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Z:\COMEC\RELATÓRIOS E BOLETINS\2- MENSAIS\Rankings Internet\IFs\2021\2021-03\"/>
    </mc:Choice>
  </mc:AlternateContent>
  <bookViews>
    <workbookView xWindow="405" yWindow="360" windowWidth="17745" windowHeight="9255"/>
  </bookViews>
  <sheets>
    <sheet name="MAR 2021" sheetId="8" r:id="rId1"/>
    <sheet name="Jan-Mar 2021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0" i="9" l="1"/>
  <c r="P170" i="9"/>
  <c r="O170" i="9"/>
  <c r="N170" i="9"/>
  <c r="K170" i="9"/>
  <c r="J170" i="9"/>
  <c r="I170" i="9"/>
  <c r="H170" i="9"/>
  <c r="G170" i="9"/>
  <c r="F170" i="9"/>
  <c r="E170" i="9"/>
  <c r="Q170" i="8"/>
  <c r="P170" i="8"/>
  <c r="O170" i="8"/>
  <c r="N170" i="8"/>
  <c r="K170" i="8"/>
  <c r="J170" i="8"/>
  <c r="I170" i="8"/>
  <c r="H170" i="8"/>
  <c r="G170" i="8"/>
  <c r="F170" i="8"/>
  <c r="E170" i="8"/>
  <c r="S168" i="9"/>
  <c r="R168" i="9"/>
  <c r="M168" i="9"/>
  <c r="L168" i="9"/>
  <c r="S167" i="9"/>
  <c r="R167" i="9"/>
  <c r="M167" i="9"/>
  <c r="L167" i="9"/>
  <c r="S168" i="8"/>
  <c r="R168" i="8"/>
  <c r="T168" i="8" s="1"/>
  <c r="M168" i="8"/>
  <c r="L168" i="8"/>
  <c r="S167" i="8"/>
  <c r="R167" i="8"/>
  <c r="M167" i="8"/>
  <c r="U167" i="8" s="1"/>
  <c r="L167" i="8"/>
  <c r="T167" i="8" s="1"/>
  <c r="S166" i="8"/>
  <c r="R166" i="8"/>
  <c r="T166" i="8" s="1"/>
  <c r="M166" i="8"/>
  <c r="L166" i="8"/>
  <c r="T167" i="9" l="1"/>
  <c r="T168" i="9"/>
  <c r="U167" i="9"/>
  <c r="U168" i="9"/>
  <c r="U166" i="8"/>
  <c r="U168" i="8"/>
  <c r="S166" i="9"/>
  <c r="R166" i="9"/>
  <c r="S165" i="9"/>
  <c r="R165" i="9"/>
  <c r="S164" i="9"/>
  <c r="R164" i="9"/>
  <c r="S163" i="9"/>
  <c r="R163" i="9"/>
  <c r="S162" i="9"/>
  <c r="U162" i="9" s="1"/>
  <c r="R162" i="9"/>
  <c r="S161" i="9"/>
  <c r="U161" i="9" s="1"/>
  <c r="R161" i="9"/>
  <c r="S160" i="9"/>
  <c r="R160" i="9"/>
  <c r="S159" i="9"/>
  <c r="R159" i="9"/>
  <c r="S158" i="9"/>
  <c r="R158" i="9"/>
  <c r="S157" i="9"/>
  <c r="U157" i="9" s="1"/>
  <c r="R157" i="9"/>
  <c r="S156" i="9"/>
  <c r="R156" i="9"/>
  <c r="S155" i="9"/>
  <c r="R155" i="9"/>
  <c r="S154" i="9"/>
  <c r="R154" i="9"/>
  <c r="S153" i="9"/>
  <c r="U153" i="9" s="1"/>
  <c r="R153" i="9"/>
  <c r="S152" i="9"/>
  <c r="R152" i="9"/>
  <c r="S151" i="9"/>
  <c r="R151" i="9"/>
  <c r="S150" i="9"/>
  <c r="R150" i="9"/>
  <c r="S149" i="9"/>
  <c r="R149" i="9"/>
  <c r="S148" i="9"/>
  <c r="R148" i="9"/>
  <c r="S147" i="9"/>
  <c r="R147" i="9"/>
  <c r="S146" i="9"/>
  <c r="R146" i="9"/>
  <c r="S145" i="9"/>
  <c r="R145" i="9"/>
  <c r="S144" i="9"/>
  <c r="R144" i="9"/>
  <c r="S143" i="9"/>
  <c r="R143" i="9"/>
  <c r="T143" i="9" s="1"/>
  <c r="S142" i="9"/>
  <c r="R142" i="9"/>
  <c r="S141" i="9"/>
  <c r="U141" i="9" s="1"/>
  <c r="R141" i="9"/>
  <c r="S140" i="9"/>
  <c r="R140" i="9"/>
  <c r="S139" i="9"/>
  <c r="R139" i="9"/>
  <c r="S138" i="9"/>
  <c r="R138" i="9"/>
  <c r="S137" i="9"/>
  <c r="U137" i="9" s="1"/>
  <c r="R137" i="9"/>
  <c r="S136" i="9"/>
  <c r="R136" i="9"/>
  <c r="S135" i="9"/>
  <c r="R135" i="9"/>
  <c r="S134" i="9"/>
  <c r="R134" i="9"/>
  <c r="S133" i="9"/>
  <c r="R133" i="9"/>
  <c r="S132" i="9"/>
  <c r="R132" i="9"/>
  <c r="S131" i="9"/>
  <c r="R131" i="9"/>
  <c r="S130" i="9"/>
  <c r="R130" i="9"/>
  <c r="S129" i="9"/>
  <c r="R129" i="9"/>
  <c r="S128" i="9"/>
  <c r="R128" i="9"/>
  <c r="S127" i="9"/>
  <c r="R127" i="9"/>
  <c r="T127" i="9" s="1"/>
  <c r="S126" i="9"/>
  <c r="R126" i="9"/>
  <c r="S125" i="9"/>
  <c r="U125" i="9" s="1"/>
  <c r="R125" i="9"/>
  <c r="S124" i="9"/>
  <c r="R124" i="9"/>
  <c r="S123" i="9"/>
  <c r="R123" i="9"/>
  <c r="S122" i="9"/>
  <c r="R122" i="9"/>
  <c r="U121" i="9"/>
  <c r="S121" i="9"/>
  <c r="R121" i="9"/>
  <c r="S120" i="9"/>
  <c r="R120" i="9"/>
  <c r="S119" i="9"/>
  <c r="R119" i="9"/>
  <c r="S118" i="9"/>
  <c r="R118" i="9"/>
  <c r="S117" i="9"/>
  <c r="R117" i="9"/>
  <c r="S116" i="9"/>
  <c r="R116" i="9"/>
  <c r="S115" i="9"/>
  <c r="R115" i="9"/>
  <c r="S114" i="9"/>
  <c r="R114" i="9"/>
  <c r="S113" i="9"/>
  <c r="R113" i="9"/>
  <c r="S112" i="9"/>
  <c r="R112" i="9"/>
  <c r="S111" i="9"/>
  <c r="R111" i="9"/>
  <c r="T111" i="9" s="1"/>
  <c r="S110" i="9"/>
  <c r="R110" i="9"/>
  <c r="S109" i="9"/>
  <c r="U109" i="9" s="1"/>
  <c r="R109" i="9"/>
  <c r="S108" i="9"/>
  <c r="R108" i="9"/>
  <c r="S107" i="9"/>
  <c r="R107" i="9"/>
  <c r="S106" i="9"/>
  <c r="R106" i="9"/>
  <c r="S105" i="9"/>
  <c r="U105" i="9" s="1"/>
  <c r="R105" i="9"/>
  <c r="S104" i="9"/>
  <c r="R104" i="9"/>
  <c r="S103" i="9"/>
  <c r="R103" i="9"/>
  <c r="S102" i="9"/>
  <c r="R102" i="9"/>
  <c r="S101" i="9"/>
  <c r="R101" i="9"/>
  <c r="S100" i="9"/>
  <c r="R100" i="9"/>
  <c r="S99" i="9"/>
  <c r="R99" i="9"/>
  <c r="S98" i="9"/>
  <c r="R98" i="9"/>
  <c r="S97" i="9"/>
  <c r="R97" i="9"/>
  <c r="S96" i="9"/>
  <c r="R96" i="9"/>
  <c r="S95" i="9"/>
  <c r="R95" i="9"/>
  <c r="T95" i="9" s="1"/>
  <c r="S94" i="9"/>
  <c r="R94" i="9"/>
  <c r="S93" i="9"/>
  <c r="U93" i="9" s="1"/>
  <c r="R93" i="9"/>
  <c r="S92" i="9"/>
  <c r="R92" i="9"/>
  <c r="S91" i="9"/>
  <c r="R91" i="9"/>
  <c r="S90" i="9"/>
  <c r="R90" i="9"/>
  <c r="S89" i="9"/>
  <c r="U89" i="9" s="1"/>
  <c r="R89" i="9"/>
  <c r="S88" i="9"/>
  <c r="R88" i="9"/>
  <c r="S87" i="9"/>
  <c r="R87" i="9"/>
  <c r="S86" i="9"/>
  <c r="R86" i="9"/>
  <c r="S85" i="9"/>
  <c r="R85" i="9"/>
  <c r="S84" i="9"/>
  <c r="R84" i="9"/>
  <c r="S83" i="9"/>
  <c r="R83" i="9"/>
  <c r="S82" i="9"/>
  <c r="R82" i="9"/>
  <c r="S81" i="9"/>
  <c r="R81" i="9"/>
  <c r="S80" i="9"/>
  <c r="R80" i="9"/>
  <c r="S79" i="9"/>
  <c r="R79" i="9"/>
  <c r="T79" i="9" s="1"/>
  <c r="S78" i="9"/>
  <c r="R78" i="9"/>
  <c r="S77" i="9"/>
  <c r="U77" i="9" s="1"/>
  <c r="R77" i="9"/>
  <c r="S76" i="9"/>
  <c r="R76" i="9"/>
  <c r="S75" i="9"/>
  <c r="R75" i="9"/>
  <c r="S74" i="9"/>
  <c r="R74" i="9"/>
  <c r="S73" i="9"/>
  <c r="U73" i="9" s="1"/>
  <c r="R73" i="9"/>
  <c r="S72" i="9"/>
  <c r="R72" i="9"/>
  <c r="S71" i="9"/>
  <c r="R71" i="9"/>
  <c r="S70" i="9"/>
  <c r="R70" i="9"/>
  <c r="S69" i="9"/>
  <c r="R69" i="9"/>
  <c r="S68" i="9"/>
  <c r="R68" i="9"/>
  <c r="S67" i="9"/>
  <c r="R67" i="9"/>
  <c r="S66" i="9"/>
  <c r="R66" i="9"/>
  <c r="S65" i="9"/>
  <c r="R65" i="9"/>
  <c r="S64" i="9"/>
  <c r="R64" i="9"/>
  <c r="S63" i="9"/>
  <c r="R63" i="9"/>
  <c r="T63" i="9" s="1"/>
  <c r="S62" i="9"/>
  <c r="R62" i="9"/>
  <c r="S61" i="9"/>
  <c r="U61" i="9" s="1"/>
  <c r="R61" i="9"/>
  <c r="S60" i="9"/>
  <c r="R60" i="9"/>
  <c r="S59" i="9"/>
  <c r="R59" i="9"/>
  <c r="S58" i="9"/>
  <c r="R58" i="9"/>
  <c r="U57" i="9"/>
  <c r="S57" i="9"/>
  <c r="R57" i="9"/>
  <c r="S56" i="9"/>
  <c r="R56" i="9"/>
  <c r="S55" i="9"/>
  <c r="R55" i="9"/>
  <c r="S54" i="9"/>
  <c r="R54" i="9"/>
  <c r="S53" i="9"/>
  <c r="R53" i="9"/>
  <c r="S52" i="9"/>
  <c r="R52" i="9"/>
  <c r="S51" i="9"/>
  <c r="R51" i="9"/>
  <c r="S50" i="9"/>
  <c r="R50" i="9"/>
  <c r="S49" i="9"/>
  <c r="R49" i="9"/>
  <c r="S48" i="9"/>
  <c r="R48" i="9"/>
  <c r="S47" i="9"/>
  <c r="R47" i="9"/>
  <c r="T47" i="9" s="1"/>
  <c r="S46" i="9"/>
  <c r="R46" i="9"/>
  <c r="S45" i="9"/>
  <c r="U45" i="9" s="1"/>
  <c r="R45" i="9"/>
  <c r="S44" i="9"/>
  <c r="R44" i="9"/>
  <c r="S43" i="9"/>
  <c r="R43" i="9"/>
  <c r="S42" i="9"/>
  <c r="R42" i="9"/>
  <c r="S41" i="9"/>
  <c r="U41" i="9" s="1"/>
  <c r="R41" i="9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T31" i="9" s="1"/>
  <c r="S30" i="9"/>
  <c r="R30" i="9"/>
  <c r="S29" i="9"/>
  <c r="U29" i="9" s="1"/>
  <c r="R29" i="9"/>
  <c r="S28" i="9"/>
  <c r="R28" i="9"/>
  <c r="S27" i="9"/>
  <c r="R27" i="9"/>
  <c r="S26" i="9"/>
  <c r="R26" i="9"/>
  <c r="S25" i="9"/>
  <c r="U25" i="9" s="1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T15" i="9" s="1"/>
  <c r="S14" i="9"/>
  <c r="R14" i="9"/>
  <c r="S13" i="9"/>
  <c r="U13" i="9" s="1"/>
  <c r="R13" i="9"/>
  <c r="S12" i="9"/>
  <c r="R12" i="9"/>
  <c r="S11" i="9"/>
  <c r="R11" i="9"/>
  <c r="S10" i="9"/>
  <c r="R10" i="9"/>
  <c r="S9" i="9"/>
  <c r="U9" i="9" s="1"/>
  <c r="R9" i="9"/>
  <c r="S8" i="9"/>
  <c r="R8" i="9"/>
  <c r="M166" i="9"/>
  <c r="U166" i="9" s="1"/>
  <c r="L166" i="9"/>
  <c r="M165" i="9"/>
  <c r="L165" i="9"/>
  <c r="M164" i="9"/>
  <c r="U164" i="9" s="1"/>
  <c r="L164" i="9"/>
  <c r="M163" i="9"/>
  <c r="U163" i="9" s="1"/>
  <c r="L163" i="9"/>
  <c r="M162" i="9"/>
  <c r="L162" i="9"/>
  <c r="M161" i="9"/>
  <c r="L161" i="9"/>
  <c r="M160" i="9"/>
  <c r="U160" i="9" s="1"/>
  <c r="L160" i="9"/>
  <c r="M159" i="9"/>
  <c r="U159" i="9" s="1"/>
  <c r="L159" i="9"/>
  <c r="M158" i="9"/>
  <c r="U158" i="9" s="1"/>
  <c r="L158" i="9"/>
  <c r="M157" i="9"/>
  <c r="L157" i="9"/>
  <c r="M156" i="9"/>
  <c r="U156" i="9" s="1"/>
  <c r="L156" i="9"/>
  <c r="M155" i="9"/>
  <c r="U155" i="9" s="1"/>
  <c r="L155" i="9"/>
  <c r="M154" i="9"/>
  <c r="U154" i="9" s="1"/>
  <c r="L154" i="9"/>
  <c r="M153" i="9"/>
  <c r="L153" i="9"/>
  <c r="M152" i="9"/>
  <c r="L152" i="9"/>
  <c r="M151" i="9"/>
  <c r="L151" i="9"/>
  <c r="M150" i="9"/>
  <c r="U150" i="9" s="1"/>
  <c r="L150" i="9"/>
  <c r="M149" i="9"/>
  <c r="L149" i="9"/>
  <c r="M148" i="9"/>
  <c r="U148" i="9" s="1"/>
  <c r="L148" i="9"/>
  <c r="M147" i="9"/>
  <c r="L147" i="9"/>
  <c r="M146" i="9"/>
  <c r="U146" i="9" s="1"/>
  <c r="L146" i="9"/>
  <c r="M145" i="9"/>
  <c r="L145" i="9"/>
  <c r="M144" i="9"/>
  <c r="L144" i="9"/>
  <c r="M143" i="9"/>
  <c r="L143" i="9"/>
  <c r="M142" i="9"/>
  <c r="U142" i="9" s="1"/>
  <c r="L142" i="9"/>
  <c r="M141" i="9"/>
  <c r="L141" i="9"/>
  <c r="M140" i="9"/>
  <c r="U140" i="9" s="1"/>
  <c r="L140" i="9"/>
  <c r="M139" i="9"/>
  <c r="L139" i="9"/>
  <c r="M138" i="9"/>
  <c r="U138" i="9" s="1"/>
  <c r="L138" i="9"/>
  <c r="M137" i="9"/>
  <c r="L137" i="9"/>
  <c r="M136" i="9"/>
  <c r="L136" i="9"/>
  <c r="M135" i="9"/>
  <c r="L135" i="9"/>
  <c r="M134" i="9"/>
  <c r="U134" i="9" s="1"/>
  <c r="L134" i="9"/>
  <c r="M133" i="9"/>
  <c r="L133" i="9"/>
  <c r="M132" i="9"/>
  <c r="U132" i="9" s="1"/>
  <c r="L132" i="9"/>
  <c r="M131" i="9"/>
  <c r="L131" i="9"/>
  <c r="M130" i="9"/>
  <c r="U130" i="9" s="1"/>
  <c r="L130" i="9"/>
  <c r="M129" i="9"/>
  <c r="L129" i="9"/>
  <c r="M128" i="9"/>
  <c r="L128" i="9"/>
  <c r="M127" i="9"/>
  <c r="L127" i="9"/>
  <c r="M126" i="9"/>
  <c r="U126" i="9" s="1"/>
  <c r="L126" i="9"/>
  <c r="M125" i="9"/>
  <c r="L125" i="9"/>
  <c r="M124" i="9"/>
  <c r="U124" i="9" s="1"/>
  <c r="L124" i="9"/>
  <c r="M123" i="9"/>
  <c r="L123" i="9"/>
  <c r="M122" i="9"/>
  <c r="U122" i="9" s="1"/>
  <c r="L122" i="9"/>
  <c r="M121" i="9"/>
  <c r="L121" i="9"/>
  <c r="M120" i="9"/>
  <c r="L120" i="9"/>
  <c r="M119" i="9"/>
  <c r="U119" i="9" s="1"/>
  <c r="L119" i="9"/>
  <c r="M118" i="9"/>
  <c r="U118" i="9" s="1"/>
  <c r="L118" i="9"/>
  <c r="M117" i="9"/>
  <c r="L117" i="9"/>
  <c r="M116" i="9"/>
  <c r="U116" i="9" s="1"/>
  <c r="L116" i="9"/>
  <c r="M115" i="9"/>
  <c r="U115" i="9" s="1"/>
  <c r="L115" i="9"/>
  <c r="M114" i="9"/>
  <c r="U114" i="9" s="1"/>
  <c r="L114" i="9"/>
  <c r="M113" i="9"/>
  <c r="U113" i="9" s="1"/>
  <c r="L113" i="9"/>
  <c r="M112" i="9"/>
  <c r="L112" i="9"/>
  <c r="M111" i="9"/>
  <c r="U111" i="9" s="1"/>
  <c r="L111" i="9"/>
  <c r="M110" i="9"/>
  <c r="U110" i="9" s="1"/>
  <c r="L110" i="9"/>
  <c r="M109" i="9"/>
  <c r="L109" i="9"/>
  <c r="M108" i="9"/>
  <c r="U108" i="9" s="1"/>
  <c r="L108" i="9"/>
  <c r="M107" i="9"/>
  <c r="U107" i="9" s="1"/>
  <c r="L107" i="9"/>
  <c r="M106" i="9"/>
  <c r="U106" i="9" s="1"/>
  <c r="L106" i="9"/>
  <c r="M105" i="9"/>
  <c r="L105" i="9"/>
  <c r="M104" i="9"/>
  <c r="L104" i="9"/>
  <c r="M103" i="9"/>
  <c r="U103" i="9" s="1"/>
  <c r="L103" i="9"/>
  <c r="M102" i="9"/>
  <c r="U102" i="9" s="1"/>
  <c r="L102" i="9"/>
  <c r="M101" i="9"/>
  <c r="L101" i="9"/>
  <c r="M100" i="9"/>
  <c r="U100" i="9" s="1"/>
  <c r="L100" i="9"/>
  <c r="M99" i="9"/>
  <c r="U99" i="9" s="1"/>
  <c r="L99" i="9"/>
  <c r="M98" i="9"/>
  <c r="U98" i="9" s="1"/>
  <c r="L98" i="9"/>
  <c r="M97" i="9"/>
  <c r="U97" i="9" s="1"/>
  <c r="L97" i="9"/>
  <c r="M96" i="9"/>
  <c r="L96" i="9"/>
  <c r="M95" i="9"/>
  <c r="U95" i="9" s="1"/>
  <c r="L95" i="9"/>
  <c r="M94" i="9"/>
  <c r="U94" i="9" s="1"/>
  <c r="L94" i="9"/>
  <c r="M93" i="9"/>
  <c r="L93" i="9"/>
  <c r="M92" i="9"/>
  <c r="U92" i="9" s="1"/>
  <c r="L92" i="9"/>
  <c r="M91" i="9"/>
  <c r="U91" i="9" s="1"/>
  <c r="L91" i="9"/>
  <c r="M90" i="9"/>
  <c r="U90" i="9" s="1"/>
  <c r="L90" i="9"/>
  <c r="M89" i="9"/>
  <c r="L89" i="9"/>
  <c r="M88" i="9"/>
  <c r="L88" i="9"/>
  <c r="M87" i="9"/>
  <c r="L87" i="9"/>
  <c r="M86" i="9"/>
  <c r="U86" i="9" s="1"/>
  <c r="L86" i="9"/>
  <c r="M85" i="9"/>
  <c r="L85" i="9"/>
  <c r="M84" i="9"/>
  <c r="U84" i="9" s="1"/>
  <c r="L84" i="9"/>
  <c r="M83" i="9"/>
  <c r="L83" i="9"/>
  <c r="M82" i="9"/>
  <c r="U82" i="9" s="1"/>
  <c r="L82" i="9"/>
  <c r="M81" i="9"/>
  <c r="L81" i="9"/>
  <c r="M80" i="9"/>
  <c r="L80" i="9"/>
  <c r="M79" i="9"/>
  <c r="L79" i="9"/>
  <c r="M78" i="9"/>
  <c r="U78" i="9" s="1"/>
  <c r="L78" i="9"/>
  <c r="M77" i="9"/>
  <c r="L77" i="9"/>
  <c r="M76" i="9"/>
  <c r="U76" i="9" s="1"/>
  <c r="L76" i="9"/>
  <c r="M75" i="9"/>
  <c r="L75" i="9"/>
  <c r="M74" i="9"/>
  <c r="U74" i="9" s="1"/>
  <c r="L74" i="9"/>
  <c r="M73" i="9"/>
  <c r="L73" i="9"/>
  <c r="M72" i="9"/>
  <c r="L72" i="9"/>
  <c r="M71" i="9"/>
  <c r="L71" i="9"/>
  <c r="M70" i="9"/>
  <c r="U70" i="9" s="1"/>
  <c r="L70" i="9"/>
  <c r="M69" i="9"/>
  <c r="L69" i="9"/>
  <c r="M68" i="9"/>
  <c r="U68" i="9" s="1"/>
  <c r="L68" i="9"/>
  <c r="M67" i="9"/>
  <c r="L67" i="9"/>
  <c r="M66" i="9"/>
  <c r="U66" i="9" s="1"/>
  <c r="L66" i="9"/>
  <c r="M65" i="9"/>
  <c r="L65" i="9"/>
  <c r="M64" i="9"/>
  <c r="L64" i="9"/>
  <c r="M63" i="9"/>
  <c r="L63" i="9"/>
  <c r="M62" i="9"/>
  <c r="U62" i="9" s="1"/>
  <c r="L62" i="9"/>
  <c r="M61" i="9"/>
  <c r="L61" i="9"/>
  <c r="M60" i="9"/>
  <c r="U60" i="9" s="1"/>
  <c r="L60" i="9"/>
  <c r="M59" i="9"/>
  <c r="L59" i="9"/>
  <c r="M58" i="9"/>
  <c r="U58" i="9" s="1"/>
  <c r="L58" i="9"/>
  <c r="M57" i="9"/>
  <c r="L57" i="9"/>
  <c r="M56" i="9"/>
  <c r="L56" i="9"/>
  <c r="M55" i="9"/>
  <c r="U55" i="9" s="1"/>
  <c r="L55" i="9"/>
  <c r="M54" i="9"/>
  <c r="U54" i="9" s="1"/>
  <c r="L54" i="9"/>
  <c r="M53" i="9"/>
  <c r="L53" i="9"/>
  <c r="M52" i="9"/>
  <c r="U52" i="9" s="1"/>
  <c r="L52" i="9"/>
  <c r="M51" i="9"/>
  <c r="U51" i="9" s="1"/>
  <c r="L51" i="9"/>
  <c r="M50" i="9"/>
  <c r="U50" i="9" s="1"/>
  <c r="L50" i="9"/>
  <c r="M49" i="9"/>
  <c r="U49" i="9" s="1"/>
  <c r="L49" i="9"/>
  <c r="M48" i="9"/>
  <c r="L48" i="9"/>
  <c r="M47" i="9"/>
  <c r="U47" i="9" s="1"/>
  <c r="L47" i="9"/>
  <c r="M46" i="9"/>
  <c r="U46" i="9" s="1"/>
  <c r="L46" i="9"/>
  <c r="M45" i="9"/>
  <c r="L45" i="9"/>
  <c r="M44" i="9"/>
  <c r="U44" i="9" s="1"/>
  <c r="L44" i="9"/>
  <c r="M43" i="9"/>
  <c r="U43" i="9" s="1"/>
  <c r="L43" i="9"/>
  <c r="M42" i="9"/>
  <c r="U42" i="9" s="1"/>
  <c r="L42" i="9"/>
  <c r="M41" i="9"/>
  <c r="L41" i="9"/>
  <c r="M40" i="9"/>
  <c r="L40" i="9"/>
  <c r="M39" i="9"/>
  <c r="U39" i="9" s="1"/>
  <c r="L39" i="9"/>
  <c r="M38" i="9"/>
  <c r="U38" i="9" s="1"/>
  <c r="L38" i="9"/>
  <c r="M37" i="9"/>
  <c r="L37" i="9"/>
  <c r="M36" i="9"/>
  <c r="U36" i="9" s="1"/>
  <c r="L36" i="9"/>
  <c r="M35" i="9"/>
  <c r="U35" i="9" s="1"/>
  <c r="L35" i="9"/>
  <c r="M34" i="9"/>
  <c r="U34" i="9" s="1"/>
  <c r="L34" i="9"/>
  <c r="M33" i="9"/>
  <c r="U33" i="9" s="1"/>
  <c r="L33" i="9"/>
  <c r="M32" i="9"/>
  <c r="L32" i="9"/>
  <c r="M31" i="9"/>
  <c r="U31" i="9" s="1"/>
  <c r="L31" i="9"/>
  <c r="M30" i="9"/>
  <c r="U30" i="9" s="1"/>
  <c r="L30" i="9"/>
  <c r="M29" i="9"/>
  <c r="L29" i="9"/>
  <c r="M28" i="9"/>
  <c r="U28" i="9" s="1"/>
  <c r="L28" i="9"/>
  <c r="M27" i="9"/>
  <c r="U27" i="9" s="1"/>
  <c r="L27" i="9"/>
  <c r="M26" i="9"/>
  <c r="U26" i="9" s="1"/>
  <c r="L26" i="9"/>
  <c r="M25" i="9"/>
  <c r="L25" i="9"/>
  <c r="M24" i="9"/>
  <c r="L24" i="9"/>
  <c r="M23" i="9"/>
  <c r="L23" i="9"/>
  <c r="M22" i="9"/>
  <c r="U22" i="9" s="1"/>
  <c r="L22" i="9"/>
  <c r="M21" i="9"/>
  <c r="L21" i="9"/>
  <c r="M20" i="9"/>
  <c r="U20" i="9" s="1"/>
  <c r="L20" i="9"/>
  <c r="M19" i="9"/>
  <c r="L19" i="9"/>
  <c r="M18" i="9"/>
  <c r="U18" i="9" s="1"/>
  <c r="L18" i="9"/>
  <c r="M17" i="9"/>
  <c r="L17" i="9"/>
  <c r="M16" i="9"/>
  <c r="L16" i="9"/>
  <c r="M15" i="9"/>
  <c r="L15" i="9"/>
  <c r="M14" i="9"/>
  <c r="U14" i="9" s="1"/>
  <c r="L14" i="9"/>
  <c r="M13" i="9"/>
  <c r="L13" i="9"/>
  <c r="M12" i="9"/>
  <c r="U12" i="9" s="1"/>
  <c r="L12" i="9"/>
  <c r="M11" i="9"/>
  <c r="L11" i="9"/>
  <c r="M10" i="9"/>
  <c r="U10" i="9" s="1"/>
  <c r="L10" i="9"/>
  <c r="M9" i="9"/>
  <c r="L9" i="9"/>
  <c r="M8" i="9"/>
  <c r="M170" i="9" s="1"/>
  <c r="L8" i="9"/>
  <c r="L170" i="9" s="1"/>
  <c r="D170" i="9"/>
  <c r="S165" i="8"/>
  <c r="R165" i="8"/>
  <c r="S164" i="8"/>
  <c r="R164" i="8"/>
  <c r="S163" i="8"/>
  <c r="R163" i="8"/>
  <c r="S162" i="8"/>
  <c r="R162" i="8"/>
  <c r="S161" i="8"/>
  <c r="R161" i="8"/>
  <c r="S160" i="8"/>
  <c r="R160" i="8"/>
  <c r="S159" i="8"/>
  <c r="R159" i="8"/>
  <c r="S158" i="8"/>
  <c r="R158" i="8"/>
  <c r="S157" i="8"/>
  <c r="R157" i="8"/>
  <c r="S156" i="8"/>
  <c r="R156" i="8"/>
  <c r="S155" i="8"/>
  <c r="R155" i="8"/>
  <c r="S154" i="8"/>
  <c r="R154" i="8"/>
  <c r="S153" i="8"/>
  <c r="R153" i="8"/>
  <c r="S152" i="8"/>
  <c r="R152" i="8"/>
  <c r="S151" i="8"/>
  <c r="R151" i="8"/>
  <c r="S150" i="8"/>
  <c r="R150" i="8"/>
  <c r="S149" i="8"/>
  <c r="R149" i="8"/>
  <c r="S148" i="8"/>
  <c r="R148" i="8"/>
  <c r="S147" i="8"/>
  <c r="R147" i="8"/>
  <c r="S146" i="8"/>
  <c r="R146" i="8"/>
  <c r="S145" i="8"/>
  <c r="R145" i="8"/>
  <c r="S144" i="8"/>
  <c r="R144" i="8"/>
  <c r="S143" i="8"/>
  <c r="R143" i="8"/>
  <c r="S142" i="8"/>
  <c r="R142" i="8"/>
  <c r="S141" i="8"/>
  <c r="R141" i="8"/>
  <c r="S140" i="8"/>
  <c r="R140" i="8"/>
  <c r="S139" i="8"/>
  <c r="R139" i="8"/>
  <c r="S138" i="8"/>
  <c r="R138" i="8"/>
  <c r="S137" i="8"/>
  <c r="R137" i="8"/>
  <c r="S136" i="8"/>
  <c r="R136" i="8"/>
  <c r="S135" i="8"/>
  <c r="R135" i="8"/>
  <c r="S134" i="8"/>
  <c r="R134" i="8"/>
  <c r="S133" i="8"/>
  <c r="R133" i="8"/>
  <c r="S132" i="8"/>
  <c r="R132" i="8"/>
  <c r="S131" i="8"/>
  <c r="R131" i="8"/>
  <c r="S130" i="8"/>
  <c r="R130" i="8"/>
  <c r="S129" i="8"/>
  <c r="R129" i="8"/>
  <c r="S128" i="8"/>
  <c r="R128" i="8"/>
  <c r="S127" i="8"/>
  <c r="R127" i="8"/>
  <c r="S126" i="8"/>
  <c r="R126" i="8"/>
  <c r="S125" i="8"/>
  <c r="R125" i="8"/>
  <c r="S124" i="8"/>
  <c r="R124" i="8"/>
  <c r="S123" i="8"/>
  <c r="R123" i="8"/>
  <c r="S122" i="8"/>
  <c r="R122" i="8"/>
  <c r="S121" i="8"/>
  <c r="R121" i="8"/>
  <c r="S120" i="8"/>
  <c r="R120" i="8"/>
  <c r="S119" i="8"/>
  <c r="R119" i="8"/>
  <c r="S118" i="8"/>
  <c r="R118" i="8"/>
  <c r="S117" i="8"/>
  <c r="R117" i="8"/>
  <c r="S116" i="8"/>
  <c r="R116" i="8"/>
  <c r="S115" i="8"/>
  <c r="R115" i="8"/>
  <c r="S114" i="8"/>
  <c r="R114" i="8"/>
  <c r="S113" i="8"/>
  <c r="R113" i="8"/>
  <c r="S112" i="8"/>
  <c r="R112" i="8"/>
  <c r="S111" i="8"/>
  <c r="R111" i="8"/>
  <c r="S110" i="8"/>
  <c r="R110" i="8"/>
  <c r="S109" i="8"/>
  <c r="R109" i="8"/>
  <c r="S108" i="8"/>
  <c r="R108" i="8"/>
  <c r="S107" i="8"/>
  <c r="R107" i="8"/>
  <c r="S106" i="8"/>
  <c r="R106" i="8"/>
  <c r="S105" i="8"/>
  <c r="R105" i="8"/>
  <c r="S104" i="8"/>
  <c r="R104" i="8"/>
  <c r="S103" i="8"/>
  <c r="R103" i="8"/>
  <c r="S102" i="8"/>
  <c r="R102" i="8"/>
  <c r="S101" i="8"/>
  <c r="R101" i="8"/>
  <c r="S100" i="8"/>
  <c r="R100" i="8"/>
  <c r="S99" i="8"/>
  <c r="R99" i="8"/>
  <c r="S98" i="8"/>
  <c r="R98" i="8"/>
  <c r="S97" i="8"/>
  <c r="R97" i="8"/>
  <c r="S96" i="8"/>
  <c r="R96" i="8"/>
  <c r="S95" i="8"/>
  <c r="R95" i="8"/>
  <c r="S94" i="8"/>
  <c r="R94" i="8"/>
  <c r="S93" i="8"/>
  <c r="R93" i="8"/>
  <c r="S92" i="8"/>
  <c r="R92" i="8"/>
  <c r="S91" i="8"/>
  <c r="R91" i="8"/>
  <c r="S90" i="8"/>
  <c r="R90" i="8"/>
  <c r="S89" i="8"/>
  <c r="R89" i="8"/>
  <c r="S88" i="8"/>
  <c r="R88" i="8"/>
  <c r="S87" i="8"/>
  <c r="R87" i="8"/>
  <c r="S86" i="8"/>
  <c r="R86" i="8"/>
  <c r="S85" i="8"/>
  <c r="R85" i="8"/>
  <c r="S84" i="8"/>
  <c r="R84" i="8"/>
  <c r="S83" i="8"/>
  <c r="R83" i="8"/>
  <c r="S82" i="8"/>
  <c r="R82" i="8"/>
  <c r="S81" i="8"/>
  <c r="R81" i="8"/>
  <c r="S80" i="8"/>
  <c r="R80" i="8"/>
  <c r="S79" i="8"/>
  <c r="R79" i="8"/>
  <c r="S78" i="8"/>
  <c r="R78" i="8"/>
  <c r="S77" i="8"/>
  <c r="R77" i="8"/>
  <c r="S76" i="8"/>
  <c r="R76" i="8"/>
  <c r="S75" i="8"/>
  <c r="R75" i="8"/>
  <c r="S74" i="8"/>
  <c r="R74" i="8"/>
  <c r="S73" i="8"/>
  <c r="R73" i="8"/>
  <c r="S72" i="8"/>
  <c r="R72" i="8"/>
  <c r="S71" i="8"/>
  <c r="R71" i="8"/>
  <c r="S70" i="8"/>
  <c r="R70" i="8"/>
  <c r="S69" i="8"/>
  <c r="R69" i="8"/>
  <c r="S68" i="8"/>
  <c r="R68" i="8"/>
  <c r="S67" i="8"/>
  <c r="R67" i="8"/>
  <c r="S66" i="8"/>
  <c r="R66" i="8"/>
  <c r="S65" i="8"/>
  <c r="R65" i="8"/>
  <c r="S64" i="8"/>
  <c r="R64" i="8"/>
  <c r="S63" i="8"/>
  <c r="R63" i="8"/>
  <c r="S62" i="8"/>
  <c r="R62" i="8"/>
  <c r="S61" i="8"/>
  <c r="R61" i="8"/>
  <c r="S60" i="8"/>
  <c r="R60" i="8"/>
  <c r="S59" i="8"/>
  <c r="R59" i="8"/>
  <c r="S58" i="8"/>
  <c r="R58" i="8"/>
  <c r="S57" i="8"/>
  <c r="R57" i="8"/>
  <c r="S56" i="8"/>
  <c r="R56" i="8"/>
  <c r="S55" i="8"/>
  <c r="R55" i="8"/>
  <c r="S54" i="8"/>
  <c r="R54" i="8"/>
  <c r="S53" i="8"/>
  <c r="R53" i="8"/>
  <c r="S52" i="8"/>
  <c r="R52" i="8"/>
  <c r="S51" i="8"/>
  <c r="R51" i="8"/>
  <c r="S50" i="8"/>
  <c r="R50" i="8"/>
  <c r="S49" i="8"/>
  <c r="R49" i="8"/>
  <c r="S48" i="8"/>
  <c r="R48" i="8"/>
  <c r="S47" i="8"/>
  <c r="R47" i="8"/>
  <c r="S46" i="8"/>
  <c r="R46" i="8"/>
  <c r="S45" i="8"/>
  <c r="R45" i="8"/>
  <c r="S44" i="8"/>
  <c r="R44" i="8"/>
  <c r="S43" i="8"/>
  <c r="R43" i="8"/>
  <c r="S42" i="8"/>
  <c r="R42" i="8"/>
  <c r="S41" i="8"/>
  <c r="R41" i="8"/>
  <c r="S40" i="8"/>
  <c r="R40" i="8"/>
  <c r="S39" i="8"/>
  <c r="R39" i="8"/>
  <c r="S38" i="8"/>
  <c r="R38" i="8"/>
  <c r="S37" i="8"/>
  <c r="R37" i="8"/>
  <c r="S36" i="8"/>
  <c r="R36" i="8"/>
  <c r="S35" i="8"/>
  <c r="R35" i="8"/>
  <c r="S34" i="8"/>
  <c r="R34" i="8"/>
  <c r="S33" i="8"/>
  <c r="R33" i="8"/>
  <c r="S32" i="8"/>
  <c r="R32" i="8"/>
  <c r="S31" i="8"/>
  <c r="R31" i="8"/>
  <c r="S30" i="8"/>
  <c r="R30" i="8"/>
  <c r="S29" i="8"/>
  <c r="R29" i="8"/>
  <c r="S28" i="8"/>
  <c r="R28" i="8"/>
  <c r="S27" i="8"/>
  <c r="R27" i="8"/>
  <c r="S26" i="8"/>
  <c r="R26" i="8"/>
  <c r="S25" i="8"/>
  <c r="R25" i="8"/>
  <c r="S24" i="8"/>
  <c r="R24" i="8"/>
  <c r="S23" i="8"/>
  <c r="R23" i="8"/>
  <c r="S22" i="8"/>
  <c r="R22" i="8"/>
  <c r="S21" i="8"/>
  <c r="R21" i="8"/>
  <c r="S20" i="8"/>
  <c r="R20" i="8"/>
  <c r="S19" i="8"/>
  <c r="R19" i="8"/>
  <c r="S18" i="8"/>
  <c r="R18" i="8"/>
  <c r="S17" i="8"/>
  <c r="R17" i="8"/>
  <c r="S16" i="8"/>
  <c r="R16" i="8"/>
  <c r="S15" i="8"/>
  <c r="R15" i="8"/>
  <c r="S14" i="8"/>
  <c r="R14" i="8"/>
  <c r="S13" i="8"/>
  <c r="R13" i="8"/>
  <c r="S12" i="8"/>
  <c r="R12" i="8"/>
  <c r="S11" i="8"/>
  <c r="R11" i="8"/>
  <c r="S10" i="8"/>
  <c r="R10" i="8"/>
  <c r="S9" i="8"/>
  <c r="R9" i="8"/>
  <c r="S8" i="8"/>
  <c r="S170" i="8" s="1"/>
  <c r="R8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L170" i="8" s="1"/>
  <c r="D170" i="8"/>
  <c r="U11" i="9" l="1"/>
  <c r="U15" i="9"/>
  <c r="U17" i="9"/>
  <c r="U19" i="9"/>
  <c r="U23" i="9"/>
  <c r="U59" i="9"/>
  <c r="U63" i="9"/>
  <c r="U65" i="9"/>
  <c r="U67" i="9"/>
  <c r="U71" i="9"/>
  <c r="U75" i="9"/>
  <c r="U79" i="9"/>
  <c r="U81" i="9"/>
  <c r="U83" i="9"/>
  <c r="U87" i="9"/>
  <c r="U123" i="9"/>
  <c r="U127" i="9"/>
  <c r="U129" i="9"/>
  <c r="U131" i="9"/>
  <c r="U135" i="9"/>
  <c r="U139" i="9"/>
  <c r="U143" i="9"/>
  <c r="U145" i="9"/>
  <c r="U147" i="9"/>
  <c r="U151" i="9"/>
  <c r="S170" i="9"/>
  <c r="R170" i="9"/>
  <c r="T40" i="9"/>
  <c r="T72" i="9"/>
  <c r="U8" i="9"/>
  <c r="T12" i="9"/>
  <c r="T28" i="9"/>
  <c r="T44" i="9"/>
  <c r="T60" i="9"/>
  <c r="T76" i="9"/>
  <c r="T92" i="9"/>
  <c r="T108" i="9"/>
  <c r="T124" i="9"/>
  <c r="T140" i="9"/>
  <c r="T156" i="9"/>
  <c r="T16" i="9"/>
  <c r="U21" i="9"/>
  <c r="T23" i="9"/>
  <c r="T32" i="9"/>
  <c r="U37" i="9"/>
  <c r="T39" i="9"/>
  <c r="T48" i="9"/>
  <c r="U53" i="9"/>
  <c r="T55" i="9"/>
  <c r="T64" i="9"/>
  <c r="U69" i="9"/>
  <c r="T71" i="9"/>
  <c r="T80" i="9"/>
  <c r="U85" i="9"/>
  <c r="T87" i="9"/>
  <c r="T96" i="9"/>
  <c r="U101" i="9"/>
  <c r="T103" i="9"/>
  <c r="T112" i="9"/>
  <c r="U117" i="9"/>
  <c r="T119" i="9"/>
  <c r="T128" i="9"/>
  <c r="U133" i="9"/>
  <c r="T135" i="9"/>
  <c r="T144" i="9"/>
  <c r="U149" i="9"/>
  <c r="T151" i="9"/>
  <c r="T160" i="9"/>
  <c r="U165" i="9"/>
  <c r="T8" i="9"/>
  <c r="T24" i="9"/>
  <c r="T56" i="9"/>
  <c r="T88" i="9"/>
  <c r="T104" i="9"/>
  <c r="T120" i="9"/>
  <c r="T136" i="9"/>
  <c r="T152" i="9"/>
  <c r="T20" i="9"/>
  <c r="T36" i="9"/>
  <c r="T52" i="9"/>
  <c r="T68" i="9"/>
  <c r="T84" i="9"/>
  <c r="T100" i="9"/>
  <c r="T116" i="9"/>
  <c r="T132" i="9"/>
  <c r="T148" i="9"/>
  <c r="T164" i="9"/>
  <c r="R170" i="8"/>
  <c r="M170" i="8"/>
  <c r="U8" i="8"/>
  <c r="T8" i="8"/>
  <c r="U16" i="9"/>
  <c r="U24" i="9"/>
  <c r="U32" i="9"/>
  <c r="U40" i="9"/>
  <c r="U48" i="9"/>
  <c r="U56" i="9"/>
  <c r="U64" i="9"/>
  <c r="U72" i="9"/>
  <c r="U80" i="9"/>
  <c r="U88" i="9"/>
  <c r="U96" i="9"/>
  <c r="U104" i="9"/>
  <c r="U112" i="9"/>
  <c r="U120" i="9"/>
  <c r="U128" i="9"/>
  <c r="U136" i="9"/>
  <c r="U144" i="9"/>
  <c r="U152" i="9"/>
  <c r="T11" i="9"/>
  <c r="T19" i="9"/>
  <c r="T27" i="9"/>
  <c r="T35" i="9"/>
  <c r="T43" i="9"/>
  <c r="T51" i="9"/>
  <c r="T59" i="9"/>
  <c r="T67" i="9"/>
  <c r="T75" i="9"/>
  <c r="T83" i="9"/>
  <c r="T91" i="9"/>
  <c r="T99" i="9"/>
  <c r="T107" i="9"/>
  <c r="T115" i="9"/>
  <c r="T123" i="9"/>
  <c r="T131" i="9"/>
  <c r="T139" i="9"/>
  <c r="T147" i="9"/>
  <c r="T155" i="9"/>
  <c r="T159" i="9"/>
  <c r="T163" i="9"/>
  <c r="T10" i="9"/>
  <c r="T14" i="9"/>
  <c r="T18" i="9"/>
  <c r="T22" i="9"/>
  <c r="T26" i="9"/>
  <c r="T30" i="9"/>
  <c r="T34" i="9"/>
  <c r="T38" i="9"/>
  <c r="T42" i="9"/>
  <c r="T46" i="9"/>
  <c r="T50" i="9"/>
  <c r="T54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0" i="9"/>
  <c r="T154" i="9"/>
  <c r="T158" i="9"/>
  <c r="T162" i="9"/>
  <c r="T166" i="9"/>
  <c r="T9" i="9"/>
  <c r="T13" i="9"/>
  <c r="T17" i="9"/>
  <c r="T21" i="9"/>
  <c r="T25" i="9"/>
  <c r="T29" i="9"/>
  <c r="T33" i="9"/>
  <c r="T37" i="9"/>
  <c r="T41" i="9"/>
  <c r="T45" i="9"/>
  <c r="T49" i="9"/>
  <c r="T53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49" i="9"/>
  <c r="T153" i="9"/>
  <c r="T157" i="9"/>
  <c r="T161" i="9"/>
  <c r="T165" i="9"/>
  <c r="U170" i="9" l="1"/>
  <c r="T170" i="9"/>
  <c r="T163" i="8"/>
  <c r="T147" i="8"/>
  <c r="U144" i="8"/>
  <c r="T136" i="8"/>
  <c r="U128" i="8"/>
  <c r="T90" i="8"/>
  <c r="U52" i="8"/>
  <c r="U48" i="8"/>
  <c r="U44" i="8"/>
  <c r="U40" i="8"/>
  <c r="T159" i="8"/>
  <c r="T143" i="8"/>
  <c r="T131" i="8"/>
  <c r="T127" i="8"/>
  <c r="T115" i="8"/>
  <c r="T111" i="8"/>
  <c r="T99" i="8"/>
  <c r="T95" i="8"/>
  <c r="T83" i="8"/>
  <c r="U79" i="8"/>
  <c r="U77" i="8"/>
  <c r="U75" i="8"/>
  <c r="U71" i="8"/>
  <c r="U69" i="8"/>
  <c r="U67" i="8"/>
  <c r="U63" i="8"/>
  <c r="U61" i="8"/>
  <c r="U59" i="8"/>
  <c r="U55" i="8"/>
  <c r="U53" i="8"/>
  <c r="U51" i="8"/>
  <c r="U47" i="8"/>
  <c r="U45" i="8"/>
  <c r="U43" i="8"/>
  <c r="U39" i="8"/>
  <c r="U37" i="8"/>
  <c r="U35" i="8"/>
  <c r="U31" i="8"/>
  <c r="U29" i="8"/>
  <c r="U27" i="8"/>
  <c r="U23" i="8"/>
  <c r="U15" i="8"/>
  <c r="U13" i="8"/>
  <c r="U11" i="8"/>
  <c r="U21" i="8" l="1"/>
  <c r="U25" i="8"/>
  <c r="U10" i="8"/>
  <c r="U14" i="8"/>
  <c r="U70" i="8"/>
  <c r="U74" i="8"/>
  <c r="T11" i="8"/>
  <c r="T67" i="8"/>
  <c r="T75" i="8"/>
  <c r="U19" i="8"/>
  <c r="T84" i="8"/>
  <c r="T96" i="8"/>
  <c r="T100" i="8"/>
  <c r="T112" i="8"/>
  <c r="T116" i="8"/>
  <c r="T128" i="8"/>
  <c r="T132" i="8"/>
  <c r="T140" i="8"/>
  <c r="T144" i="8"/>
  <c r="T156" i="8"/>
  <c r="T160" i="8"/>
  <c r="U18" i="8"/>
  <c r="U33" i="8"/>
  <c r="U78" i="8"/>
  <c r="T148" i="8"/>
  <c r="T152" i="8"/>
  <c r="T19" i="8"/>
  <c r="U22" i="8"/>
  <c r="U26" i="8"/>
  <c r="U41" i="8"/>
  <c r="U56" i="8"/>
  <c r="U60" i="8"/>
  <c r="T106" i="8"/>
  <c r="U160" i="8"/>
  <c r="T164" i="8"/>
  <c r="T27" i="8"/>
  <c r="U30" i="8"/>
  <c r="U34" i="8"/>
  <c r="U49" i="8"/>
  <c r="U64" i="8"/>
  <c r="U68" i="8"/>
  <c r="T87" i="8"/>
  <c r="T91" i="8"/>
  <c r="T122" i="8"/>
  <c r="U12" i="8"/>
  <c r="T35" i="8"/>
  <c r="U38" i="8"/>
  <c r="U42" i="8"/>
  <c r="U57" i="8"/>
  <c r="U72" i="8"/>
  <c r="U76" i="8"/>
  <c r="T103" i="8"/>
  <c r="T107" i="8"/>
  <c r="T138" i="8"/>
  <c r="U16" i="8"/>
  <c r="U20" i="8"/>
  <c r="T43" i="8"/>
  <c r="U46" i="8"/>
  <c r="U50" i="8"/>
  <c r="U65" i="8"/>
  <c r="U80" i="8"/>
  <c r="T88" i="8"/>
  <c r="T92" i="8"/>
  <c r="T119" i="8"/>
  <c r="T123" i="8"/>
  <c r="T154" i="8"/>
  <c r="U9" i="8"/>
  <c r="U24" i="8"/>
  <c r="U28" i="8"/>
  <c r="T51" i="8"/>
  <c r="U54" i="8"/>
  <c r="U58" i="8"/>
  <c r="U73" i="8"/>
  <c r="U96" i="8"/>
  <c r="T104" i="8"/>
  <c r="T108" i="8"/>
  <c r="T135" i="8"/>
  <c r="T139" i="8"/>
  <c r="U17" i="8"/>
  <c r="U32" i="8"/>
  <c r="U36" i="8"/>
  <c r="T59" i="8"/>
  <c r="U62" i="8"/>
  <c r="U66" i="8"/>
  <c r="U112" i="8"/>
  <c r="T120" i="8"/>
  <c r="T124" i="8"/>
  <c r="T151" i="8"/>
  <c r="T155" i="8"/>
  <c r="T109" i="8"/>
  <c r="T14" i="8"/>
  <c r="T22" i="8"/>
  <c r="T30" i="8"/>
  <c r="T38" i="8"/>
  <c r="T46" i="8"/>
  <c r="T54" i="8"/>
  <c r="T62" i="8"/>
  <c r="T70" i="8"/>
  <c r="T78" i="8"/>
  <c r="U87" i="8"/>
  <c r="U90" i="8"/>
  <c r="U93" i="8"/>
  <c r="U103" i="8"/>
  <c r="U106" i="8"/>
  <c r="U109" i="8"/>
  <c r="U119" i="8"/>
  <c r="U122" i="8"/>
  <c r="U125" i="8"/>
  <c r="U135" i="8"/>
  <c r="U138" i="8"/>
  <c r="U141" i="8"/>
  <c r="U151" i="8"/>
  <c r="U154" i="8"/>
  <c r="U157" i="8"/>
  <c r="T125" i="8"/>
  <c r="T141" i="8"/>
  <c r="T157" i="8"/>
  <c r="T9" i="8"/>
  <c r="T17" i="8"/>
  <c r="T25" i="8"/>
  <c r="T33" i="8"/>
  <c r="T41" i="8"/>
  <c r="T49" i="8"/>
  <c r="T57" i="8"/>
  <c r="T65" i="8"/>
  <c r="T73" i="8"/>
  <c r="T81" i="8"/>
  <c r="U84" i="8"/>
  <c r="T94" i="8"/>
  <c r="T97" i="8"/>
  <c r="U100" i="8"/>
  <c r="T110" i="8"/>
  <c r="T113" i="8"/>
  <c r="U116" i="8"/>
  <c r="T126" i="8"/>
  <c r="T129" i="8"/>
  <c r="U132" i="8"/>
  <c r="T142" i="8"/>
  <c r="T145" i="8"/>
  <c r="U148" i="8"/>
  <c r="T158" i="8"/>
  <c r="T161" i="8"/>
  <c r="U164" i="8"/>
  <c r="T12" i="8"/>
  <c r="T20" i="8"/>
  <c r="T28" i="8"/>
  <c r="T36" i="8"/>
  <c r="T44" i="8"/>
  <c r="T52" i="8"/>
  <c r="T60" i="8"/>
  <c r="T68" i="8"/>
  <c r="T76" i="8"/>
  <c r="U81" i="8"/>
  <c r="U91" i="8"/>
  <c r="U94" i="8"/>
  <c r="U97" i="8"/>
  <c r="U107" i="8"/>
  <c r="U110" i="8"/>
  <c r="U113" i="8"/>
  <c r="U123" i="8"/>
  <c r="U126" i="8"/>
  <c r="U129" i="8"/>
  <c r="U139" i="8"/>
  <c r="U142" i="8"/>
  <c r="U145" i="8"/>
  <c r="U155" i="8"/>
  <c r="U158" i="8"/>
  <c r="U161" i="8"/>
  <c r="T15" i="8"/>
  <c r="T23" i="8"/>
  <c r="T31" i="8"/>
  <c r="T39" i="8"/>
  <c r="T47" i="8"/>
  <c r="T55" i="8"/>
  <c r="T63" i="8"/>
  <c r="T71" i="8"/>
  <c r="T79" i="8"/>
  <c r="T82" i="8"/>
  <c r="T85" i="8"/>
  <c r="U88" i="8"/>
  <c r="T98" i="8"/>
  <c r="T101" i="8"/>
  <c r="U104" i="8"/>
  <c r="T114" i="8"/>
  <c r="T117" i="8"/>
  <c r="U120" i="8"/>
  <c r="T130" i="8"/>
  <c r="T133" i="8"/>
  <c r="U136" i="8"/>
  <c r="T146" i="8"/>
  <c r="T149" i="8"/>
  <c r="U152" i="8"/>
  <c r="T162" i="8"/>
  <c r="T165" i="8"/>
  <c r="T10" i="8"/>
  <c r="T18" i="8"/>
  <c r="T26" i="8"/>
  <c r="T34" i="8"/>
  <c r="T42" i="8"/>
  <c r="T50" i="8"/>
  <c r="T58" i="8"/>
  <c r="T66" i="8"/>
  <c r="T74" i="8"/>
  <c r="U82" i="8"/>
  <c r="U85" i="8"/>
  <c r="U95" i="8"/>
  <c r="U98" i="8"/>
  <c r="U101" i="8"/>
  <c r="U111" i="8"/>
  <c r="U114" i="8"/>
  <c r="U117" i="8"/>
  <c r="U127" i="8"/>
  <c r="U130" i="8"/>
  <c r="U133" i="8"/>
  <c r="U143" i="8"/>
  <c r="U146" i="8"/>
  <c r="U149" i="8"/>
  <c r="U159" i="8"/>
  <c r="U162" i="8"/>
  <c r="U165" i="8"/>
  <c r="T13" i="8"/>
  <c r="T21" i="8"/>
  <c r="T29" i="8"/>
  <c r="T37" i="8"/>
  <c r="T45" i="8"/>
  <c r="T53" i="8"/>
  <c r="T61" i="8"/>
  <c r="T69" i="8"/>
  <c r="T77" i="8"/>
  <c r="T86" i="8"/>
  <c r="T89" i="8"/>
  <c r="U92" i="8"/>
  <c r="T102" i="8"/>
  <c r="T105" i="8"/>
  <c r="U108" i="8"/>
  <c r="T118" i="8"/>
  <c r="T121" i="8"/>
  <c r="U124" i="8"/>
  <c r="T134" i="8"/>
  <c r="T137" i="8"/>
  <c r="U140" i="8"/>
  <c r="T150" i="8"/>
  <c r="T153" i="8"/>
  <c r="U156" i="8"/>
  <c r="T93" i="8"/>
  <c r="T16" i="8"/>
  <c r="T24" i="8"/>
  <c r="T32" i="8"/>
  <c r="T40" i="8"/>
  <c r="T48" i="8"/>
  <c r="T56" i="8"/>
  <c r="T64" i="8"/>
  <c r="T72" i="8"/>
  <c r="T80" i="8"/>
  <c r="U83" i="8"/>
  <c r="U86" i="8"/>
  <c r="U89" i="8"/>
  <c r="U99" i="8"/>
  <c r="U102" i="8"/>
  <c r="U105" i="8"/>
  <c r="U115" i="8"/>
  <c r="U118" i="8"/>
  <c r="U121" i="8"/>
  <c r="U131" i="8"/>
  <c r="U134" i="8"/>
  <c r="U137" i="8"/>
  <c r="U147" i="8"/>
  <c r="U150" i="8"/>
  <c r="U153" i="8"/>
  <c r="U163" i="8"/>
  <c r="U170" i="8" l="1"/>
  <c r="T170" i="8"/>
</calcChain>
</file>

<file path=xl/sharedStrings.xml><?xml version="1.0" encoding="utf-8"?>
<sst xmlns="http://schemas.openxmlformats.org/spreadsheetml/2006/main" count="724" uniqueCount="345">
  <si>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</si>
  <si>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</si>
  <si>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</si>
  <si>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</si>
  <si>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</si>
  <si>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</si>
  <si>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</si>
  <si>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</si>
  <si>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</si>
  <si>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</si>
  <si>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</si>
  <si>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</si>
  <si>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</si>
  <si>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</si>
  <si>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</si>
  <si>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</si>
  <si>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</si>
  <si>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</si>
  <si>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</si>
  <si>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</si>
  <si>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</si>
  <si>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</si>
  <si>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33.479.023</t>
  </si>
  <si>
    <t>BANCO CITIBANK S.A.</t>
  </si>
  <si>
    <t>60.701.190</t>
  </si>
  <si>
    <t>ITAÚ UNIBANCO S.A.</t>
  </si>
  <si>
    <t>60.746.948</t>
  </si>
  <si>
    <t>BANCO BRADESCO S.A.</t>
  </si>
  <si>
    <t>33.172.537</t>
  </si>
  <si>
    <t>BANCO J.P. MORGAN S.A.</t>
  </si>
  <si>
    <t>03.532.415</t>
  </si>
  <si>
    <t>BANCO ABN AMRO S.A.</t>
  </si>
  <si>
    <t>00.000.000</t>
  </si>
  <si>
    <t>BANCO DO BRASIL S.A.</t>
  </si>
  <si>
    <t>00.038.166</t>
  </si>
  <si>
    <t>BANCO CENTRAL DO BRASIL</t>
  </si>
  <si>
    <t>30.306.294</t>
  </si>
  <si>
    <t>BANCO BTG PACTUAL S.A.</t>
  </si>
  <si>
    <t>61.533.584</t>
  </si>
  <si>
    <t>BANCO SOCIETE GENERALE BRASIL S.A.</t>
  </si>
  <si>
    <t>62.073.200</t>
  </si>
  <si>
    <t>BANK OF AMERICA MERRILL LYNCH BANCO MÚLTIPLO S.A.</t>
  </si>
  <si>
    <t>49.336.860</t>
  </si>
  <si>
    <t>ING BANK N.V.</t>
  </si>
  <si>
    <t>01.522.368</t>
  </si>
  <si>
    <t>BANCO BNP PARIBAS BRASIL S.A.</t>
  </si>
  <si>
    <t>60.498.557</t>
  </si>
  <si>
    <t>BANCO MUFG BRASIL S.A.</t>
  </si>
  <si>
    <t>02.801.938</t>
  </si>
  <si>
    <t>BANCO MORGAN STANLEY S.A.</t>
  </si>
  <si>
    <t>75.647.891</t>
  </si>
  <si>
    <t>BANCO CRÉDIT AGRICOLE BRASIL S.A.</t>
  </si>
  <si>
    <t>04.332.281</t>
  </si>
  <si>
    <t>GOLDMAN SACHS DO BRASIL BANCO MULTIPLO S.A.</t>
  </si>
  <si>
    <t>59.588.111</t>
  </si>
  <si>
    <t>BANCO VOTORANTIM S.A.</t>
  </si>
  <si>
    <t>62.331.228</t>
  </si>
  <si>
    <t>DEUTSCHE BANK S.A. - BANCO ALEMAO</t>
  </si>
  <si>
    <t>33.987.793</t>
  </si>
  <si>
    <t>BANCO DE INVESTIMENTOS CREDIT SUISSE (BRASIL) S.A.</t>
  </si>
  <si>
    <t>28.195.667</t>
  </si>
  <si>
    <t>BANCO ABC BRASIL S.A.</t>
  </si>
  <si>
    <t>01.023.570</t>
  </si>
  <si>
    <t>BANCO RABOBANK INTERNATIONAL BRASIL S.A.</t>
  </si>
  <si>
    <t>53.518.684</t>
  </si>
  <si>
    <t>BANCO HSBC S.A.</t>
  </si>
  <si>
    <t>58.160.789</t>
  </si>
  <si>
    <t>BANCO SAFRA S.A.</t>
  </si>
  <si>
    <t>60.518.222</t>
  </si>
  <si>
    <t>BANCO SUMITOMO MITSUI BRASILEIRO S.A.</t>
  </si>
  <si>
    <t>68.900.810</t>
  </si>
  <si>
    <t>BANCO RENDIMENTO S.A.</t>
  </si>
  <si>
    <t>29.030.467</t>
  </si>
  <si>
    <t>SCOTIABANK BRASIL S.A. BANCO MÚLTIPLO</t>
  </si>
  <si>
    <t>11.703.662</t>
  </si>
  <si>
    <t>TRAVELEX BANCO DE CÂMBIO S.A.</t>
  </si>
  <si>
    <t>78.632.767</t>
  </si>
  <si>
    <t>BANCO OURINVEST S.A.</t>
  </si>
  <si>
    <t>62.232.889</t>
  </si>
  <si>
    <t>BANCO DAYCOVAL S.A.</t>
  </si>
  <si>
    <t>19.307.785</t>
  </si>
  <si>
    <t>MS BANK S.A. BANCO DE CÂMBIO</t>
  </si>
  <si>
    <t>58.616.418</t>
  </si>
  <si>
    <t>BANCO FIBRA S.A.</t>
  </si>
  <si>
    <t>61.088.183</t>
  </si>
  <si>
    <t>BANCO MIZUHO DO BRASIL S.A.</t>
  </si>
  <si>
    <t>13.059.145</t>
  </si>
  <si>
    <t>BEXS BANCO DE CÂMBIO S/A</t>
  </si>
  <si>
    <t>10.690.848</t>
  </si>
  <si>
    <t>BANCO DA CHINA BRASIL S.A.</t>
  </si>
  <si>
    <t>07.450.604</t>
  </si>
  <si>
    <t>CHINA CONSTRUCTION BANK (BRASIL) BANCO MÚLTIPLO S/A</t>
  </si>
  <si>
    <t>46.518.205</t>
  </si>
  <si>
    <t>JPMORGAN CHASE BANK, NATIONAL ASSOCIATION</t>
  </si>
  <si>
    <t>71.027.866</t>
  </si>
  <si>
    <t>BANCO BS2 S.A.</t>
  </si>
  <si>
    <t>62.144.175</t>
  </si>
  <si>
    <t>BANCO PINE S.A.</t>
  </si>
  <si>
    <t>33.657.248</t>
  </si>
  <si>
    <t>BANCO NACIONAL DE DESENVOLVIMENTO ECONOMICO E SOCIAL</t>
  </si>
  <si>
    <t>00.360.305</t>
  </si>
  <si>
    <t>CAIXA ECONOMICA FEDERAL</t>
  </si>
  <si>
    <t>07.656.500</t>
  </si>
  <si>
    <t>BANCO KDB DO BRASIL S.A.</t>
  </si>
  <si>
    <t>33.923.798</t>
  </si>
  <si>
    <t>BANCO MÁXIMA S.A.</t>
  </si>
  <si>
    <t>00.997.185</t>
  </si>
  <si>
    <t>BANCO B3 S.A.</t>
  </si>
  <si>
    <t>30.723.886</t>
  </si>
  <si>
    <t>BANCO MODAL S.A.</t>
  </si>
  <si>
    <t>07.679.404</t>
  </si>
  <si>
    <t>BANCO TOPÁZIO S.A.</t>
  </si>
  <si>
    <t>34.111.187</t>
  </si>
  <si>
    <t>HAITONG BANCO DE INVESTIMENTO DO BRASIL S.A.</t>
  </si>
  <si>
    <t>73.622.748</t>
  </si>
  <si>
    <t>B&amp;T CORRETORA DE CAMBIO LTDA.</t>
  </si>
  <si>
    <t>33.264.668</t>
  </si>
  <si>
    <t>BANCO XP S.A.</t>
  </si>
  <si>
    <t>92.702.067</t>
  </si>
  <si>
    <t>BANCO DO ESTADO DO RIO GRANDE DO SUL S.A.</t>
  </si>
  <si>
    <t>15.114.366</t>
  </si>
  <si>
    <t>BANCO BOCOM BBM S.A.</t>
  </si>
  <si>
    <t>45.246.410</t>
  </si>
  <si>
    <t>23.522.214</t>
  </si>
  <si>
    <t>COMMERZBANK BRASIL S.A. - BANCO MÚLTIPLO</t>
  </si>
  <si>
    <t>92.856.905</t>
  </si>
  <si>
    <t>ADVANCED CORRETORA DE CÂMBIO LTDA</t>
  </si>
  <si>
    <t>03.609.817</t>
  </si>
  <si>
    <t>BANCO CARGILL S.A.</t>
  </si>
  <si>
    <t>28.811.341</t>
  </si>
  <si>
    <t>INTL FCSTONE BANCO DE CÂMBIO S.A.</t>
  </si>
  <si>
    <t>92.894.922</t>
  </si>
  <si>
    <t>BANCO ORIGINAL S.A.</t>
  </si>
  <si>
    <t>31.872.495</t>
  </si>
  <si>
    <t>BANCO C6 S.A.</t>
  </si>
  <si>
    <t>55.230.916</t>
  </si>
  <si>
    <t>INTESA SANPAOLO BRASIL S.A. - BANCO MÚLTIPLO</t>
  </si>
  <si>
    <t>59.285.411</t>
  </si>
  <si>
    <t>BANCO PAN S.A.</t>
  </si>
  <si>
    <t>61.186.680</t>
  </si>
  <si>
    <t>BANCO BMG S.A.</t>
  </si>
  <si>
    <t>13.220.493</t>
  </si>
  <si>
    <t>BR PARTNERS BANCO DE INVESTIMENTO S.A.</t>
  </si>
  <si>
    <t>60.770.336</t>
  </si>
  <si>
    <t>BANCO ALFA DE INVESTIMENTO S.A.</t>
  </si>
  <si>
    <t>02.318.507</t>
  </si>
  <si>
    <t>BANCO KEB HANA DO BRASIL S.A.</t>
  </si>
  <si>
    <t>31.895.683</t>
  </si>
  <si>
    <t>BANCO INDUSTRIAL DO BRASIL S.A.</t>
  </si>
  <si>
    <t>13.728.156</t>
  </si>
  <si>
    <t>WESTERN UNION CORRETORA DE CÂMBIO S.A.</t>
  </si>
  <si>
    <t>01.181.521</t>
  </si>
  <si>
    <t>BANCO COOPERATIVO SICREDI S.A.</t>
  </si>
  <si>
    <t>32.648.370</t>
  </si>
  <si>
    <t>FAIR CORRETORA DE CAMBIO S.A.</t>
  </si>
  <si>
    <t>59.118.133</t>
  </si>
  <si>
    <t>BANCO LUSO BRASILEIRO S.A.</t>
  </si>
  <si>
    <t>00.250.699</t>
  </si>
  <si>
    <t>AGK CORRETORA DE CAMBIO S.A.</t>
  </si>
  <si>
    <t>08.609.934</t>
  </si>
  <si>
    <t>MONEYCORP BANCO DE CÂMBIO S.A.</t>
  </si>
  <si>
    <t>17.184.037</t>
  </si>
  <si>
    <t>BANCO MERCANTIL DO BRASIL S.A.</t>
  </si>
  <si>
    <t>24.074.692</t>
  </si>
  <si>
    <t>GUITTA CORRETORA DE CAMBIO LTDA.</t>
  </si>
  <si>
    <t>17.453.575</t>
  </si>
  <si>
    <t>ICBC DO BRASIL BANCO MÚLTIPLO S.A.</t>
  </si>
  <si>
    <t>07.237.373</t>
  </si>
  <si>
    <t>BANCO DO NORDESTE DO BRASIL S.A.</t>
  </si>
  <si>
    <t>15.357.060</t>
  </si>
  <si>
    <t>BANCO WOORI BANK DO BRASIL S.A.</t>
  </si>
  <si>
    <t>17.354.911</t>
  </si>
  <si>
    <t>COTACAO DISTRIBUIDORA DE TITULOS E VALORES MOBILIARIOS S.A</t>
  </si>
  <si>
    <t>74.828.799</t>
  </si>
  <si>
    <t>NOVO BANCO CONTINENTAL S.A. - BANCO MÚLTIPLO</t>
  </si>
  <si>
    <t>50.579.044</t>
  </si>
  <si>
    <t>LEVYCAM - CORRETORA DE CAMBIO E VALORES LTDA.</t>
  </si>
  <si>
    <t>60.889.128</t>
  </si>
  <si>
    <t>BANCO SOFISA S.A.</t>
  </si>
  <si>
    <t>16.944.141</t>
  </si>
  <si>
    <t>BROKER BRASIL CORRETORA DE CÂMBIO LTDA.</t>
  </si>
  <si>
    <t>33.466.988</t>
  </si>
  <si>
    <t>BANCO CAIXA GERAL - BRASIL S.A.</t>
  </si>
  <si>
    <t>04.913.129</t>
  </si>
  <si>
    <t>CONFIDENCE CORRETORA DE CÂMBIO S.A.</t>
  </si>
  <si>
    <t>76.641.497</t>
  </si>
  <si>
    <t>DOURADA CORRETORA DE CÂMBIO LTDA.</t>
  </si>
  <si>
    <t>02.992.317</t>
  </si>
  <si>
    <t>TREVISO CORRETORA DE CÂMBIO S.A.</t>
  </si>
  <si>
    <t>11.495.073</t>
  </si>
  <si>
    <t>OM DISTRIBUIDORA DE TÍTULOS E VALORES MOBILIÁRIOS LTDA</t>
  </si>
  <si>
    <t>04.062.902</t>
  </si>
  <si>
    <t>VISION S.A. CORRETORA DE CAMBIO</t>
  </si>
  <si>
    <t>33.042.953</t>
  </si>
  <si>
    <t>CITIBANK N.A.</t>
  </si>
  <si>
    <t>02.332.886</t>
  </si>
  <si>
    <t>XP INVESTIMENTOS CORRETORA DE CÂMBIO,TÍTULOS E VALORES MOBILIÁRIOS S/A</t>
  </si>
  <si>
    <t>61.024.352</t>
  </si>
  <si>
    <t>BANCO INDUSVAL S.A.</t>
  </si>
  <si>
    <t>00.416.968</t>
  </si>
  <si>
    <t>BANCO INTER S.A.</t>
  </si>
  <si>
    <t>28.127.603</t>
  </si>
  <si>
    <t>BANESTES S.A. BANCO DO ESTADO DO ESPIRITO SANTO</t>
  </si>
  <si>
    <t>17.508.380</t>
  </si>
  <si>
    <t>UNIÃO ALTERNATIVA CORRETORA DE CÂMBIO LTDA.</t>
  </si>
  <si>
    <t>18.287.740</t>
  </si>
  <si>
    <t>CONECTA CORRETORA DE CÂMBIO LTDA.</t>
  </si>
  <si>
    <t>77.162.881</t>
  </si>
  <si>
    <t>DEBONI DISTRIBUIDORA DE TITULOS E VALORES MOBILIARIOS LTDA</t>
  </si>
  <si>
    <t>34.666.362</t>
  </si>
  <si>
    <t>MONOPÓLIO CORRETORA DE CÂMBIO LTDA.</t>
  </si>
  <si>
    <t>02.038.232</t>
  </si>
  <si>
    <t>34.265.629</t>
  </si>
  <si>
    <t>INTERCAM CORRETORA DE CÂMBIO LTDA.</t>
  </si>
  <si>
    <t>14.190.547</t>
  </si>
  <si>
    <t>CAMBIONET CORRETORA DE CÂMBIO LTDA.</t>
  </si>
  <si>
    <t>71.677.850</t>
  </si>
  <si>
    <t>FRENTE CORRETORA DE CÂMBIO LTDA.</t>
  </si>
  <si>
    <t>61.444.949</t>
  </si>
  <si>
    <t>SAGITUR CORRETORA DE CÂMBIO LTDA.</t>
  </si>
  <si>
    <t>06.373.777</t>
  </si>
  <si>
    <t>BOA VIAGEM SOCIEDADE CORRETORA DE CÂMBIO LTDA.</t>
  </si>
  <si>
    <t>00.000.208</t>
  </si>
  <si>
    <t>BRB - BANCO DE BRASILIA S.A.</t>
  </si>
  <si>
    <t>40.353.377</t>
  </si>
  <si>
    <t>FOURTRADE CORRETORA DE CÂMBIO LTDA.</t>
  </si>
  <si>
    <t>04.913.711</t>
  </si>
  <si>
    <t>BANCO DO ESTADO DO PARÁ S.A.</t>
  </si>
  <si>
    <t>17.904.906</t>
  </si>
  <si>
    <t>BRX CORRETORA DE CÂMBIO LTDA.</t>
  </si>
  <si>
    <t>59.615.005</t>
  </si>
  <si>
    <t>PATACÃO DISTRIBUIDORA DE TÍTULOS E VALORES MOBILIÁRIOS LTDA.</t>
  </si>
  <si>
    <t>13.720.915</t>
  </si>
  <si>
    <t>BANCO WESTERN UNION DO BRASIL S.A.</t>
  </si>
  <si>
    <t>19.086.249</t>
  </si>
  <si>
    <t>EXECUTIVE CORRETORA DE CÂMBIO LTDA.</t>
  </si>
  <si>
    <t>80.202.872</t>
  </si>
  <si>
    <t>CORREPARTI CORRETORA DE CAMBIO LTDA</t>
  </si>
  <si>
    <t>94.968.518</t>
  </si>
  <si>
    <t>DECYSEO CORRETORA DE CAMBIO LTDA.</t>
  </si>
  <si>
    <t>28.650.236</t>
  </si>
  <si>
    <t>BS2 DISTRIBUIDORA DE TÍTULOS E VALORES MOBILIÁRIOS S.A.</t>
  </si>
  <si>
    <t>06.132.348</t>
  </si>
  <si>
    <t>LABOR SOCIEDADE CORRETORA DE CÂMBIO LTDA.</t>
  </si>
  <si>
    <t>04.902.979</t>
  </si>
  <si>
    <t>BANCO DA AMAZONIA S.A.</t>
  </si>
  <si>
    <t>27.842.177</t>
  </si>
  <si>
    <t>IB CORRETORA DE CÂMBIO, TÍTULOS E VALORES MOBILIÁRIOS S.A.</t>
  </si>
  <si>
    <t>15.482.499</t>
  </si>
  <si>
    <t>TURCÂMBIO - CORRETORA DE CÂMBIO LTDA.</t>
  </si>
  <si>
    <t>04.684.647</t>
  </si>
  <si>
    <t>ARC CORRETORA DE CAMBIO, ASSOCIADOS GOUVEIA, CAMPEDELLI S.A.</t>
  </si>
  <si>
    <t>17.772.370</t>
  </si>
  <si>
    <t>VIP'S CORRETORA DE CÂMBIO LTDA.</t>
  </si>
  <si>
    <t>10.853.017</t>
  </si>
  <si>
    <t>GET MONEY CORRETORA DE CÂMBIO S.A.</t>
  </si>
  <si>
    <t>33.851.064</t>
  </si>
  <si>
    <t>DILLON S/A DISTRIBUIDORA DE TITULOS E VALORES MOBILIARIOS</t>
  </si>
  <si>
    <t>12.392.983</t>
  </si>
  <si>
    <t>MIRAE ASSET WEALTH MANAGEMENT (BRAZIL) CORRETORA DE CÂMBIO, TÍTULOS E VALORES MOBILIÁRIOS LTDA.</t>
  </si>
  <si>
    <t>25.280.945</t>
  </si>
  <si>
    <t>AVS CORRETORA DE CÂMBIO LTDA.</t>
  </si>
  <si>
    <t>17.312.083</t>
  </si>
  <si>
    <t>H H PICCHIONI S/A CORRETORA DE CAMBIO E VALORES MOBILIARIOS</t>
  </si>
  <si>
    <t>07.333.726</t>
  </si>
  <si>
    <t>ONNIX CORRETORA DE CÂMBIO LTDA.</t>
  </si>
  <si>
    <t>73.302.408</t>
  </si>
  <si>
    <t>EXIM CORRETORA DE CAMBIO LTDA</t>
  </si>
  <si>
    <t>61.033.106</t>
  </si>
  <si>
    <t>BANCO CREFISA S.A.</t>
  </si>
  <si>
    <t>33.042.151</t>
  </si>
  <si>
    <t>BANCO DE LA NACION ARGENTINA</t>
  </si>
  <si>
    <t>17.312.661</t>
  </si>
  <si>
    <t>AMARIL FRANKLIN CORRETORA DE TÍTULOS E VALORES LTDA</t>
  </si>
  <si>
    <t>16.927.221</t>
  </si>
  <si>
    <t>AMAZÔNIA CORRETORA DE CÂMBIO LTDA.</t>
  </si>
  <si>
    <t>28.762.249</t>
  </si>
  <si>
    <t>SADOC SOCIEDADE CORRETORA DE CÂMBIO LTDA.</t>
  </si>
  <si>
    <t>15.168.152</t>
  </si>
  <si>
    <t>CONSEGTUR CORRETORA DE CÂMBIO LTDA.</t>
  </si>
  <si>
    <t>17.635.177</t>
  </si>
  <si>
    <t>CONEXION CORRETORA DE CÂMBIO LTDA.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</si>
  <si>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</si>
  <si>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</si>
  <si>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</si>
  <si>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</si>
  <si>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08.520.517</t>
  </si>
  <si>
    <t>SOL CORRETORA DE CÂMBIO LTDA.</t>
  </si>
  <si>
    <t>61.973.863</t>
  </si>
  <si>
    <t>LEROSA S.A. CORRETORA DE VALORES E CAMBIO</t>
  </si>
  <si>
    <t>23.010.182</t>
  </si>
  <si>
    <t>GOOD CORRETORA DE CÂMBIO LTDA</t>
  </si>
  <si>
    <t>15.122.605</t>
  </si>
  <si>
    <t>LÚMINA CORRETORA DE CÂMBIO LTDA.</t>
  </si>
  <si>
    <t>21.040.668</t>
  </si>
  <si>
    <t>GLOBAL EXCHANGE DO BRASIL SOCIEDADE CORRETORA DE CÂMBIO LTDA.</t>
  </si>
  <si>
    <t>20.155.248</t>
  </si>
  <si>
    <t>PARMETAL DISTRIBUIDORA DE TÍTULOS E VALORES MOBILIÁRIOS LTDA</t>
  </si>
  <si>
    <t>58.497.702</t>
  </si>
  <si>
    <t>BANCO SMARTBANK S.A.</t>
  </si>
  <si>
    <t>16.854.999</t>
  </si>
  <si>
    <t>SINGRATUR CORRETORA DE CÂMBIO LTDA</t>
  </si>
  <si>
    <t>00.795.423</t>
  </si>
  <si>
    <t>BANCO SEMEAR S.A.</t>
  </si>
  <si>
    <t>00.460.065</t>
  </si>
  <si>
    <t>COLUNA S/A DISTRIBUIDORA DE TITULOS E VALORES MOBILIÁRIOS</t>
  </si>
  <si>
    <t>62.280.490</t>
  </si>
  <si>
    <t>DIBRAN DISTRIBUIDORA DE TÍTULOS E VALORES MOBILIÁRIOS LTDA.</t>
  </si>
  <si>
    <t>15.761.217</t>
  </si>
  <si>
    <t>CORRETORA DE CÂMBIO AÇORIANA LIMITADA.</t>
  </si>
  <si>
    <t>89.784.367</t>
  </si>
  <si>
    <t>EBADIVAL - E. BAGGIO DISTRIBUIDORA DE TÍTULOS E VALORES MOBILIÁRIOS LTDA.</t>
  </si>
  <si>
    <t>18.145.784</t>
  </si>
  <si>
    <t>NUMATUR CORRETORA DE CÂMBIO LTDA.</t>
  </si>
  <si>
    <t>15.077.393</t>
  </si>
  <si>
    <t>MEGA CORRETORA DE CÂMBIO LTDA.</t>
  </si>
  <si>
    <t>52.937.216</t>
  </si>
  <si>
    <t>BEXS CORRETORA DE CÂMBIO S/A</t>
  </si>
  <si>
    <t>38.486.817</t>
  </si>
  <si>
    <t>BANCO DE DESENVOLVIMENTO DE MINAS GERAIS S.A.-BDMG</t>
  </si>
  <si>
    <t>09.274.232</t>
  </si>
  <si>
    <t>STATE STREET BRASIL S.A. – BANCO COMERCIAL</t>
  </si>
  <si>
    <t>09.512.542</t>
  </si>
  <si>
    <t>CODEPE CORRETORA DE VALORES E CÂMBIO S.A.</t>
  </si>
  <si>
    <t>33.886.862</t>
  </si>
  <si>
    <t>MAXIMA S.A. CORRETORA DE CAMBIO, TITULOS E VALORES MOBILIARIOS</t>
  </si>
  <si>
    <t>44.189.447</t>
  </si>
  <si>
    <t>BANCO DE LA PROVINCIA DE BUENOS AIRES</t>
  </si>
  <si>
    <t>50.585.090</t>
  </si>
  <si>
    <t>BCV - BANCO DE CRÉDITO E VAREJO S.A.</t>
  </si>
  <si>
    <t>00.806.535</t>
  </si>
  <si>
    <t>PLANNER CORRETORA DE VALORES S.A.</t>
  </si>
  <si>
    <t>54.403.563</t>
  </si>
  <si>
    <t>BANCO ARBI S.A.</t>
  </si>
  <si>
    <t>BANCO GENIAL S.A.</t>
  </si>
  <si>
    <t>13.673.855</t>
  </si>
  <si>
    <t>FRAM CAPITAL DISTRIBUIDORA DE TÍTULOS E VALORES MOBILIÁRIOS S.A.</t>
  </si>
  <si>
    <t>36.588.217</t>
  </si>
  <si>
    <t>TRANSFERWISE BRASIL CORRETORA DE CÂMBIO LTDA.</t>
  </si>
  <si>
    <t>Registros de câmbio contratado em MARÇO / 2021</t>
  </si>
  <si>
    <t>Fonte: Sistema Câmbio; Dados extraídos em: 12.04.2021.</t>
  </si>
  <si>
    <t>Registros de câmbio contratado - Acumulado Jan-Mar/2021</t>
  </si>
  <si>
    <t>BANCO COOPERATIVO SICOOB S.A. - BANCO SICOOB</t>
  </si>
  <si>
    <t>03.443.143</t>
  </si>
  <si>
    <t>AVIPAM CORRETORA DE CAMBIO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</si>
</sst>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9">
    <xf numFmtId="0" fontId="0" fillId="0" borderId="0" xfId="0"/>
    <xf numFmtId="0" fontId="7" fillId="0" borderId="1" xfId="0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8" fillId="0" borderId="0" xfId="0" applyFont="1" applyProtection="1"/>
    <xf numFmtId="0" fontId="8" fillId="0" borderId="0" xfId="0" applyFont="1" applyBorder="1" applyProtection="1"/>
    <xf numFmtId="166" fontId="0" fillId="0" borderId="0" xfId="1" applyNumberFormat="1" applyFont="1"/>
    <xf numFmtId="49" fontId="7" fillId="0" borderId="0" xfId="0" applyNumberFormat="1" applyFont="1" applyAlignment="1" applyProtection="1">
      <alignment horizontal="center"/>
    </xf>
    <xf numFmtId="49" fontId="8" fillId="0" borderId="0" xfId="0" applyNumberFormat="1" applyFont="1" applyAlignment="1" applyProtection="1">
      <alignment horizontal="center"/>
    </xf>
    <xf numFmtId="4" fontId="0" fillId="0" borderId="0" xfId="0" applyNumberFormat="1"/>
    <xf numFmtId="0" fontId="7" fillId="0" borderId="1" xfId="0" applyFont="1" applyFill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/>
    </xf>
    <xf numFmtId="165" fontId="3" fillId="2" borderId="0" xfId="0" applyNumberFormat="1" applyFont="1" applyFill="1" applyAlignment="1">
      <alignment horizontal="left"/>
    </xf>
    <xf numFmtId="0" fontId="10" fillId="3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</xf>
    <xf numFmtId="0" fontId="10" fillId="4" borderId="3" xfId="0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left" vertical="center"/>
    </xf>
    <xf numFmtId="166" fontId="11" fillId="3" borderId="5" xfId="1" applyNumberFormat="1" applyFont="1" applyFill="1" applyBorder="1" applyAlignment="1" applyProtection="1">
      <alignment horizontal="center" vertical="center"/>
    </xf>
    <xf numFmtId="166" fontId="7" fillId="4" borderId="3" xfId="1" applyNumberFormat="1" applyFont="1" applyFill="1" applyBorder="1" applyAlignment="1" applyProtection="1">
      <alignment horizontal="right" vertical="center"/>
    </xf>
    <xf numFmtId="166" fontId="7" fillId="3" borderId="1" xfId="1" applyNumberFormat="1" applyFont="1" applyFill="1" applyBorder="1" applyAlignment="1" applyProtection="1">
      <alignment horizontal="right" vertical="center"/>
    </xf>
    <xf numFmtId="166" fontId="7" fillId="0" borderId="1" xfId="1" applyNumberFormat="1" applyFont="1" applyFill="1" applyBorder="1" applyAlignment="1" applyProtection="1">
      <alignment horizontal="right" vertical="center"/>
    </xf>
    <xf numFmtId="166" fontId="7" fillId="0" borderId="0" xfId="1" applyNumberFormat="1" applyFont="1" applyAlignment="1" applyProtection="1">
      <alignment horizontal="center"/>
    </xf>
    <xf numFmtId="166" fontId="8" fillId="0" borderId="0" xfId="1" applyNumberFormat="1" applyFont="1" applyBorder="1" applyAlignment="1" applyProtection="1">
      <alignment horizontal="center"/>
    </xf>
    <xf numFmtId="166" fontId="8" fillId="0" borderId="0" xfId="1" applyNumberFormat="1" applyFont="1" applyProtection="1"/>
    <xf numFmtId="166" fontId="10" fillId="3" borderId="6" xfId="1" applyNumberFormat="1" applyFont="1" applyFill="1" applyBorder="1" applyAlignment="1" applyProtection="1">
      <alignment horizontal="right"/>
    </xf>
    <xf numFmtId="165" fontId="6" fillId="2" borderId="0" xfId="0" applyNumberFormat="1" applyFont="1" applyFill="1" applyAlignment="1">
      <alignment horizontal="left"/>
    </xf>
    <xf numFmtId="3" fontId="7" fillId="4" borderId="3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165" fontId="1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4" fillId="0" borderId="0" xfId="0" applyNumberFormat="1" applyFont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4" fillId="0" borderId="0" xfId="1" applyNumberFormat="1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166" fontId="14" fillId="0" borderId="0" xfId="1" applyNumberFormat="1" applyFont="1" applyBorder="1" applyAlignment="1" applyProtection="1">
      <alignment horizontal="left" vertical="center"/>
    </xf>
    <xf numFmtId="49" fontId="14" fillId="0" borderId="0" xfId="0" applyNumberFormat="1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</xf>
    <xf numFmtId="0" fontId="10" fillId="4" borderId="0" xfId="0" applyFont="1" applyFill="1" applyBorder="1" applyAlignment="1" applyProtection="1">
      <alignment horizontal="center"/>
    </xf>
    <xf numFmtId="3" fontId="7" fillId="0" borderId="0" xfId="0" applyNumberFormat="1" applyFont="1" applyFill="1" applyBorder="1" applyAlignment="1" applyProtection="1">
      <alignment horizontal="center" vertical="center"/>
    </xf>
    <xf numFmtId="0" fontId="7" fillId="0" borderId="13" xfId="0" applyFont="1" applyFill="1" applyBorder="1" applyAlignment="1" applyProtection="1">
      <alignment horizontal="left" vertical="center"/>
    </xf>
    <xf numFmtId="166" fontId="7" fillId="0" borderId="14" xfId="1" applyNumberFormat="1" applyFont="1" applyFill="1" applyBorder="1" applyAlignment="1" applyProtection="1">
      <alignment horizontal="right" vertical="center"/>
    </xf>
    <xf numFmtId="166" fontId="7" fillId="4" borderId="14" xfId="1" applyNumberFormat="1" applyFont="1" applyFill="1" applyBorder="1" applyAlignment="1" applyProtection="1">
      <alignment horizontal="right" vertical="center"/>
    </xf>
    <xf numFmtId="3" fontId="7" fillId="0" borderId="0" xfId="0" applyNumberFormat="1" applyFont="1" applyProtection="1"/>
    <xf numFmtId="166" fontId="11" fillId="3" borderId="9" xfId="1" applyNumberFormat="1" applyFont="1" applyFill="1" applyBorder="1" applyAlignment="1" applyProtection="1">
      <alignment horizontal="center" vertical="center" wrapText="1"/>
    </xf>
    <xf numFmtId="166" fontId="11" fillId="3" borderId="11" xfId="1" applyNumberFormat="1" applyFont="1" applyFill="1" applyBorder="1" applyAlignment="1" applyProtection="1">
      <alignment horizontal="center" vertical="center" wrapText="1"/>
    </xf>
    <xf numFmtId="166" fontId="11" fillId="3" borderId="9" xfId="1" applyNumberFormat="1" applyFont="1" applyFill="1" applyBorder="1" applyAlignment="1" applyProtection="1">
      <alignment horizontal="center" vertical="center"/>
    </xf>
    <xf numFmtId="166" fontId="11" fillId="3" borderId="10" xfId="1" applyNumberFormat="1" applyFont="1" applyFill="1" applyBorder="1" applyAlignment="1" applyProtection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12" xfId="0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4"/>
  <sheetViews>
    <sheetView tabSelected="1" workbookViewId="0"/>
  </sheetViews>
  <sheetFormatPr defaultColWidth="9.140625" defaultRowHeight="12.75"/>
  <cols>
    <col min="1" max="1" width="4.7109375" style="7" customWidth="1"/>
    <col min="2" max="2" width="9.5703125" style="10" customWidth="1"/>
    <col min="3" max="3" width="54.42578125" style="6" customWidth="1"/>
    <col min="4" max="4" width="8.28515625" style="13" customWidth="1"/>
    <col min="5" max="5" width="15" style="13" customWidth="1"/>
    <col min="6" max="6" width="9.7109375" style="13" customWidth="1"/>
    <col min="7" max="7" width="14" style="13" customWidth="1"/>
    <col min="8" max="8" width="9.7109375" style="13" customWidth="1"/>
    <col min="9" max="9" width="15" style="13" customWidth="1"/>
    <col min="10" max="10" width="9.7109375" style="13" customWidth="1"/>
    <col min="11" max="11" width="15" style="13" customWidth="1"/>
    <col min="12" max="12" width="9.7109375" style="13" customWidth="1"/>
    <col min="13" max="13" width="13.85546875" style="13" customWidth="1"/>
    <col min="14" max="14" width="8.28515625" style="13" customWidth="1"/>
    <col min="15" max="15" width="15" style="13" customWidth="1"/>
    <col min="16" max="16" width="8.28515625" style="13" customWidth="1"/>
    <col min="17" max="17" width="15" style="13" customWidth="1"/>
    <col min="18" max="18" width="9.7109375" style="13" customWidth="1"/>
    <col min="19" max="19" width="15" style="13" customWidth="1"/>
    <col min="20" max="20" width="9.7109375" style="13" bestFit="1" customWidth="1"/>
    <col min="21" max="21" width="13.8554687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13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14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339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3" t="s">
        <v>5</v>
      </c>
      <c r="B6" s="53" t="s">
        <v>11</v>
      </c>
      <c r="C6" s="55" t="s">
        <v>4</v>
      </c>
      <c r="D6" s="51" t="s">
        <v>2</v>
      </c>
      <c r="E6" s="52"/>
      <c r="F6" s="51" t="s">
        <v>3</v>
      </c>
      <c r="G6" s="52"/>
      <c r="H6" s="51" t="s">
        <v>6</v>
      </c>
      <c r="I6" s="52"/>
      <c r="J6" s="51" t="s">
        <v>7</v>
      </c>
      <c r="K6" s="52"/>
      <c r="L6" s="49" t="s">
        <v>17</v>
      </c>
      <c r="M6" s="50"/>
      <c r="N6" s="51" t="s">
        <v>8</v>
      </c>
      <c r="O6" s="52"/>
      <c r="P6" s="51" t="s">
        <v>9</v>
      </c>
      <c r="Q6" s="52"/>
      <c r="R6" s="49" t="s">
        <v>16</v>
      </c>
      <c r="S6" s="50"/>
      <c r="T6" s="51" t="s">
        <v>0</v>
      </c>
      <c r="U6" s="52"/>
    </row>
    <row r="7" spans="1:22" s="4" customFormat="1" ht="12.75" customHeight="1" thickBot="1">
      <c r="A7" s="54"/>
      <c r="B7" s="54"/>
      <c r="C7" s="56"/>
      <c r="D7" s="20" t="s">
        <v>15</v>
      </c>
      <c r="E7" s="20" t="s">
        <v>10</v>
      </c>
      <c r="F7" s="20" t="s">
        <v>15</v>
      </c>
      <c r="G7" s="20" t="s">
        <v>10</v>
      </c>
      <c r="H7" s="20" t="s">
        <v>15</v>
      </c>
      <c r="I7" s="20" t="s">
        <v>10</v>
      </c>
      <c r="J7" s="20" t="s">
        <v>15</v>
      </c>
      <c r="K7" s="20" t="s">
        <v>10</v>
      </c>
      <c r="L7" s="20" t="s">
        <v>15</v>
      </c>
      <c r="M7" s="20" t="s">
        <v>10</v>
      </c>
      <c r="N7" s="20" t="s">
        <v>15</v>
      </c>
      <c r="O7" s="20" t="s">
        <v>10</v>
      </c>
      <c r="P7" s="20" t="s">
        <v>15</v>
      </c>
      <c r="Q7" s="20" t="s">
        <v>10</v>
      </c>
      <c r="R7" s="20" t="s">
        <v>15</v>
      </c>
      <c r="S7" s="20" t="s">
        <v>10</v>
      </c>
      <c r="T7" s="20" t="s">
        <v>15</v>
      </c>
      <c r="U7" s="20" t="s">
        <v>10</v>
      </c>
    </row>
    <row r="8" spans="1:22" s="5" customFormat="1" ht="13.5" thickTop="1">
      <c r="A8" s="18">
        <v>1</v>
      </c>
      <c r="B8" s="29" t="s">
        <v>18</v>
      </c>
      <c r="C8" s="19" t="s">
        <v>19</v>
      </c>
      <c r="D8" s="21">
        <v>7614</v>
      </c>
      <c r="E8" s="21">
        <v>3488362347.2299995</v>
      </c>
      <c r="F8" s="21">
        <v>20192</v>
      </c>
      <c r="G8" s="21">
        <v>2457528765.5900002</v>
      </c>
      <c r="H8" s="21">
        <v>21795</v>
      </c>
      <c r="I8" s="21">
        <v>12220856518.919996</v>
      </c>
      <c r="J8" s="21">
        <v>26591</v>
      </c>
      <c r="K8" s="21">
        <v>11530770998.759993</v>
      </c>
      <c r="L8" s="21">
        <f>D8+F8+H8+J8</f>
        <v>76192</v>
      </c>
      <c r="M8" s="21">
        <f>E8+G8+I8+K8</f>
        <v>29697518630.499992</v>
      </c>
      <c r="N8" s="21">
        <v>943</v>
      </c>
      <c r="O8" s="21">
        <v>7554628395.8999968</v>
      </c>
      <c r="P8" s="21">
        <v>1039</v>
      </c>
      <c r="Q8" s="21">
        <v>9434639251.3600006</v>
      </c>
      <c r="R8" s="21">
        <f>N8+P8</f>
        <v>1982</v>
      </c>
      <c r="S8" s="21">
        <f>O8+Q8</f>
        <v>16989267647.259998</v>
      </c>
      <c r="T8" s="21">
        <f>L8+R8</f>
        <v>78174</v>
      </c>
      <c r="U8" s="21">
        <f>M8+S8</f>
        <v>46686786277.759995</v>
      </c>
      <c r="V8" s="11"/>
    </row>
    <row r="9" spans="1:22" s="5" customFormat="1">
      <c r="A9" s="15">
        <v>2</v>
      </c>
      <c r="B9" s="30" t="s">
        <v>28</v>
      </c>
      <c r="C9" s="17" t="s">
        <v>29</v>
      </c>
      <c r="D9" s="22">
        <v>373</v>
      </c>
      <c r="E9" s="22">
        <v>702704331.79999983</v>
      </c>
      <c r="F9" s="22">
        <v>2964</v>
      </c>
      <c r="G9" s="22">
        <v>764168318.14000046</v>
      </c>
      <c r="H9" s="22">
        <v>1298</v>
      </c>
      <c r="I9" s="22">
        <v>8159664589.9900017</v>
      </c>
      <c r="J9" s="22">
        <v>2316</v>
      </c>
      <c r="K9" s="22">
        <v>9228641438.0500011</v>
      </c>
      <c r="L9" s="22">
        <f t="shared" ref="L9:L72" si="0">D9+F9+H9+J9</f>
        <v>6951</v>
      </c>
      <c r="M9" s="22">
        <f t="shared" ref="M9:M72" si="1">E9+G9+I9+K9</f>
        <v>18855178677.980003</v>
      </c>
      <c r="N9" s="22">
        <v>334</v>
      </c>
      <c r="O9" s="22">
        <v>7347812784.5199986</v>
      </c>
      <c r="P9" s="22">
        <v>400</v>
      </c>
      <c r="Q9" s="22">
        <v>7643917767.4600019</v>
      </c>
      <c r="R9" s="22">
        <f t="shared" ref="R9:R72" si="2">N9+P9</f>
        <v>734</v>
      </c>
      <c r="S9" s="22">
        <f t="shared" ref="S9:S72" si="3">O9+Q9</f>
        <v>14991730551.98</v>
      </c>
      <c r="T9" s="22">
        <f t="shared" ref="T9:T72" si="4">R9+L9</f>
        <v>7685</v>
      </c>
      <c r="U9" s="22">
        <f t="shared" ref="U9:U72" si="5">S9+M9</f>
        <v>33846909229.960003</v>
      </c>
      <c r="V9" s="11"/>
    </row>
    <row r="10" spans="1:22" s="5" customFormat="1">
      <c r="A10" s="18">
        <v>3</v>
      </c>
      <c r="B10" s="31" t="s">
        <v>22</v>
      </c>
      <c r="C10" s="1" t="s">
        <v>23</v>
      </c>
      <c r="D10" s="23">
        <v>1559</v>
      </c>
      <c r="E10" s="23">
        <v>1437929454.3000004</v>
      </c>
      <c r="F10" s="23">
        <v>8941</v>
      </c>
      <c r="G10" s="23">
        <v>1702525198.7700012</v>
      </c>
      <c r="H10" s="23">
        <v>9496</v>
      </c>
      <c r="I10" s="23">
        <v>11075285324.570002</v>
      </c>
      <c r="J10" s="23">
        <v>10437</v>
      </c>
      <c r="K10" s="23">
        <v>11310123389.6</v>
      </c>
      <c r="L10" s="21">
        <f t="shared" si="0"/>
        <v>30433</v>
      </c>
      <c r="M10" s="21">
        <f t="shared" si="1"/>
        <v>25525863367.240005</v>
      </c>
      <c r="N10" s="23">
        <v>356</v>
      </c>
      <c r="O10" s="23">
        <v>4545728625.21</v>
      </c>
      <c r="P10" s="23">
        <v>295</v>
      </c>
      <c r="Q10" s="23">
        <v>2856041063.6100001</v>
      </c>
      <c r="R10" s="21">
        <f t="shared" si="2"/>
        <v>651</v>
      </c>
      <c r="S10" s="21">
        <f t="shared" si="3"/>
        <v>7401769688.8199997</v>
      </c>
      <c r="T10" s="21">
        <f t="shared" si="4"/>
        <v>31084</v>
      </c>
      <c r="U10" s="21">
        <f t="shared" si="5"/>
        <v>32927633056.060005</v>
      </c>
      <c r="V10" s="11"/>
    </row>
    <row r="11" spans="1:22" s="5" customFormat="1">
      <c r="A11" s="15">
        <v>4</v>
      </c>
      <c r="B11" s="30" t="s">
        <v>24</v>
      </c>
      <c r="C11" s="17" t="s">
        <v>25</v>
      </c>
      <c r="D11" s="22">
        <v>10286</v>
      </c>
      <c r="E11" s="22">
        <v>2287926516.8499999</v>
      </c>
      <c r="F11" s="22">
        <v>25282</v>
      </c>
      <c r="G11" s="22">
        <v>3111529667.1799989</v>
      </c>
      <c r="H11" s="22">
        <v>35773</v>
      </c>
      <c r="I11" s="22">
        <v>4755915667.420002</v>
      </c>
      <c r="J11" s="22">
        <v>30175</v>
      </c>
      <c r="K11" s="22">
        <v>4766191308.3699999</v>
      </c>
      <c r="L11" s="22">
        <f t="shared" si="0"/>
        <v>101516</v>
      </c>
      <c r="M11" s="22">
        <f t="shared" si="1"/>
        <v>14921563159.82</v>
      </c>
      <c r="N11" s="22">
        <v>502</v>
      </c>
      <c r="O11" s="22">
        <v>7468903159.0899982</v>
      </c>
      <c r="P11" s="22">
        <v>454</v>
      </c>
      <c r="Q11" s="22">
        <v>5433901970.3700018</v>
      </c>
      <c r="R11" s="22">
        <f t="shared" si="2"/>
        <v>956</v>
      </c>
      <c r="S11" s="22">
        <f t="shared" si="3"/>
        <v>12902805129.459999</v>
      </c>
      <c r="T11" s="22">
        <f t="shared" si="4"/>
        <v>102472</v>
      </c>
      <c r="U11" s="22">
        <f t="shared" si="5"/>
        <v>27824368289.279999</v>
      </c>
      <c r="V11" s="11"/>
    </row>
    <row r="12" spans="1:22" s="5" customFormat="1">
      <c r="A12" s="18">
        <v>5</v>
      </c>
      <c r="B12" s="12" t="s">
        <v>26</v>
      </c>
      <c r="C12" s="1" t="s">
        <v>27</v>
      </c>
      <c r="D12" s="23">
        <v>7209</v>
      </c>
      <c r="E12" s="23">
        <v>4036848179.2900009</v>
      </c>
      <c r="F12" s="23">
        <v>14676</v>
      </c>
      <c r="G12" s="23">
        <v>1693956882.6799998</v>
      </c>
      <c r="H12" s="23">
        <v>30939</v>
      </c>
      <c r="I12" s="23">
        <v>2802789710.3100014</v>
      </c>
      <c r="J12" s="23">
        <v>14585</v>
      </c>
      <c r="K12" s="23">
        <v>3608256111.3600001</v>
      </c>
      <c r="L12" s="21">
        <f t="shared" si="0"/>
        <v>67409</v>
      </c>
      <c r="M12" s="21">
        <f t="shared" si="1"/>
        <v>12141850883.640003</v>
      </c>
      <c r="N12" s="23">
        <v>512</v>
      </c>
      <c r="O12" s="23">
        <v>3911209472.4200006</v>
      </c>
      <c r="P12" s="23">
        <v>549</v>
      </c>
      <c r="Q12" s="23">
        <v>4046211454.2800007</v>
      </c>
      <c r="R12" s="21">
        <f t="shared" si="2"/>
        <v>1061</v>
      </c>
      <c r="S12" s="21">
        <f t="shared" si="3"/>
        <v>7957420926.7000008</v>
      </c>
      <c r="T12" s="21">
        <f t="shared" si="4"/>
        <v>68470</v>
      </c>
      <c r="U12" s="21">
        <f t="shared" si="5"/>
        <v>20099271810.340004</v>
      </c>
      <c r="V12" s="11"/>
    </row>
    <row r="13" spans="1:22" s="5" customFormat="1">
      <c r="A13" s="15">
        <v>6</v>
      </c>
      <c r="B13" s="16" t="s">
        <v>32</v>
      </c>
      <c r="C13" s="17" t="s">
        <v>33</v>
      </c>
      <c r="D13" s="22">
        <v>9793</v>
      </c>
      <c r="E13" s="22">
        <v>4285885574.2300005</v>
      </c>
      <c r="F13" s="22">
        <v>15031</v>
      </c>
      <c r="G13" s="22">
        <v>2470108904.9800005</v>
      </c>
      <c r="H13" s="22">
        <v>98290</v>
      </c>
      <c r="I13" s="22">
        <v>1105975469.0200067</v>
      </c>
      <c r="J13" s="22">
        <v>15405</v>
      </c>
      <c r="K13" s="22">
        <v>1583463989.6699994</v>
      </c>
      <c r="L13" s="22">
        <f t="shared" si="0"/>
        <v>138519</v>
      </c>
      <c r="M13" s="22">
        <f t="shared" si="1"/>
        <v>9445433937.9000072</v>
      </c>
      <c r="N13" s="22">
        <v>315</v>
      </c>
      <c r="O13" s="22">
        <v>1671041140.2100003</v>
      </c>
      <c r="P13" s="22">
        <v>331</v>
      </c>
      <c r="Q13" s="22">
        <v>2939570891.8200006</v>
      </c>
      <c r="R13" s="22">
        <f t="shared" si="2"/>
        <v>646</v>
      </c>
      <c r="S13" s="22">
        <f t="shared" si="3"/>
        <v>4610612032.0300007</v>
      </c>
      <c r="T13" s="22">
        <f t="shared" si="4"/>
        <v>139165</v>
      </c>
      <c r="U13" s="22">
        <f t="shared" si="5"/>
        <v>14056045969.930008</v>
      </c>
      <c r="V13" s="11"/>
    </row>
    <row r="14" spans="1:22" s="5" customFormat="1">
      <c r="A14" s="18">
        <v>7</v>
      </c>
      <c r="B14" s="31" t="s">
        <v>36</v>
      </c>
      <c r="C14" s="1" t="s">
        <v>37</v>
      </c>
      <c r="D14" s="23">
        <v>152</v>
      </c>
      <c r="E14" s="23">
        <v>477911905.95000005</v>
      </c>
      <c r="F14" s="23">
        <v>777</v>
      </c>
      <c r="G14" s="23">
        <v>123235004.91000001</v>
      </c>
      <c r="H14" s="23">
        <v>1184</v>
      </c>
      <c r="I14" s="23">
        <v>807483274.58000004</v>
      </c>
      <c r="J14" s="23">
        <v>2124</v>
      </c>
      <c r="K14" s="23">
        <v>941420312.32000029</v>
      </c>
      <c r="L14" s="21">
        <f t="shared" si="0"/>
        <v>4237</v>
      </c>
      <c r="M14" s="21">
        <f t="shared" si="1"/>
        <v>2350050497.7600002</v>
      </c>
      <c r="N14" s="23">
        <v>127</v>
      </c>
      <c r="O14" s="23">
        <v>5339279818.96</v>
      </c>
      <c r="P14" s="23">
        <v>234</v>
      </c>
      <c r="Q14" s="23">
        <v>6326506034.2300005</v>
      </c>
      <c r="R14" s="21">
        <f t="shared" si="2"/>
        <v>361</v>
      </c>
      <c r="S14" s="21">
        <f t="shared" si="3"/>
        <v>11665785853.190001</v>
      </c>
      <c r="T14" s="21">
        <f t="shared" si="4"/>
        <v>4598</v>
      </c>
      <c r="U14" s="21">
        <f t="shared" si="5"/>
        <v>14015836350.950001</v>
      </c>
      <c r="V14" s="11"/>
    </row>
    <row r="15" spans="1:22" s="5" customFormat="1">
      <c r="A15" s="15">
        <v>8</v>
      </c>
      <c r="B15" s="30" t="s">
        <v>34</v>
      </c>
      <c r="C15" s="17" t="s">
        <v>35</v>
      </c>
      <c r="D15" s="22"/>
      <c r="E15" s="22"/>
      <c r="F15" s="22"/>
      <c r="G15" s="22"/>
      <c r="H15" s="22">
        <v>2</v>
      </c>
      <c r="I15" s="22">
        <v>6133342.8900000006</v>
      </c>
      <c r="J15" s="22">
        <v>1</v>
      </c>
      <c r="K15" s="22">
        <v>180743.58</v>
      </c>
      <c r="L15" s="22">
        <f t="shared" si="0"/>
        <v>3</v>
      </c>
      <c r="M15" s="22">
        <f t="shared" si="1"/>
        <v>6314086.4700000007</v>
      </c>
      <c r="N15" s="22">
        <v>9</v>
      </c>
      <c r="O15" s="22">
        <v>4759354761.1100006</v>
      </c>
      <c r="P15" s="22">
        <v>44</v>
      </c>
      <c r="Q15" s="22">
        <v>8315000000</v>
      </c>
      <c r="R15" s="22">
        <f t="shared" si="2"/>
        <v>53</v>
      </c>
      <c r="S15" s="22">
        <f t="shared" si="3"/>
        <v>13074354761.110001</v>
      </c>
      <c r="T15" s="22">
        <f t="shared" si="4"/>
        <v>56</v>
      </c>
      <c r="U15" s="22">
        <f t="shared" si="5"/>
        <v>13080668847.58</v>
      </c>
      <c r="V15" s="11"/>
    </row>
    <row r="16" spans="1:22" s="5" customFormat="1">
      <c r="A16" s="18">
        <v>9</v>
      </c>
      <c r="B16" s="31" t="s">
        <v>44</v>
      </c>
      <c r="C16" s="1" t="s">
        <v>45</v>
      </c>
      <c r="D16" s="23">
        <v>210</v>
      </c>
      <c r="E16" s="23">
        <v>311736916.23999995</v>
      </c>
      <c r="F16" s="23">
        <v>1480</v>
      </c>
      <c r="G16" s="23">
        <v>549120874.49000001</v>
      </c>
      <c r="H16" s="23">
        <v>1045</v>
      </c>
      <c r="I16" s="23">
        <v>1730869045.8600004</v>
      </c>
      <c r="J16" s="23">
        <v>2668</v>
      </c>
      <c r="K16" s="23">
        <v>1759012756.6099987</v>
      </c>
      <c r="L16" s="21">
        <f t="shared" si="0"/>
        <v>5403</v>
      </c>
      <c r="M16" s="21">
        <f t="shared" si="1"/>
        <v>4350739593.1999989</v>
      </c>
      <c r="N16" s="23">
        <v>943</v>
      </c>
      <c r="O16" s="23">
        <v>3641248621.7600012</v>
      </c>
      <c r="P16" s="23">
        <v>943</v>
      </c>
      <c r="Q16" s="23">
        <v>3588875572.1400013</v>
      </c>
      <c r="R16" s="21">
        <f t="shared" si="2"/>
        <v>1886</v>
      </c>
      <c r="S16" s="21">
        <f t="shared" si="3"/>
        <v>7230124193.9000025</v>
      </c>
      <c r="T16" s="21">
        <f t="shared" si="4"/>
        <v>7289</v>
      </c>
      <c r="U16" s="21">
        <f t="shared" si="5"/>
        <v>11580863787.100002</v>
      </c>
      <c r="V16" s="11"/>
    </row>
    <row r="17" spans="1:22" s="5" customFormat="1">
      <c r="A17" s="15">
        <v>10</v>
      </c>
      <c r="B17" s="30" t="s">
        <v>40</v>
      </c>
      <c r="C17" s="17" t="s">
        <v>41</v>
      </c>
      <c r="D17" s="22">
        <v>160</v>
      </c>
      <c r="E17" s="22">
        <v>773848491.48000038</v>
      </c>
      <c r="F17" s="22">
        <v>515</v>
      </c>
      <c r="G17" s="22">
        <v>163774457.81999999</v>
      </c>
      <c r="H17" s="22">
        <v>460</v>
      </c>
      <c r="I17" s="22">
        <v>2224777988.9299984</v>
      </c>
      <c r="J17" s="22">
        <v>639</v>
      </c>
      <c r="K17" s="22">
        <v>2733792927.4100018</v>
      </c>
      <c r="L17" s="22">
        <f t="shared" si="0"/>
        <v>1774</v>
      </c>
      <c r="M17" s="22">
        <f t="shared" si="1"/>
        <v>5896193865.6400003</v>
      </c>
      <c r="N17" s="22">
        <v>248</v>
      </c>
      <c r="O17" s="22">
        <v>1504643770.26</v>
      </c>
      <c r="P17" s="22">
        <v>124</v>
      </c>
      <c r="Q17" s="22">
        <v>1801726492.99</v>
      </c>
      <c r="R17" s="22">
        <f t="shared" si="2"/>
        <v>372</v>
      </c>
      <c r="S17" s="22">
        <f t="shared" si="3"/>
        <v>3306370263.25</v>
      </c>
      <c r="T17" s="22">
        <f t="shared" si="4"/>
        <v>2146</v>
      </c>
      <c r="U17" s="22">
        <f t="shared" si="5"/>
        <v>9202564128.8899994</v>
      </c>
      <c r="V17" s="11"/>
    </row>
    <row r="18" spans="1:22" s="5" customFormat="1">
      <c r="A18" s="18">
        <v>11</v>
      </c>
      <c r="B18" s="31" t="s">
        <v>52</v>
      </c>
      <c r="C18" s="1" t="s">
        <v>53</v>
      </c>
      <c r="D18" s="23"/>
      <c r="E18" s="23"/>
      <c r="F18" s="23"/>
      <c r="G18" s="23"/>
      <c r="H18" s="23">
        <v>372</v>
      </c>
      <c r="I18" s="23">
        <v>1890855734.8800006</v>
      </c>
      <c r="J18" s="23">
        <v>318</v>
      </c>
      <c r="K18" s="23">
        <v>1230203858.5300004</v>
      </c>
      <c r="L18" s="21">
        <f t="shared" si="0"/>
        <v>690</v>
      </c>
      <c r="M18" s="21">
        <f t="shared" si="1"/>
        <v>3121059593.4100008</v>
      </c>
      <c r="N18" s="23">
        <v>50</v>
      </c>
      <c r="O18" s="23">
        <v>1198940438.8799999</v>
      </c>
      <c r="P18" s="23">
        <v>69</v>
      </c>
      <c r="Q18" s="23">
        <v>1826967305.2099998</v>
      </c>
      <c r="R18" s="21">
        <f t="shared" si="2"/>
        <v>119</v>
      </c>
      <c r="S18" s="21">
        <f t="shared" si="3"/>
        <v>3025907744.0899997</v>
      </c>
      <c r="T18" s="21">
        <f t="shared" si="4"/>
        <v>809</v>
      </c>
      <c r="U18" s="21">
        <f t="shared" si="5"/>
        <v>6146967337.5</v>
      </c>
      <c r="V18" s="11"/>
    </row>
    <row r="19" spans="1:22" s="5" customFormat="1">
      <c r="A19" s="15">
        <v>12</v>
      </c>
      <c r="B19" s="30" t="s">
        <v>38</v>
      </c>
      <c r="C19" s="17" t="s">
        <v>39</v>
      </c>
      <c r="D19" s="22">
        <v>82</v>
      </c>
      <c r="E19" s="22">
        <v>231670208.51999995</v>
      </c>
      <c r="F19" s="22">
        <v>209</v>
      </c>
      <c r="G19" s="22">
        <v>123142403.03999995</v>
      </c>
      <c r="H19" s="22">
        <v>121</v>
      </c>
      <c r="I19" s="22">
        <v>400817378.20000011</v>
      </c>
      <c r="J19" s="22">
        <v>285</v>
      </c>
      <c r="K19" s="22">
        <v>1053364857.2299997</v>
      </c>
      <c r="L19" s="22">
        <f t="shared" si="0"/>
        <v>697</v>
      </c>
      <c r="M19" s="22">
        <f t="shared" si="1"/>
        <v>1808994846.9899998</v>
      </c>
      <c r="N19" s="22">
        <v>223</v>
      </c>
      <c r="O19" s="22">
        <v>3338656793.0999999</v>
      </c>
      <c r="P19" s="22">
        <v>189</v>
      </c>
      <c r="Q19" s="22">
        <v>962057041.58000016</v>
      </c>
      <c r="R19" s="22">
        <f t="shared" si="2"/>
        <v>412</v>
      </c>
      <c r="S19" s="22">
        <f t="shared" si="3"/>
        <v>4300713834.6800003</v>
      </c>
      <c r="T19" s="22">
        <f t="shared" si="4"/>
        <v>1109</v>
      </c>
      <c r="U19" s="22">
        <f t="shared" si="5"/>
        <v>6109708681.6700001</v>
      </c>
      <c r="V19" s="11"/>
    </row>
    <row r="20" spans="1:22" s="5" customFormat="1">
      <c r="A20" s="18">
        <v>13</v>
      </c>
      <c r="B20" s="31" t="s">
        <v>46</v>
      </c>
      <c r="C20" s="1" t="s">
        <v>47</v>
      </c>
      <c r="D20" s="23">
        <v>126</v>
      </c>
      <c r="E20" s="23">
        <v>20037539.720000006</v>
      </c>
      <c r="F20" s="23">
        <v>526</v>
      </c>
      <c r="G20" s="23">
        <v>106916019.13000001</v>
      </c>
      <c r="H20" s="23">
        <v>303</v>
      </c>
      <c r="I20" s="23">
        <v>235298914.68999997</v>
      </c>
      <c r="J20" s="23">
        <v>484</v>
      </c>
      <c r="K20" s="23">
        <v>509291633.10999995</v>
      </c>
      <c r="L20" s="21">
        <f t="shared" si="0"/>
        <v>1439</v>
      </c>
      <c r="M20" s="21">
        <f t="shared" si="1"/>
        <v>871544106.64999986</v>
      </c>
      <c r="N20" s="23">
        <v>1182</v>
      </c>
      <c r="O20" s="23">
        <v>2679820895.5100002</v>
      </c>
      <c r="P20" s="23">
        <v>1194</v>
      </c>
      <c r="Q20" s="23">
        <v>2506283228.6299996</v>
      </c>
      <c r="R20" s="21">
        <f t="shared" si="2"/>
        <v>2376</v>
      </c>
      <c r="S20" s="21">
        <f t="shared" si="3"/>
        <v>5186104124.1399994</v>
      </c>
      <c r="T20" s="21">
        <f t="shared" si="4"/>
        <v>3815</v>
      </c>
      <c r="U20" s="21">
        <f t="shared" si="5"/>
        <v>6057648230.789999</v>
      </c>
      <c r="V20" s="11"/>
    </row>
    <row r="21" spans="1:22" s="5" customFormat="1">
      <c r="A21" s="15">
        <v>14</v>
      </c>
      <c r="B21" s="30" t="s">
        <v>30</v>
      </c>
      <c r="C21" s="17" t="s">
        <v>31</v>
      </c>
      <c r="D21" s="22"/>
      <c r="E21" s="22"/>
      <c r="F21" s="22">
        <v>2</v>
      </c>
      <c r="G21" s="22">
        <v>122983.55</v>
      </c>
      <c r="H21" s="22">
        <v>187</v>
      </c>
      <c r="I21" s="22">
        <v>2425155639.6199994</v>
      </c>
      <c r="J21" s="22">
        <v>206</v>
      </c>
      <c r="K21" s="22">
        <v>2526290699.2300005</v>
      </c>
      <c r="L21" s="22">
        <f t="shared" si="0"/>
        <v>395</v>
      </c>
      <c r="M21" s="22">
        <f t="shared" si="1"/>
        <v>4951569322.3999996</v>
      </c>
      <c r="N21" s="22">
        <v>11</v>
      </c>
      <c r="O21" s="22">
        <v>158055718.5</v>
      </c>
      <c r="P21" s="22">
        <v>2</v>
      </c>
      <c r="Q21" s="22">
        <v>20055861.850000001</v>
      </c>
      <c r="R21" s="22">
        <f t="shared" si="2"/>
        <v>13</v>
      </c>
      <c r="S21" s="22">
        <f t="shared" si="3"/>
        <v>178111580.34999999</v>
      </c>
      <c r="T21" s="22">
        <f t="shared" si="4"/>
        <v>408</v>
      </c>
      <c r="U21" s="22">
        <f t="shared" si="5"/>
        <v>5129680902.75</v>
      </c>
      <c r="V21" s="11"/>
    </row>
    <row r="22" spans="1:22" s="5" customFormat="1">
      <c r="A22" s="18">
        <v>15</v>
      </c>
      <c r="B22" s="31" t="s">
        <v>48</v>
      </c>
      <c r="C22" s="1" t="s">
        <v>49</v>
      </c>
      <c r="D22" s="23"/>
      <c r="E22" s="23"/>
      <c r="F22" s="23"/>
      <c r="G22" s="23"/>
      <c r="H22" s="23">
        <v>486</v>
      </c>
      <c r="I22" s="23">
        <v>938799157.8500005</v>
      </c>
      <c r="J22" s="23">
        <v>394</v>
      </c>
      <c r="K22" s="23">
        <v>1771304438.5900009</v>
      </c>
      <c r="L22" s="21">
        <f t="shared" si="0"/>
        <v>880</v>
      </c>
      <c r="M22" s="21">
        <f t="shared" si="1"/>
        <v>2710103596.4400015</v>
      </c>
      <c r="N22" s="23">
        <v>32</v>
      </c>
      <c r="O22" s="23">
        <v>1185812113.9200001</v>
      </c>
      <c r="P22" s="23">
        <v>18</v>
      </c>
      <c r="Q22" s="23">
        <v>335812933.09000003</v>
      </c>
      <c r="R22" s="21">
        <f t="shared" si="2"/>
        <v>50</v>
      </c>
      <c r="S22" s="21">
        <f t="shared" si="3"/>
        <v>1521625047.0100002</v>
      </c>
      <c r="T22" s="21">
        <f t="shared" si="4"/>
        <v>930</v>
      </c>
      <c r="U22" s="21">
        <f t="shared" si="5"/>
        <v>4231728643.4500017</v>
      </c>
      <c r="V22" s="11"/>
    </row>
    <row r="23" spans="1:22" s="5" customFormat="1">
      <c r="A23" s="15">
        <v>16</v>
      </c>
      <c r="B23" s="30" t="s">
        <v>50</v>
      </c>
      <c r="C23" s="17" t="s">
        <v>51</v>
      </c>
      <c r="D23" s="22">
        <v>5</v>
      </c>
      <c r="E23" s="22">
        <v>70983316</v>
      </c>
      <c r="F23" s="22">
        <v>15</v>
      </c>
      <c r="G23" s="22">
        <v>9268647.0099999998</v>
      </c>
      <c r="H23" s="22">
        <v>28</v>
      </c>
      <c r="I23" s="22">
        <v>278710443.10000002</v>
      </c>
      <c r="J23" s="22">
        <v>77</v>
      </c>
      <c r="K23" s="22">
        <v>260241480.21000001</v>
      </c>
      <c r="L23" s="22">
        <f t="shared" si="0"/>
        <v>125</v>
      </c>
      <c r="M23" s="22">
        <f t="shared" si="1"/>
        <v>619203886.32000005</v>
      </c>
      <c r="N23" s="22">
        <v>130</v>
      </c>
      <c r="O23" s="22">
        <v>1576527640.2700005</v>
      </c>
      <c r="P23" s="22">
        <v>136</v>
      </c>
      <c r="Q23" s="22">
        <v>1678363617.6600003</v>
      </c>
      <c r="R23" s="22">
        <f t="shared" si="2"/>
        <v>266</v>
      </c>
      <c r="S23" s="22">
        <f t="shared" si="3"/>
        <v>3254891257.9300008</v>
      </c>
      <c r="T23" s="22">
        <f t="shared" si="4"/>
        <v>391</v>
      </c>
      <c r="U23" s="22">
        <f t="shared" si="5"/>
        <v>3874095144.250001</v>
      </c>
      <c r="V23" s="11"/>
    </row>
    <row r="24" spans="1:22" s="5" customFormat="1">
      <c r="A24" s="18">
        <v>17</v>
      </c>
      <c r="B24" s="31" t="s">
        <v>54</v>
      </c>
      <c r="C24" s="1" t="s">
        <v>55</v>
      </c>
      <c r="D24" s="23">
        <v>261</v>
      </c>
      <c r="E24" s="23">
        <v>277675775.49000001</v>
      </c>
      <c r="F24" s="23">
        <v>1045</v>
      </c>
      <c r="G24" s="23">
        <v>170697813.35999998</v>
      </c>
      <c r="H24" s="23">
        <v>245</v>
      </c>
      <c r="I24" s="23">
        <v>263325912.69000003</v>
      </c>
      <c r="J24" s="23">
        <v>632</v>
      </c>
      <c r="K24" s="23">
        <v>486276213.81999975</v>
      </c>
      <c r="L24" s="21">
        <f t="shared" si="0"/>
        <v>2183</v>
      </c>
      <c r="M24" s="21">
        <f t="shared" si="1"/>
        <v>1197975715.3599999</v>
      </c>
      <c r="N24" s="23">
        <v>244</v>
      </c>
      <c r="O24" s="23">
        <v>1503171591.8399999</v>
      </c>
      <c r="P24" s="23">
        <v>396</v>
      </c>
      <c r="Q24" s="23">
        <v>647030323.86000013</v>
      </c>
      <c r="R24" s="21">
        <f t="shared" si="2"/>
        <v>640</v>
      </c>
      <c r="S24" s="21">
        <f t="shared" si="3"/>
        <v>2150201915.6999998</v>
      </c>
      <c r="T24" s="21">
        <f t="shared" si="4"/>
        <v>2823</v>
      </c>
      <c r="U24" s="21">
        <f t="shared" si="5"/>
        <v>3348177631.0599995</v>
      </c>
      <c r="V24" s="11"/>
    </row>
    <row r="25" spans="1:22" s="5" customFormat="1">
      <c r="A25" s="15">
        <v>18</v>
      </c>
      <c r="B25" s="16" t="s">
        <v>64</v>
      </c>
      <c r="C25" s="17" t="s">
        <v>65</v>
      </c>
      <c r="D25" s="22">
        <v>18</v>
      </c>
      <c r="E25" s="22">
        <v>384744818.48000002</v>
      </c>
      <c r="F25" s="22">
        <v>128</v>
      </c>
      <c r="G25" s="22">
        <v>44782863.850000001</v>
      </c>
      <c r="H25" s="22">
        <v>42</v>
      </c>
      <c r="I25" s="22">
        <v>81627032.569999993</v>
      </c>
      <c r="J25" s="22">
        <v>164</v>
      </c>
      <c r="K25" s="22">
        <v>557191795.46000004</v>
      </c>
      <c r="L25" s="22">
        <f t="shared" si="0"/>
        <v>352</v>
      </c>
      <c r="M25" s="22">
        <f t="shared" si="1"/>
        <v>1068346510.3600001</v>
      </c>
      <c r="N25" s="22">
        <v>106</v>
      </c>
      <c r="O25" s="22">
        <v>799761448.81999993</v>
      </c>
      <c r="P25" s="22">
        <v>119</v>
      </c>
      <c r="Q25" s="22">
        <v>698736345.88</v>
      </c>
      <c r="R25" s="22">
        <f t="shared" si="2"/>
        <v>225</v>
      </c>
      <c r="S25" s="22">
        <f t="shared" si="3"/>
        <v>1498497794.6999998</v>
      </c>
      <c r="T25" s="22">
        <f t="shared" si="4"/>
        <v>577</v>
      </c>
      <c r="U25" s="22">
        <f t="shared" si="5"/>
        <v>2566844305.0599999</v>
      </c>
      <c r="V25" s="11"/>
    </row>
    <row r="26" spans="1:22" s="5" customFormat="1">
      <c r="A26" s="18">
        <v>19</v>
      </c>
      <c r="B26" s="31" t="s">
        <v>60</v>
      </c>
      <c r="C26" s="1" t="s">
        <v>61</v>
      </c>
      <c r="D26" s="23">
        <v>139</v>
      </c>
      <c r="E26" s="23">
        <v>115567447.05</v>
      </c>
      <c r="F26" s="23">
        <v>476</v>
      </c>
      <c r="G26" s="23">
        <v>58331934.30999998</v>
      </c>
      <c r="H26" s="23">
        <v>186</v>
      </c>
      <c r="I26" s="23">
        <v>182133576.07999998</v>
      </c>
      <c r="J26" s="23">
        <v>376</v>
      </c>
      <c r="K26" s="23">
        <v>251853002.03000012</v>
      </c>
      <c r="L26" s="21">
        <f t="shared" si="0"/>
        <v>1177</v>
      </c>
      <c r="M26" s="21">
        <f t="shared" si="1"/>
        <v>607885959.47000003</v>
      </c>
      <c r="N26" s="23">
        <v>238</v>
      </c>
      <c r="O26" s="23">
        <v>1153362131.3399999</v>
      </c>
      <c r="P26" s="23">
        <v>381</v>
      </c>
      <c r="Q26" s="23">
        <v>579249073.49000001</v>
      </c>
      <c r="R26" s="21">
        <f t="shared" si="2"/>
        <v>619</v>
      </c>
      <c r="S26" s="21">
        <f t="shared" si="3"/>
        <v>1732611204.8299999</v>
      </c>
      <c r="T26" s="21">
        <f t="shared" si="4"/>
        <v>1796</v>
      </c>
      <c r="U26" s="21">
        <f t="shared" si="5"/>
        <v>2340497164.3000002</v>
      </c>
      <c r="V26" s="11"/>
    </row>
    <row r="27" spans="1:22" s="5" customFormat="1">
      <c r="A27" s="15">
        <v>20</v>
      </c>
      <c r="B27" s="30" t="s">
        <v>62</v>
      </c>
      <c r="C27" s="17" t="s">
        <v>63</v>
      </c>
      <c r="D27" s="22">
        <v>110</v>
      </c>
      <c r="E27" s="22">
        <v>431989331.61000001</v>
      </c>
      <c r="F27" s="22">
        <v>25</v>
      </c>
      <c r="G27" s="22">
        <v>12754717.009999998</v>
      </c>
      <c r="H27" s="22">
        <v>76</v>
      </c>
      <c r="I27" s="22">
        <v>185524512.28</v>
      </c>
      <c r="J27" s="22">
        <v>197</v>
      </c>
      <c r="K27" s="22">
        <v>110676298.49000002</v>
      </c>
      <c r="L27" s="22">
        <f t="shared" si="0"/>
        <v>408</v>
      </c>
      <c r="M27" s="22">
        <f t="shared" si="1"/>
        <v>740944859.38999999</v>
      </c>
      <c r="N27" s="22">
        <v>58</v>
      </c>
      <c r="O27" s="22">
        <v>418004086.69999999</v>
      </c>
      <c r="P27" s="22">
        <v>67</v>
      </c>
      <c r="Q27" s="22">
        <v>788731899.78000009</v>
      </c>
      <c r="R27" s="22">
        <f t="shared" si="2"/>
        <v>125</v>
      </c>
      <c r="S27" s="22">
        <f t="shared" si="3"/>
        <v>1206735986.48</v>
      </c>
      <c r="T27" s="22">
        <f t="shared" si="4"/>
        <v>533</v>
      </c>
      <c r="U27" s="22">
        <f t="shared" si="5"/>
        <v>1947680845.8699999</v>
      </c>
      <c r="V27" s="11"/>
    </row>
    <row r="28" spans="1:22" s="5" customFormat="1">
      <c r="A28" s="18">
        <v>21</v>
      </c>
      <c r="B28" s="31" t="s">
        <v>58</v>
      </c>
      <c r="C28" s="1" t="s">
        <v>59</v>
      </c>
      <c r="D28" s="23"/>
      <c r="E28" s="23"/>
      <c r="F28" s="23"/>
      <c r="G28" s="23"/>
      <c r="H28" s="23">
        <v>203</v>
      </c>
      <c r="I28" s="23">
        <v>339575331.81999999</v>
      </c>
      <c r="J28" s="23">
        <v>262</v>
      </c>
      <c r="K28" s="23">
        <v>513843146.56000012</v>
      </c>
      <c r="L28" s="21">
        <f t="shared" si="0"/>
        <v>465</v>
      </c>
      <c r="M28" s="21">
        <f t="shared" si="1"/>
        <v>853418478.38000011</v>
      </c>
      <c r="N28" s="23">
        <v>17</v>
      </c>
      <c r="O28" s="23">
        <v>542106950.76999998</v>
      </c>
      <c r="P28" s="23">
        <v>17</v>
      </c>
      <c r="Q28" s="23">
        <v>482111170.56</v>
      </c>
      <c r="R28" s="21">
        <f t="shared" si="2"/>
        <v>34</v>
      </c>
      <c r="S28" s="21">
        <f t="shared" si="3"/>
        <v>1024218121.3299999</v>
      </c>
      <c r="T28" s="21">
        <f t="shared" si="4"/>
        <v>499</v>
      </c>
      <c r="U28" s="21">
        <f t="shared" si="5"/>
        <v>1877636599.71</v>
      </c>
      <c r="V28" s="11"/>
    </row>
    <row r="29" spans="1:22" s="5" customFormat="1">
      <c r="A29" s="15">
        <v>22</v>
      </c>
      <c r="B29" s="30" t="s">
        <v>56</v>
      </c>
      <c r="C29" s="17" t="s">
        <v>57</v>
      </c>
      <c r="D29" s="22">
        <v>105</v>
      </c>
      <c r="E29" s="22">
        <v>168798580.05000001</v>
      </c>
      <c r="F29" s="22">
        <v>221</v>
      </c>
      <c r="G29" s="22">
        <v>105271469.62999998</v>
      </c>
      <c r="H29" s="22">
        <v>289</v>
      </c>
      <c r="I29" s="22">
        <v>308585826.03000009</v>
      </c>
      <c r="J29" s="22">
        <v>357</v>
      </c>
      <c r="K29" s="22">
        <v>395900480.0800001</v>
      </c>
      <c r="L29" s="22">
        <f t="shared" si="0"/>
        <v>972</v>
      </c>
      <c r="M29" s="22">
        <f t="shared" si="1"/>
        <v>978556355.7900002</v>
      </c>
      <c r="N29" s="22">
        <v>105</v>
      </c>
      <c r="O29" s="22">
        <v>384356897.26999998</v>
      </c>
      <c r="P29" s="22">
        <v>133</v>
      </c>
      <c r="Q29" s="22">
        <v>316242398.70999998</v>
      </c>
      <c r="R29" s="22">
        <f t="shared" si="2"/>
        <v>238</v>
      </c>
      <c r="S29" s="22">
        <f t="shared" si="3"/>
        <v>700599295.98000002</v>
      </c>
      <c r="T29" s="22">
        <f t="shared" si="4"/>
        <v>1210</v>
      </c>
      <c r="U29" s="22">
        <f t="shared" si="5"/>
        <v>1679155651.7700002</v>
      </c>
      <c r="V29" s="11"/>
    </row>
    <row r="30" spans="1:22" s="5" customFormat="1">
      <c r="A30" s="18">
        <v>23</v>
      </c>
      <c r="B30" s="31" t="s">
        <v>72</v>
      </c>
      <c r="C30" s="1" t="s">
        <v>73</v>
      </c>
      <c r="D30" s="23">
        <v>7</v>
      </c>
      <c r="E30" s="23">
        <v>45658133.600000001</v>
      </c>
      <c r="F30" s="23">
        <v>21</v>
      </c>
      <c r="G30" s="23">
        <v>48901688.579999998</v>
      </c>
      <c r="H30" s="23">
        <v>18</v>
      </c>
      <c r="I30" s="23">
        <v>356845015.21000004</v>
      </c>
      <c r="J30" s="23">
        <v>144</v>
      </c>
      <c r="K30" s="23">
        <v>266942839.99999991</v>
      </c>
      <c r="L30" s="21">
        <f t="shared" si="0"/>
        <v>190</v>
      </c>
      <c r="M30" s="21">
        <f t="shared" si="1"/>
        <v>718347677.38999999</v>
      </c>
      <c r="N30" s="23">
        <v>14</v>
      </c>
      <c r="O30" s="23">
        <v>440500000</v>
      </c>
      <c r="P30" s="23">
        <v>14</v>
      </c>
      <c r="Q30" s="23">
        <v>490500256.01999998</v>
      </c>
      <c r="R30" s="21">
        <f t="shared" si="2"/>
        <v>28</v>
      </c>
      <c r="S30" s="21">
        <f t="shared" si="3"/>
        <v>931000256.01999998</v>
      </c>
      <c r="T30" s="21">
        <f t="shared" si="4"/>
        <v>218</v>
      </c>
      <c r="U30" s="21">
        <f t="shared" si="5"/>
        <v>1649347933.4099998</v>
      </c>
      <c r="V30" s="11"/>
    </row>
    <row r="31" spans="1:22" s="5" customFormat="1">
      <c r="A31" s="15">
        <v>24</v>
      </c>
      <c r="B31" s="30" t="s">
        <v>42</v>
      </c>
      <c r="C31" s="17" t="s">
        <v>43</v>
      </c>
      <c r="D31" s="22">
        <v>9</v>
      </c>
      <c r="E31" s="22">
        <v>39072279.789999999</v>
      </c>
      <c r="F31" s="22"/>
      <c r="G31" s="22"/>
      <c r="H31" s="22">
        <v>26</v>
      </c>
      <c r="I31" s="22">
        <v>4531183.9600000018</v>
      </c>
      <c r="J31" s="22">
        <v>46</v>
      </c>
      <c r="K31" s="22">
        <v>42810304.329999983</v>
      </c>
      <c r="L31" s="22">
        <f t="shared" si="0"/>
        <v>81</v>
      </c>
      <c r="M31" s="22">
        <f t="shared" si="1"/>
        <v>86413768.079999983</v>
      </c>
      <c r="N31" s="22">
        <v>25</v>
      </c>
      <c r="O31" s="22">
        <v>772135590.75</v>
      </c>
      <c r="P31" s="22">
        <v>24</v>
      </c>
      <c r="Q31" s="22">
        <v>787048010.08000004</v>
      </c>
      <c r="R31" s="22">
        <f t="shared" si="2"/>
        <v>49</v>
      </c>
      <c r="S31" s="22">
        <f t="shared" si="3"/>
        <v>1559183600.8299999</v>
      </c>
      <c r="T31" s="22">
        <f t="shared" si="4"/>
        <v>130</v>
      </c>
      <c r="U31" s="22">
        <f t="shared" si="5"/>
        <v>1645597368.9099998</v>
      </c>
      <c r="V31" s="11"/>
    </row>
    <row r="32" spans="1:22" s="5" customFormat="1">
      <c r="A32" s="18">
        <v>25</v>
      </c>
      <c r="B32" s="31" t="s">
        <v>70</v>
      </c>
      <c r="C32" s="1" t="s">
        <v>71</v>
      </c>
      <c r="D32" s="23">
        <v>37</v>
      </c>
      <c r="E32" s="23">
        <v>1605209.38</v>
      </c>
      <c r="F32" s="23">
        <v>154</v>
      </c>
      <c r="G32" s="23">
        <v>31682114.769999996</v>
      </c>
      <c r="H32" s="23">
        <v>328871</v>
      </c>
      <c r="I32" s="23">
        <v>593677542.36999965</v>
      </c>
      <c r="J32" s="23">
        <v>3558</v>
      </c>
      <c r="K32" s="23">
        <v>53502485.750000007</v>
      </c>
      <c r="L32" s="21">
        <f t="shared" si="0"/>
        <v>332620</v>
      </c>
      <c r="M32" s="21">
        <f t="shared" si="1"/>
        <v>680467352.26999962</v>
      </c>
      <c r="N32" s="23">
        <v>1602</v>
      </c>
      <c r="O32" s="23">
        <v>188304196.44000003</v>
      </c>
      <c r="P32" s="23">
        <v>6880</v>
      </c>
      <c r="Q32" s="23">
        <v>683025907.21999967</v>
      </c>
      <c r="R32" s="21">
        <f t="shared" si="2"/>
        <v>8482</v>
      </c>
      <c r="S32" s="21">
        <f t="shared" si="3"/>
        <v>871330103.65999973</v>
      </c>
      <c r="T32" s="21">
        <f t="shared" si="4"/>
        <v>341102</v>
      </c>
      <c r="U32" s="21">
        <f t="shared" si="5"/>
        <v>1551797455.9299994</v>
      </c>
      <c r="V32" s="11"/>
    </row>
    <row r="33" spans="1:22" s="5" customFormat="1">
      <c r="A33" s="15">
        <v>26</v>
      </c>
      <c r="B33" s="16" t="s">
        <v>74</v>
      </c>
      <c r="C33" s="17" t="s">
        <v>75</v>
      </c>
      <c r="D33" s="22">
        <v>832</v>
      </c>
      <c r="E33" s="22">
        <v>123812689.00000001</v>
      </c>
      <c r="F33" s="22">
        <v>2024</v>
      </c>
      <c r="G33" s="22">
        <v>97474301.910000041</v>
      </c>
      <c r="H33" s="22">
        <v>1766</v>
      </c>
      <c r="I33" s="22">
        <v>143227317.03999996</v>
      </c>
      <c r="J33" s="22">
        <v>3962</v>
      </c>
      <c r="K33" s="22">
        <v>294590222.72000003</v>
      </c>
      <c r="L33" s="22">
        <f t="shared" si="0"/>
        <v>8584</v>
      </c>
      <c r="M33" s="22">
        <f t="shared" si="1"/>
        <v>659104530.67000008</v>
      </c>
      <c r="N33" s="22">
        <v>2061</v>
      </c>
      <c r="O33" s="22">
        <v>313946919.19999999</v>
      </c>
      <c r="P33" s="22">
        <v>3664</v>
      </c>
      <c r="Q33" s="22">
        <v>195324071.94000009</v>
      </c>
      <c r="R33" s="22">
        <f t="shared" si="2"/>
        <v>5725</v>
      </c>
      <c r="S33" s="22">
        <f t="shared" si="3"/>
        <v>509270991.1400001</v>
      </c>
      <c r="T33" s="22">
        <f t="shared" si="4"/>
        <v>14309</v>
      </c>
      <c r="U33" s="22">
        <f t="shared" si="5"/>
        <v>1168375521.8100002</v>
      </c>
      <c r="V33" s="11"/>
    </row>
    <row r="34" spans="1:22" s="5" customFormat="1">
      <c r="A34" s="18">
        <v>27</v>
      </c>
      <c r="B34" s="31" t="s">
        <v>80</v>
      </c>
      <c r="C34" s="1" t="s">
        <v>81</v>
      </c>
      <c r="D34" s="23">
        <v>113</v>
      </c>
      <c r="E34" s="23">
        <v>6451586.1199999992</v>
      </c>
      <c r="F34" s="23">
        <v>755</v>
      </c>
      <c r="G34" s="23">
        <v>31555896.120000012</v>
      </c>
      <c r="H34" s="23">
        <v>304</v>
      </c>
      <c r="I34" s="23">
        <v>13369820.24000001</v>
      </c>
      <c r="J34" s="23">
        <v>19044</v>
      </c>
      <c r="K34" s="23">
        <v>26842896.489999995</v>
      </c>
      <c r="L34" s="21">
        <f t="shared" si="0"/>
        <v>20216</v>
      </c>
      <c r="M34" s="21">
        <f t="shared" si="1"/>
        <v>78220198.970000014</v>
      </c>
      <c r="N34" s="23">
        <v>367</v>
      </c>
      <c r="O34" s="23">
        <v>557236091.91000009</v>
      </c>
      <c r="P34" s="23">
        <v>508</v>
      </c>
      <c r="Q34" s="23">
        <v>529500304.17000002</v>
      </c>
      <c r="R34" s="21">
        <f t="shared" si="2"/>
        <v>875</v>
      </c>
      <c r="S34" s="21">
        <f t="shared" si="3"/>
        <v>1086736396.0800002</v>
      </c>
      <c r="T34" s="21">
        <f t="shared" si="4"/>
        <v>21091</v>
      </c>
      <c r="U34" s="21">
        <f t="shared" si="5"/>
        <v>1164956595.0500002</v>
      </c>
      <c r="V34" s="11"/>
    </row>
    <row r="35" spans="1:22" s="5" customFormat="1">
      <c r="A35" s="15">
        <v>28</v>
      </c>
      <c r="B35" s="30" t="s">
        <v>133</v>
      </c>
      <c r="C35" s="17" t="s">
        <v>134</v>
      </c>
      <c r="D35" s="22">
        <v>20</v>
      </c>
      <c r="E35" s="22">
        <v>20531793.689999998</v>
      </c>
      <c r="F35" s="22">
        <v>148</v>
      </c>
      <c r="G35" s="22">
        <v>89581787.75</v>
      </c>
      <c r="H35" s="22">
        <v>502</v>
      </c>
      <c r="I35" s="22">
        <v>72856813.950000048</v>
      </c>
      <c r="J35" s="22">
        <v>4872</v>
      </c>
      <c r="K35" s="22">
        <v>110246202.38999997</v>
      </c>
      <c r="L35" s="22">
        <f t="shared" si="0"/>
        <v>5542</v>
      </c>
      <c r="M35" s="22">
        <f t="shared" si="1"/>
        <v>293216597.78000003</v>
      </c>
      <c r="N35" s="22">
        <v>105</v>
      </c>
      <c r="O35" s="22">
        <v>419347061</v>
      </c>
      <c r="P35" s="22">
        <v>167</v>
      </c>
      <c r="Q35" s="22">
        <v>314286688.35000002</v>
      </c>
      <c r="R35" s="22">
        <f t="shared" si="2"/>
        <v>272</v>
      </c>
      <c r="S35" s="22">
        <f t="shared" si="3"/>
        <v>733633749.35000002</v>
      </c>
      <c r="T35" s="22">
        <f t="shared" si="4"/>
        <v>5814</v>
      </c>
      <c r="U35" s="22">
        <f t="shared" si="5"/>
        <v>1026850347.1300001</v>
      </c>
      <c r="V35" s="11"/>
    </row>
    <row r="36" spans="1:22" s="5" customFormat="1">
      <c r="A36" s="18">
        <v>29</v>
      </c>
      <c r="B36" s="31" t="s">
        <v>68</v>
      </c>
      <c r="C36" s="1" t="s">
        <v>69</v>
      </c>
      <c r="D36" s="23">
        <v>181</v>
      </c>
      <c r="E36" s="23">
        <v>93169442.790000021</v>
      </c>
      <c r="F36" s="23">
        <v>768</v>
      </c>
      <c r="G36" s="23">
        <v>64097196.590000011</v>
      </c>
      <c r="H36" s="23">
        <v>352</v>
      </c>
      <c r="I36" s="23">
        <v>178230142.10999992</v>
      </c>
      <c r="J36" s="23">
        <v>501</v>
      </c>
      <c r="K36" s="23">
        <v>103662052.22999999</v>
      </c>
      <c r="L36" s="21">
        <f t="shared" si="0"/>
        <v>1802</v>
      </c>
      <c r="M36" s="21">
        <f t="shared" si="1"/>
        <v>439158833.71999991</v>
      </c>
      <c r="N36" s="23">
        <v>133</v>
      </c>
      <c r="O36" s="23">
        <v>191713825.46000001</v>
      </c>
      <c r="P36" s="23">
        <v>145</v>
      </c>
      <c r="Q36" s="23">
        <v>346594599.59999996</v>
      </c>
      <c r="R36" s="21">
        <f t="shared" si="2"/>
        <v>278</v>
      </c>
      <c r="S36" s="21">
        <f t="shared" si="3"/>
        <v>538308425.05999994</v>
      </c>
      <c r="T36" s="21">
        <f t="shared" si="4"/>
        <v>2080</v>
      </c>
      <c r="U36" s="21">
        <f t="shared" si="5"/>
        <v>977467258.77999985</v>
      </c>
      <c r="V36" s="11"/>
    </row>
    <row r="37" spans="1:22" s="5" customFormat="1">
      <c r="A37" s="15">
        <v>30</v>
      </c>
      <c r="B37" s="30" t="s">
        <v>82</v>
      </c>
      <c r="C37" s="17" t="s">
        <v>83</v>
      </c>
      <c r="D37" s="22">
        <v>128</v>
      </c>
      <c r="E37" s="22">
        <v>106904059.91999999</v>
      </c>
      <c r="F37" s="22">
        <v>834</v>
      </c>
      <c r="G37" s="22">
        <v>103264342.13</v>
      </c>
      <c r="H37" s="22">
        <v>47</v>
      </c>
      <c r="I37" s="22">
        <v>105896505.92000002</v>
      </c>
      <c r="J37" s="22">
        <v>207</v>
      </c>
      <c r="K37" s="22">
        <v>220550668.78000003</v>
      </c>
      <c r="L37" s="22">
        <f t="shared" si="0"/>
        <v>1216</v>
      </c>
      <c r="M37" s="22">
        <f t="shared" si="1"/>
        <v>536615576.75000006</v>
      </c>
      <c r="N37" s="22">
        <v>109</v>
      </c>
      <c r="O37" s="22">
        <v>264558541.5</v>
      </c>
      <c r="P37" s="22">
        <v>94</v>
      </c>
      <c r="Q37" s="22">
        <v>139511187.16</v>
      </c>
      <c r="R37" s="22">
        <f t="shared" si="2"/>
        <v>203</v>
      </c>
      <c r="S37" s="22">
        <f t="shared" si="3"/>
        <v>404069728.65999997</v>
      </c>
      <c r="T37" s="22">
        <f t="shared" si="4"/>
        <v>1419</v>
      </c>
      <c r="U37" s="22">
        <f t="shared" si="5"/>
        <v>940685305.41000009</v>
      </c>
      <c r="V37" s="11"/>
    </row>
    <row r="38" spans="1:22" s="5" customFormat="1">
      <c r="A38" s="18">
        <v>31</v>
      </c>
      <c r="B38" s="31" t="s">
        <v>78</v>
      </c>
      <c r="C38" s="1" t="s">
        <v>79</v>
      </c>
      <c r="D38" s="23">
        <v>655</v>
      </c>
      <c r="E38" s="23">
        <v>97515142.920000002</v>
      </c>
      <c r="F38" s="23">
        <v>1031</v>
      </c>
      <c r="G38" s="23">
        <v>87303087.509999961</v>
      </c>
      <c r="H38" s="23">
        <v>74685</v>
      </c>
      <c r="I38" s="23">
        <v>198507396.99000019</v>
      </c>
      <c r="J38" s="23">
        <v>1383</v>
      </c>
      <c r="K38" s="23">
        <v>100501045.77999999</v>
      </c>
      <c r="L38" s="21">
        <f t="shared" si="0"/>
        <v>77754</v>
      </c>
      <c r="M38" s="21">
        <f t="shared" si="1"/>
        <v>483826673.20000011</v>
      </c>
      <c r="N38" s="23">
        <v>338</v>
      </c>
      <c r="O38" s="23">
        <v>146269365.91999996</v>
      </c>
      <c r="P38" s="23">
        <v>410</v>
      </c>
      <c r="Q38" s="23">
        <v>308786405.86999995</v>
      </c>
      <c r="R38" s="21">
        <f t="shared" si="2"/>
        <v>748</v>
      </c>
      <c r="S38" s="21">
        <f t="shared" si="3"/>
        <v>455055771.7899999</v>
      </c>
      <c r="T38" s="21">
        <f t="shared" si="4"/>
        <v>78502</v>
      </c>
      <c r="U38" s="21">
        <f t="shared" si="5"/>
        <v>938882444.99000001</v>
      </c>
      <c r="V38" s="11"/>
    </row>
    <row r="39" spans="1:22" s="5" customFormat="1">
      <c r="A39" s="15">
        <v>32</v>
      </c>
      <c r="B39" s="30" t="s">
        <v>66</v>
      </c>
      <c r="C39" s="17" t="s">
        <v>67</v>
      </c>
      <c r="D39" s="22">
        <v>279</v>
      </c>
      <c r="E39" s="22">
        <v>177379184.22</v>
      </c>
      <c r="F39" s="22">
        <v>1396</v>
      </c>
      <c r="G39" s="22">
        <v>130305657.71000001</v>
      </c>
      <c r="H39" s="22">
        <v>990</v>
      </c>
      <c r="I39" s="22">
        <v>103015698.99000001</v>
      </c>
      <c r="J39" s="22">
        <v>1382</v>
      </c>
      <c r="K39" s="22">
        <v>162936017.32999995</v>
      </c>
      <c r="L39" s="22">
        <f t="shared" si="0"/>
        <v>4047</v>
      </c>
      <c r="M39" s="22">
        <f t="shared" si="1"/>
        <v>573636558.25</v>
      </c>
      <c r="N39" s="22">
        <v>262</v>
      </c>
      <c r="O39" s="22">
        <v>179958024.10000002</v>
      </c>
      <c r="P39" s="22">
        <v>259</v>
      </c>
      <c r="Q39" s="22">
        <v>169583657.83000001</v>
      </c>
      <c r="R39" s="22">
        <f t="shared" si="2"/>
        <v>521</v>
      </c>
      <c r="S39" s="22">
        <f t="shared" si="3"/>
        <v>349541681.93000007</v>
      </c>
      <c r="T39" s="22">
        <f t="shared" si="4"/>
        <v>4568</v>
      </c>
      <c r="U39" s="22">
        <f t="shared" si="5"/>
        <v>923178240.18000007</v>
      </c>
      <c r="V39" s="11"/>
    </row>
    <row r="40" spans="1:22" s="5" customFormat="1">
      <c r="A40" s="18">
        <v>33</v>
      </c>
      <c r="B40" s="31" t="s">
        <v>92</v>
      </c>
      <c r="C40" s="1" t="s">
        <v>93</v>
      </c>
      <c r="D40" s="23"/>
      <c r="E40" s="23"/>
      <c r="F40" s="23"/>
      <c r="G40" s="23"/>
      <c r="H40" s="23">
        <v>31</v>
      </c>
      <c r="I40" s="23">
        <v>256401771.78999996</v>
      </c>
      <c r="J40" s="23">
        <v>19</v>
      </c>
      <c r="K40" s="23">
        <v>178532639.97</v>
      </c>
      <c r="L40" s="21">
        <f t="shared" si="0"/>
        <v>50</v>
      </c>
      <c r="M40" s="21">
        <f t="shared" si="1"/>
        <v>434934411.75999999</v>
      </c>
      <c r="N40" s="23">
        <v>11</v>
      </c>
      <c r="O40" s="23">
        <v>176184476.01999998</v>
      </c>
      <c r="P40" s="23">
        <v>19</v>
      </c>
      <c r="Q40" s="23">
        <v>250715139.78</v>
      </c>
      <c r="R40" s="21">
        <f t="shared" si="2"/>
        <v>30</v>
      </c>
      <c r="S40" s="21">
        <f t="shared" si="3"/>
        <v>426899615.79999995</v>
      </c>
      <c r="T40" s="21">
        <f t="shared" si="4"/>
        <v>80</v>
      </c>
      <c r="U40" s="21">
        <f t="shared" si="5"/>
        <v>861834027.55999994</v>
      </c>
      <c r="V40" s="11"/>
    </row>
    <row r="41" spans="1:22" s="5" customFormat="1">
      <c r="A41" s="15">
        <v>34</v>
      </c>
      <c r="B41" s="16" t="s">
        <v>76</v>
      </c>
      <c r="C41" s="17" t="s">
        <v>77</v>
      </c>
      <c r="D41" s="22">
        <v>921</v>
      </c>
      <c r="E41" s="22">
        <v>95085511.249999925</v>
      </c>
      <c r="F41" s="22">
        <v>2278</v>
      </c>
      <c r="G41" s="22">
        <v>167153464.24000004</v>
      </c>
      <c r="H41" s="22">
        <v>7278</v>
      </c>
      <c r="I41" s="22">
        <v>99283193.279999956</v>
      </c>
      <c r="J41" s="22">
        <v>4148</v>
      </c>
      <c r="K41" s="22">
        <v>105617540.88000001</v>
      </c>
      <c r="L41" s="22">
        <f t="shared" si="0"/>
        <v>14625</v>
      </c>
      <c r="M41" s="22">
        <f t="shared" si="1"/>
        <v>467139709.64999992</v>
      </c>
      <c r="N41" s="22">
        <v>856</v>
      </c>
      <c r="O41" s="22">
        <v>157164240.31000003</v>
      </c>
      <c r="P41" s="22">
        <v>937</v>
      </c>
      <c r="Q41" s="22">
        <v>87957125.530000001</v>
      </c>
      <c r="R41" s="22">
        <f t="shared" si="2"/>
        <v>1793</v>
      </c>
      <c r="S41" s="22">
        <f t="shared" si="3"/>
        <v>245121365.84000003</v>
      </c>
      <c r="T41" s="22">
        <f t="shared" si="4"/>
        <v>16418</v>
      </c>
      <c r="U41" s="22">
        <f t="shared" si="5"/>
        <v>712261075.49000001</v>
      </c>
      <c r="V41" s="11"/>
    </row>
    <row r="42" spans="1:22" s="5" customFormat="1">
      <c r="A42" s="18">
        <v>35</v>
      </c>
      <c r="B42" s="31" t="s">
        <v>116</v>
      </c>
      <c r="C42" s="1" t="s">
        <v>117</v>
      </c>
      <c r="D42" s="23">
        <v>115</v>
      </c>
      <c r="E42" s="23">
        <v>56383022.959999986</v>
      </c>
      <c r="F42" s="23">
        <v>813</v>
      </c>
      <c r="G42" s="23">
        <v>161535275.30999997</v>
      </c>
      <c r="H42" s="23">
        <v>457</v>
      </c>
      <c r="I42" s="23">
        <v>181269381.96999997</v>
      </c>
      <c r="J42" s="23">
        <v>1160</v>
      </c>
      <c r="K42" s="23">
        <v>70703380.560000032</v>
      </c>
      <c r="L42" s="21">
        <f t="shared" si="0"/>
        <v>2545</v>
      </c>
      <c r="M42" s="21">
        <f t="shared" si="1"/>
        <v>469891060.79999995</v>
      </c>
      <c r="N42" s="23">
        <v>31</v>
      </c>
      <c r="O42" s="23">
        <v>118958986</v>
      </c>
      <c r="P42" s="23">
        <v>7</v>
      </c>
      <c r="Q42" s="23">
        <v>100000023.09</v>
      </c>
      <c r="R42" s="21">
        <f t="shared" si="2"/>
        <v>38</v>
      </c>
      <c r="S42" s="21">
        <f t="shared" si="3"/>
        <v>218959009.09</v>
      </c>
      <c r="T42" s="21">
        <f t="shared" si="4"/>
        <v>2583</v>
      </c>
      <c r="U42" s="21">
        <f t="shared" si="5"/>
        <v>688850069.88999999</v>
      </c>
      <c r="V42" s="11"/>
    </row>
    <row r="43" spans="1:22" s="5" customFormat="1">
      <c r="A43" s="15">
        <v>36</v>
      </c>
      <c r="B43" s="30" t="s">
        <v>94</v>
      </c>
      <c r="C43" s="17" t="s">
        <v>95</v>
      </c>
      <c r="D43" s="22">
        <v>428</v>
      </c>
      <c r="E43" s="22">
        <v>79201713.679999977</v>
      </c>
      <c r="F43" s="22">
        <v>1213</v>
      </c>
      <c r="G43" s="22">
        <v>51717028.68</v>
      </c>
      <c r="H43" s="22">
        <v>7118</v>
      </c>
      <c r="I43" s="22">
        <v>185140031.58000007</v>
      </c>
      <c r="J43" s="22">
        <v>14774</v>
      </c>
      <c r="K43" s="22">
        <v>75595673.129999995</v>
      </c>
      <c r="L43" s="22">
        <f t="shared" si="0"/>
        <v>23533</v>
      </c>
      <c r="M43" s="22">
        <f t="shared" si="1"/>
        <v>391654447.07000005</v>
      </c>
      <c r="N43" s="22">
        <v>60</v>
      </c>
      <c r="O43" s="22">
        <v>78689501.560000002</v>
      </c>
      <c r="P43" s="22">
        <v>104</v>
      </c>
      <c r="Q43" s="22">
        <v>207474192.01999995</v>
      </c>
      <c r="R43" s="22">
        <f t="shared" si="2"/>
        <v>164</v>
      </c>
      <c r="S43" s="22">
        <f t="shared" si="3"/>
        <v>286163693.57999992</v>
      </c>
      <c r="T43" s="22">
        <f t="shared" si="4"/>
        <v>23697</v>
      </c>
      <c r="U43" s="22">
        <f t="shared" si="5"/>
        <v>677818140.64999998</v>
      </c>
      <c r="V43" s="11"/>
    </row>
    <row r="44" spans="1:22" s="5" customFormat="1">
      <c r="A44" s="18">
        <v>37</v>
      </c>
      <c r="B44" s="31" t="s">
        <v>106</v>
      </c>
      <c r="C44" s="1" t="s">
        <v>107</v>
      </c>
      <c r="D44" s="23"/>
      <c r="E44" s="23"/>
      <c r="F44" s="23"/>
      <c r="G44" s="23"/>
      <c r="H44" s="23">
        <v>136</v>
      </c>
      <c r="I44" s="23">
        <v>241001027.37999997</v>
      </c>
      <c r="J44" s="23">
        <v>143</v>
      </c>
      <c r="K44" s="23">
        <v>272857511.29000008</v>
      </c>
      <c r="L44" s="21">
        <f t="shared" si="0"/>
        <v>279</v>
      </c>
      <c r="M44" s="21">
        <f t="shared" si="1"/>
        <v>513858538.67000008</v>
      </c>
      <c r="N44" s="23">
        <v>62</v>
      </c>
      <c r="O44" s="23">
        <v>62152644</v>
      </c>
      <c r="P44" s="23">
        <v>45</v>
      </c>
      <c r="Q44" s="23">
        <v>30298724.269999996</v>
      </c>
      <c r="R44" s="21">
        <f t="shared" si="2"/>
        <v>107</v>
      </c>
      <c r="S44" s="21">
        <f t="shared" si="3"/>
        <v>92451368.269999996</v>
      </c>
      <c r="T44" s="21">
        <f t="shared" si="4"/>
        <v>386</v>
      </c>
      <c r="U44" s="21">
        <f t="shared" si="5"/>
        <v>606309906.94000006</v>
      </c>
      <c r="V44" s="11"/>
    </row>
    <row r="45" spans="1:22" s="5" customFormat="1">
      <c r="A45" s="15">
        <v>38</v>
      </c>
      <c r="B45" s="30" t="s">
        <v>320</v>
      </c>
      <c r="C45" s="17" t="s">
        <v>321</v>
      </c>
      <c r="D45" s="22"/>
      <c r="E45" s="22"/>
      <c r="F45" s="22"/>
      <c r="G45" s="22"/>
      <c r="H45" s="22">
        <v>29</v>
      </c>
      <c r="I45" s="22">
        <v>214744666.37</v>
      </c>
      <c r="J45" s="22">
        <v>19</v>
      </c>
      <c r="K45" s="22">
        <v>27666220.530000001</v>
      </c>
      <c r="L45" s="22">
        <f t="shared" si="0"/>
        <v>48</v>
      </c>
      <c r="M45" s="22">
        <f t="shared" si="1"/>
        <v>242410886.90000001</v>
      </c>
      <c r="N45" s="22">
        <v>13</v>
      </c>
      <c r="O45" s="22">
        <v>78366257.980000004</v>
      </c>
      <c r="P45" s="22">
        <v>31</v>
      </c>
      <c r="Q45" s="22">
        <v>280362143.44999999</v>
      </c>
      <c r="R45" s="22">
        <f t="shared" si="2"/>
        <v>44</v>
      </c>
      <c r="S45" s="22">
        <f t="shared" si="3"/>
        <v>358728401.43000001</v>
      </c>
      <c r="T45" s="22">
        <f t="shared" si="4"/>
        <v>92</v>
      </c>
      <c r="U45" s="22">
        <f t="shared" si="5"/>
        <v>601139288.33000004</v>
      </c>
      <c r="V45" s="11"/>
    </row>
    <row r="46" spans="1:22" s="5" customFormat="1">
      <c r="A46" s="18">
        <v>39</v>
      </c>
      <c r="B46" s="31" t="s">
        <v>110</v>
      </c>
      <c r="C46" s="1" t="s">
        <v>111</v>
      </c>
      <c r="D46" s="23">
        <v>81</v>
      </c>
      <c r="E46" s="23">
        <v>50564896.339999996</v>
      </c>
      <c r="F46" s="23">
        <v>78</v>
      </c>
      <c r="G46" s="23">
        <v>8183354.8500000006</v>
      </c>
      <c r="H46" s="23">
        <v>249</v>
      </c>
      <c r="I46" s="23">
        <v>17777166.029999997</v>
      </c>
      <c r="J46" s="23">
        <v>442</v>
      </c>
      <c r="K46" s="23">
        <v>194949810.79999998</v>
      </c>
      <c r="L46" s="21">
        <f t="shared" si="0"/>
        <v>850</v>
      </c>
      <c r="M46" s="21">
        <f t="shared" si="1"/>
        <v>271475228.01999998</v>
      </c>
      <c r="N46" s="23">
        <v>391</v>
      </c>
      <c r="O46" s="23">
        <v>227266047.47</v>
      </c>
      <c r="P46" s="23">
        <v>888</v>
      </c>
      <c r="Q46" s="23">
        <v>92609537.419999972</v>
      </c>
      <c r="R46" s="21">
        <f t="shared" si="2"/>
        <v>1279</v>
      </c>
      <c r="S46" s="21">
        <f t="shared" si="3"/>
        <v>319875584.88999999</v>
      </c>
      <c r="T46" s="21">
        <f t="shared" si="4"/>
        <v>2129</v>
      </c>
      <c r="U46" s="21">
        <f t="shared" si="5"/>
        <v>591350812.90999997</v>
      </c>
      <c r="V46" s="11"/>
    </row>
    <row r="47" spans="1:22" s="5" customFormat="1">
      <c r="A47" s="15">
        <v>40</v>
      </c>
      <c r="B47" s="30" t="s">
        <v>193</v>
      </c>
      <c r="C47" s="17" t="s">
        <v>194</v>
      </c>
      <c r="D47" s="22"/>
      <c r="E47" s="22"/>
      <c r="F47" s="22"/>
      <c r="G47" s="22"/>
      <c r="H47" s="22">
        <v>1</v>
      </c>
      <c r="I47" s="22">
        <v>105.69</v>
      </c>
      <c r="J47" s="22">
        <v>12</v>
      </c>
      <c r="K47" s="22">
        <v>202245.87</v>
      </c>
      <c r="L47" s="22">
        <f t="shared" si="0"/>
        <v>13</v>
      </c>
      <c r="M47" s="22">
        <f t="shared" si="1"/>
        <v>202351.56</v>
      </c>
      <c r="N47" s="22">
        <v>2</v>
      </c>
      <c r="O47" s="22">
        <v>556000000</v>
      </c>
      <c r="P47" s="22"/>
      <c r="Q47" s="22"/>
      <c r="R47" s="22">
        <f t="shared" si="2"/>
        <v>2</v>
      </c>
      <c r="S47" s="22">
        <f t="shared" si="3"/>
        <v>556000000</v>
      </c>
      <c r="T47" s="22">
        <f t="shared" si="4"/>
        <v>15</v>
      </c>
      <c r="U47" s="22">
        <f t="shared" si="5"/>
        <v>556202351.55999994</v>
      </c>
      <c r="V47" s="11"/>
    </row>
    <row r="48" spans="1:22" s="5" customFormat="1">
      <c r="A48" s="18">
        <v>41</v>
      </c>
      <c r="B48" s="31" t="s">
        <v>84</v>
      </c>
      <c r="C48" s="1" t="s">
        <v>85</v>
      </c>
      <c r="D48" s="23">
        <v>87</v>
      </c>
      <c r="E48" s="23">
        <v>98047072.079999998</v>
      </c>
      <c r="F48" s="23">
        <v>238</v>
      </c>
      <c r="G48" s="23">
        <v>32608542.530000001</v>
      </c>
      <c r="H48" s="23">
        <v>73</v>
      </c>
      <c r="I48" s="23">
        <v>38883325.350000009</v>
      </c>
      <c r="J48" s="23">
        <v>197</v>
      </c>
      <c r="K48" s="23">
        <v>88325324.49000001</v>
      </c>
      <c r="L48" s="21">
        <f t="shared" si="0"/>
        <v>595</v>
      </c>
      <c r="M48" s="21">
        <f t="shared" si="1"/>
        <v>257864264.45000002</v>
      </c>
      <c r="N48" s="23">
        <v>97</v>
      </c>
      <c r="O48" s="23">
        <v>126536424.01000001</v>
      </c>
      <c r="P48" s="23">
        <v>98</v>
      </c>
      <c r="Q48" s="23">
        <v>160588265.26999995</v>
      </c>
      <c r="R48" s="21">
        <f t="shared" si="2"/>
        <v>195</v>
      </c>
      <c r="S48" s="21">
        <f t="shared" si="3"/>
        <v>287124689.27999997</v>
      </c>
      <c r="T48" s="21">
        <f t="shared" si="4"/>
        <v>790</v>
      </c>
      <c r="U48" s="21">
        <f t="shared" si="5"/>
        <v>544988953.73000002</v>
      </c>
      <c r="V48" s="11"/>
    </row>
    <row r="49" spans="1:22" s="5" customFormat="1">
      <c r="A49" s="15">
        <v>42</v>
      </c>
      <c r="B49" s="16" t="s">
        <v>120</v>
      </c>
      <c r="C49" s="17" t="s">
        <v>121</v>
      </c>
      <c r="D49" s="22">
        <v>23</v>
      </c>
      <c r="E49" s="22">
        <v>31446073.609999999</v>
      </c>
      <c r="F49" s="22">
        <v>76</v>
      </c>
      <c r="G49" s="22">
        <v>15589892.75</v>
      </c>
      <c r="H49" s="22">
        <v>40</v>
      </c>
      <c r="I49" s="22">
        <v>163365127.30999997</v>
      </c>
      <c r="J49" s="22">
        <v>168</v>
      </c>
      <c r="K49" s="22">
        <v>127178360.27000001</v>
      </c>
      <c r="L49" s="22">
        <f t="shared" si="0"/>
        <v>307</v>
      </c>
      <c r="M49" s="22">
        <f t="shared" si="1"/>
        <v>337579453.93999994</v>
      </c>
      <c r="N49" s="22">
        <v>6</v>
      </c>
      <c r="O49" s="22">
        <v>52238060</v>
      </c>
      <c r="P49" s="22">
        <v>8</v>
      </c>
      <c r="Q49" s="22">
        <v>102238360</v>
      </c>
      <c r="R49" s="22">
        <f t="shared" si="2"/>
        <v>14</v>
      </c>
      <c r="S49" s="22">
        <f t="shared" si="3"/>
        <v>154476420</v>
      </c>
      <c r="T49" s="22">
        <f t="shared" si="4"/>
        <v>321</v>
      </c>
      <c r="U49" s="22">
        <f t="shared" si="5"/>
        <v>492055873.93999994</v>
      </c>
      <c r="V49" s="11"/>
    </row>
    <row r="50" spans="1:22" s="5" customFormat="1">
      <c r="A50" s="18">
        <v>43</v>
      </c>
      <c r="B50" s="31" t="s">
        <v>104</v>
      </c>
      <c r="C50" s="1" t="s">
        <v>105</v>
      </c>
      <c r="D50" s="23">
        <v>150</v>
      </c>
      <c r="E50" s="23">
        <v>11777542.779999999</v>
      </c>
      <c r="F50" s="23">
        <v>373</v>
      </c>
      <c r="G50" s="23">
        <v>39657286.509999998</v>
      </c>
      <c r="H50" s="23">
        <v>13019</v>
      </c>
      <c r="I50" s="23">
        <v>94946879.190000027</v>
      </c>
      <c r="J50" s="23">
        <v>65196</v>
      </c>
      <c r="K50" s="23">
        <v>118956794.00000006</v>
      </c>
      <c r="L50" s="21">
        <f t="shared" si="0"/>
        <v>78738</v>
      </c>
      <c r="M50" s="21">
        <f t="shared" si="1"/>
        <v>265338502.48000008</v>
      </c>
      <c r="N50" s="23">
        <v>123</v>
      </c>
      <c r="O50" s="23">
        <v>119922400.73999999</v>
      </c>
      <c r="P50" s="23">
        <v>98</v>
      </c>
      <c r="Q50" s="23">
        <v>70442030.980000004</v>
      </c>
      <c r="R50" s="21">
        <f t="shared" si="2"/>
        <v>221</v>
      </c>
      <c r="S50" s="21">
        <f t="shared" si="3"/>
        <v>190364431.72</v>
      </c>
      <c r="T50" s="21">
        <f t="shared" si="4"/>
        <v>78959</v>
      </c>
      <c r="U50" s="21">
        <f t="shared" si="5"/>
        <v>455702934.20000005</v>
      </c>
      <c r="V50" s="11"/>
    </row>
    <row r="51" spans="1:22" s="5" customFormat="1">
      <c r="A51" s="15">
        <v>44</v>
      </c>
      <c r="B51" s="30" t="s">
        <v>86</v>
      </c>
      <c r="C51" s="17" t="s">
        <v>87</v>
      </c>
      <c r="D51" s="22">
        <v>17</v>
      </c>
      <c r="E51" s="22">
        <v>76753678.120000005</v>
      </c>
      <c r="F51" s="22">
        <v>9</v>
      </c>
      <c r="G51" s="22">
        <v>2306206.7800000003</v>
      </c>
      <c r="H51" s="22">
        <v>6914</v>
      </c>
      <c r="I51" s="22">
        <v>30358145.400000006</v>
      </c>
      <c r="J51" s="22">
        <v>62993</v>
      </c>
      <c r="K51" s="22">
        <v>106478222.18999998</v>
      </c>
      <c r="L51" s="22">
        <f t="shared" si="0"/>
        <v>69933</v>
      </c>
      <c r="M51" s="22">
        <f t="shared" si="1"/>
        <v>215896252.49000001</v>
      </c>
      <c r="N51" s="22">
        <v>144</v>
      </c>
      <c r="O51" s="22">
        <v>90657717.700000003</v>
      </c>
      <c r="P51" s="22">
        <v>52</v>
      </c>
      <c r="Q51" s="22">
        <v>91276800.940000013</v>
      </c>
      <c r="R51" s="22">
        <f t="shared" si="2"/>
        <v>196</v>
      </c>
      <c r="S51" s="22">
        <f t="shared" si="3"/>
        <v>181934518.64000002</v>
      </c>
      <c r="T51" s="22">
        <f t="shared" si="4"/>
        <v>70129</v>
      </c>
      <c r="U51" s="22">
        <f t="shared" si="5"/>
        <v>397830771.13</v>
      </c>
      <c r="V51" s="11"/>
    </row>
    <row r="52" spans="1:22" s="5" customFormat="1">
      <c r="A52" s="18">
        <v>45</v>
      </c>
      <c r="B52" s="31" t="s">
        <v>122</v>
      </c>
      <c r="C52" s="1" t="s">
        <v>334</v>
      </c>
      <c r="D52" s="23">
        <v>22</v>
      </c>
      <c r="E52" s="23">
        <v>1750801.9399999997</v>
      </c>
      <c r="F52" s="23">
        <v>33</v>
      </c>
      <c r="G52" s="23">
        <v>3288437.13</v>
      </c>
      <c r="H52" s="23">
        <v>234</v>
      </c>
      <c r="I52" s="23">
        <v>70915282.519999966</v>
      </c>
      <c r="J52" s="23">
        <v>453</v>
      </c>
      <c r="K52" s="23">
        <v>141161483.69999999</v>
      </c>
      <c r="L52" s="21">
        <f t="shared" si="0"/>
        <v>742</v>
      </c>
      <c r="M52" s="21">
        <f t="shared" si="1"/>
        <v>217116005.28999996</v>
      </c>
      <c r="N52" s="23">
        <v>55</v>
      </c>
      <c r="O52" s="23">
        <v>113977324.98999999</v>
      </c>
      <c r="P52" s="23">
        <v>9</v>
      </c>
      <c r="Q52" s="23">
        <v>42199232.219999999</v>
      </c>
      <c r="R52" s="21">
        <f t="shared" si="2"/>
        <v>64</v>
      </c>
      <c r="S52" s="21">
        <f t="shared" si="3"/>
        <v>156176557.20999998</v>
      </c>
      <c r="T52" s="21">
        <f t="shared" si="4"/>
        <v>806</v>
      </c>
      <c r="U52" s="21">
        <f t="shared" si="5"/>
        <v>373292562.49999994</v>
      </c>
      <c r="V52" s="11"/>
    </row>
    <row r="53" spans="1:22" s="5" customFormat="1">
      <c r="A53" s="15">
        <v>46</v>
      </c>
      <c r="B53" s="30" t="s">
        <v>90</v>
      </c>
      <c r="C53" s="17" t="s">
        <v>91</v>
      </c>
      <c r="D53" s="22">
        <v>91</v>
      </c>
      <c r="E53" s="22">
        <v>82291244.190000013</v>
      </c>
      <c r="F53" s="22">
        <v>520</v>
      </c>
      <c r="G53" s="22">
        <v>53430973.380000018</v>
      </c>
      <c r="H53" s="22">
        <v>32</v>
      </c>
      <c r="I53" s="22">
        <v>47394600.68</v>
      </c>
      <c r="J53" s="22">
        <v>260</v>
      </c>
      <c r="K53" s="22">
        <v>51749600.250000015</v>
      </c>
      <c r="L53" s="22">
        <f t="shared" si="0"/>
        <v>903</v>
      </c>
      <c r="M53" s="22">
        <f t="shared" si="1"/>
        <v>234866418.50000006</v>
      </c>
      <c r="N53" s="22">
        <v>32</v>
      </c>
      <c r="O53" s="22">
        <v>51928886.550000004</v>
      </c>
      <c r="P53" s="22">
        <v>28</v>
      </c>
      <c r="Q53" s="22">
        <v>75614652.629999995</v>
      </c>
      <c r="R53" s="22">
        <f t="shared" si="2"/>
        <v>60</v>
      </c>
      <c r="S53" s="22">
        <f t="shared" si="3"/>
        <v>127543539.18000001</v>
      </c>
      <c r="T53" s="22">
        <f t="shared" si="4"/>
        <v>963</v>
      </c>
      <c r="U53" s="22">
        <f t="shared" si="5"/>
        <v>362409957.68000007</v>
      </c>
      <c r="V53" s="11"/>
    </row>
    <row r="54" spans="1:22" s="5" customFormat="1">
      <c r="A54" s="18">
        <v>47</v>
      </c>
      <c r="B54" s="31" t="s">
        <v>98</v>
      </c>
      <c r="C54" s="1" t="s">
        <v>99</v>
      </c>
      <c r="D54" s="23">
        <v>32</v>
      </c>
      <c r="E54" s="23">
        <v>45999347.670000002</v>
      </c>
      <c r="F54" s="23"/>
      <c r="G54" s="23"/>
      <c r="H54" s="23">
        <v>40</v>
      </c>
      <c r="I54" s="23">
        <v>15050271.540000003</v>
      </c>
      <c r="J54" s="23">
        <v>3</v>
      </c>
      <c r="K54" s="23">
        <v>260262.78000000003</v>
      </c>
      <c r="L54" s="21">
        <f t="shared" si="0"/>
        <v>75</v>
      </c>
      <c r="M54" s="21">
        <f t="shared" si="1"/>
        <v>61309881.99000001</v>
      </c>
      <c r="N54" s="23">
        <v>9</v>
      </c>
      <c r="O54" s="23">
        <v>280124830</v>
      </c>
      <c r="P54" s="23">
        <v>3</v>
      </c>
      <c r="Q54" s="23">
        <v>5096247.5</v>
      </c>
      <c r="R54" s="21">
        <f t="shared" si="2"/>
        <v>12</v>
      </c>
      <c r="S54" s="21">
        <f t="shared" si="3"/>
        <v>285221077.5</v>
      </c>
      <c r="T54" s="21">
        <f t="shared" si="4"/>
        <v>87</v>
      </c>
      <c r="U54" s="21">
        <f t="shared" si="5"/>
        <v>346530959.49000001</v>
      </c>
      <c r="V54" s="11"/>
    </row>
    <row r="55" spans="1:22" s="5" customFormat="1">
      <c r="A55" s="15">
        <v>48</v>
      </c>
      <c r="B55" s="30" t="s">
        <v>100</v>
      </c>
      <c r="C55" s="17" t="s">
        <v>101</v>
      </c>
      <c r="D55" s="22">
        <v>149</v>
      </c>
      <c r="E55" s="22">
        <v>62131209.329999991</v>
      </c>
      <c r="F55" s="22">
        <v>87</v>
      </c>
      <c r="G55" s="22">
        <v>6110238.4800000004</v>
      </c>
      <c r="H55" s="22">
        <v>8871</v>
      </c>
      <c r="I55" s="22">
        <v>40750874.420000009</v>
      </c>
      <c r="J55" s="22">
        <v>505</v>
      </c>
      <c r="K55" s="22">
        <v>36028569.220000014</v>
      </c>
      <c r="L55" s="22">
        <f t="shared" si="0"/>
        <v>9612</v>
      </c>
      <c r="M55" s="22">
        <f t="shared" si="1"/>
        <v>145020891.44999999</v>
      </c>
      <c r="N55" s="22">
        <v>177</v>
      </c>
      <c r="O55" s="22">
        <v>53846372.729999997</v>
      </c>
      <c r="P55" s="22">
        <v>204</v>
      </c>
      <c r="Q55" s="22">
        <v>103941077.98999996</v>
      </c>
      <c r="R55" s="22">
        <f t="shared" si="2"/>
        <v>381</v>
      </c>
      <c r="S55" s="22">
        <f t="shared" si="3"/>
        <v>157787450.71999997</v>
      </c>
      <c r="T55" s="22">
        <f t="shared" si="4"/>
        <v>9993</v>
      </c>
      <c r="U55" s="22">
        <f t="shared" si="5"/>
        <v>302808342.16999996</v>
      </c>
      <c r="V55" s="11"/>
    </row>
    <row r="56" spans="1:22" s="5" customFormat="1">
      <c r="A56" s="18">
        <v>49</v>
      </c>
      <c r="B56" s="31" t="s">
        <v>96</v>
      </c>
      <c r="C56" s="1" t="s">
        <v>97</v>
      </c>
      <c r="D56" s="23">
        <v>39</v>
      </c>
      <c r="E56" s="23">
        <v>19764388.389999997</v>
      </c>
      <c r="F56" s="23">
        <v>380</v>
      </c>
      <c r="G56" s="23">
        <v>32896392.479999978</v>
      </c>
      <c r="H56" s="23">
        <v>7</v>
      </c>
      <c r="I56" s="23">
        <v>11156452.25</v>
      </c>
      <c r="J56" s="23">
        <v>72</v>
      </c>
      <c r="K56" s="23">
        <v>20410723.460000005</v>
      </c>
      <c r="L56" s="21">
        <f t="shared" si="0"/>
        <v>498</v>
      </c>
      <c r="M56" s="21">
        <f t="shared" si="1"/>
        <v>84227956.579999983</v>
      </c>
      <c r="N56" s="23">
        <v>16</v>
      </c>
      <c r="O56" s="23">
        <v>97408000</v>
      </c>
      <c r="P56" s="23">
        <v>92</v>
      </c>
      <c r="Q56" s="23">
        <v>74647742.799999997</v>
      </c>
      <c r="R56" s="21">
        <f t="shared" si="2"/>
        <v>108</v>
      </c>
      <c r="S56" s="21">
        <f t="shared" si="3"/>
        <v>172055742.80000001</v>
      </c>
      <c r="T56" s="21">
        <f t="shared" si="4"/>
        <v>606</v>
      </c>
      <c r="U56" s="21">
        <f t="shared" si="5"/>
        <v>256283699.38</v>
      </c>
      <c r="V56" s="11"/>
    </row>
    <row r="57" spans="1:22" s="5" customFormat="1">
      <c r="A57" s="15">
        <v>50</v>
      </c>
      <c r="B57" s="16" t="s">
        <v>125</v>
      </c>
      <c r="C57" s="17" t="s">
        <v>126</v>
      </c>
      <c r="D57" s="22">
        <v>303</v>
      </c>
      <c r="E57" s="22">
        <v>8147324.379999999</v>
      </c>
      <c r="F57" s="22">
        <v>2151</v>
      </c>
      <c r="G57" s="22">
        <v>50118562.050000012</v>
      </c>
      <c r="H57" s="22">
        <v>1896</v>
      </c>
      <c r="I57" s="22">
        <v>30950974.089999996</v>
      </c>
      <c r="J57" s="22">
        <v>3518</v>
      </c>
      <c r="K57" s="22">
        <v>41738330.37999998</v>
      </c>
      <c r="L57" s="22">
        <f t="shared" si="0"/>
        <v>7868</v>
      </c>
      <c r="M57" s="22">
        <f t="shared" si="1"/>
        <v>130955190.89999999</v>
      </c>
      <c r="N57" s="22">
        <v>614</v>
      </c>
      <c r="O57" s="22">
        <v>73598282.24000001</v>
      </c>
      <c r="P57" s="22">
        <v>157</v>
      </c>
      <c r="Q57" s="22">
        <v>20787199.760000002</v>
      </c>
      <c r="R57" s="22">
        <f t="shared" si="2"/>
        <v>771</v>
      </c>
      <c r="S57" s="22">
        <f t="shared" si="3"/>
        <v>94385482.000000015</v>
      </c>
      <c r="T57" s="22">
        <f t="shared" si="4"/>
        <v>8639</v>
      </c>
      <c r="U57" s="22">
        <f t="shared" si="5"/>
        <v>225340672.90000001</v>
      </c>
      <c r="V57" s="11"/>
    </row>
    <row r="58" spans="1:22" s="5" customFormat="1">
      <c r="A58" s="18">
        <v>51</v>
      </c>
      <c r="B58" s="31" t="s">
        <v>151</v>
      </c>
      <c r="C58" s="1" t="s">
        <v>152</v>
      </c>
      <c r="D58" s="23">
        <v>937</v>
      </c>
      <c r="E58" s="23">
        <v>75553932.340000018</v>
      </c>
      <c r="F58" s="23">
        <v>766</v>
      </c>
      <c r="G58" s="23">
        <v>71353867.620000035</v>
      </c>
      <c r="H58" s="23">
        <v>567</v>
      </c>
      <c r="I58" s="23">
        <v>14406066.890000006</v>
      </c>
      <c r="J58" s="23">
        <v>399</v>
      </c>
      <c r="K58" s="23">
        <v>12882109.349999998</v>
      </c>
      <c r="L58" s="21">
        <f t="shared" si="0"/>
        <v>2669</v>
      </c>
      <c r="M58" s="21">
        <f t="shared" si="1"/>
        <v>174195976.20000005</v>
      </c>
      <c r="N58" s="23">
        <v>17</v>
      </c>
      <c r="O58" s="23">
        <v>17652360</v>
      </c>
      <c r="P58" s="23">
        <v>9</v>
      </c>
      <c r="Q58" s="23">
        <v>23862775</v>
      </c>
      <c r="R58" s="21">
        <f t="shared" si="2"/>
        <v>26</v>
      </c>
      <c r="S58" s="21">
        <f t="shared" si="3"/>
        <v>41515135</v>
      </c>
      <c r="T58" s="21">
        <f t="shared" si="4"/>
        <v>2695</v>
      </c>
      <c r="U58" s="21">
        <f t="shared" si="5"/>
        <v>215711111.20000005</v>
      </c>
      <c r="V58" s="11"/>
    </row>
    <row r="59" spans="1:22" s="5" customFormat="1">
      <c r="A59" s="15">
        <v>52</v>
      </c>
      <c r="B59" s="30" t="s">
        <v>88</v>
      </c>
      <c r="C59" s="17" t="s">
        <v>89</v>
      </c>
      <c r="D59" s="22">
        <v>15</v>
      </c>
      <c r="E59" s="22">
        <v>34061700</v>
      </c>
      <c r="F59" s="22">
        <v>24</v>
      </c>
      <c r="G59" s="22">
        <v>6568657.7600000007</v>
      </c>
      <c r="H59" s="22">
        <v>18</v>
      </c>
      <c r="I59" s="22">
        <v>25187839.460000001</v>
      </c>
      <c r="J59" s="22">
        <v>64</v>
      </c>
      <c r="K59" s="22">
        <v>44441390.63000001</v>
      </c>
      <c r="L59" s="22">
        <f t="shared" si="0"/>
        <v>121</v>
      </c>
      <c r="M59" s="22">
        <f t="shared" si="1"/>
        <v>110259587.85000001</v>
      </c>
      <c r="N59" s="22">
        <v>33</v>
      </c>
      <c r="O59" s="22">
        <v>46111445.600000001</v>
      </c>
      <c r="P59" s="22">
        <v>37</v>
      </c>
      <c r="Q59" s="22">
        <v>54208880</v>
      </c>
      <c r="R59" s="22">
        <f t="shared" si="2"/>
        <v>70</v>
      </c>
      <c r="S59" s="22">
        <f t="shared" si="3"/>
        <v>100320325.59999999</v>
      </c>
      <c r="T59" s="22">
        <f t="shared" si="4"/>
        <v>191</v>
      </c>
      <c r="U59" s="22">
        <f t="shared" si="5"/>
        <v>210579913.44999999</v>
      </c>
      <c r="V59" s="11"/>
    </row>
    <row r="60" spans="1:22" s="5" customFormat="1">
      <c r="A60" s="18">
        <v>53</v>
      </c>
      <c r="B60" s="31" t="s">
        <v>118</v>
      </c>
      <c r="C60" s="1" t="s">
        <v>119</v>
      </c>
      <c r="D60" s="23">
        <v>864</v>
      </c>
      <c r="E60" s="23">
        <v>58799511.029999971</v>
      </c>
      <c r="F60" s="23">
        <v>679</v>
      </c>
      <c r="G60" s="23">
        <v>33976593.899999999</v>
      </c>
      <c r="H60" s="23">
        <v>478</v>
      </c>
      <c r="I60" s="23">
        <v>4509993.9400000004</v>
      </c>
      <c r="J60" s="23">
        <v>442</v>
      </c>
      <c r="K60" s="23">
        <v>44436320.779999979</v>
      </c>
      <c r="L60" s="21">
        <f t="shared" si="0"/>
        <v>2463</v>
      </c>
      <c r="M60" s="21">
        <f t="shared" si="1"/>
        <v>141722419.64999995</v>
      </c>
      <c r="N60" s="23">
        <v>18</v>
      </c>
      <c r="O60" s="23">
        <v>38298386.010000005</v>
      </c>
      <c r="P60" s="23">
        <v>18</v>
      </c>
      <c r="Q60" s="23">
        <v>27284891.479999993</v>
      </c>
      <c r="R60" s="21">
        <f t="shared" si="2"/>
        <v>36</v>
      </c>
      <c r="S60" s="21">
        <f t="shared" si="3"/>
        <v>65583277.489999995</v>
      </c>
      <c r="T60" s="21">
        <f t="shared" si="4"/>
        <v>2499</v>
      </c>
      <c r="U60" s="21">
        <f t="shared" si="5"/>
        <v>207305697.13999993</v>
      </c>
      <c r="V60" s="11"/>
    </row>
    <row r="61" spans="1:22" s="5" customFormat="1">
      <c r="A61" s="15">
        <v>54</v>
      </c>
      <c r="B61" s="30" t="s">
        <v>108</v>
      </c>
      <c r="C61" s="17" t="s">
        <v>109</v>
      </c>
      <c r="D61" s="22">
        <v>2</v>
      </c>
      <c r="E61" s="22">
        <v>62915.79</v>
      </c>
      <c r="F61" s="22">
        <v>12</v>
      </c>
      <c r="G61" s="22">
        <v>2631655.1399999997</v>
      </c>
      <c r="H61" s="22">
        <v>141</v>
      </c>
      <c r="I61" s="22">
        <v>77642196.049999997</v>
      </c>
      <c r="J61" s="22">
        <v>98</v>
      </c>
      <c r="K61" s="22">
        <v>17964829.290000003</v>
      </c>
      <c r="L61" s="22">
        <f t="shared" si="0"/>
        <v>253</v>
      </c>
      <c r="M61" s="22">
        <f t="shared" si="1"/>
        <v>98301596.269999996</v>
      </c>
      <c r="N61" s="22">
        <v>10</v>
      </c>
      <c r="O61" s="22">
        <v>27016026.420000002</v>
      </c>
      <c r="P61" s="22">
        <v>7</v>
      </c>
      <c r="Q61" s="22">
        <v>79002224.25</v>
      </c>
      <c r="R61" s="22">
        <f t="shared" si="2"/>
        <v>17</v>
      </c>
      <c r="S61" s="22">
        <f t="shared" si="3"/>
        <v>106018250.67</v>
      </c>
      <c r="T61" s="22">
        <f t="shared" si="4"/>
        <v>270</v>
      </c>
      <c r="U61" s="22">
        <f t="shared" si="5"/>
        <v>204319846.94</v>
      </c>
      <c r="V61" s="11"/>
    </row>
    <row r="62" spans="1:22" s="5" customFormat="1">
      <c r="A62" s="18">
        <v>55</v>
      </c>
      <c r="B62" s="31" t="s">
        <v>102</v>
      </c>
      <c r="C62" s="1" t="s">
        <v>103</v>
      </c>
      <c r="D62" s="23"/>
      <c r="E62" s="23"/>
      <c r="F62" s="23"/>
      <c r="G62" s="23"/>
      <c r="H62" s="23">
        <v>91</v>
      </c>
      <c r="I62" s="23">
        <v>16924814.319999997</v>
      </c>
      <c r="J62" s="23">
        <v>367</v>
      </c>
      <c r="K62" s="23">
        <v>36772670.020000003</v>
      </c>
      <c r="L62" s="21">
        <f t="shared" si="0"/>
        <v>458</v>
      </c>
      <c r="M62" s="21">
        <f t="shared" si="1"/>
        <v>53697484.340000004</v>
      </c>
      <c r="N62" s="23">
        <v>71</v>
      </c>
      <c r="O62" s="23">
        <v>75268152.780000001</v>
      </c>
      <c r="P62" s="23">
        <v>18</v>
      </c>
      <c r="Q62" s="23">
        <v>75350000</v>
      </c>
      <c r="R62" s="21">
        <f t="shared" si="2"/>
        <v>89</v>
      </c>
      <c r="S62" s="21">
        <f t="shared" si="3"/>
        <v>150618152.78</v>
      </c>
      <c r="T62" s="21">
        <f t="shared" si="4"/>
        <v>547</v>
      </c>
      <c r="U62" s="21">
        <f t="shared" si="5"/>
        <v>204315637.12</v>
      </c>
      <c r="V62" s="11"/>
    </row>
    <row r="63" spans="1:22" s="5" customFormat="1">
      <c r="A63" s="15">
        <v>56</v>
      </c>
      <c r="B63" s="30" t="s">
        <v>114</v>
      </c>
      <c r="C63" s="17" t="s">
        <v>115</v>
      </c>
      <c r="D63" s="22">
        <v>255</v>
      </c>
      <c r="E63" s="22">
        <v>5771419.2700000023</v>
      </c>
      <c r="F63" s="22">
        <v>953</v>
      </c>
      <c r="G63" s="22">
        <v>23926933.06000001</v>
      </c>
      <c r="H63" s="22">
        <v>5320</v>
      </c>
      <c r="I63" s="22">
        <v>30755915.840000004</v>
      </c>
      <c r="J63" s="22">
        <v>2827</v>
      </c>
      <c r="K63" s="22">
        <v>37410011.029999994</v>
      </c>
      <c r="L63" s="22">
        <f t="shared" si="0"/>
        <v>9355</v>
      </c>
      <c r="M63" s="22">
        <f t="shared" si="1"/>
        <v>97864279.200000018</v>
      </c>
      <c r="N63" s="22">
        <v>549</v>
      </c>
      <c r="O63" s="22">
        <v>54459201.240000002</v>
      </c>
      <c r="P63" s="22">
        <v>336</v>
      </c>
      <c r="Q63" s="22">
        <v>29480482.420000009</v>
      </c>
      <c r="R63" s="22">
        <f t="shared" si="2"/>
        <v>885</v>
      </c>
      <c r="S63" s="22">
        <f t="shared" si="3"/>
        <v>83939683.660000011</v>
      </c>
      <c r="T63" s="22">
        <f t="shared" si="4"/>
        <v>10240</v>
      </c>
      <c r="U63" s="22">
        <f t="shared" si="5"/>
        <v>181803962.86000001</v>
      </c>
      <c r="V63" s="11"/>
    </row>
    <row r="64" spans="1:22" s="5" customFormat="1">
      <c r="A64" s="18">
        <v>57</v>
      </c>
      <c r="B64" s="31" t="s">
        <v>112</v>
      </c>
      <c r="C64" s="1" t="s">
        <v>113</v>
      </c>
      <c r="D64" s="23">
        <v>3</v>
      </c>
      <c r="E64" s="23">
        <v>15206812.82</v>
      </c>
      <c r="F64" s="23">
        <v>11</v>
      </c>
      <c r="G64" s="23">
        <v>40927506.43</v>
      </c>
      <c r="H64" s="23">
        <v>9</v>
      </c>
      <c r="I64" s="23">
        <v>4352623.6899999995</v>
      </c>
      <c r="J64" s="23">
        <v>11</v>
      </c>
      <c r="K64" s="23">
        <v>182881.31</v>
      </c>
      <c r="L64" s="21">
        <f t="shared" si="0"/>
        <v>34</v>
      </c>
      <c r="M64" s="21">
        <f t="shared" si="1"/>
        <v>60669824.25</v>
      </c>
      <c r="N64" s="23">
        <v>5</v>
      </c>
      <c r="O64" s="23">
        <v>47055976</v>
      </c>
      <c r="P64" s="23">
        <v>4</v>
      </c>
      <c r="Q64" s="23">
        <v>59140480</v>
      </c>
      <c r="R64" s="21">
        <f t="shared" si="2"/>
        <v>9</v>
      </c>
      <c r="S64" s="21">
        <f t="shared" si="3"/>
        <v>106196456</v>
      </c>
      <c r="T64" s="21">
        <f t="shared" si="4"/>
        <v>43</v>
      </c>
      <c r="U64" s="21">
        <f t="shared" si="5"/>
        <v>166866280.25</v>
      </c>
      <c r="V64" s="11"/>
    </row>
    <row r="65" spans="1:22" s="5" customFormat="1">
      <c r="A65" s="15">
        <v>58</v>
      </c>
      <c r="B65" s="16" t="s">
        <v>147</v>
      </c>
      <c r="C65" s="17" t="s">
        <v>148</v>
      </c>
      <c r="D65" s="22">
        <v>24</v>
      </c>
      <c r="E65" s="22">
        <v>33059961.140000001</v>
      </c>
      <c r="F65" s="22">
        <v>30</v>
      </c>
      <c r="G65" s="22">
        <v>4611591.5</v>
      </c>
      <c r="H65" s="22">
        <v>68</v>
      </c>
      <c r="I65" s="22">
        <v>15503424.17</v>
      </c>
      <c r="J65" s="22">
        <v>61</v>
      </c>
      <c r="K65" s="22">
        <v>22209209.779999997</v>
      </c>
      <c r="L65" s="22">
        <f t="shared" si="0"/>
        <v>183</v>
      </c>
      <c r="M65" s="22">
        <f t="shared" si="1"/>
        <v>75384186.590000004</v>
      </c>
      <c r="N65" s="22">
        <v>37</v>
      </c>
      <c r="O65" s="22">
        <v>19473450.59</v>
      </c>
      <c r="P65" s="22">
        <v>30</v>
      </c>
      <c r="Q65" s="22">
        <v>47169941.539999992</v>
      </c>
      <c r="R65" s="22">
        <f t="shared" si="2"/>
        <v>67</v>
      </c>
      <c r="S65" s="22">
        <f t="shared" si="3"/>
        <v>66643392.129999995</v>
      </c>
      <c r="T65" s="22">
        <f t="shared" si="4"/>
        <v>250</v>
      </c>
      <c r="U65" s="22">
        <f t="shared" si="5"/>
        <v>142027578.72</v>
      </c>
      <c r="V65" s="11"/>
    </row>
    <row r="66" spans="1:22" s="5" customFormat="1">
      <c r="A66" s="18">
        <v>59</v>
      </c>
      <c r="B66" s="31" t="s">
        <v>155</v>
      </c>
      <c r="C66" s="1" t="s">
        <v>156</v>
      </c>
      <c r="D66" s="23">
        <v>92</v>
      </c>
      <c r="E66" s="23">
        <v>9917241.459999999</v>
      </c>
      <c r="F66" s="23">
        <v>298</v>
      </c>
      <c r="G66" s="23">
        <v>46393418.459999979</v>
      </c>
      <c r="H66" s="23">
        <v>35</v>
      </c>
      <c r="I66" s="23">
        <v>6060800.379999999</v>
      </c>
      <c r="J66" s="23">
        <v>191</v>
      </c>
      <c r="K66" s="23">
        <v>4104428.45</v>
      </c>
      <c r="L66" s="21">
        <f t="shared" si="0"/>
        <v>616</v>
      </c>
      <c r="M66" s="21">
        <f t="shared" si="1"/>
        <v>66475888.749999985</v>
      </c>
      <c r="N66" s="23">
        <v>283</v>
      </c>
      <c r="O66" s="23">
        <v>52712933.07</v>
      </c>
      <c r="P66" s="23">
        <v>107</v>
      </c>
      <c r="Q66" s="23">
        <v>18188611.879999992</v>
      </c>
      <c r="R66" s="21">
        <f t="shared" si="2"/>
        <v>390</v>
      </c>
      <c r="S66" s="21">
        <f t="shared" si="3"/>
        <v>70901544.949999988</v>
      </c>
      <c r="T66" s="21">
        <f t="shared" si="4"/>
        <v>1006</v>
      </c>
      <c r="U66" s="21">
        <f t="shared" si="5"/>
        <v>137377433.69999999</v>
      </c>
      <c r="V66" s="11"/>
    </row>
    <row r="67" spans="1:22" s="5" customFormat="1">
      <c r="A67" s="15">
        <v>60</v>
      </c>
      <c r="B67" s="30" t="s">
        <v>169</v>
      </c>
      <c r="C67" s="17" t="s">
        <v>170</v>
      </c>
      <c r="D67" s="22">
        <v>5</v>
      </c>
      <c r="E67" s="22">
        <v>189145.60000000001</v>
      </c>
      <c r="F67" s="22">
        <v>87</v>
      </c>
      <c r="G67" s="22">
        <v>40534353.400000013</v>
      </c>
      <c r="H67" s="22">
        <v>76</v>
      </c>
      <c r="I67" s="22">
        <v>26800204.68</v>
      </c>
      <c r="J67" s="22">
        <v>119</v>
      </c>
      <c r="K67" s="22">
        <v>22043149.920000002</v>
      </c>
      <c r="L67" s="22">
        <f t="shared" si="0"/>
        <v>287</v>
      </c>
      <c r="M67" s="22">
        <f t="shared" si="1"/>
        <v>89566853.600000009</v>
      </c>
      <c r="N67" s="22">
        <v>86</v>
      </c>
      <c r="O67" s="22">
        <v>37161696.299999997</v>
      </c>
      <c r="P67" s="22">
        <v>19</v>
      </c>
      <c r="Q67" s="22">
        <v>1602000</v>
      </c>
      <c r="R67" s="22">
        <f t="shared" si="2"/>
        <v>105</v>
      </c>
      <c r="S67" s="22">
        <f t="shared" si="3"/>
        <v>38763696.299999997</v>
      </c>
      <c r="T67" s="22">
        <f t="shared" si="4"/>
        <v>392</v>
      </c>
      <c r="U67" s="22">
        <f t="shared" si="5"/>
        <v>128330549.90000001</v>
      </c>
      <c r="V67" s="11"/>
    </row>
    <row r="68" spans="1:22" s="5" customFormat="1">
      <c r="A68" s="18">
        <v>61</v>
      </c>
      <c r="B68" s="31" t="s">
        <v>129</v>
      </c>
      <c r="C68" s="1" t="s">
        <v>130</v>
      </c>
      <c r="D68" s="23">
        <v>25</v>
      </c>
      <c r="E68" s="23">
        <v>2875007.3400000003</v>
      </c>
      <c r="F68" s="23">
        <v>29</v>
      </c>
      <c r="G68" s="23">
        <v>1249669.81</v>
      </c>
      <c r="H68" s="23">
        <v>3858</v>
      </c>
      <c r="I68" s="23">
        <v>58074286.189999998</v>
      </c>
      <c r="J68" s="23">
        <v>225</v>
      </c>
      <c r="K68" s="23">
        <v>4248833.9400000004</v>
      </c>
      <c r="L68" s="21">
        <f t="shared" si="0"/>
        <v>4137</v>
      </c>
      <c r="M68" s="21">
        <f t="shared" si="1"/>
        <v>66447797.279999994</v>
      </c>
      <c r="N68" s="23">
        <v>67</v>
      </c>
      <c r="O68" s="23">
        <v>2470860.3099999996</v>
      </c>
      <c r="P68" s="23">
        <v>203</v>
      </c>
      <c r="Q68" s="23">
        <v>57922759.920000002</v>
      </c>
      <c r="R68" s="21">
        <f t="shared" si="2"/>
        <v>270</v>
      </c>
      <c r="S68" s="21">
        <f t="shared" si="3"/>
        <v>60393620.230000004</v>
      </c>
      <c r="T68" s="21">
        <f t="shared" si="4"/>
        <v>4407</v>
      </c>
      <c r="U68" s="21">
        <f t="shared" si="5"/>
        <v>126841417.50999999</v>
      </c>
      <c r="V68" s="11"/>
    </row>
    <row r="69" spans="1:22" s="5" customFormat="1">
      <c r="A69" s="15">
        <v>62</v>
      </c>
      <c r="B69" s="30" t="s">
        <v>153</v>
      </c>
      <c r="C69" s="17" t="s">
        <v>154</v>
      </c>
      <c r="D69" s="22">
        <v>137</v>
      </c>
      <c r="E69" s="22">
        <v>2804385.64</v>
      </c>
      <c r="F69" s="22">
        <v>1133</v>
      </c>
      <c r="G69" s="22">
        <v>30394680.580000002</v>
      </c>
      <c r="H69" s="22">
        <v>575</v>
      </c>
      <c r="I69" s="22">
        <v>12379916.509999998</v>
      </c>
      <c r="J69" s="22">
        <v>1096</v>
      </c>
      <c r="K69" s="22">
        <v>14895289.630000003</v>
      </c>
      <c r="L69" s="22">
        <f t="shared" si="0"/>
        <v>2941</v>
      </c>
      <c r="M69" s="22">
        <f t="shared" si="1"/>
        <v>60474272.360000007</v>
      </c>
      <c r="N69" s="22">
        <v>559</v>
      </c>
      <c r="O69" s="22">
        <v>38861129.93</v>
      </c>
      <c r="P69" s="22">
        <v>78</v>
      </c>
      <c r="Q69" s="22">
        <v>8683829.8899999987</v>
      </c>
      <c r="R69" s="22">
        <f t="shared" si="2"/>
        <v>637</v>
      </c>
      <c r="S69" s="22">
        <f t="shared" si="3"/>
        <v>47544959.82</v>
      </c>
      <c r="T69" s="22">
        <f t="shared" si="4"/>
        <v>3578</v>
      </c>
      <c r="U69" s="22">
        <f t="shared" si="5"/>
        <v>108019232.18000001</v>
      </c>
      <c r="V69" s="11"/>
    </row>
    <row r="70" spans="1:22" s="5" customFormat="1">
      <c r="A70" s="18">
        <v>63</v>
      </c>
      <c r="B70" s="31" t="s">
        <v>159</v>
      </c>
      <c r="C70" s="1" t="s">
        <v>160</v>
      </c>
      <c r="D70" s="23">
        <v>8</v>
      </c>
      <c r="E70" s="23">
        <v>2602737.52</v>
      </c>
      <c r="F70" s="23">
        <v>79</v>
      </c>
      <c r="G70" s="23">
        <v>3130256.86</v>
      </c>
      <c r="H70" s="23">
        <v>187</v>
      </c>
      <c r="I70" s="23">
        <v>7219786.0400000019</v>
      </c>
      <c r="J70" s="23">
        <v>639</v>
      </c>
      <c r="K70" s="23">
        <v>30167968.900000002</v>
      </c>
      <c r="L70" s="21">
        <f t="shared" si="0"/>
        <v>913</v>
      </c>
      <c r="M70" s="21">
        <f t="shared" si="1"/>
        <v>43120749.320000008</v>
      </c>
      <c r="N70" s="23">
        <v>214</v>
      </c>
      <c r="O70" s="23">
        <v>39428052.689999998</v>
      </c>
      <c r="P70" s="23">
        <v>117</v>
      </c>
      <c r="Q70" s="23">
        <v>16466794.41</v>
      </c>
      <c r="R70" s="21">
        <f t="shared" si="2"/>
        <v>331</v>
      </c>
      <c r="S70" s="21">
        <f t="shared" si="3"/>
        <v>55894847.099999994</v>
      </c>
      <c r="T70" s="21">
        <f t="shared" si="4"/>
        <v>1244</v>
      </c>
      <c r="U70" s="21">
        <f t="shared" si="5"/>
        <v>99015596.420000002</v>
      </c>
      <c r="V70" s="11"/>
    </row>
    <row r="71" spans="1:22" s="5" customFormat="1">
      <c r="A71" s="15">
        <v>64</v>
      </c>
      <c r="B71" s="30" t="s">
        <v>163</v>
      </c>
      <c r="C71" s="17" t="s">
        <v>164</v>
      </c>
      <c r="D71" s="22">
        <v>171</v>
      </c>
      <c r="E71" s="22">
        <v>3676034.1200000006</v>
      </c>
      <c r="F71" s="22">
        <v>1472</v>
      </c>
      <c r="G71" s="22">
        <v>33105877.340000007</v>
      </c>
      <c r="H71" s="22">
        <v>355</v>
      </c>
      <c r="I71" s="22">
        <v>4844018.9000000013</v>
      </c>
      <c r="J71" s="22">
        <v>1188</v>
      </c>
      <c r="K71" s="22">
        <v>12890916.519999996</v>
      </c>
      <c r="L71" s="22">
        <f t="shared" si="0"/>
        <v>3186</v>
      </c>
      <c r="M71" s="22">
        <f t="shared" si="1"/>
        <v>54516846.880000003</v>
      </c>
      <c r="N71" s="22">
        <v>556</v>
      </c>
      <c r="O71" s="22">
        <v>40803340.400000006</v>
      </c>
      <c r="P71" s="22">
        <v>54</v>
      </c>
      <c r="Q71" s="22">
        <v>3395110.2</v>
      </c>
      <c r="R71" s="22">
        <f t="shared" si="2"/>
        <v>610</v>
      </c>
      <c r="S71" s="22">
        <f t="shared" si="3"/>
        <v>44198450.600000009</v>
      </c>
      <c r="T71" s="22">
        <f t="shared" si="4"/>
        <v>3796</v>
      </c>
      <c r="U71" s="22">
        <f t="shared" si="5"/>
        <v>98715297.480000019</v>
      </c>
      <c r="V71" s="11"/>
    </row>
    <row r="72" spans="1:22" s="5" customFormat="1">
      <c r="A72" s="18">
        <v>65</v>
      </c>
      <c r="B72" s="31" t="s">
        <v>157</v>
      </c>
      <c r="C72" s="1" t="s">
        <v>158</v>
      </c>
      <c r="D72" s="23">
        <v>224</v>
      </c>
      <c r="E72" s="23">
        <v>5159666.2500000009</v>
      </c>
      <c r="F72" s="23">
        <v>1094</v>
      </c>
      <c r="G72" s="23">
        <v>32247223.399999999</v>
      </c>
      <c r="H72" s="23">
        <v>604</v>
      </c>
      <c r="I72" s="23">
        <v>8963294.5</v>
      </c>
      <c r="J72" s="23">
        <v>575</v>
      </c>
      <c r="K72" s="23">
        <v>6771025.790000001</v>
      </c>
      <c r="L72" s="21">
        <f t="shared" si="0"/>
        <v>2497</v>
      </c>
      <c r="M72" s="21">
        <f t="shared" si="1"/>
        <v>53141209.939999998</v>
      </c>
      <c r="N72" s="23">
        <v>433</v>
      </c>
      <c r="O72" s="23">
        <v>32734903.720000003</v>
      </c>
      <c r="P72" s="23">
        <v>83</v>
      </c>
      <c r="Q72" s="23">
        <v>7837189.7999999989</v>
      </c>
      <c r="R72" s="21">
        <f t="shared" si="2"/>
        <v>516</v>
      </c>
      <c r="S72" s="21">
        <f t="shared" si="3"/>
        <v>40572093.520000003</v>
      </c>
      <c r="T72" s="21">
        <f t="shared" si="4"/>
        <v>3013</v>
      </c>
      <c r="U72" s="21">
        <f t="shared" si="5"/>
        <v>93713303.460000008</v>
      </c>
      <c r="V72" s="11"/>
    </row>
    <row r="73" spans="1:22" s="5" customFormat="1">
      <c r="A73" s="15">
        <v>66</v>
      </c>
      <c r="B73" s="16" t="s">
        <v>149</v>
      </c>
      <c r="C73" s="17" t="s">
        <v>150</v>
      </c>
      <c r="D73" s="22"/>
      <c r="E73" s="22"/>
      <c r="F73" s="22"/>
      <c r="G73" s="22"/>
      <c r="H73" s="22">
        <v>6366</v>
      </c>
      <c r="I73" s="22">
        <v>42654465.57</v>
      </c>
      <c r="J73" s="22">
        <v>10993</v>
      </c>
      <c r="K73" s="22">
        <v>36378634.489999995</v>
      </c>
      <c r="L73" s="22">
        <f t="shared" ref="L73:L136" si="6">D73+F73+H73+J73</f>
        <v>17359</v>
      </c>
      <c r="M73" s="22">
        <f t="shared" ref="M73:M136" si="7">E73+G73+I73+K73</f>
        <v>79033100.060000002</v>
      </c>
      <c r="N73" s="22">
        <v>32</v>
      </c>
      <c r="O73" s="22">
        <v>3658185.99</v>
      </c>
      <c r="P73" s="22">
        <v>40</v>
      </c>
      <c r="Q73" s="22">
        <v>8181464.2200000007</v>
      </c>
      <c r="R73" s="22">
        <f t="shared" ref="R73:R136" si="8">N73+P73</f>
        <v>72</v>
      </c>
      <c r="S73" s="22">
        <f t="shared" ref="S73:S136" si="9">O73+Q73</f>
        <v>11839650.210000001</v>
      </c>
      <c r="T73" s="22">
        <f t="shared" ref="T73:T136" si="10">R73+L73</f>
        <v>17431</v>
      </c>
      <c r="U73" s="22">
        <f t="shared" ref="U73:U136" si="11">S73+M73</f>
        <v>90872750.270000011</v>
      </c>
      <c r="V73" s="11"/>
    </row>
    <row r="74" spans="1:22" s="5" customFormat="1">
      <c r="A74" s="18">
        <v>67</v>
      </c>
      <c r="B74" s="31" t="s">
        <v>181</v>
      </c>
      <c r="C74" s="1" t="s">
        <v>182</v>
      </c>
      <c r="D74" s="23">
        <v>1</v>
      </c>
      <c r="E74" s="23">
        <v>500000</v>
      </c>
      <c r="F74" s="23">
        <v>6</v>
      </c>
      <c r="G74" s="23">
        <v>2035861.74</v>
      </c>
      <c r="H74" s="23">
        <v>12</v>
      </c>
      <c r="I74" s="23">
        <v>87587.140000000014</v>
      </c>
      <c r="J74" s="23">
        <v>47</v>
      </c>
      <c r="K74" s="23">
        <v>31479655.039999999</v>
      </c>
      <c r="L74" s="21">
        <f t="shared" si="6"/>
        <v>66</v>
      </c>
      <c r="M74" s="21">
        <f t="shared" si="7"/>
        <v>34103103.920000002</v>
      </c>
      <c r="N74" s="23">
        <v>9</v>
      </c>
      <c r="O74" s="23">
        <v>48890000</v>
      </c>
      <c r="P74" s="23">
        <v>4</v>
      </c>
      <c r="Q74" s="23">
        <v>7125200</v>
      </c>
      <c r="R74" s="21">
        <f t="shared" si="8"/>
        <v>13</v>
      </c>
      <c r="S74" s="21">
        <f t="shared" si="9"/>
        <v>56015200</v>
      </c>
      <c r="T74" s="21">
        <f t="shared" si="10"/>
        <v>79</v>
      </c>
      <c r="U74" s="21">
        <f t="shared" si="11"/>
        <v>90118303.920000002</v>
      </c>
      <c r="V74" s="11"/>
    </row>
    <row r="75" spans="1:22" s="5" customFormat="1">
      <c r="A75" s="15">
        <v>68</v>
      </c>
      <c r="B75" s="30" t="s">
        <v>167</v>
      </c>
      <c r="C75" s="17" t="s">
        <v>168</v>
      </c>
      <c r="D75" s="22">
        <v>15</v>
      </c>
      <c r="E75" s="22">
        <v>2355942.11</v>
      </c>
      <c r="F75" s="22">
        <v>22</v>
      </c>
      <c r="G75" s="22">
        <v>1715109.43</v>
      </c>
      <c r="H75" s="22">
        <v>25</v>
      </c>
      <c r="I75" s="22">
        <v>2905024.42</v>
      </c>
      <c r="J75" s="22">
        <v>28</v>
      </c>
      <c r="K75" s="22">
        <v>30964778.460000001</v>
      </c>
      <c r="L75" s="22">
        <f t="shared" si="6"/>
        <v>90</v>
      </c>
      <c r="M75" s="22">
        <f t="shared" si="7"/>
        <v>37940854.420000002</v>
      </c>
      <c r="N75" s="22">
        <v>13</v>
      </c>
      <c r="O75" s="22">
        <v>37464054.370000005</v>
      </c>
      <c r="P75" s="22">
        <v>14</v>
      </c>
      <c r="Q75" s="22">
        <v>10002893.01</v>
      </c>
      <c r="R75" s="22">
        <f t="shared" si="8"/>
        <v>27</v>
      </c>
      <c r="S75" s="22">
        <f t="shared" si="9"/>
        <v>47466947.380000003</v>
      </c>
      <c r="T75" s="22">
        <f t="shared" si="10"/>
        <v>117</v>
      </c>
      <c r="U75" s="22">
        <f t="shared" si="11"/>
        <v>85407801.800000012</v>
      </c>
      <c r="V75" s="11"/>
    </row>
    <row r="76" spans="1:22" s="5" customFormat="1">
      <c r="A76" s="18">
        <v>69</v>
      </c>
      <c r="B76" s="31" t="s">
        <v>145</v>
      </c>
      <c r="C76" s="1" t="s">
        <v>146</v>
      </c>
      <c r="D76" s="23">
        <v>1</v>
      </c>
      <c r="E76" s="23">
        <v>6400000</v>
      </c>
      <c r="F76" s="23">
        <v>29</v>
      </c>
      <c r="G76" s="23">
        <v>4854557.6700000009</v>
      </c>
      <c r="H76" s="23">
        <v>39</v>
      </c>
      <c r="I76" s="23">
        <v>20497731.420000002</v>
      </c>
      <c r="J76" s="23">
        <v>89</v>
      </c>
      <c r="K76" s="23">
        <v>26815956.490000006</v>
      </c>
      <c r="L76" s="21">
        <f t="shared" si="6"/>
        <v>158</v>
      </c>
      <c r="M76" s="21">
        <f t="shared" si="7"/>
        <v>58568245.580000013</v>
      </c>
      <c r="N76" s="23">
        <v>35</v>
      </c>
      <c r="O76" s="23">
        <v>14215299.940000001</v>
      </c>
      <c r="P76" s="23">
        <v>6</v>
      </c>
      <c r="Q76" s="23">
        <v>9492000</v>
      </c>
      <c r="R76" s="21">
        <f t="shared" si="8"/>
        <v>41</v>
      </c>
      <c r="S76" s="21">
        <f t="shared" si="9"/>
        <v>23707299.940000001</v>
      </c>
      <c r="T76" s="21">
        <f t="shared" si="10"/>
        <v>199</v>
      </c>
      <c r="U76" s="21">
        <f t="shared" si="11"/>
        <v>82275545.520000011</v>
      </c>
      <c r="V76" s="11"/>
    </row>
    <row r="77" spans="1:22" s="5" customFormat="1">
      <c r="A77" s="15">
        <v>70</v>
      </c>
      <c r="B77" s="30" t="s">
        <v>131</v>
      </c>
      <c r="C77" s="17" t="s">
        <v>132</v>
      </c>
      <c r="D77" s="22">
        <v>6</v>
      </c>
      <c r="E77" s="22">
        <v>889375.22</v>
      </c>
      <c r="F77" s="22">
        <v>7</v>
      </c>
      <c r="G77" s="22">
        <v>10847475.199999999</v>
      </c>
      <c r="H77" s="22">
        <v>44</v>
      </c>
      <c r="I77" s="22">
        <v>81986.719999999972</v>
      </c>
      <c r="J77" s="22">
        <v>101</v>
      </c>
      <c r="K77" s="22">
        <v>4280644.959999999</v>
      </c>
      <c r="L77" s="22">
        <f t="shared" si="6"/>
        <v>158</v>
      </c>
      <c r="M77" s="22">
        <f t="shared" si="7"/>
        <v>16099482.1</v>
      </c>
      <c r="N77" s="22">
        <v>9</v>
      </c>
      <c r="O77" s="22">
        <v>40141054.539999992</v>
      </c>
      <c r="P77" s="22">
        <v>10</v>
      </c>
      <c r="Q77" s="22">
        <v>25140563.800000001</v>
      </c>
      <c r="R77" s="22">
        <f t="shared" si="8"/>
        <v>19</v>
      </c>
      <c r="S77" s="22">
        <f t="shared" si="9"/>
        <v>65281618.339999989</v>
      </c>
      <c r="T77" s="22">
        <f t="shared" si="10"/>
        <v>177</v>
      </c>
      <c r="U77" s="22">
        <f t="shared" si="11"/>
        <v>81381100.439999983</v>
      </c>
      <c r="V77" s="11"/>
    </row>
    <row r="78" spans="1:22" s="5" customFormat="1">
      <c r="A78" s="18">
        <v>71</v>
      </c>
      <c r="B78" s="31" t="s">
        <v>187</v>
      </c>
      <c r="C78" s="1" t="s">
        <v>188</v>
      </c>
      <c r="D78" s="23">
        <v>85</v>
      </c>
      <c r="E78" s="23">
        <v>1367608.1600000001</v>
      </c>
      <c r="F78" s="23">
        <v>792</v>
      </c>
      <c r="G78" s="23">
        <v>19622223.350000005</v>
      </c>
      <c r="H78" s="23">
        <v>693</v>
      </c>
      <c r="I78" s="23">
        <v>7664622.2399999984</v>
      </c>
      <c r="J78" s="23">
        <v>1264</v>
      </c>
      <c r="K78" s="23">
        <v>12027908.229999997</v>
      </c>
      <c r="L78" s="21">
        <f t="shared" si="6"/>
        <v>2834</v>
      </c>
      <c r="M78" s="21">
        <f t="shared" si="7"/>
        <v>40682361.980000004</v>
      </c>
      <c r="N78" s="23">
        <v>1262</v>
      </c>
      <c r="O78" s="23">
        <v>31027139.639999997</v>
      </c>
      <c r="P78" s="23">
        <v>222</v>
      </c>
      <c r="Q78" s="23">
        <v>8322746.8600000003</v>
      </c>
      <c r="R78" s="21">
        <f t="shared" si="8"/>
        <v>1484</v>
      </c>
      <c r="S78" s="21">
        <f t="shared" si="9"/>
        <v>39349886.5</v>
      </c>
      <c r="T78" s="21">
        <f t="shared" si="10"/>
        <v>4318</v>
      </c>
      <c r="U78" s="21">
        <f t="shared" si="11"/>
        <v>80032248.480000004</v>
      </c>
      <c r="V78" s="11"/>
    </row>
    <row r="79" spans="1:22" s="5" customFormat="1">
      <c r="A79" s="15">
        <v>72</v>
      </c>
      <c r="B79" s="30" t="s">
        <v>139</v>
      </c>
      <c r="C79" s="17" t="s">
        <v>140</v>
      </c>
      <c r="D79" s="22">
        <v>2</v>
      </c>
      <c r="E79" s="22">
        <v>5345132.3899999997</v>
      </c>
      <c r="F79" s="22">
        <v>1</v>
      </c>
      <c r="G79" s="22">
        <v>1657803.42</v>
      </c>
      <c r="H79" s="22">
        <v>9</v>
      </c>
      <c r="I79" s="22">
        <v>1100122.3700000001</v>
      </c>
      <c r="J79" s="22">
        <v>37</v>
      </c>
      <c r="K79" s="22">
        <v>4334814.7399999993</v>
      </c>
      <c r="L79" s="22">
        <f t="shared" si="6"/>
        <v>49</v>
      </c>
      <c r="M79" s="22">
        <f t="shared" si="7"/>
        <v>12437872.919999998</v>
      </c>
      <c r="N79" s="22">
        <v>1</v>
      </c>
      <c r="O79" s="22">
        <v>36000000</v>
      </c>
      <c r="P79" s="22">
        <v>1</v>
      </c>
      <c r="Q79" s="22">
        <v>30000000</v>
      </c>
      <c r="R79" s="22">
        <f t="shared" si="8"/>
        <v>2</v>
      </c>
      <c r="S79" s="22">
        <f t="shared" si="9"/>
        <v>66000000</v>
      </c>
      <c r="T79" s="22">
        <f t="shared" si="10"/>
        <v>51</v>
      </c>
      <c r="U79" s="22">
        <f t="shared" si="11"/>
        <v>78437872.920000002</v>
      </c>
      <c r="V79" s="11"/>
    </row>
    <row r="80" spans="1:22" s="5" customFormat="1">
      <c r="A80" s="18">
        <v>73</v>
      </c>
      <c r="B80" s="31" t="s">
        <v>177</v>
      </c>
      <c r="C80" s="1" t="s">
        <v>178</v>
      </c>
      <c r="D80" s="23">
        <v>126</v>
      </c>
      <c r="E80" s="23">
        <v>29889084.210000005</v>
      </c>
      <c r="F80" s="23">
        <v>60</v>
      </c>
      <c r="G80" s="23">
        <v>3398681.3800000008</v>
      </c>
      <c r="H80" s="23">
        <v>15</v>
      </c>
      <c r="I80" s="23">
        <v>2058987.71</v>
      </c>
      <c r="J80" s="23">
        <v>63</v>
      </c>
      <c r="K80" s="23">
        <v>1724180.2699999998</v>
      </c>
      <c r="L80" s="21">
        <f t="shared" si="6"/>
        <v>264</v>
      </c>
      <c r="M80" s="21">
        <f t="shared" si="7"/>
        <v>37070933.570000008</v>
      </c>
      <c r="N80" s="23">
        <v>3</v>
      </c>
      <c r="O80" s="23">
        <v>3597010.3</v>
      </c>
      <c r="P80" s="23">
        <v>10</v>
      </c>
      <c r="Q80" s="23">
        <v>33358884.440000001</v>
      </c>
      <c r="R80" s="21">
        <f t="shared" si="8"/>
        <v>13</v>
      </c>
      <c r="S80" s="21">
        <f t="shared" si="9"/>
        <v>36955894.740000002</v>
      </c>
      <c r="T80" s="21">
        <f t="shared" si="10"/>
        <v>277</v>
      </c>
      <c r="U80" s="21">
        <f t="shared" si="11"/>
        <v>74026828.310000002</v>
      </c>
      <c r="V80" s="11"/>
    </row>
    <row r="81" spans="1:22" s="5" customFormat="1">
      <c r="A81" s="15">
        <v>74</v>
      </c>
      <c r="B81" s="16" t="s">
        <v>179</v>
      </c>
      <c r="C81" s="17" t="s">
        <v>180</v>
      </c>
      <c r="D81" s="22">
        <v>34</v>
      </c>
      <c r="E81" s="22">
        <v>726256.91</v>
      </c>
      <c r="F81" s="22">
        <v>628</v>
      </c>
      <c r="G81" s="22">
        <v>19920415.709999986</v>
      </c>
      <c r="H81" s="22">
        <v>256</v>
      </c>
      <c r="I81" s="22">
        <v>5703474.4799999977</v>
      </c>
      <c r="J81" s="22">
        <v>589</v>
      </c>
      <c r="K81" s="22">
        <v>11897245.329999998</v>
      </c>
      <c r="L81" s="22">
        <f t="shared" si="6"/>
        <v>1507</v>
      </c>
      <c r="M81" s="22">
        <f t="shared" si="7"/>
        <v>38247392.429999977</v>
      </c>
      <c r="N81" s="22">
        <v>839</v>
      </c>
      <c r="O81" s="22">
        <v>28685126.620000001</v>
      </c>
      <c r="P81" s="22">
        <v>155</v>
      </c>
      <c r="Q81" s="22">
        <v>3369419.4599999995</v>
      </c>
      <c r="R81" s="22">
        <f t="shared" si="8"/>
        <v>994</v>
      </c>
      <c r="S81" s="22">
        <f t="shared" si="9"/>
        <v>32054546.080000002</v>
      </c>
      <c r="T81" s="22">
        <f t="shared" si="10"/>
        <v>2501</v>
      </c>
      <c r="U81" s="22">
        <f t="shared" si="11"/>
        <v>70301938.509999976</v>
      </c>
      <c r="V81" s="11"/>
    </row>
    <row r="82" spans="1:22" s="5" customFormat="1">
      <c r="A82" s="18">
        <v>75</v>
      </c>
      <c r="B82" s="31" t="s">
        <v>127</v>
      </c>
      <c r="C82" s="1" t="s">
        <v>128</v>
      </c>
      <c r="D82" s="23">
        <v>23</v>
      </c>
      <c r="E82" s="23">
        <v>32504296.32</v>
      </c>
      <c r="F82" s="23"/>
      <c r="G82" s="23"/>
      <c r="H82" s="23">
        <v>3</v>
      </c>
      <c r="I82" s="23">
        <v>1100000</v>
      </c>
      <c r="J82" s="23">
        <v>51</v>
      </c>
      <c r="K82" s="23">
        <v>22630326.580000002</v>
      </c>
      <c r="L82" s="21">
        <f t="shared" si="6"/>
        <v>77</v>
      </c>
      <c r="M82" s="21">
        <f t="shared" si="7"/>
        <v>56234622.900000006</v>
      </c>
      <c r="N82" s="23">
        <v>1</v>
      </c>
      <c r="O82" s="23">
        <v>10000000</v>
      </c>
      <c r="P82" s="23"/>
      <c r="Q82" s="23"/>
      <c r="R82" s="21">
        <f t="shared" si="8"/>
        <v>1</v>
      </c>
      <c r="S82" s="21">
        <f t="shared" si="9"/>
        <v>10000000</v>
      </c>
      <c r="T82" s="21">
        <f t="shared" si="10"/>
        <v>78</v>
      </c>
      <c r="U82" s="21">
        <f t="shared" si="11"/>
        <v>66234622.900000006</v>
      </c>
      <c r="V82" s="11"/>
    </row>
    <row r="83" spans="1:22" s="5" customFormat="1">
      <c r="A83" s="15">
        <v>76</v>
      </c>
      <c r="B83" s="30" t="s">
        <v>141</v>
      </c>
      <c r="C83" s="17" t="s">
        <v>142</v>
      </c>
      <c r="D83" s="22">
        <v>4</v>
      </c>
      <c r="E83" s="22">
        <v>10186517.560000001</v>
      </c>
      <c r="F83" s="22">
        <v>80</v>
      </c>
      <c r="G83" s="22">
        <v>14267410.630000003</v>
      </c>
      <c r="H83" s="22">
        <v>1</v>
      </c>
      <c r="I83" s="22">
        <v>74113.27</v>
      </c>
      <c r="J83" s="22">
        <v>62</v>
      </c>
      <c r="K83" s="22">
        <v>3379853.6799999992</v>
      </c>
      <c r="L83" s="22">
        <f t="shared" si="6"/>
        <v>147</v>
      </c>
      <c r="M83" s="22">
        <f t="shared" si="7"/>
        <v>27907895.140000004</v>
      </c>
      <c r="N83" s="22">
        <v>7</v>
      </c>
      <c r="O83" s="22">
        <v>20000000</v>
      </c>
      <c r="P83" s="22">
        <v>3</v>
      </c>
      <c r="Q83" s="22">
        <v>13000000</v>
      </c>
      <c r="R83" s="22">
        <f t="shared" si="8"/>
        <v>10</v>
      </c>
      <c r="S83" s="22">
        <f t="shared" si="9"/>
        <v>33000000</v>
      </c>
      <c r="T83" s="22">
        <f t="shared" si="10"/>
        <v>157</v>
      </c>
      <c r="U83" s="22">
        <f t="shared" si="11"/>
        <v>60907895.140000001</v>
      </c>
      <c r="V83" s="11"/>
    </row>
    <row r="84" spans="1:22" s="5" customFormat="1">
      <c r="A84" s="18">
        <v>77</v>
      </c>
      <c r="B84" s="31" t="s">
        <v>337</v>
      </c>
      <c r="C84" s="1" t="s">
        <v>338</v>
      </c>
      <c r="D84" s="23"/>
      <c r="E84" s="23"/>
      <c r="F84" s="23"/>
      <c r="G84" s="23"/>
      <c r="H84" s="23">
        <v>36</v>
      </c>
      <c r="I84" s="23">
        <v>11238.23</v>
      </c>
      <c r="J84" s="23">
        <v>15834</v>
      </c>
      <c r="K84" s="23">
        <v>14050653.030000001</v>
      </c>
      <c r="L84" s="21">
        <f t="shared" si="6"/>
        <v>15870</v>
      </c>
      <c r="M84" s="21">
        <f t="shared" si="7"/>
        <v>14061891.260000002</v>
      </c>
      <c r="N84" s="23">
        <v>231</v>
      </c>
      <c r="O84" s="23">
        <v>28519449.650000002</v>
      </c>
      <c r="P84" s="23">
        <v>213</v>
      </c>
      <c r="Q84" s="23">
        <v>14479988.449999999</v>
      </c>
      <c r="R84" s="21">
        <f t="shared" si="8"/>
        <v>444</v>
      </c>
      <c r="S84" s="21">
        <f t="shared" si="9"/>
        <v>42999438.100000001</v>
      </c>
      <c r="T84" s="21">
        <f t="shared" si="10"/>
        <v>16314</v>
      </c>
      <c r="U84" s="21">
        <f t="shared" si="11"/>
        <v>57061329.359999999</v>
      </c>
      <c r="V84" s="11"/>
    </row>
    <row r="85" spans="1:22" s="5" customFormat="1">
      <c r="A85" s="15">
        <v>78</v>
      </c>
      <c r="B85" s="30" t="s">
        <v>161</v>
      </c>
      <c r="C85" s="17" t="s">
        <v>162</v>
      </c>
      <c r="D85" s="22"/>
      <c r="E85" s="22"/>
      <c r="F85" s="22">
        <v>1</v>
      </c>
      <c r="G85" s="22">
        <v>6151.33</v>
      </c>
      <c r="H85" s="22">
        <v>47</v>
      </c>
      <c r="I85" s="22">
        <v>29296.970000000005</v>
      </c>
      <c r="J85" s="22">
        <v>64</v>
      </c>
      <c r="K85" s="22">
        <v>262655.67000000016</v>
      </c>
      <c r="L85" s="22">
        <f t="shared" si="6"/>
        <v>112</v>
      </c>
      <c r="M85" s="22">
        <f t="shared" si="7"/>
        <v>298103.97000000015</v>
      </c>
      <c r="N85" s="22">
        <v>22</v>
      </c>
      <c r="O85" s="22">
        <v>28396479.93</v>
      </c>
      <c r="P85" s="22">
        <v>13</v>
      </c>
      <c r="Q85" s="22">
        <v>28126189.609999999</v>
      </c>
      <c r="R85" s="22">
        <f t="shared" si="8"/>
        <v>35</v>
      </c>
      <c r="S85" s="22">
        <f t="shared" si="9"/>
        <v>56522669.539999999</v>
      </c>
      <c r="T85" s="22">
        <f t="shared" si="10"/>
        <v>147</v>
      </c>
      <c r="U85" s="22">
        <f t="shared" si="11"/>
        <v>56820773.509999998</v>
      </c>
      <c r="V85" s="11"/>
    </row>
    <row r="86" spans="1:22" s="5" customFormat="1">
      <c r="A86" s="18">
        <v>79</v>
      </c>
      <c r="B86" s="31" t="s">
        <v>191</v>
      </c>
      <c r="C86" s="1" t="s">
        <v>192</v>
      </c>
      <c r="D86" s="23">
        <v>63</v>
      </c>
      <c r="E86" s="23">
        <v>992908.7300000001</v>
      </c>
      <c r="F86" s="23">
        <v>353</v>
      </c>
      <c r="G86" s="23">
        <v>8054681.4499999983</v>
      </c>
      <c r="H86" s="23">
        <v>11942</v>
      </c>
      <c r="I86" s="23">
        <v>13784531.959999997</v>
      </c>
      <c r="J86" s="23">
        <v>2354</v>
      </c>
      <c r="K86" s="23">
        <v>5433775.7800000003</v>
      </c>
      <c r="L86" s="21">
        <f t="shared" si="6"/>
        <v>14712</v>
      </c>
      <c r="M86" s="21">
        <f t="shared" si="7"/>
        <v>28265897.919999994</v>
      </c>
      <c r="N86" s="23">
        <v>599</v>
      </c>
      <c r="O86" s="23">
        <v>12202112.809999995</v>
      </c>
      <c r="P86" s="23">
        <v>304</v>
      </c>
      <c r="Q86" s="23">
        <v>13490432.529999999</v>
      </c>
      <c r="R86" s="21">
        <f t="shared" si="8"/>
        <v>903</v>
      </c>
      <c r="S86" s="21">
        <f t="shared" si="9"/>
        <v>25692545.339999996</v>
      </c>
      <c r="T86" s="21">
        <f t="shared" si="10"/>
        <v>15615</v>
      </c>
      <c r="U86" s="21">
        <f t="shared" si="11"/>
        <v>53958443.25999999</v>
      </c>
      <c r="V86" s="11"/>
    </row>
    <row r="87" spans="1:22" s="5" customFormat="1">
      <c r="A87" s="15">
        <v>80</v>
      </c>
      <c r="B87" s="30" t="s">
        <v>175</v>
      </c>
      <c r="C87" s="17" t="s">
        <v>176</v>
      </c>
      <c r="D87" s="22">
        <v>31</v>
      </c>
      <c r="E87" s="22">
        <v>1323715.5099999998</v>
      </c>
      <c r="F87" s="22">
        <v>563</v>
      </c>
      <c r="G87" s="22">
        <v>14435784.499999996</v>
      </c>
      <c r="H87" s="22">
        <v>207</v>
      </c>
      <c r="I87" s="22">
        <v>7847751.2899999991</v>
      </c>
      <c r="J87" s="22">
        <v>525</v>
      </c>
      <c r="K87" s="22">
        <v>9199947.4299999923</v>
      </c>
      <c r="L87" s="22">
        <f t="shared" si="6"/>
        <v>1326</v>
      </c>
      <c r="M87" s="22">
        <f t="shared" si="7"/>
        <v>32807198.729999989</v>
      </c>
      <c r="N87" s="22">
        <v>397</v>
      </c>
      <c r="O87" s="22">
        <v>15484487.210000001</v>
      </c>
      <c r="P87" s="22">
        <v>44</v>
      </c>
      <c r="Q87" s="22">
        <v>1019254.0799999998</v>
      </c>
      <c r="R87" s="22">
        <f t="shared" si="8"/>
        <v>441</v>
      </c>
      <c r="S87" s="22">
        <f t="shared" si="9"/>
        <v>16503741.290000001</v>
      </c>
      <c r="T87" s="22">
        <f t="shared" si="10"/>
        <v>1767</v>
      </c>
      <c r="U87" s="22">
        <f t="shared" si="11"/>
        <v>49310940.019999988</v>
      </c>
      <c r="V87" s="11"/>
    </row>
    <row r="88" spans="1:22" s="5" customFormat="1">
      <c r="A88" s="18">
        <v>81</v>
      </c>
      <c r="B88" s="31" t="s">
        <v>171</v>
      </c>
      <c r="C88" s="1" t="s">
        <v>172</v>
      </c>
      <c r="D88" s="23">
        <v>55</v>
      </c>
      <c r="E88" s="23">
        <v>1522427.07</v>
      </c>
      <c r="F88" s="23">
        <v>255</v>
      </c>
      <c r="G88" s="23">
        <v>3466656.7500000014</v>
      </c>
      <c r="H88" s="23">
        <v>1298</v>
      </c>
      <c r="I88" s="23">
        <v>13433881.090000002</v>
      </c>
      <c r="J88" s="23">
        <v>2078</v>
      </c>
      <c r="K88" s="23">
        <v>12640123.469999995</v>
      </c>
      <c r="L88" s="21">
        <f t="shared" si="6"/>
        <v>3686</v>
      </c>
      <c r="M88" s="21">
        <f t="shared" si="7"/>
        <v>31063088.379999999</v>
      </c>
      <c r="N88" s="23">
        <v>355</v>
      </c>
      <c r="O88" s="23">
        <v>8504676.8099999987</v>
      </c>
      <c r="P88" s="23">
        <v>130</v>
      </c>
      <c r="Q88" s="23">
        <v>7533093.1799999997</v>
      </c>
      <c r="R88" s="21">
        <f t="shared" si="8"/>
        <v>485</v>
      </c>
      <c r="S88" s="21">
        <f t="shared" si="9"/>
        <v>16037769.989999998</v>
      </c>
      <c r="T88" s="21">
        <f t="shared" si="10"/>
        <v>4171</v>
      </c>
      <c r="U88" s="21">
        <f t="shared" si="11"/>
        <v>47100858.369999997</v>
      </c>
      <c r="V88" s="11"/>
    </row>
    <row r="89" spans="1:22" s="5" customFormat="1">
      <c r="A89" s="15">
        <v>82</v>
      </c>
      <c r="B89" s="16" t="s">
        <v>185</v>
      </c>
      <c r="C89" s="17" t="s">
        <v>186</v>
      </c>
      <c r="D89" s="22">
        <v>92</v>
      </c>
      <c r="E89" s="22">
        <v>8224868.2900000019</v>
      </c>
      <c r="F89" s="22">
        <v>443</v>
      </c>
      <c r="G89" s="22">
        <v>13078486.1</v>
      </c>
      <c r="H89" s="22">
        <v>513</v>
      </c>
      <c r="I89" s="22">
        <v>4314064.8800000008</v>
      </c>
      <c r="J89" s="22">
        <v>603</v>
      </c>
      <c r="K89" s="22">
        <v>3392802.41</v>
      </c>
      <c r="L89" s="22">
        <f t="shared" si="6"/>
        <v>1651</v>
      </c>
      <c r="M89" s="22">
        <f t="shared" si="7"/>
        <v>29010221.680000003</v>
      </c>
      <c r="N89" s="22">
        <v>320</v>
      </c>
      <c r="O89" s="22">
        <v>9847228.0799999926</v>
      </c>
      <c r="P89" s="22">
        <v>152</v>
      </c>
      <c r="Q89" s="22">
        <v>5944566.5600000005</v>
      </c>
      <c r="R89" s="22">
        <f t="shared" si="8"/>
        <v>472</v>
      </c>
      <c r="S89" s="22">
        <f t="shared" si="9"/>
        <v>15791794.639999993</v>
      </c>
      <c r="T89" s="22">
        <f t="shared" si="10"/>
        <v>2123</v>
      </c>
      <c r="U89" s="22">
        <f t="shared" si="11"/>
        <v>44802016.319999993</v>
      </c>
      <c r="V89" s="11"/>
    </row>
    <row r="90" spans="1:22" s="5" customFormat="1">
      <c r="A90" s="18">
        <v>83</v>
      </c>
      <c r="B90" s="31" t="s">
        <v>123</v>
      </c>
      <c r="C90" s="1" t="s">
        <v>124</v>
      </c>
      <c r="D90" s="23">
        <v>20</v>
      </c>
      <c r="E90" s="23">
        <v>8210789.7599999988</v>
      </c>
      <c r="F90" s="23">
        <v>65</v>
      </c>
      <c r="G90" s="23">
        <v>11660709.999999994</v>
      </c>
      <c r="H90" s="23">
        <v>10</v>
      </c>
      <c r="I90" s="23">
        <v>3146659.4000000004</v>
      </c>
      <c r="J90" s="23">
        <v>40</v>
      </c>
      <c r="K90" s="23">
        <v>4075374.29</v>
      </c>
      <c r="L90" s="21">
        <f t="shared" si="6"/>
        <v>135</v>
      </c>
      <c r="M90" s="21">
        <f t="shared" si="7"/>
        <v>27093533.449999996</v>
      </c>
      <c r="N90" s="23">
        <v>12</v>
      </c>
      <c r="O90" s="23">
        <v>8460747.8000000007</v>
      </c>
      <c r="P90" s="23">
        <v>11</v>
      </c>
      <c r="Q90" s="23">
        <v>3460822.6599999997</v>
      </c>
      <c r="R90" s="21">
        <f t="shared" si="8"/>
        <v>23</v>
      </c>
      <c r="S90" s="21">
        <f t="shared" si="9"/>
        <v>11921570.460000001</v>
      </c>
      <c r="T90" s="21">
        <f t="shared" si="10"/>
        <v>158</v>
      </c>
      <c r="U90" s="21">
        <f t="shared" si="11"/>
        <v>39015103.909999996</v>
      </c>
      <c r="V90" s="11"/>
    </row>
    <row r="91" spans="1:22" s="5" customFormat="1">
      <c r="A91" s="15">
        <v>84</v>
      </c>
      <c r="B91" s="30" t="s">
        <v>173</v>
      </c>
      <c r="C91" s="17" t="s">
        <v>174</v>
      </c>
      <c r="D91" s="22">
        <v>7</v>
      </c>
      <c r="E91" s="22">
        <v>757795.56</v>
      </c>
      <c r="F91" s="22">
        <v>16</v>
      </c>
      <c r="G91" s="22">
        <v>323864.38999999996</v>
      </c>
      <c r="H91" s="22">
        <v>3</v>
      </c>
      <c r="I91" s="22">
        <v>84445.68</v>
      </c>
      <c r="J91" s="22">
        <v>19</v>
      </c>
      <c r="K91" s="22">
        <v>11136401.729999999</v>
      </c>
      <c r="L91" s="22">
        <f t="shared" si="6"/>
        <v>45</v>
      </c>
      <c r="M91" s="22">
        <f t="shared" si="7"/>
        <v>12302507.359999999</v>
      </c>
      <c r="N91" s="22">
        <v>6</v>
      </c>
      <c r="O91" s="22">
        <v>17250000</v>
      </c>
      <c r="P91" s="22">
        <v>3</v>
      </c>
      <c r="Q91" s="22">
        <v>5000000</v>
      </c>
      <c r="R91" s="22">
        <f t="shared" si="8"/>
        <v>9</v>
      </c>
      <c r="S91" s="22">
        <f t="shared" si="9"/>
        <v>22250000</v>
      </c>
      <c r="T91" s="22">
        <f t="shared" si="10"/>
        <v>54</v>
      </c>
      <c r="U91" s="22">
        <f t="shared" si="11"/>
        <v>34552507.359999999</v>
      </c>
      <c r="V91" s="11"/>
    </row>
    <row r="92" spans="1:22" s="5" customFormat="1">
      <c r="A92" s="18">
        <v>85</v>
      </c>
      <c r="B92" s="31" t="s">
        <v>165</v>
      </c>
      <c r="C92" s="1" t="s">
        <v>166</v>
      </c>
      <c r="D92" s="23"/>
      <c r="E92" s="23"/>
      <c r="F92" s="23">
        <v>2</v>
      </c>
      <c r="G92" s="23">
        <v>538904.68000000005</v>
      </c>
      <c r="H92" s="23">
        <v>11</v>
      </c>
      <c r="I92" s="23">
        <v>9698435.8399999999</v>
      </c>
      <c r="J92" s="23">
        <v>20</v>
      </c>
      <c r="K92" s="23">
        <v>8377027.2300000014</v>
      </c>
      <c r="L92" s="21">
        <f t="shared" si="6"/>
        <v>33</v>
      </c>
      <c r="M92" s="21">
        <f t="shared" si="7"/>
        <v>18614367.75</v>
      </c>
      <c r="N92" s="23">
        <v>10</v>
      </c>
      <c r="O92" s="23">
        <v>11458382.369999999</v>
      </c>
      <c r="P92" s="23">
        <v>5</v>
      </c>
      <c r="Q92" s="23">
        <v>1942648.29</v>
      </c>
      <c r="R92" s="21">
        <f t="shared" si="8"/>
        <v>15</v>
      </c>
      <c r="S92" s="21">
        <f t="shared" si="9"/>
        <v>13401030.66</v>
      </c>
      <c r="T92" s="21">
        <f t="shared" si="10"/>
        <v>48</v>
      </c>
      <c r="U92" s="21">
        <f t="shared" si="11"/>
        <v>32015398.41</v>
      </c>
      <c r="V92" s="11"/>
    </row>
    <row r="93" spans="1:22" s="5" customFormat="1">
      <c r="A93" s="15">
        <v>86</v>
      </c>
      <c r="B93" s="30" t="s">
        <v>183</v>
      </c>
      <c r="C93" s="17" t="s">
        <v>184</v>
      </c>
      <c r="D93" s="22"/>
      <c r="E93" s="22"/>
      <c r="F93" s="22"/>
      <c r="G93" s="22"/>
      <c r="H93" s="22">
        <v>753</v>
      </c>
      <c r="I93" s="22">
        <v>7132513.2200000044</v>
      </c>
      <c r="J93" s="22">
        <v>2201</v>
      </c>
      <c r="K93" s="22">
        <v>11752796.990000004</v>
      </c>
      <c r="L93" s="22">
        <f t="shared" si="6"/>
        <v>2954</v>
      </c>
      <c r="M93" s="22">
        <f t="shared" si="7"/>
        <v>18885310.210000008</v>
      </c>
      <c r="N93" s="22">
        <v>469</v>
      </c>
      <c r="O93" s="22">
        <v>7743731.3400000008</v>
      </c>
      <c r="P93" s="22">
        <v>931</v>
      </c>
      <c r="Q93" s="22">
        <v>3704401.4199999995</v>
      </c>
      <c r="R93" s="22">
        <f t="shared" si="8"/>
        <v>1400</v>
      </c>
      <c r="S93" s="22">
        <f t="shared" si="9"/>
        <v>11448132.76</v>
      </c>
      <c r="T93" s="22">
        <f t="shared" si="10"/>
        <v>4354</v>
      </c>
      <c r="U93" s="22">
        <f t="shared" si="11"/>
        <v>30333442.970000006</v>
      </c>
      <c r="V93" s="11"/>
    </row>
    <row r="94" spans="1:22" s="5" customFormat="1">
      <c r="A94" s="18">
        <v>87</v>
      </c>
      <c r="B94" s="31" t="s">
        <v>189</v>
      </c>
      <c r="C94" s="1" t="s">
        <v>190</v>
      </c>
      <c r="D94" s="23"/>
      <c r="E94" s="23"/>
      <c r="F94" s="23">
        <v>18</v>
      </c>
      <c r="G94" s="23">
        <v>526088.79</v>
      </c>
      <c r="H94" s="23">
        <v>324</v>
      </c>
      <c r="I94" s="23">
        <v>1652982.6200000003</v>
      </c>
      <c r="J94" s="23">
        <v>373</v>
      </c>
      <c r="K94" s="23">
        <v>2363038.3800000013</v>
      </c>
      <c r="L94" s="21">
        <f t="shared" si="6"/>
        <v>715</v>
      </c>
      <c r="M94" s="21">
        <f t="shared" si="7"/>
        <v>4542109.790000001</v>
      </c>
      <c r="N94" s="23">
        <v>333</v>
      </c>
      <c r="O94" s="23">
        <v>13383267.320000002</v>
      </c>
      <c r="P94" s="23">
        <v>83</v>
      </c>
      <c r="Q94" s="23">
        <v>12133791.529999997</v>
      </c>
      <c r="R94" s="21">
        <f t="shared" si="8"/>
        <v>416</v>
      </c>
      <c r="S94" s="21">
        <f t="shared" si="9"/>
        <v>25517058.850000001</v>
      </c>
      <c r="T94" s="21">
        <f t="shared" si="10"/>
        <v>1131</v>
      </c>
      <c r="U94" s="21">
        <f t="shared" si="11"/>
        <v>30059168.640000001</v>
      </c>
      <c r="V94" s="11"/>
    </row>
    <row r="95" spans="1:22" s="5" customFormat="1">
      <c r="A95" s="15">
        <v>88</v>
      </c>
      <c r="B95" s="30" t="s">
        <v>197</v>
      </c>
      <c r="C95" s="17" t="s">
        <v>198</v>
      </c>
      <c r="D95" s="22">
        <v>28</v>
      </c>
      <c r="E95" s="22">
        <v>5919275.0899999999</v>
      </c>
      <c r="F95" s="22">
        <v>82</v>
      </c>
      <c r="G95" s="22">
        <v>7064553.1000000024</v>
      </c>
      <c r="H95" s="22">
        <v>20</v>
      </c>
      <c r="I95" s="22">
        <v>891768.9800000001</v>
      </c>
      <c r="J95" s="22">
        <v>214</v>
      </c>
      <c r="K95" s="22">
        <v>7623199.7399999993</v>
      </c>
      <c r="L95" s="22">
        <f t="shared" si="6"/>
        <v>344</v>
      </c>
      <c r="M95" s="22">
        <f t="shared" si="7"/>
        <v>21498796.91</v>
      </c>
      <c r="N95" s="22">
        <v>31</v>
      </c>
      <c r="O95" s="22">
        <v>7189810.700000002</v>
      </c>
      <c r="P95" s="22">
        <v>4</v>
      </c>
      <c r="Q95" s="22">
        <v>1283930.3999999999</v>
      </c>
      <c r="R95" s="22">
        <f t="shared" si="8"/>
        <v>35</v>
      </c>
      <c r="S95" s="22">
        <f t="shared" si="9"/>
        <v>8473741.1000000015</v>
      </c>
      <c r="T95" s="22">
        <f t="shared" si="10"/>
        <v>379</v>
      </c>
      <c r="U95" s="22">
        <f t="shared" si="11"/>
        <v>29972538.010000002</v>
      </c>
      <c r="V95" s="11"/>
    </row>
    <row r="96" spans="1:22" s="5" customFormat="1">
      <c r="A96" s="18">
        <v>89</v>
      </c>
      <c r="B96" s="31" t="s">
        <v>143</v>
      </c>
      <c r="C96" s="1" t="s">
        <v>144</v>
      </c>
      <c r="D96" s="23">
        <v>9</v>
      </c>
      <c r="E96" s="23">
        <v>4467587.63</v>
      </c>
      <c r="F96" s="23">
        <v>14</v>
      </c>
      <c r="G96" s="23">
        <v>1515486.5199999998</v>
      </c>
      <c r="H96" s="23">
        <v>12</v>
      </c>
      <c r="I96" s="23">
        <v>8346917.1600000001</v>
      </c>
      <c r="J96" s="23">
        <v>34</v>
      </c>
      <c r="K96" s="23">
        <v>944208.26000000013</v>
      </c>
      <c r="L96" s="21">
        <f t="shared" si="6"/>
        <v>69</v>
      </c>
      <c r="M96" s="21">
        <f t="shared" si="7"/>
        <v>15274199.569999998</v>
      </c>
      <c r="N96" s="23">
        <v>2</v>
      </c>
      <c r="O96" s="23">
        <v>178695</v>
      </c>
      <c r="P96" s="23">
        <v>6</v>
      </c>
      <c r="Q96" s="23">
        <v>14178563.5</v>
      </c>
      <c r="R96" s="21">
        <f t="shared" si="8"/>
        <v>8</v>
      </c>
      <c r="S96" s="21">
        <f t="shared" si="9"/>
        <v>14357258.5</v>
      </c>
      <c r="T96" s="21">
        <f t="shared" si="10"/>
        <v>77</v>
      </c>
      <c r="U96" s="21">
        <f t="shared" si="11"/>
        <v>29631458.07</v>
      </c>
      <c r="V96" s="11"/>
    </row>
    <row r="97" spans="1:22" s="5" customFormat="1">
      <c r="A97" s="15">
        <v>90</v>
      </c>
      <c r="B97" s="16" t="s">
        <v>211</v>
      </c>
      <c r="C97" s="17" t="s">
        <v>342</v>
      </c>
      <c r="D97" s="22">
        <v>90</v>
      </c>
      <c r="E97" s="22">
        <v>10137185.23</v>
      </c>
      <c r="F97" s="22">
        <v>77</v>
      </c>
      <c r="G97" s="22">
        <v>1816767.6599999995</v>
      </c>
      <c r="H97" s="22">
        <v>58</v>
      </c>
      <c r="I97" s="22">
        <v>1680303.1500000001</v>
      </c>
      <c r="J97" s="22">
        <v>28</v>
      </c>
      <c r="K97" s="22">
        <v>6494018.9499999993</v>
      </c>
      <c r="L97" s="22">
        <f t="shared" si="6"/>
        <v>253</v>
      </c>
      <c r="M97" s="22">
        <f t="shared" si="7"/>
        <v>20128274.990000002</v>
      </c>
      <c r="N97" s="22"/>
      <c r="O97" s="22"/>
      <c r="P97" s="22">
        <v>4</v>
      </c>
      <c r="Q97" s="22">
        <v>6000000</v>
      </c>
      <c r="R97" s="22">
        <f t="shared" si="8"/>
        <v>4</v>
      </c>
      <c r="S97" s="22">
        <f t="shared" si="9"/>
        <v>6000000</v>
      </c>
      <c r="T97" s="22">
        <f t="shared" si="10"/>
        <v>257</v>
      </c>
      <c r="U97" s="22">
        <f t="shared" si="11"/>
        <v>26128274.990000002</v>
      </c>
      <c r="V97" s="11"/>
    </row>
    <row r="98" spans="1:22" s="5" customFormat="1">
      <c r="A98" s="18">
        <v>91</v>
      </c>
      <c r="B98" s="31" t="s">
        <v>207</v>
      </c>
      <c r="C98" s="1" t="s">
        <v>208</v>
      </c>
      <c r="D98" s="23">
        <v>4</v>
      </c>
      <c r="E98" s="23">
        <v>61429.57</v>
      </c>
      <c r="F98" s="23">
        <v>113</v>
      </c>
      <c r="G98" s="23">
        <v>7143464.709999999</v>
      </c>
      <c r="H98" s="23">
        <v>140</v>
      </c>
      <c r="I98" s="23">
        <v>252069.24</v>
      </c>
      <c r="J98" s="23">
        <v>156</v>
      </c>
      <c r="K98" s="23">
        <v>922568.10999999975</v>
      </c>
      <c r="L98" s="21">
        <f t="shared" si="6"/>
        <v>413</v>
      </c>
      <c r="M98" s="21">
        <f t="shared" si="7"/>
        <v>8379531.629999999</v>
      </c>
      <c r="N98" s="23">
        <v>194</v>
      </c>
      <c r="O98" s="23">
        <v>11498176.460000001</v>
      </c>
      <c r="P98" s="23">
        <v>49</v>
      </c>
      <c r="Q98" s="23">
        <v>3762674.06</v>
      </c>
      <c r="R98" s="21">
        <f t="shared" si="8"/>
        <v>243</v>
      </c>
      <c r="S98" s="21">
        <f t="shared" si="9"/>
        <v>15260850.520000001</v>
      </c>
      <c r="T98" s="21">
        <f t="shared" si="10"/>
        <v>656</v>
      </c>
      <c r="U98" s="21">
        <f t="shared" si="11"/>
        <v>23640382.149999999</v>
      </c>
      <c r="V98" s="11"/>
    </row>
    <row r="99" spans="1:22" s="5" customFormat="1">
      <c r="A99" s="15">
        <v>92</v>
      </c>
      <c r="B99" s="30" t="s">
        <v>212</v>
      </c>
      <c r="C99" s="17" t="s">
        <v>213</v>
      </c>
      <c r="D99" s="22">
        <v>12</v>
      </c>
      <c r="E99" s="22">
        <v>325966.09000000003</v>
      </c>
      <c r="F99" s="22">
        <v>155</v>
      </c>
      <c r="G99" s="22">
        <v>6644004.7300000014</v>
      </c>
      <c r="H99" s="22">
        <v>120</v>
      </c>
      <c r="I99" s="22">
        <v>1907289.5899999999</v>
      </c>
      <c r="J99" s="22">
        <v>142</v>
      </c>
      <c r="K99" s="22">
        <v>2225601.6799999997</v>
      </c>
      <c r="L99" s="22">
        <f t="shared" si="6"/>
        <v>429</v>
      </c>
      <c r="M99" s="22">
        <f t="shared" si="7"/>
        <v>11102862.09</v>
      </c>
      <c r="N99" s="22">
        <v>231</v>
      </c>
      <c r="O99" s="22">
        <v>8903299.8400000036</v>
      </c>
      <c r="P99" s="22">
        <v>98</v>
      </c>
      <c r="Q99" s="22">
        <v>2261515.3200000003</v>
      </c>
      <c r="R99" s="22">
        <f t="shared" si="8"/>
        <v>329</v>
      </c>
      <c r="S99" s="22">
        <f t="shared" si="9"/>
        <v>11164815.160000004</v>
      </c>
      <c r="T99" s="22">
        <f t="shared" si="10"/>
        <v>758</v>
      </c>
      <c r="U99" s="22">
        <f t="shared" si="11"/>
        <v>22267677.250000004</v>
      </c>
      <c r="V99" s="11"/>
    </row>
    <row r="100" spans="1:22" s="5" customFormat="1">
      <c r="A100" s="18">
        <v>93</v>
      </c>
      <c r="B100" s="31" t="s">
        <v>236</v>
      </c>
      <c r="C100" s="1" t="s">
        <v>237</v>
      </c>
      <c r="D100" s="23">
        <v>4</v>
      </c>
      <c r="E100" s="23">
        <v>44075.199999999997</v>
      </c>
      <c r="F100" s="23">
        <v>267</v>
      </c>
      <c r="G100" s="23">
        <v>9992898.7999999989</v>
      </c>
      <c r="H100" s="23">
        <v>18</v>
      </c>
      <c r="I100" s="23">
        <v>171267.74</v>
      </c>
      <c r="J100" s="23">
        <v>48</v>
      </c>
      <c r="K100" s="23">
        <v>236311.47999999998</v>
      </c>
      <c r="L100" s="21">
        <f t="shared" si="6"/>
        <v>337</v>
      </c>
      <c r="M100" s="21">
        <f t="shared" si="7"/>
        <v>10444553.219999999</v>
      </c>
      <c r="N100" s="23">
        <v>170</v>
      </c>
      <c r="O100" s="23">
        <v>10230610.289999997</v>
      </c>
      <c r="P100" s="23">
        <v>18</v>
      </c>
      <c r="Q100" s="23">
        <v>216742.94000000003</v>
      </c>
      <c r="R100" s="21">
        <f t="shared" si="8"/>
        <v>188</v>
      </c>
      <c r="S100" s="21">
        <f t="shared" si="9"/>
        <v>10447353.229999997</v>
      </c>
      <c r="T100" s="21">
        <f t="shared" si="10"/>
        <v>525</v>
      </c>
      <c r="U100" s="21">
        <f t="shared" si="11"/>
        <v>20891906.449999996</v>
      </c>
      <c r="V100" s="11"/>
    </row>
    <row r="101" spans="1:22" s="5" customFormat="1">
      <c r="A101" s="15">
        <v>94</v>
      </c>
      <c r="B101" s="30" t="s">
        <v>199</v>
      </c>
      <c r="C101" s="17" t="s">
        <v>200</v>
      </c>
      <c r="D101" s="22">
        <v>14</v>
      </c>
      <c r="E101" s="22">
        <v>63864.560000000005</v>
      </c>
      <c r="F101" s="22">
        <v>6</v>
      </c>
      <c r="G101" s="22">
        <v>87472.75</v>
      </c>
      <c r="H101" s="22">
        <v>5463</v>
      </c>
      <c r="I101" s="22">
        <v>6449045.5799999973</v>
      </c>
      <c r="J101" s="22">
        <v>904</v>
      </c>
      <c r="K101" s="22">
        <v>9285194.9299999997</v>
      </c>
      <c r="L101" s="22">
        <f t="shared" si="6"/>
        <v>6387</v>
      </c>
      <c r="M101" s="22">
        <f t="shared" si="7"/>
        <v>15885577.819999997</v>
      </c>
      <c r="N101" s="22">
        <v>72</v>
      </c>
      <c r="O101" s="22">
        <v>2530464.9700000007</v>
      </c>
      <c r="P101" s="22">
        <v>73</v>
      </c>
      <c r="Q101" s="22">
        <v>984350.18999999983</v>
      </c>
      <c r="R101" s="22">
        <f t="shared" si="8"/>
        <v>145</v>
      </c>
      <c r="S101" s="22">
        <f t="shared" si="9"/>
        <v>3514815.1600000006</v>
      </c>
      <c r="T101" s="22">
        <f t="shared" si="10"/>
        <v>6532</v>
      </c>
      <c r="U101" s="22">
        <f t="shared" si="11"/>
        <v>19400392.979999997</v>
      </c>
      <c r="V101" s="11"/>
    </row>
    <row r="102" spans="1:22" s="5" customFormat="1">
      <c r="A102" s="18">
        <v>95</v>
      </c>
      <c r="B102" s="31" t="s">
        <v>135</v>
      </c>
      <c r="C102" s="1" t="s">
        <v>136</v>
      </c>
      <c r="D102" s="23">
        <v>5</v>
      </c>
      <c r="E102" s="23">
        <v>695345.32</v>
      </c>
      <c r="F102" s="23">
        <v>11</v>
      </c>
      <c r="G102" s="23">
        <v>348302.06000000006</v>
      </c>
      <c r="H102" s="23">
        <v>24</v>
      </c>
      <c r="I102" s="23">
        <v>8348554.0699999984</v>
      </c>
      <c r="J102" s="23">
        <v>54</v>
      </c>
      <c r="K102" s="23">
        <v>697937.69000000018</v>
      </c>
      <c r="L102" s="21">
        <f t="shared" si="6"/>
        <v>94</v>
      </c>
      <c r="M102" s="21">
        <f t="shared" si="7"/>
        <v>10090139.139999999</v>
      </c>
      <c r="N102" s="23">
        <v>1</v>
      </c>
      <c r="O102" s="23">
        <v>241440</v>
      </c>
      <c r="P102" s="23">
        <v>7</v>
      </c>
      <c r="Q102" s="23">
        <v>8338124</v>
      </c>
      <c r="R102" s="21">
        <f t="shared" si="8"/>
        <v>8</v>
      </c>
      <c r="S102" s="21">
        <f t="shared" si="9"/>
        <v>8579564</v>
      </c>
      <c r="T102" s="21">
        <f t="shared" si="10"/>
        <v>102</v>
      </c>
      <c r="U102" s="21">
        <f t="shared" si="11"/>
        <v>18669703.140000001</v>
      </c>
      <c r="V102" s="11"/>
    </row>
    <row r="103" spans="1:22" s="5" customFormat="1">
      <c r="A103" s="15">
        <v>96</v>
      </c>
      <c r="B103" s="30" t="s">
        <v>224</v>
      </c>
      <c r="C103" s="17" t="s">
        <v>225</v>
      </c>
      <c r="D103" s="22">
        <v>9</v>
      </c>
      <c r="E103" s="22">
        <v>60106.97</v>
      </c>
      <c r="F103" s="22">
        <v>154</v>
      </c>
      <c r="G103" s="22">
        <v>5227308.9499999993</v>
      </c>
      <c r="H103" s="22">
        <v>90</v>
      </c>
      <c r="I103" s="22">
        <v>1183163.1600000004</v>
      </c>
      <c r="J103" s="22">
        <v>212</v>
      </c>
      <c r="K103" s="22">
        <v>1965795.4299999997</v>
      </c>
      <c r="L103" s="22">
        <f t="shared" si="6"/>
        <v>465</v>
      </c>
      <c r="M103" s="22">
        <f t="shared" si="7"/>
        <v>8436374.5099999979</v>
      </c>
      <c r="N103" s="22">
        <v>86</v>
      </c>
      <c r="O103" s="22">
        <v>6971550.6000000015</v>
      </c>
      <c r="P103" s="22">
        <v>32</v>
      </c>
      <c r="Q103" s="22">
        <v>1020045.3800000001</v>
      </c>
      <c r="R103" s="22">
        <f t="shared" si="8"/>
        <v>118</v>
      </c>
      <c r="S103" s="22">
        <f t="shared" si="9"/>
        <v>7991595.9800000014</v>
      </c>
      <c r="T103" s="22">
        <f t="shared" si="10"/>
        <v>583</v>
      </c>
      <c r="U103" s="22">
        <f t="shared" si="11"/>
        <v>16427970.489999998</v>
      </c>
      <c r="V103" s="11"/>
    </row>
    <row r="104" spans="1:22" s="5" customFormat="1">
      <c r="A104" s="18">
        <v>97</v>
      </c>
      <c r="B104" s="31" t="s">
        <v>216</v>
      </c>
      <c r="C104" s="1" t="s">
        <v>217</v>
      </c>
      <c r="D104" s="23">
        <v>3</v>
      </c>
      <c r="E104" s="23">
        <v>89766.32</v>
      </c>
      <c r="F104" s="23">
        <v>73</v>
      </c>
      <c r="G104" s="23">
        <v>993660.55000000028</v>
      </c>
      <c r="H104" s="23">
        <v>122</v>
      </c>
      <c r="I104" s="23">
        <v>2017442.82</v>
      </c>
      <c r="J104" s="23">
        <v>598</v>
      </c>
      <c r="K104" s="23">
        <v>3902537.6699999995</v>
      </c>
      <c r="L104" s="21">
        <f t="shared" si="6"/>
        <v>796</v>
      </c>
      <c r="M104" s="21">
        <f t="shared" si="7"/>
        <v>7003407.3599999994</v>
      </c>
      <c r="N104" s="23">
        <v>524</v>
      </c>
      <c r="O104" s="23">
        <v>5249794.8600000003</v>
      </c>
      <c r="P104" s="23">
        <v>64</v>
      </c>
      <c r="Q104" s="23">
        <v>2658569.2300000004</v>
      </c>
      <c r="R104" s="21">
        <f t="shared" si="8"/>
        <v>588</v>
      </c>
      <c r="S104" s="21">
        <f t="shared" si="9"/>
        <v>7908364.0900000008</v>
      </c>
      <c r="T104" s="21">
        <f t="shared" si="10"/>
        <v>1384</v>
      </c>
      <c r="U104" s="21">
        <f t="shared" si="11"/>
        <v>14911771.449999999</v>
      </c>
      <c r="V104" s="11"/>
    </row>
    <row r="105" spans="1:22" s="5" customFormat="1">
      <c r="A105" s="15">
        <v>98</v>
      </c>
      <c r="B105" s="16" t="s">
        <v>220</v>
      </c>
      <c r="C105" s="17" t="s">
        <v>221</v>
      </c>
      <c r="D105" s="22">
        <v>1</v>
      </c>
      <c r="E105" s="22">
        <v>10079.77</v>
      </c>
      <c r="F105" s="22">
        <v>67</v>
      </c>
      <c r="G105" s="22">
        <v>1754298.82</v>
      </c>
      <c r="H105" s="22">
        <v>231</v>
      </c>
      <c r="I105" s="22">
        <v>696668.40000000014</v>
      </c>
      <c r="J105" s="22">
        <v>478</v>
      </c>
      <c r="K105" s="22">
        <v>2814583.7399999993</v>
      </c>
      <c r="L105" s="22">
        <f t="shared" si="6"/>
        <v>777</v>
      </c>
      <c r="M105" s="22">
        <f t="shared" si="7"/>
        <v>5275630.7299999995</v>
      </c>
      <c r="N105" s="22">
        <v>391</v>
      </c>
      <c r="O105" s="22">
        <v>6732596.8299999991</v>
      </c>
      <c r="P105" s="22">
        <v>137</v>
      </c>
      <c r="Q105" s="22">
        <v>2875256.77</v>
      </c>
      <c r="R105" s="22">
        <f t="shared" si="8"/>
        <v>528</v>
      </c>
      <c r="S105" s="22">
        <f t="shared" si="9"/>
        <v>9607853.5999999996</v>
      </c>
      <c r="T105" s="22">
        <f t="shared" si="10"/>
        <v>1305</v>
      </c>
      <c r="U105" s="22">
        <f t="shared" si="11"/>
        <v>14883484.329999998</v>
      </c>
      <c r="V105" s="11"/>
    </row>
    <row r="106" spans="1:22" s="5" customFormat="1">
      <c r="A106" s="18">
        <v>99</v>
      </c>
      <c r="B106" s="31" t="s">
        <v>258</v>
      </c>
      <c r="C106" s="1" t="s">
        <v>259</v>
      </c>
      <c r="D106" s="23">
        <v>9</v>
      </c>
      <c r="E106" s="23">
        <v>226141.46000000002</v>
      </c>
      <c r="F106" s="23">
        <v>153</v>
      </c>
      <c r="G106" s="23">
        <v>5281344.71</v>
      </c>
      <c r="H106" s="23">
        <v>40</v>
      </c>
      <c r="I106" s="23">
        <v>267384.46999999997</v>
      </c>
      <c r="J106" s="23">
        <v>57</v>
      </c>
      <c r="K106" s="23">
        <v>703034.88</v>
      </c>
      <c r="L106" s="21">
        <f t="shared" si="6"/>
        <v>259</v>
      </c>
      <c r="M106" s="21">
        <f t="shared" si="7"/>
        <v>6477905.5199999996</v>
      </c>
      <c r="N106" s="23">
        <v>162</v>
      </c>
      <c r="O106" s="23">
        <v>5992654.3199999984</v>
      </c>
      <c r="P106" s="23">
        <v>46</v>
      </c>
      <c r="Q106" s="23">
        <v>494959.65</v>
      </c>
      <c r="R106" s="21">
        <f t="shared" si="8"/>
        <v>208</v>
      </c>
      <c r="S106" s="21">
        <f t="shared" si="9"/>
        <v>6487613.9699999988</v>
      </c>
      <c r="T106" s="21">
        <f t="shared" si="10"/>
        <v>467</v>
      </c>
      <c r="U106" s="21">
        <f t="shared" si="11"/>
        <v>12965519.489999998</v>
      </c>
      <c r="V106" s="11"/>
    </row>
    <row r="107" spans="1:22" s="5" customFormat="1">
      <c r="A107" s="15">
        <v>100</v>
      </c>
      <c r="B107" s="30" t="s">
        <v>214</v>
      </c>
      <c r="C107" s="17" t="s">
        <v>215</v>
      </c>
      <c r="D107" s="22">
        <v>16</v>
      </c>
      <c r="E107" s="22">
        <v>288833.75999999995</v>
      </c>
      <c r="F107" s="22">
        <v>58</v>
      </c>
      <c r="G107" s="22">
        <v>800969.43</v>
      </c>
      <c r="H107" s="22">
        <v>229</v>
      </c>
      <c r="I107" s="22">
        <v>1776935.6900000002</v>
      </c>
      <c r="J107" s="22">
        <v>623</v>
      </c>
      <c r="K107" s="22">
        <v>3436617.4299999992</v>
      </c>
      <c r="L107" s="22">
        <f t="shared" si="6"/>
        <v>926</v>
      </c>
      <c r="M107" s="22">
        <f t="shared" si="7"/>
        <v>6303356.3099999987</v>
      </c>
      <c r="N107" s="22">
        <v>460</v>
      </c>
      <c r="O107" s="22">
        <v>3869722.7300000009</v>
      </c>
      <c r="P107" s="22">
        <v>74</v>
      </c>
      <c r="Q107" s="22">
        <v>1715706.54</v>
      </c>
      <c r="R107" s="22">
        <f t="shared" si="8"/>
        <v>534</v>
      </c>
      <c r="S107" s="22">
        <f t="shared" si="9"/>
        <v>5585429.2700000014</v>
      </c>
      <c r="T107" s="22">
        <f t="shared" si="10"/>
        <v>1460</v>
      </c>
      <c r="U107" s="22">
        <f t="shared" si="11"/>
        <v>11888785.58</v>
      </c>
      <c r="V107" s="11"/>
    </row>
    <row r="108" spans="1:22" s="5" customFormat="1">
      <c r="A108" s="18">
        <v>101</v>
      </c>
      <c r="B108" s="31" t="s">
        <v>222</v>
      </c>
      <c r="C108" s="1" t="s">
        <v>223</v>
      </c>
      <c r="D108" s="23"/>
      <c r="E108" s="23"/>
      <c r="F108" s="23">
        <v>3</v>
      </c>
      <c r="G108" s="23">
        <v>2391376</v>
      </c>
      <c r="H108" s="23">
        <v>39</v>
      </c>
      <c r="I108" s="23">
        <v>264566.71999999997</v>
      </c>
      <c r="J108" s="23">
        <v>93</v>
      </c>
      <c r="K108" s="23">
        <v>3188801.8499999996</v>
      </c>
      <c r="L108" s="21">
        <f t="shared" si="6"/>
        <v>135</v>
      </c>
      <c r="M108" s="21">
        <f t="shared" si="7"/>
        <v>5844744.5699999994</v>
      </c>
      <c r="N108" s="23">
        <v>5</v>
      </c>
      <c r="O108" s="23">
        <v>5404355</v>
      </c>
      <c r="P108" s="23">
        <v>1</v>
      </c>
      <c r="Q108" s="23">
        <v>150000</v>
      </c>
      <c r="R108" s="21">
        <f t="shared" si="8"/>
        <v>6</v>
      </c>
      <c r="S108" s="21">
        <f t="shared" si="9"/>
        <v>5554355</v>
      </c>
      <c r="T108" s="21">
        <f t="shared" si="10"/>
        <v>141</v>
      </c>
      <c r="U108" s="21">
        <f t="shared" si="11"/>
        <v>11399099.57</v>
      </c>
      <c r="V108" s="11"/>
    </row>
    <row r="109" spans="1:22" s="5" customFormat="1">
      <c r="A109" s="15">
        <v>102</v>
      </c>
      <c r="B109" s="30" t="s">
        <v>246</v>
      </c>
      <c r="C109" s="17" t="s">
        <v>247</v>
      </c>
      <c r="D109" s="22">
        <v>24</v>
      </c>
      <c r="E109" s="22">
        <v>1504953.86</v>
      </c>
      <c r="F109" s="22">
        <v>52</v>
      </c>
      <c r="G109" s="22">
        <v>890755.06000000017</v>
      </c>
      <c r="H109" s="22">
        <v>58</v>
      </c>
      <c r="I109" s="22">
        <v>2389579.92</v>
      </c>
      <c r="J109" s="22">
        <v>175</v>
      </c>
      <c r="K109" s="22">
        <v>1102722.7300000002</v>
      </c>
      <c r="L109" s="22">
        <f t="shared" si="6"/>
        <v>309</v>
      </c>
      <c r="M109" s="22">
        <f t="shared" si="7"/>
        <v>5888011.5700000003</v>
      </c>
      <c r="N109" s="22">
        <v>143</v>
      </c>
      <c r="O109" s="22">
        <v>1540378.4500000002</v>
      </c>
      <c r="P109" s="22">
        <v>101</v>
      </c>
      <c r="Q109" s="22">
        <v>3442599.85</v>
      </c>
      <c r="R109" s="22">
        <f t="shared" si="8"/>
        <v>244</v>
      </c>
      <c r="S109" s="22">
        <f t="shared" si="9"/>
        <v>4982978.3000000007</v>
      </c>
      <c r="T109" s="22">
        <f t="shared" si="10"/>
        <v>553</v>
      </c>
      <c r="U109" s="22">
        <f t="shared" si="11"/>
        <v>10870989.870000001</v>
      </c>
      <c r="V109" s="11"/>
    </row>
    <row r="110" spans="1:22" s="5" customFormat="1">
      <c r="A110" s="18">
        <v>103</v>
      </c>
      <c r="B110" s="31" t="s">
        <v>209</v>
      </c>
      <c r="C110" s="1" t="s">
        <v>210</v>
      </c>
      <c r="D110" s="23"/>
      <c r="E110" s="23"/>
      <c r="F110" s="23"/>
      <c r="G110" s="23"/>
      <c r="H110" s="23">
        <v>514</v>
      </c>
      <c r="I110" s="23">
        <v>142707.51</v>
      </c>
      <c r="J110" s="23">
        <v>228</v>
      </c>
      <c r="K110" s="23">
        <v>163584.10999999999</v>
      </c>
      <c r="L110" s="21">
        <f t="shared" si="6"/>
        <v>742</v>
      </c>
      <c r="M110" s="21">
        <f t="shared" si="7"/>
        <v>306291.62</v>
      </c>
      <c r="N110" s="23">
        <v>55</v>
      </c>
      <c r="O110" s="23">
        <v>4939009.05</v>
      </c>
      <c r="P110" s="23">
        <v>53</v>
      </c>
      <c r="Q110" s="23">
        <v>4892403.2300000004</v>
      </c>
      <c r="R110" s="21">
        <f t="shared" si="8"/>
        <v>108</v>
      </c>
      <c r="S110" s="21">
        <f t="shared" si="9"/>
        <v>9831412.2800000012</v>
      </c>
      <c r="T110" s="21">
        <f t="shared" si="10"/>
        <v>850</v>
      </c>
      <c r="U110" s="21">
        <f t="shared" si="11"/>
        <v>10137703.9</v>
      </c>
      <c r="V110" s="11"/>
    </row>
    <row r="111" spans="1:22" s="5" customFormat="1">
      <c r="A111" s="15">
        <v>104</v>
      </c>
      <c r="B111" s="16" t="s">
        <v>234</v>
      </c>
      <c r="C111" s="17" t="s">
        <v>235</v>
      </c>
      <c r="D111" s="22">
        <v>20</v>
      </c>
      <c r="E111" s="22">
        <v>188984.93</v>
      </c>
      <c r="F111" s="22">
        <v>94</v>
      </c>
      <c r="G111" s="22">
        <v>2289055.5799999991</v>
      </c>
      <c r="H111" s="22">
        <v>273</v>
      </c>
      <c r="I111" s="22">
        <v>1450637.3999999994</v>
      </c>
      <c r="J111" s="22">
        <v>311</v>
      </c>
      <c r="K111" s="22">
        <v>1489991.23</v>
      </c>
      <c r="L111" s="22">
        <f t="shared" si="6"/>
        <v>698</v>
      </c>
      <c r="M111" s="22">
        <f t="shared" si="7"/>
        <v>5418669.1399999987</v>
      </c>
      <c r="N111" s="22">
        <v>244</v>
      </c>
      <c r="O111" s="22">
        <v>3360702.85</v>
      </c>
      <c r="P111" s="22">
        <v>140</v>
      </c>
      <c r="Q111" s="22">
        <v>1351115.5299999998</v>
      </c>
      <c r="R111" s="22">
        <f t="shared" si="8"/>
        <v>384</v>
      </c>
      <c r="S111" s="22">
        <f t="shared" si="9"/>
        <v>4711818.38</v>
      </c>
      <c r="T111" s="22">
        <f t="shared" si="10"/>
        <v>1082</v>
      </c>
      <c r="U111" s="22">
        <f t="shared" si="11"/>
        <v>10130487.52</v>
      </c>
      <c r="V111" s="11"/>
    </row>
    <row r="112" spans="1:22" s="5" customFormat="1">
      <c r="A112" s="18">
        <v>105</v>
      </c>
      <c r="B112" s="31" t="s">
        <v>238</v>
      </c>
      <c r="C112" s="1" t="s">
        <v>239</v>
      </c>
      <c r="D112" s="23">
        <v>17</v>
      </c>
      <c r="E112" s="23">
        <v>519142.98000000004</v>
      </c>
      <c r="F112" s="23">
        <v>23</v>
      </c>
      <c r="G112" s="23">
        <v>496210.98000000004</v>
      </c>
      <c r="H112" s="23">
        <v>72</v>
      </c>
      <c r="I112" s="23">
        <v>1112776.4200000002</v>
      </c>
      <c r="J112" s="23">
        <v>96</v>
      </c>
      <c r="K112" s="23">
        <v>2093231.0700000003</v>
      </c>
      <c r="L112" s="21">
        <f t="shared" si="6"/>
        <v>208</v>
      </c>
      <c r="M112" s="21">
        <f t="shared" si="7"/>
        <v>4221361.4500000011</v>
      </c>
      <c r="N112" s="23">
        <v>84</v>
      </c>
      <c r="O112" s="23">
        <v>2554146.9999999995</v>
      </c>
      <c r="P112" s="23">
        <v>50</v>
      </c>
      <c r="Q112" s="23">
        <v>1595428.41</v>
      </c>
      <c r="R112" s="21">
        <f t="shared" si="8"/>
        <v>134</v>
      </c>
      <c r="S112" s="21">
        <f t="shared" si="9"/>
        <v>4149575.4099999992</v>
      </c>
      <c r="T112" s="21">
        <f t="shared" si="10"/>
        <v>342</v>
      </c>
      <c r="U112" s="21">
        <f t="shared" si="11"/>
        <v>8370936.8600000003</v>
      </c>
      <c r="V112" s="11"/>
    </row>
    <row r="113" spans="1:22" s="5" customFormat="1">
      <c r="A113" s="15">
        <v>106</v>
      </c>
      <c r="B113" s="30" t="s">
        <v>226</v>
      </c>
      <c r="C113" s="17" t="s">
        <v>227</v>
      </c>
      <c r="D113" s="22">
        <v>59</v>
      </c>
      <c r="E113" s="22">
        <v>2176303.4</v>
      </c>
      <c r="F113" s="22">
        <v>5</v>
      </c>
      <c r="G113" s="22">
        <v>457719.91000000003</v>
      </c>
      <c r="H113" s="22">
        <v>22</v>
      </c>
      <c r="I113" s="22">
        <v>1406146.3</v>
      </c>
      <c r="J113" s="22">
        <v>40</v>
      </c>
      <c r="K113" s="22">
        <v>632414.3899999999</v>
      </c>
      <c r="L113" s="22">
        <f t="shared" si="6"/>
        <v>126</v>
      </c>
      <c r="M113" s="22">
        <f t="shared" si="7"/>
        <v>4672584</v>
      </c>
      <c r="N113" s="22">
        <v>3</v>
      </c>
      <c r="O113" s="22">
        <v>403777</v>
      </c>
      <c r="P113" s="22">
        <v>21</v>
      </c>
      <c r="Q113" s="22">
        <v>3115000</v>
      </c>
      <c r="R113" s="22">
        <f t="shared" si="8"/>
        <v>24</v>
      </c>
      <c r="S113" s="22">
        <f t="shared" si="9"/>
        <v>3518777</v>
      </c>
      <c r="T113" s="22">
        <f t="shared" si="10"/>
        <v>150</v>
      </c>
      <c r="U113" s="22">
        <f t="shared" si="11"/>
        <v>8191361</v>
      </c>
      <c r="V113" s="11"/>
    </row>
    <row r="114" spans="1:22" s="5" customFormat="1">
      <c r="A114" s="18">
        <v>107</v>
      </c>
      <c r="B114" s="31" t="s">
        <v>302</v>
      </c>
      <c r="C114" s="1" t="s">
        <v>303</v>
      </c>
      <c r="D114" s="23"/>
      <c r="E114" s="23"/>
      <c r="F114" s="23">
        <v>38</v>
      </c>
      <c r="G114" s="23">
        <v>1944282.95</v>
      </c>
      <c r="H114" s="23">
        <v>7</v>
      </c>
      <c r="I114" s="23">
        <v>831929.9</v>
      </c>
      <c r="J114" s="23">
        <v>9</v>
      </c>
      <c r="K114" s="23">
        <v>696961.86</v>
      </c>
      <c r="L114" s="21">
        <f t="shared" si="6"/>
        <v>54</v>
      </c>
      <c r="M114" s="21">
        <f t="shared" si="7"/>
        <v>3473174.71</v>
      </c>
      <c r="N114" s="23">
        <v>31</v>
      </c>
      <c r="O114" s="23">
        <v>2636509.8100000005</v>
      </c>
      <c r="P114" s="23">
        <v>9</v>
      </c>
      <c r="Q114" s="23">
        <v>1661929.8499999999</v>
      </c>
      <c r="R114" s="21">
        <f t="shared" si="8"/>
        <v>40</v>
      </c>
      <c r="S114" s="21">
        <f t="shared" si="9"/>
        <v>4298439.66</v>
      </c>
      <c r="T114" s="21">
        <f t="shared" si="10"/>
        <v>94</v>
      </c>
      <c r="U114" s="21">
        <f t="shared" si="11"/>
        <v>7771614.3700000001</v>
      </c>
      <c r="V114" s="11"/>
    </row>
    <row r="115" spans="1:22" s="5" customFormat="1">
      <c r="A115" s="15">
        <v>108</v>
      </c>
      <c r="B115" s="30" t="s">
        <v>252</v>
      </c>
      <c r="C115" s="17" t="s">
        <v>253</v>
      </c>
      <c r="D115" s="22">
        <v>3</v>
      </c>
      <c r="E115" s="22">
        <v>122710.86</v>
      </c>
      <c r="F115" s="22">
        <v>76</v>
      </c>
      <c r="G115" s="22">
        <v>2606000.0699999998</v>
      </c>
      <c r="H115" s="22">
        <v>45</v>
      </c>
      <c r="I115" s="22">
        <v>567981.63</v>
      </c>
      <c r="J115" s="22">
        <v>146</v>
      </c>
      <c r="K115" s="22">
        <v>647876.11999999988</v>
      </c>
      <c r="L115" s="22">
        <f t="shared" si="6"/>
        <v>270</v>
      </c>
      <c r="M115" s="22">
        <f t="shared" si="7"/>
        <v>3944568.6799999997</v>
      </c>
      <c r="N115" s="22">
        <v>122</v>
      </c>
      <c r="O115" s="22">
        <v>3114630.51</v>
      </c>
      <c r="P115" s="22">
        <v>11</v>
      </c>
      <c r="Q115" s="22">
        <v>563878.92999999993</v>
      </c>
      <c r="R115" s="22">
        <f t="shared" si="8"/>
        <v>133</v>
      </c>
      <c r="S115" s="22">
        <f t="shared" si="9"/>
        <v>3678509.4399999995</v>
      </c>
      <c r="T115" s="22">
        <f t="shared" si="10"/>
        <v>403</v>
      </c>
      <c r="U115" s="22">
        <f t="shared" si="11"/>
        <v>7623078.1199999992</v>
      </c>
      <c r="V115" s="11"/>
    </row>
    <row r="116" spans="1:22" s="5" customFormat="1">
      <c r="A116" s="18">
        <v>109</v>
      </c>
      <c r="B116" s="31" t="s">
        <v>264</v>
      </c>
      <c r="C116" s="1" t="s">
        <v>265</v>
      </c>
      <c r="D116" s="23">
        <v>3</v>
      </c>
      <c r="E116" s="23">
        <v>27554.36</v>
      </c>
      <c r="F116" s="23">
        <v>48</v>
      </c>
      <c r="G116" s="23">
        <v>2109970.9499999997</v>
      </c>
      <c r="H116" s="23">
        <v>23</v>
      </c>
      <c r="I116" s="23">
        <v>489948.74000000011</v>
      </c>
      <c r="J116" s="23">
        <v>33</v>
      </c>
      <c r="K116" s="23">
        <v>726534.27</v>
      </c>
      <c r="L116" s="21">
        <f t="shared" si="6"/>
        <v>107</v>
      </c>
      <c r="M116" s="21">
        <f t="shared" si="7"/>
        <v>3354008.32</v>
      </c>
      <c r="N116" s="23">
        <v>45</v>
      </c>
      <c r="O116" s="23">
        <v>2845507.53</v>
      </c>
      <c r="P116" s="23">
        <v>17</v>
      </c>
      <c r="Q116" s="23">
        <v>526478.11</v>
      </c>
      <c r="R116" s="21">
        <f t="shared" si="8"/>
        <v>62</v>
      </c>
      <c r="S116" s="21">
        <f t="shared" si="9"/>
        <v>3371985.6399999997</v>
      </c>
      <c r="T116" s="21">
        <f t="shared" si="10"/>
        <v>169</v>
      </c>
      <c r="U116" s="21">
        <f t="shared" si="11"/>
        <v>6725993.959999999</v>
      </c>
      <c r="V116" s="11"/>
    </row>
    <row r="117" spans="1:22" s="5" customFormat="1">
      <c r="A117" s="15">
        <v>110</v>
      </c>
      <c r="B117" s="16" t="s">
        <v>218</v>
      </c>
      <c r="C117" s="17" t="s">
        <v>219</v>
      </c>
      <c r="D117" s="22">
        <v>3</v>
      </c>
      <c r="E117" s="22">
        <v>14445</v>
      </c>
      <c r="F117" s="22">
        <v>85</v>
      </c>
      <c r="G117" s="22">
        <v>1735716.65</v>
      </c>
      <c r="H117" s="22">
        <v>74</v>
      </c>
      <c r="I117" s="22">
        <v>297305.37</v>
      </c>
      <c r="J117" s="22">
        <v>70</v>
      </c>
      <c r="K117" s="22">
        <v>394095.58000000007</v>
      </c>
      <c r="L117" s="22">
        <f t="shared" si="6"/>
        <v>232</v>
      </c>
      <c r="M117" s="22">
        <f t="shared" si="7"/>
        <v>2441562.6</v>
      </c>
      <c r="N117" s="22">
        <v>134</v>
      </c>
      <c r="O117" s="22">
        <v>2922925.5800000005</v>
      </c>
      <c r="P117" s="22">
        <v>54</v>
      </c>
      <c r="Q117" s="22">
        <v>1114932.56</v>
      </c>
      <c r="R117" s="22">
        <f t="shared" si="8"/>
        <v>188</v>
      </c>
      <c r="S117" s="22">
        <f t="shared" si="9"/>
        <v>4037858.1400000006</v>
      </c>
      <c r="T117" s="22">
        <f t="shared" si="10"/>
        <v>420</v>
      </c>
      <c r="U117" s="22">
        <f t="shared" si="11"/>
        <v>6479420.7400000002</v>
      </c>
      <c r="V117" s="11"/>
    </row>
    <row r="118" spans="1:22" s="5" customFormat="1">
      <c r="A118" s="18">
        <v>111</v>
      </c>
      <c r="B118" s="31" t="s">
        <v>228</v>
      </c>
      <c r="C118" s="1" t="s">
        <v>229</v>
      </c>
      <c r="D118" s="23">
        <v>1</v>
      </c>
      <c r="E118" s="23">
        <v>37963.47</v>
      </c>
      <c r="F118" s="23"/>
      <c r="G118" s="23"/>
      <c r="H118" s="23">
        <v>106</v>
      </c>
      <c r="I118" s="23">
        <v>406137.5799999999</v>
      </c>
      <c r="J118" s="23">
        <v>204</v>
      </c>
      <c r="K118" s="23">
        <v>782671.86999999988</v>
      </c>
      <c r="L118" s="21">
        <f t="shared" si="6"/>
        <v>311</v>
      </c>
      <c r="M118" s="21">
        <f t="shared" si="7"/>
        <v>1226772.92</v>
      </c>
      <c r="N118" s="23">
        <v>165</v>
      </c>
      <c r="O118" s="23">
        <v>2675057.4899999998</v>
      </c>
      <c r="P118" s="23">
        <v>81</v>
      </c>
      <c r="Q118" s="23">
        <v>2345787.1800000002</v>
      </c>
      <c r="R118" s="21">
        <f t="shared" si="8"/>
        <v>246</v>
      </c>
      <c r="S118" s="21">
        <f t="shared" si="9"/>
        <v>5020844.67</v>
      </c>
      <c r="T118" s="21">
        <f t="shared" si="10"/>
        <v>557</v>
      </c>
      <c r="U118" s="21">
        <f t="shared" si="11"/>
        <v>6247617.5899999999</v>
      </c>
      <c r="V118" s="11"/>
    </row>
    <row r="119" spans="1:22" s="5" customFormat="1">
      <c r="A119" s="15">
        <v>112</v>
      </c>
      <c r="B119" s="30" t="s">
        <v>250</v>
      </c>
      <c r="C119" s="17" t="s">
        <v>251</v>
      </c>
      <c r="D119" s="22">
        <v>15</v>
      </c>
      <c r="E119" s="22">
        <v>98561.04</v>
      </c>
      <c r="F119" s="22">
        <v>29</v>
      </c>
      <c r="G119" s="22">
        <v>609861.61</v>
      </c>
      <c r="H119" s="22">
        <v>239</v>
      </c>
      <c r="I119" s="22">
        <v>2563389.98</v>
      </c>
      <c r="J119" s="22">
        <v>124</v>
      </c>
      <c r="K119" s="22">
        <v>476288.20000000007</v>
      </c>
      <c r="L119" s="22">
        <f t="shared" si="6"/>
        <v>407</v>
      </c>
      <c r="M119" s="22">
        <f t="shared" si="7"/>
        <v>3748100.83</v>
      </c>
      <c r="N119" s="22">
        <v>21</v>
      </c>
      <c r="O119" s="22">
        <v>388682.75999999995</v>
      </c>
      <c r="P119" s="22">
        <v>61</v>
      </c>
      <c r="Q119" s="22">
        <v>1953129.6400000001</v>
      </c>
      <c r="R119" s="22">
        <f t="shared" si="8"/>
        <v>82</v>
      </c>
      <c r="S119" s="22">
        <f t="shared" si="9"/>
        <v>2341812.4</v>
      </c>
      <c r="T119" s="22">
        <f t="shared" si="10"/>
        <v>489</v>
      </c>
      <c r="U119" s="22">
        <f t="shared" si="11"/>
        <v>6089913.2300000004</v>
      </c>
      <c r="V119" s="11"/>
    </row>
    <row r="120" spans="1:22" s="5" customFormat="1">
      <c r="A120" s="18">
        <v>113</v>
      </c>
      <c r="B120" s="31" t="s">
        <v>266</v>
      </c>
      <c r="C120" s="1" t="s">
        <v>267</v>
      </c>
      <c r="D120" s="23">
        <v>6</v>
      </c>
      <c r="E120" s="23">
        <v>65547.42</v>
      </c>
      <c r="F120" s="23">
        <v>40</v>
      </c>
      <c r="G120" s="23">
        <v>665270.86999999988</v>
      </c>
      <c r="H120" s="23">
        <v>124</v>
      </c>
      <c r="I120" s="23">
        <v>983454.07000000007</v>
      </c>
      <c r="J120" s="23">
        <v>168</v>
      </c>
      <c r="K120" s="23">
        <v>1407637.2399999998</v>
      </c>
      <c r="L120" s="21">
        <f t="shared" si="6"/>
        <v>338</v>
      </c>
      <c r="M120" s="21">
        <f t="shared" si="7"/>
        <v>3121909.5999999996</v>
      </c>
      <c r="N120" s="23">
        <v>135</v>
      </c>
      <c r="O120" s="23">
        <v>1971347.2599999998</v>
      </c>
      <c r="P120" s="23">
        <v>65</v>
      </c>
      <c r="Q120" s="23">
        <v>940389.74</v>
      </c>
      <c r="R120" s="21">
        <f t="shared" si="8"/>
        <v>200</v>
      </c>
      <c r="S120" s="21">
        <f t="shared" si="9"/>
        <v>2911737</v>
      </c>
      <c r="T120" s="21">
        <f t="shared" si="10"/>
        <v>538</v>
      </c>
      <c r="U120" s="21">
        <f t="shared" si="11"/>
        <v>6033646.5999999996</v>
      </c>
      <c r="V120" s="11"/>
    </row>
    <row r="121" spans="1:22" s="5" customFormat="1">
      <c r="A121" s="15">
        <v>114</v>
      </c>
      <c r="B121" s="30" t="s">
        <v>248</v>
      </c>
      <c r="C121" s="17" t="s">
        <v>249</v>
      </c>
      <c r="D121" s="22">
        <v>3</v>
      </c>
      <c r="E121" s="22">
        <v>47614.53</v>
      </c>
      <c r="F121" s="22">
        <v>23</v>
      </c>
      <c r="G121" s="22">
        <v>826524.0299999998</v>
      </c>
      <c r="H121" s="22">
        <v>234</v>
      </c>
      <c r="I121" s="22">
        <v>1282136</v>
      </c>
      <c r="J121" s="22">
        <v>311</v>
      </c>
      <c r="K121" s="22">
        <v>953435.09</v>
      </c>
      <c r="L121" s="22">
        <f t="shared" si="6"/>
        <v>571</v>
      </c>
      <c r="M121" s="22">
        <f t="shared" si="7"/>
        <v>3109709.6499999994</v>
      </c>
      <c r="N121" s="22">
        <v>117</v>
      </c>
      <c r="O121" s="22">
        <v>1652041.95</v>
      </c>
      <c r="P121" s="22">
        <v>42</v>
      </c>
      <c r="Q121" s="22">
        <v>1199614.57</v>
      </c>
      <c r="R121" s="22">
        <f t="shared" si="8"/>
        <v>159</v>
      </c>
      <c r="S121" s="22">
        <f t="shared" si="9"/>
        <v>2851656.52</v>
      </c>
      <c r="T121" s="22">
        <f t="shared" si="10"/>
        <v>730</v>
      </c>
      <c r="U121" s="22">
        <f t="shared" si="11"/>
        <v>5961366.1699999999</v>
      </c>
      <c r="V121" s="11"/>
    </row>
    <row r="122" spans="1:22" s="5" customFormat="1">
      <c r="A122" s="18">
        <v>115</v>
      </c>
      <c r="B122" s="31" t="s">
        <v>244</v>
      </c>
      <c r="C122" s="1" t="s">
        <v>245</v>
      </c>
      <c r="D122" s="23">
        <v>47</v>
      </c>
      <c r="E122" s="23">
        <v>1560194.08</v>
      </c>
      <c r="F122" s="23">
        <v>10</v>
      </c>
      <c r="G122" s="23">
        <v>1039057.4199999999</v>
      </c>
      <c r="H122" s="23">
        <v>16</v>
      </c>
      <c r="I122" s="23">
        <v>707757.82</v>
      </c>
      <c r="J122" s="23">
        <v>41</v>
      </c>
      <c r="K122" s="23">
        <v>37301.409999999989</v>
      </c>
      <c r="L122" s="21">
        <f t="shared" si="6"/>
        <v>114</v>
      </c>
      <c r="M122" s="21">
        <f t="shared" si="7"/>
        <v>3344310.73</v>
      </c>
      <c r="N122" s="23">
        <v>6</v>
      </c>
      <c r="O122" s="23">
        <v>745504.25</v>
      </c>
      <c r="P122" s="23">
        <v>24</v>
      </c>
      <c r="Q122" s="23">
        <v>1820509.36</v>
      </c>
      <c r="R122" s="21">
        <f t="shared" si="8"/>
        <v>30</v>
      </c>
      <c r="S122" s="21">
        <f t="shared" si="9"/>
        <v>2566013.6100000003</v>
      </c>
      <c r="T122" s="21">
        <f t="shared" si="10"/>
        <v>144</v>
      </c>
      <c r="U122" s="21">
        <f t="shared" si="11"/>
        <v>5910324.3399999999</v>
      </c>
      <c r="V122" s="11"/>
    </row>
    <row r="123" spans="1:22" s="5" customFormat="1">
      <c r="A123" s="15">
        <v>116</v>
      </c>
      <c r="B123" s="30" t="s">
        <v>230</v>
      </c>
      <c r="C123" s="17" t="s">
        <v>231</v>
      </c>
      <c r="D123" s="22">
        <v>2</v>
      </c>
      <c r="E123" s="22">
        <v>17492.98</v>
      </c>
      <c r="F123" s="22">
        <v>41</v>
      </c>
      <c r="G123" s="22">
        <v>817351.79</v>
      </c>
      <c r="H123" s="22">
        <v>23</v>
      </c>
      <c r="I123" s="22">
        <v>162326.85999999999</v>
      </c>
      <c r="J123" s="22">
        <v>91</v>
      </c>
      <c r="K123" s="22">
        <v>1549325.5999999996</v>
      </c>
      <c r="L123" s="22">
        <f t="shared" si="6"/>
        <v>157</v>
      </c>
      <c r="M123" s="22">
        <f t="shared" si="7"/>
        <v>2546497.2299999995</v>
      </c>
      <c r="N123" s="22">
        <v>96</v>
      </c>
      <c r="O123" s="22">
        <v>2367202.38</v>
      </c>
      <c r="P123" s="22">
        <v>15</v>
      </c>
      <c r="Q123" s="22">
        <v>182974.49</v>
      </c>
      <c r="R123" s="22">
        <f t="shared" si="8"/>
        <v>111</v>
      </c>
      <c r="S123" s="22">
        <f t="shared" si="9"/>
        <v>2550176.87</v>
      </c>
      <c r="T123" s="22">
        <f t="shared" si="10"/>
        <v>268</v>
      </c>
      <c r="U123" s="22">
        <f t="shared" si="11"/>
        <v>5096674.0999999996</v>
      </c>
      <c r="V123" s="11"/>
    </row>
    <row r="124" spans="1:22" s="5" customFormat="1">
      <c r="A124" s="18">
        <v>117</v>
      </c>
      <c r="B124" s="31" t="s">
        <v>272</v>
      </c>
      <c r="C124" s="1" t="s">
        <v>273</v>
      </c>
      <c r="D124" s="23">
        <v>67</v>
      </c>
      <c r="E124" s="23">
        <v>1855063.06</v>
      </c>
      <c r="F124" s="23">
        <v>15</v>
      </c>
      <c r="G124" s="23">
        <v>78711.45</v>
      </c>
      <c r="H124" s="23">
        <v>9</v>
      </c>
      <c r="I124" s="23">
        <v>175791.48</v>
      </c>
      <c r="J124" s="23">
        <v>28</v>
      </c>
      <c r="K124" s="23">
        <v>283885.96999999997</v>
      </c>
      <c r="L124" s="21">
        <f t="shared" si="6"/>
        <v>119</v>
      </c>
      <c r="M124" s="21">
        <f t="shared" si="7"/>
        <v>2393451.96</v>
      </c>
      <c r="N124" s="23">
        <v>40</v>
      </c>
      <c r="O124" s="23">
        <v>361967.98000000004</v>
      </c>
      <c r="P124" s="23">
        <v>68</v>
      </c>
      <c r="Q124" s="23">
        <v>2030214.0999999996</v>
      </c>
      <c r="R124" s="21">
        <f t="shared" si="8"/>
        <v>108</v>
      </c>
      <c r="S124" s="21">
        <f t="shared" si="9"/>
        <v>2392182.0799999996</v>
      </c>
      <c r="T124" s="21">
        <f t="shared" si="10"/>
        <v>227</v>
      </c>
      <c r="U124" s="21">
        <f t="shared" si="11"/>
        <v>4785634.0399999991</v>
      </c>
      <c r="V124" s="11"/>
    </row>
    <row r="125" spans="1:22" s="5" customFormat="1">
      <c r="A125" s="15">
        <v>118</v>
      </c>
      <c r="B125" s="16" t="s">
        <v>256</v>
      </c>
      <c r="C125" s="17" t="s">
        <v>257</v>
      </c>
      <c r="D125" s="22">
        <v>5</v>
      </c>
      <c r="E125" s="22">
        <v>34059.379999999997</v>
      </c>
      <c r="F125" s="22">
        <v>29</v>
      </c>
      <c r="G125" s="22">
        <v>612060.30999999994</v>
      </c>
      <c r="H125" s="22">
        <v>79</v>
      </c>
      <c r="I125" s="22">
        <v>796802.25000000012</v>
      </c>
      <c r="J125" s="22">
        <v>153</v>
      </c>
      <c r="K125" s="22">
        <v>1016835.9699999997</v>
      </c>
      <c r="L125" s="22">
        <f t="shared" si="6"/>
        <v>266</v>
      </c>
      <c r="M125" s="22">
        <f t="shared" si="7"/>
        <v>2459757.9099999997</v>
      </c>
      <c r="N125" s="22">
        <v>161</v>
      </c>
      <c r="O125" s="22">
        <v>1411612.9500000007</v>
      </c>
      <c r="P125" s="22">
        <v>47</v>
      </c>
      <c r="Q125" s="22">
        <v>600053.91</v>
      </c>
      <c r="R125" s="22">
        <f t="shared" si="8"/>
        <v>208</v>
      </c>
      <c r="S125" s="22">
        <f t="shared" si="9"/>
        <v>2011666.8600000008</v>
      </c>
      <c r="T125" s="22">
        <f t="shared" si="10"/>
        <v>474</v>
      </c>
      <c r="U125" s="22">
        <f t="shared" si="11"/>
        <v>4471424.7700000005</v>
      </c>
      <c r="V125" s="11"/>
    </row>
    <row r="126" spans="1:22" s="5" customFormat="1">
      <c r="A126" s="18">
        <v>119</v>
      </c>
      <c r="B126" s="31" t="s">
        <v>260</v>
      </c>
      <c r="C126" s="1" t="s">
        <v>261</v>
      </c>
      <c r="D126" s="23">
        <v>7</v>
      </c>
      <c r="E126" s="23">
        <v>19494.099999999999</v>
      </c>
      <c r="F126" s="23">
        <v>70</v>
      </c>
      <c r="G126" s="23">
        <v>657677.54</v>
      </c>
      <c r="H126" s="23">
        <v>155</v>
      </c>
      <c r="I126" s="23">
        <v>408329.88999999984</v>
      </c>
      <c r="J126" s="23">
        <v>244</v>
      </c>
      <c r="K126" s="23">
        <v>1145582.6699999997</v>
      </c>
      <c r="L126" s="21">
        <f t="shared" si="6"/>
        <v>476</v>
      </c>
      <c r="M126" s="21">
        <f t="shared" si="7"/>
        <v>2231084.1999999993</v>
      </c>
      <c r="N126" s="23">
        <v>138</v>
      </c>
      <c r="O126" s="23">
        <v>1614388.3699999999</v>
      </c>
      <c r="P126" s="23">
        <v>39</v>
      </c>
      <c r="Q126" s="23">
        <v>243886.59000000003</v>
      </c>
      <c r="R126" s="21">
        <f t="shared" si="8"/>
        <v>177</v>
      </c>
      <c r="S126" s="21">
        <f t="shared" si="9"/>
        <v>1858274.96</v>
      </c>
      <c r="T126" s="21">
        <f t="shared" si="10"/>
        <v>653</v>
      </c>
      <c r="U126" s="21">
        <f t="shared" si="11"/>
        <v>4089359.1599999992</v>
      </c>
      <c r="V126" s="11"/>
    </row>
    <row r="127" spans="1:22" s="5" customFormat="1">
      <c r="A127" s="15">
        <v>120</v>
      </c>
      <c r="B127" s="30" t="s">
        <v>242</v>
      </c>
      <c r="C127" s="17" t="s">
        <v>243</v>
      </c>
      <c r="D127" s="22">
        <v>18</v>
      </c>
      <c r="E127" s="22">
        <v>681180.11</v>
      </c>
      <c r="F127" s="22">
        <v>27</v>
      </c>
      <c r="G127" s="22">
        <v>614133.27</v>
      </c>
      <c r="H127" s="22">
        <v>152</v>
      </c>
      <c r="I127" s="22">
        <v>444883.83999999985</v>
      </c>
      <c r="J127" s="22">
        <v>209</v>
      </c>
      <c r="K127" s="22">
        <v>588483.35000000009</v>
      </c>
      <c r="L127" s="22">
        <f t="shared" si="6"/>
        <v>406</v>
      </c>
      <c r="M127" s="22">
        <f t="shared" si="7"/>
        <v>2328680.5699999998</v>
      </c>
      <c r="N127" s="22">
        <v>96</v>
      </c>
      <c r="O127" s="22">
        <v>854072.35</v>
      </c>
      <c r="P127" s="22">
        <v>27</v>
      </c>
      <c r="Q127" s="22">
        <v>857624.72</v>
      </c>
      <c r="R127" s="22">
        <f t="shared" si="8"/>
        <v>123</v>
      </c>
      <c r="S127" s="22">
        <f t="shared" si="9"/>
        <v>1711697.0699999998</v>
      </c>
      <c r="T127" s="22">
        <f t="shared" si="10"/>
        <v>529</v>
      </c>
      <c r="U127" s="22">
        <f t="shared" si="11"/>
        <v>4040377.6399999997</v>
      </c>
      <c r="V127" s="11"/>
    </row>
    <row r="128" spans="1:22" s="5" customFormat="1">
      <c r="A128" s="18">
        <v>121</v>
      </c>
      <c r="B128" s="31" t="s">
        <v>205</v>
      </c>
      <c r="C128" s="1" t="s">
        <v>206</v>
      </c>
      <c r="D128" s="23">
        <v>5</v>
      </c>
      <c r="E128" s="23">
        <v>95792.81</v>
      </c>
      <c r="F128" s="23">
        <v>16</v>
      </c>
      <c r="G128" s="23">
        <v>360397.04000000004</v>
      </c>
      <c r="H128" s="23">
        <v>111</v>
      </c>
      <c r="I128" s="23">
        <v>991002.78000000014</v>
      </c>
      <c r="J128" s="23">
        <v>199</v>
      </c>
      <c r="K128" s="23">
        <v>1164106.2599999995</v>
      </c>
      <c r="L128" s="21">
        <f t="shared" si="6"/>
        <v>331</v>
      </c>
      <c r="M128" s="21">
        <f t="shared" si="7"/>
        <v>2611298.8899999997</v>
      </c>
      <c r="N128" s="23">
        <v>65</v>
      </c>
      <c r="O128" s="23">
        <v>933818.18000000017</v>
      </c>
      <c r="P128" s="23">
        <v>28</v>
      </c>
      <c r="Q128" s="23">
        <v>339417.66000000003</v>
      </c>
      <c r="R128" s="21">
        <f t="shared" si="8"/>
        <v>93</v>
      </c>
      <c r="S128" s="21">
        <f t="shared" si="9"/>
        <v>1273235.8400000003</v>
      </c>
      <c r="T128" s="21">
        <f t="shared" si="10"/>
        <v>424</v>
      </c>
      <c r="U128" s="21">
        <f t="shared" si="11"/>
        <v>3884534.73</v>
      </c>
      <c r="V128" s="11"/>
    </row>
    <row r="129" spans="1:22" s="5" customFormat="1">
      <c r="A129" s="15">
        <v>122</v>
      </c>
      <c r="B129" s="30" t="s">
        <v>330</v>
      </c>
      <c r="C129" s="17" t="s">
        <v>331</v>
      </c>
      <c r="D129" s="22">
        <v>1</v>
      </c>
      <c r="E129" s="22">
        <v>1382.1</v>
      </c>
      <c r="F129" s="22"/>
      <c r="G129" s="22"/>
      <c r="H129" s="22">
        <v>19</v>
      </c>
      <c r="I129" s="22">
        <v>617478.91</v>
      </c>
      <c r="J129" s="22">
        <v>21</v>
      </c>
      <c r="K129" s="22">
        <v>1133115.8799999999</v>
      </c>
      <c r="L129" s="22">
        <f t="shared" si="6"/>
        <v>41</v>
      </c>
      <c r="M129" s="22">
        <f t="shared" si="7"/>
        <v>1751976.89</v>
      </c>
      <c r="N129" s="22">
        <v>20</v>
      </c>
      <c r="O129" s="22">
        <v>1133115.8800000001</v>
      </c>
      <c r="P129" s="22">
        <v>19</v>
      </c>
      <c r="Q129" s="22">
        <v>618861.02</v>
      </c>
      <c r="R129" s="22">
        <f t="shared" si="8"/>
        <v>39</v>
      </c>
      <c r="S129" s="22">
        <f t="shared" si="9"/>
        <v>1751976.9000000001</v>
      </c>
      <c r="T129" s="22">
        <f t="shared" si="10"/>
        <v>80</v>
      </c>
      <c r="U129" s="22">
        <f t="shared" si="11"/>
        <v>3503953.79</v>
      </c>
      <c r="V129" s="11"/>
    </row>
    <row r="130" spans="1:22" s="5" customFormat="1">
      <c r="A130" s="18">
        <v>123</v>
      </c>
      <c r="B130" s="31" t="s">
        <v>282</v>
      </c>
      <c r="C130" s="1" t="s">
        <v>283</v>
      </c>
      <c r="D130" s="23">
        <v>2</v>
      </c>
      <c r="E130" s="23">
        <v>44966.41</v>
      </c>
      <c r="F130" s="23">
        <v>41</v>
      </c>
      <c r="G130" s="23">
        <v>1062400.67</v>
      </c>
      <c r="H130" s="23">
        <v>20</v>
      </c>
      <c r="I130" s="23">
        <v>200341.27000000002</v>
      </c>
      <c r="J130" s="23">
        <v>42</v>
      </c>
      <c r="K130" s="23">
        <v>357939.06000000006</v>
      </c>
      <c r="L130" s="21">
        <f t="shared" si="6"/>
        <v>105</v>
      </c>
      <c r="M130" s="21">
        <f t="shared" si="7"/>
        <v>1665647.41</v>
      </c>
      <c r="N130" s="23">
        <v>77</v>
      </c>
      <c r="O130" s="23">
        <v>1420265.8399999996</v>
      </c>
      <c r="P130" s="23">
        <v>19</v>
      </c>
      <c r="Q130" s="23">
        <v>237917.75</v>
      </c>
      <c r="R130" s="21">
        <f t="shared" si="8"/>
        <v>96</v>
      </c>
      <c r="S130" s="21">
        <f t="shared" si="9"/>
        <v>1658183.5899999996</v>
      </c>
      <c r="T130" s="21">
        <f t="shared" si="10"/>
        <v>201</v>
      </c>
      <c r="U130" s="21">
        <f t="shared" si="11"/>
        <v>3323830.9999999995</v>
      </c>
      <c r="V130" s="11"/>
    </row>
    <row r="131" spans="1:22" s="5" customFormat="1">
      <c r="A131" s="15">
        <v>124</v>
      </c>
      <c r="B131" s="30" t="s">
        <v>203</v>
      </c>
      <c r="C131" s="17" t="s">
        <v>204</v>
      </c>
      <c r="D131" s="22"/>
      <c r="E131" s="22"/>
      <c r="F131" s="22"/>
      <c r="G131" s="22"/>
      <c r="H131" s="22">
        <v>167</v>
      </c>
      <c r="I131" s="22">
        <v>940326.61</v>
      </c>
      <c r="J131" s="22">
        <v>190</v>
      </c>
      <c r="K131" s="22">
        <v>1320965.1199999994</v>
      </c>
      <c r="L131" s="22">
        <f t="shared" si="6"/>
        <v>357</v>
      </c>
      <c r="M131" s="22">
        <f t="shared" si="7"/>
        <v>2261291.7299999995</v>
      </c>
      <c r="N131" s="22">
        <v>56</v>
      </c>
      <c r="O131" s="22">
        <v>682832.95</v>
      </c>
      <c r="P131" s="22">
        <v>25</v>
      </c>
      <c r="Q131" s="22">
        <v>317570.88999999996</v>
      </c>
      <c r="R131" s="22">
        <f t="shared" si="8"/>
        <v>81</v>
      </c>
      <c r="S131" s="22">
        <f t="shared" si="9"/>
        <v>1000403.8399999999</v>
      </c>
      <c r="T131" s="22">
        <f t="shared" si="10"/>
        <v>438</v>
      </c>
      <c r="U131" s="22">
        <f t="shared" si="11"/>
        <v>3261695.5699999994</v>
      </c>
      <c r="V131" s="11"/>
    </row>
    <row r="132" spans="1:22" s="5" customFormat="1">
      <c r="A132" s="18">
        <v>125</v>
      </c>
      <c r="B132" s="31" t="s">
        <v>254</v>
      </c>
      <c r="C132" s="1" t="s">
        <v>255</v>
      </c>
      <c r="D132" s="23"/>
      <c r="E132" s="23"/>
      <c r="F132" s="23">
        <v>15</v>
      </c>
      <c r="G132" s="23">
        <v>246262.48999999996</v>
      </c>
      <c r="H132" s="23">
        <v>212</v>
      </c>
      <c r="I132" s="23">
        <v>910492.08999999973</v>
      </c>
      <c r="J132" s="23">
        <v>238</v>
      </c>
      <c r="K132" s="23">
        <v>1055120.0400000003</v>
      </c>
      <c r="L132" s="21">
        <f t="shared" si="6"/>
        <v>465</v>
      </c>
      <c r="M132" s="21">
        <f t="shared" si="7"/>
        <v>2211874.62</v>
      </c>
      <c r="N132" s="23">
        <v>67</v>
      </c>
      <c r="O132" s="23">
        <v>407526.81000000006</v>
      </c>
      <c r="P132" s="23">
        <v>13</v>
      </c>
      <c r="Q132" s="23">
        <v>99619.39</v>
      </c>
      <c r="R132" s="21">
        <f t="shared" si="8"/>
        <v>80</v>
      </c>
      <c r="S132" s="21">
        <f t="shared" si="9"/>
        <v>507146.20000000007</v>
      </c>
      <c r="T132" s="21">
        <f t="shared" si="10"/>
        <v>545</v>
      </c>
      <c r="U132" s="21">
        <f t="shared" si="11"/>
        <v>2719020.8200000003</v>
      </c>
      <c r="V132" s="11"/>
    </row>
    <row r="133" spans="1:22" s="5" customFormat="1">
      <c r="A133" s="15">
        <v>126</v>
      </c>
      <c r="B133" s="30" t="s">
        <v>278</v>
      </c>
      <c r="C133" s="17" t="s">
        <v>279</v>
      </c>
      <c r="D133" s="22"/>
      <c r="E133" s="22"/>
      <c r="F133" s="22">
        <v>15</v>
      </c>
      <c r="G133" s="22">
        <v>271640.98999999993</v>
      </c>
      <c r="H133" s="22">
        <v>16</v>
      </c>
      <c r="I133" s="22">
        <v>287318.91000000003</v>
      </c>
      <c r="J133" s="22">
        <v>91</v>
      </c>
      <c r="K133" s="22">
        <v>552159.53999999992</v>
      </c>
      <c r="L133" s="22">
        <f t="shared" si="6"/>
        <v>122</v>
      </c>
      <c r="M133" s="22">
        <f t="shared" si="7"/>
        <v>1111119.44</v>
      </c>
      <c r="N133" s="22">
        <v>103</v>
      </c>
      <c r="O133" s="22">
        <v>824990.86</v>
      </c>
      <c r="P133" s="22">
        <v>16</v>
      </c>
      <c r="Q133" s="22">
        <v>288509.20999999996</v>
      </c>
      <c r="R133" s="22">
        <f t="shared" si="8"/>
        <v>119</v>
      </c>
      <c r="S133" s="22">
        <f t="shared" si="9"/>
        <v>1113500.0699999998</v>
      </c>
      <c r="T133" s="22">
        <f t="shared" si="10"/>
        <v>241</v>
      </c>
      <c r="U133" s="22">
        <f t="shared" si="11"/>
        <v>2224619.5099999998</v>
      </c>
      <c r="V133" s="11"/>
    </row>
    <row r="134" spans="1:22" s="5" customFormat="1">
      <c r="A134" s="18">
        <v>127</v>
      </c>
      <c r="B134" s="31" t="s">
        <v>268</v>
      </c>
      <c r="C134" s="1" t="s">
        <v>269</v>
      </c>
      <c r="D134" s="23"/>
      <c r="E134" s="23"/>
      <c r="F134" s="23"/>
      <c r="G134" s="23"/>
      <c r="H134" s="23">
        <v>6</v>
      </c>
      <c r="I134" s="23">
        <v>104993.62</v>
      </c>
      <c r="J134" s="23">
        <v>7</v>
      </c>
      <c r="K134" s="23">
        <v>1133454.51</v>
      </c>
      <c r="L134" s="21">
        <f t="shared" si="6"/>
        <v>13</v>
      </c>
      <c r="M134" s="21">
        <f t="shared" si="7"/>
        <v>1238448.1299999999</v>
      </c>
      <c r="N134" s="23">
        <v>1</v>
      </c>
      <c r="O134" s="23">
        <v>930000</v>
      </c>
      <c r="P134" s="23"/>
      <c r="Q134" s="23"/>
      <c r="R134" s="21">
        <f t="shared" si="8"/>
        <v>1</v>
      </c>
      <c r="S134" s="21">
        <f t="shared" si="9"/>
        <v>930000</v>
      </c>
      <c r="T134" s="21">
        <f t="shared" si="10"/>
        <v>14</v>
      </c>
      <c r="U134" s="21">
        <f t="shared" si="11"/>
        <v>2168448.13</v>
      </c>
      <c r="V134" s="11"/>
    </row>
    <row r="135" spans="1:22" s="5" customFormat="1">
      <c r="A135" s="15">
        <v>128</v>
      </c>
      <c r="B135" s="30" t="s">
        <v>280</v>
      </c>
      <c r="C135" s="17" t="s">
        <v>281</v>
      </c>
      <c r="D135" s="22"/>
      <c r="E135" s="22"/>
      <c r="F135" s="22">
        <v>1</v>
      </c>
      <c r="G135" s="22">
        <v>856.58</v>
      </c>
      <c r="H135" s="22">
        <v>20</v>
      </c>
      <c r="I135" s="22">
        <v>276001.19</v>
      </c>
      <c r="J135" s="22">
        <v>156</v>
      </c>
      <c r="K135" s="22">
        <v>851785.46999999986</v>
      </c>
      <c r="L135" s="22">
        <f t="shared" si="6"/>
        <v>177</v>
      </c>
      <c r="M135" s="22">
        <f t="shared" si="7"/>
        <v>1128643.2399999998</v>
      </c>
      <c r="N135" s="22">
        <v>145</v>
      </c>
      <c r="O135" s="22">
        <v>741572.04999999993</v>
      </c>
      <c r="P135" s="22">
        <v>8</v>
      </c>
      <c r="Q135" s="22">
        <v>168780.66</v>
      </c>
      <c r="R135" s="22">
        <f t="shared" si="8"/>
        <v>153</v>
      </c>
      <c r="S135" s="22">
        <f t="shared" si="9"/>
        <v>910352.71</v>
      </c>
      <c r="T135" s="22">
        <f t="shared" si="10"/>
        <v>330</v>
      </c>
      <c r="U135" s="22">
        <f t="shared" si="11"/>
        <v>2038995.9499999997</v>
      </c>
      <c r="V135" s="11"/>
    </row>
    <row r="136" spans="1:22" s="5" customFormat="1">
      <c r="A136" s="18">
        <v>129</v>
      </c>
      <c r="B136" s="31" t="s">
        <v>335</v>
      </c>
      <c r="C136" s="1" t="s">
        <v>336</v>
      </c>
      <c r="D136" s="23"/>
      <c r="E136" s="23"/>
      <c r="F136" s="23">
        <v>13</v>
      </c>
      <c r="G136" s="23">
        <v>806495.07000000007</v>
      </c>
      <c r="H136" s="23">
        <v>3</v>
      </c>
      <c r="I136" s="23">
        <v>101898.48</v>
      </c>
      <c r="J136" s="23">
        <v>8</v>
      </c>
      <c r="K136" s="23">
        <v>57612.4</v>
      </c>
      <c r="L136" s="21">
        <f t="shared" si="6"/>
        <v>24</v>
      </c>
      <c r="M136" s="21">
        <f t="shared" si="7"/>
        <v>966005.95000000007</v>
      </c>
      <c r="N136" s="23">
        <v>12</v>
      </c>
      <c r="O136" s="23">
        <v>864107.47</v>
      </c>
      <c r="P136" s="23">
        <v>3</v>
      </c>
      <c r="Q136" s="23">
        <v>101909.98999999999</v>
      </c>
      <c r="R136" s="21">
        <f t="shared" si="8"/>
        <v>15</v>
      </c>
      <c r="S136" s="21">
        <f t="shared" si="9"/>
        <v>966017.46</v>
      </c>
      <c r="T136" s="21">
        <f t="shared" si="10"/>
        <v>39</v>
      </c>
      <c r="U136" s="21">
        <f t="shared" si="11"/>
        <v>1932023.4100000001</v>
      </c>
      <c r="V136" s="11"/>
    </row>
    <row r="137" spans="1:22" s="5" customFormat="1">
      <c r="A137" s="15">
        <v>130</v>
      </c>
      <c r="B137" s="30" t="s">
        <v>240</v>
      </c>
      <c r="C137" s="17" t="s">
        <v>241</v>
      </c>
      <c r="D137" s="22"/>
      <c r="E137" s="22"/>
      <c r="F137" s="22"/>
      <c r="G137" s="22"/>
      <c r="H137" s="22">
        <v>115</v>
      </c>
      <c r="I137" s="22">
        <v>345866.05000000005</v>
      </c>
      <c r="J137" s="22">
        <v>114</v>
      </c>
      <c r="K137" s="22">
        <v>387619.18</v>
      </c>
      <c r="L137" s="22">
        <f t="shared" ref="L137:L165" si="12">D137+F137+H137+J137</f>
        <v>229</v>
      </c>
      <c r="M137" s="22">
        <f t="shared" ref="M137:M165" si="13">E137+G137+I137+K137</f>
        <v>733485.23</v>
      </c>
      <c r="N137" s="22">
        <v>25</v>
      </c>
      <c r="O137" s="22">
        <v>117439.24</v>
      </c>
      <c r="P137" s="22">
        <v>124</v>
      </c>
      <c r="Q137" s="22">
        <v>789540.79000000015</v>
      </c>
      <c r="R137" s="22">
        <f t="shared" ref="R137:R165" si="14">N137+P137</f>
        <v>149</v>
      </c>
      <c r="S137" s="22">
        <f t="shared" ref="S137:S165" si="15">O137+Q137</f>
        <v>906980.03000000014</v>
      </c>
      <c r="T137" s="22">
        <f t="shared" ref="T137:T165" si="16">R137+L137</f>
        <v>378</v>
      </c>
      <c r="U137" s="22">
        <f t="shared" ref="U137:U165" si="17">S137+M137</f>
        <v>1640465.2600000002</v>
      </c>
      <c r="V137" s="11"/>
    </row>
    <row r="138" spans="1:22" s="5" customFormat="1">
      <c r="A138" s="18">
        <v>131</v>
      </c>
      <c r="B138" s="31" t="s">
        <v>262</v>
      </c>
      <c r="C138" s="1" t="s">
        <v>263</v>
      </c>
      <c r="D138" s="23"/>
      <c r="E138" s="23"/>
      <c r="F138" s="23">
        <v>2</v>
      </c>
      <c r="G138" s="23">
        <v>8039.18</v>
      </c>
      <c r="H138" s="23">
        <v>102</v>
      </c>
      <c r="I138" s="23">
        <v>143543.77999999997</v>
      </c>
      <c r="J138" s="23">
        <v>207</v>
      </c>
      <c r="K138" s="23">
        <v>720482.70000000042</v>
      </c>
      <c r="L138" s="21">
        <f t="shared" si="12"/>
        <v>311</v>
      </c>
      <c r="M138" s="21">
        <f t="shared" si="13"/>
        <v>872065.66000000038</v>
      </c>
      <c r="N138" s="23">
        <v>95</v>
      </c>
      <c r="O138" s="23">
        <v>599048.89999999979</v>
      </c>
      <c r="P138" s="23">
        <v>4</v>
      </c>
      <c r="Q138" s="23">
        <v>14423.62</v>
      </c>
      <c r="R138" s="21">
        <f t="shared" si="14"/>
        <v>99</v>
      </c>
      <c r="S138" s="21">
        <f t="shared" si="15"/>
        <v>613472.51999999979</v>
      </c>
      <c r="T138" s="21">
        <f t="shared" si="16"/>
        <v>410</v>
      </c>
      <c r="U138" s="21">
        <f t="shared" si="17"/>
        <v>1485538.1800000002</v>
      </c>
      <c r="V138" s="11"/>
    </row>
    <row r="139" spans="1:22" s="5" customFormat="1">
      <c r="A139" s="15">
        <v>132</v>
      </c>
      <c r="B139" s="30" t="s">
        <v>276</v>
      </c>
      <c r="C139" s="17" t="s">
        <v>277</v>
      </c>
      <c r="D139" s="22">
        <v>6</v>
      </c>
      <c r="E139" s="22">
        <v>161931.06</v>
      </c>
      <c r="F139" s="22"/>
      <c r="G139" s="22"/>
      <c r="H139" s="22">
        <v>50</v>
      </c>
      <c r="I139" s="22">
        <v>318448.37000000011</v>
      </c>
      <c r="J139" s="22">
        <v>47</v>
      </c>
      <c r="K139" s="22">
        <v>265504</v>
      </c>
      <c r="L139" s="22">
        <f t="shared" si="12"/>
        <v>103</v>
      </c>
      <c r="M139" s="22">
        <f t="shared" si="13"/>
        <v>745883.43000000017</v>
      </c>
      <c r="N139" s="22">
        <v>16</v>
      </c>
      <c r="O139" s="22">
        <v>244077.6</v>
      </c>
      <c r="P139" s="22">
        <v>16</v>
      </c>
      <c r="Q139" s="22">
        <v>467076.69000000006</v>
      </c>
      <c r="R139" s="22">
        <f t="shared" si="14"/>
        <v>32</v>
      </c>
      <c r="S139" s="22">
        <f t="shared" si="15"/>
        <v>711154.29</v>
      </c>
      <c r="T139" s="22">
        <f t="shared" si="16"/>
        <v>135</v>
      </c>
      <c r="U139" s="22">
        <f t="shared" si="17"/>
        <v>1457037.7200000002</v>
      </c>
      <c r="V139" s="11"/>
    </row>
    <row r="140" spans="1:22" s="5" customFormat="1">
      <c r="A140" s="18">
        <v>133</v>
      </c>
      <c r="B140" s="31" t="s">
        <v>284</v>
      </c>
      <c r="C140" s="1" t="s">
        <v>285</v>
      </c>
      <c r="D140" s="23"/>
      <c r="E140" s="23"/>
      <c r="F140" s="23">
        <v>3</v>
      </c>
      <c r="G140" s="23">
        <v>64820.28</v>
      </c>
      <c r="H140" s="23">
        <v>206</v>
      </c>
      <c r="I140" s="23">
        <v>306440.8</v>
      </c>
      <c r="J140" s="23">
        <v>389</v>
      </c>
      <c r="K140" s="23">
        <v>368776.81999999995</v>
      </c>
      <c r="L140" s="21">
        <f t="shared" si="12"/>
        <v>598</v>
      </c>
      <c r="M140" s="21">
        <f t="shared" si="13"/>
        <v>740037.89999999991</v>
      </c>
      <c r="N140" s="23">
        <v>56</v>
      </c>
      <c r="O140" s="23">
        <v>352457.75000000006</v>
      </c>
      <c r="P140" s="23">
        <v>16</v>
      </c>
      <c r="Q140" s="23">
        <v>285681.68</v>
      </c>
      <c r="R140" s="21">
        <f t="shared" si="14"/>
        <v>72</v>
      </c>
      <c r="S140" s="21">
        <f t="shared" si="15"/>
        <v>638139.43000000005</v>
      </c>
      <c r="T140" s="21">
        <f t="shared" si="16"/>
        <v>670</v>
      </c>
      <c r="U140" s="21">
        <f t="shared" si="17"/>
        <v>1378177.33</v>
      </c>
      <c r="V140" s="11"/>
    </row>
    <row r="141" spans="1:22" s="5" customFormat="1">
      <c r="A141" s="15">
        <v>134</v>
      </c>
      <c r="B141" s="30" t="s">
        <v>137</v>
      </c>
      <c r="C141" s="17" t="s">
        <v>138</v>
      </c>
      <c r="D141" s="22"/>
      <c r="E141" s="22"/>
      <c r="F141" s="22"/>
      <c r="G141" s="22"/>
      <c r="H141" s="22">
        <v>6</v>
      </c>
      <c r="I141" s="22">
        <v>52569.9</v>
      </c>
      <c r="J141" s="22">
        <v>25</v>
      </c>
      <c r="K141" s="22">
        <v>606229.88000000012</v>
      </c>
      <c r="L141" s="22">
        <f t="shared" si="12"/>
        <v>31</v>
      </c>
      <c r="M141" s="22">
        <f t="shared" si="13"/>
        <v>658799.78000000014</v>
      </c>
      <c r="N141" s="22">
        <v>4</v>
      </c>
      <c r="O141" s="22">
        <v>600000</v>
      </c>
      <c r="P141" s="22"/>
      <c r="Q141" s="22"/>
      <c r="R141" s="22">
        <f t="shared" si="14"/>
        <v>4</v>
      </c>
      <c r="S141" s="22">
        <f t="shared" si="15"/>
        <v>600000</v>
      </c>
      <c r="T141" s="22">
        <f t="shared" si="16"/>
        <v>35</v>
      </c>
      <c r="U141" s="22">
        <f t="shared" si="17"/>
        <v>1258799.7800000003</v>
      </c>
      <c r="V141" s="11"/>
    </row>
    <row r="142" spans="1:22" s="5" customFormat="1">
      <c r="A142" s="18">
        <v>135</v>
      </c>
      <c r="B142" s="31" t="s">
        <v>300</v>
      </c>
      <c r="C142" s="1" t="s">
        <v>301</v>
      </c>
      <c r="D142" s="23"/>
      <c r="E142" s="23"/>
      <c r="F142" s="23">
        <v>1</v>
      </c>
      <c r="G142" s="23">
        <v>554.20000000000005</v>
      </c>
      <c r="H142" s="23">
        <v>35</v>
      </c>
      <c r="I142" s="23">
        <v>445956.31000000006</v>
      </c>
      <c r="J142" s="23">
        <v>54</v>
      </c>
      <c r="K142" s="23">
        <v>176253.64</v>
      </c>
      <c r="L142" s="21">
        <f t="shared" si="12"/>
        <v>90</v>
      </c>
      <c r="M142" s="21">
        <f t="shared" si="13"/>
        <v>622764.15000000014</v>
      </c>
      <c r="N142" s="23">
        <v>29</v>
      </c>
      <c r="O142" s="23">
        <v>164846.76999999999</v>
      </c>
      <c r="P142" s="23">
        <v>18</v>
      </c>
      <c r="Q142" s="23">
        <v>454072.52</v>
      </c>
      <c r="R142" s="21">
        <f t="shared" si="14"/>
        <v>47</v>
      </c>
      <c r="S142" s="21">
        <f t="shared" si="15"/>
        <v>618919.29</v>
      </c>
      <c r="T142" s="21">
        <f t="shared" si="16"/>
        <v>137</v>
      </c>
      <c r="U142" s="21">
        <f t="shared" si="17"/>
        <v>1241683.4400000002</v>
      </c>
      <c r="V142" s="11"/>
    </row>
    <row r="143" spans="1:22" s="5" customFormat="1">
      <c r="A143" s="15">
        <v>136</v>
      </c>
      <c r="B143" s="30" t="s">
        <v>288</v>
      </c>
      <c r="C143" s="17" t="s">
        <v>289</v>
      </c>
      <c r="D143" s="22"/>
      <c r="E143" s="22"/>
      <c r="F143" s="22">
        <v>21</v>
      </c>
      <c r="G143" s="22">
        <v>520757.27999999997</v>
      </c>
      <c r="H143" s="22">
        <v>3</v>
      </c>
      <c r="I143" s="22">
        <v>16283.670000000002</v>
      </c>
      <c r="J143" s="22">
        <v>10</v>
      </c>
      <c r="K143" s="22">
        <v>79678.460000000021</v>
      </c>
      <c r="L143" s="22">
        <f t="shared" si="12"/>
        <v>34</v>
      </c>
      <c r="M143" s="22">
        <f t="shared" si="13"/>
        <v>616719.40999999992</v>
      </c>
      <c r="N143" s="22">
        <v>25</v>
      </c>
      <c r="O143" s="22">
        <v>601626.03999999992</v>
      </c>
      <c r="P143" s="22">
        <v>3</v>
      </c>
      <c r="Q143" s="22">
        <v>16283.670000000002</v>
      </c>
      <c r="R143" s="22">
        <f t="shared" si="14"/>
        <v>28</v>
      </c>
      <c r="S143" s="22">
        <f t="shared" si="15"/>
        <v>617909.71</v>
      </c>
      <c r="T143" s="22">
        <f t="shared" si="16"/>
        <v>62</v>
      </c>
      <c r="U143" s="22">
        <f t="shared" si="17"/>
        <v>1234629.1199999999</v>
      </c>
      <c r="V143" s="11"/>
    </row>
    <row r="144" spans="1:22" s="5" customFormat="1">
      <c r="A144" s="18">
        <v>137</v>
      </c>
      <c r="B144" s="31" t="s">
        <v>286</v>
      </c>
      <c r="C144" s="1" t="s">
        <v>287</v>
      </c>
      <c r="D144" s="23"/>
      <c r="E144" s="23"/>
      <c r="F144" s="23"/>
      <c r="G144" s="23"/>
      <c r="H144" s="23">
        <v>85</v>
      </c>
      <c r="I144" s="23">
        <v>276308.31</v>
      </c>
      <c r="J144" s="23">
        <v>107</v>
      </c>
      <c r="K144" s="23">
        <v>305543.22000000003</v>
      </c>
      <c r="L144" s="21">
        <f t="shared" si="12"/>
        <v>192</v>
      </c>
      <c r="M144" s="21">
        <f t="shared" si="13"/>
        <v>581851.53</v>
      </c>
      <c r="N144" s="23">
        <v>33</v>
      </c>
      <c r="O144" s="23">
        <v>229816.28</v>
      </c>
      <c r="P144" s="23">
        <v>36</v>
      </c>
      <c r="Q144" s="23">
        <v>223028.8</v>
      </c>
      <c r="R144" s="21">
        <f t="shared" si="14"/>
        <v>69</v>
      </c>
      <c r="S144" s="21">
        <f t="shared" si="15"/>
        <v>452845.07999999996</v>
      </c>
      <c r="T144" s="21">
        <f t="shared" si="16"/>
        <v>261</v>
      </c>
      <c r="U144" s="21">
        <f t="shared" si="17"/>
        <v>1034696.61</v>
      </c>
      <c r="V144" s="11"/>
    </row>
    <row r="145" spans="1:22" s="5" customFormat="1">
      <c r="A145" s="15">
        <v>138</v>
      </c>
      <c r="B145" s="30" t="s">
        <v>270</v>
      </c>
      <c r="C145" s="17" t="s">
        <v>271</v>
      </c>
      <c r="D145" s="22">
        <v>1</v>
      </c>
      <c r="E145" s="22">
        <v>27180.95</v>
      </c>
      <c r="F145" s="22"/>
      <c r="G145" s="22"/>
      <c r="H145" s="22">
        <v>464</v>
      </c>
      <c r="I145" s="22">
        <v>329284.34000000008</v>
      </c>
      <c r="J145" s="22">
        <v>11</v>
      </c>
      <c r="K145" s="22">
        <v>26883.52</v>
      </c>
      <c r="L145" s="22">
        <f t="shared" si="12"/>
        <v>476</v>
      </c>
      <c r="M145" s="22">
        <f t="shared" si="13"/>
        <v>383348.81000000011</v>
      </c>
      <c r="N145" s="22">
        <v>1</v>
      </c>
      <c r="O145" s="22">
        <v>17788.5</v>
      </c>
      <c r="P145" s="22">
        <v>3</v>
      </c>
      <c r="Q145" s="22">
        <v>187863.5</v>
      </c>
      <c r="R145" s="22">
        <f t="shared" si="14"/>
        <v>4</v>
      </c>
      <c r="S145" s="22">
        <f t="shared" si="15"/>
        <v>205652</v>
      </c>
      <c r="T145" s="22">
        <f t="shared" si="16"/>
        <v>480</v>
      </c>
      <c r="U145" s="22">
        <f t="shared" si="17"/>
        <v>589000.81000000006</v>
      </c>
      <c r="V145" s="11"/>
    </row>
    <row r="146" spans="1:22" s="5" customFormat="1">
      <c r="A146" s="18">
        <v>139</v>
      </c>
      <c r="B146" s="31" t="s">
        <v>201</v>
      </c>
      <c r="C146" s="1" t="s">
        <v>202</v>
      </c>
      <c r="D146" s="23">
        <v>3</v>
      </c>
      <c r="E146" s="23">
        <v>59100</v>
      </c>
      <c r="F146" s="23"/>
      <c r="G146" s="23"/>
      <c r="H146" s="23">
        <v>3</v>
      </c>
      <c r="I146" s="23">
        <v>3454.58</v>
      </c>
      <c r="J146" s="23">
        <v>5</v>
      </c>
      <c r="K146" s="23">
        <v>20688.57</v>
      </c>
      <c r="L146" s="23">
        <f t="shared" si="12"/>
        <v>11</v>
      </c>
      <c r="M146" s="23">
        <f t="shared" si="13"/>
        <v>83243.149999999994</v>
      </c>
      <c r="N146" s="23">
        <v>1</v>
      </c>
      <c r="O146" s="23">
        <v>500000</v>
      </c>
      <c r="P146" s="23"/>
      <c r="Q146" s="23"/>
      <c r="R146" s="21">
        <f t="shared" si="14"/>
        <v>1</v>
      </c>
      <c r="S146" s="21">
        <f t="shared" si="15"/>
        <v>500000</v>
      </c>
      <c r="T146" s="23">
        <f t="shared" si="16"/>
        <v>12</v>
      </c>
      <c r="U146" s="23">
        <f t="shared" si="17"/>
        <v>583243.15</v>
      </c>
      <c r="V146" s="11"/>
    </row>
    <row r="147" spans="1:22" s="5" customFormat="1">
      <c r="A147" s="15">
        <v>140</v>
      </c>
      <c r="B147" s="30" t="s">
        <v>292</v>
      </c>
      <c r="C147" s="17" t="s">
        <v>293</v>
      </c>
      <c r="D147" s="22"/>
      <c r="E147" s="22"/>
      <c r="F147" s="22"/>
      <c r="G147" s="22"/>
      <c r="H147" s="22">
        <v>112</v>
      </c>
      <c r="I147" s="22">
        <v>86067.23</v>
      </c>
      <c r="J147" s="22">
        <v>114</v>
      </c>
      <c r="K147" s="22">
        <v>289895.20000000007</v>
      </c>
      <c r="L147" s="22">
        <f t="shared" si="12"/>
        <v>226</v>
      </c>
      <c r="M147" s="22">
        <f t="shared" si="13"/>
        <v>375962.43000000005</v>
      </c>
      <c r="N147" s="22">
        <v>33</v>
      </c>
      <c r="O147" s="22">
        <v>132578.78</v>
      </c>
      <c r="P147" s="22">
        <v>4</v>
      </c>
      <c r="Q147" s="22">
        <v>22800</v>
      </c>
      <c r="R147" s="22">
        <f t="shared" si="14"/>
        <v>37</v>
      </c>
      <c r="S147" s="22">
        <f t="shared" si="15"/>
        <v>155378.78</v>
      </c>
      <c r="T147" s="22">
        <f t="shared" si="16"/>
        <v>263</v>
      </c>
      <c r="U147" s="22">
        <f t="shared" si="17"/>
        <v>531341.21000000008</v>
      </c>
      <c r="V147" s="11"/>
    </row>
    <row r="148" spans="1:22" s="5" customFormat="1">
      <c r="A148" s="18">
        <v>141</v>
      </c>
      <c r="B148" s="31" t="s">
        <v>290</v>
      </c>
      <c r="C148" s="1" t="s">
        <v>291</v>
      </c>
      <c r="D148" s="23"/>
      <c r="E148" s="23"/>
      <c r="F148" s="23"/>
      <c r="G148" s="23"/>
      <c r="H148" s="23">
        <v>74</v>
      </c>
      <c r="I148" s="23">
        <v>173405.15999999997</v>
      </c>
      <c r="J148" s="23">
        <v>78</v>
      </c>
      <c r="K148" s="23">
        <v>201213.56000000003</v>
      </c>
      <c r="L148" s="21">
        <f t="shared" si="12"/>
        <v>152</v>
      </c>
      <c r="M148" s="21">
        <f t="shared" si="13"/>
        <v>374618.72</v>
      </c>
      <c r="N148" s="23">
        <v>10</v>
      </c>
      <c r="O148" s="23">
        <v>14660.32</v>
      </c>
      <c r="P148" s="23">
        <v>7</v>
      </c>
      <c r="Q148" s="23">
        <v>22873.78</v>
      </c>
      <c r="R148" s="21">
        <f t="shared" si="14"/>
        <v>17</v>
      </c>
      <c r="S148" s="21">
        <f t="shared" si="15"/>
        <v>37534.1</v>
      </c>
      <c r="T148" s="21">
        <f t="shared" si="16"/>
        <v>169</v>
      </c>
      <c r="U148" s="21">
        <f t="shared" si="17"/>
        <v>412152.81999999995</v>
      </c>
      <c r="V148" s="11"/>
    </row>
    <row r="149" spans="1:22" s="5" customFormat="1">
      <c r="A149" s="15">
        <v>142</v>
      </c>
      <c r="B149" s="16" t="s">
        <v>308</v>
      </c>
      <c r="C149" s="17" t="s">
        <v>309</v>
      </c>
      <c r="D149" s="22"/>
      <c r="E149" s="22"/>
      <c r="F149" s="22"/>
      <c r="G149" s="22"/>
      <c r="H149" s="22">
        <v>13</v>
      </c>
      <c r="I149" s="22">
        <v>19535.41</v>
      </c>
      <c r="J149" s="22">
        <v>57</v>
      </c>
      <c r="K149" s="22">
        <v>183806.57999999993</v>
      </c>
      <c r="L149" s="22">
        <f t="shared" si="12"/>
        <v>70</v>
      </c>
      <c r="M149" s="22">
        <f t="shared" si="13"/>
        <v>203341.98999999993</v>
      </c>
      <c r="N149" s="22">
        <v>38</v>
      </c>
      <c r="O149" s="22">
        <v>175567.56000000003</v>
      </c>
      <c r="P149" s="22">
        <v>4</v>
      </c>
      <c r="Q149" s="22">
        <v>12685</v>
      </c>
      <c r="R149" s="22">
        <f t="shared" si="14"/>
        <v>42</v>
      </c>
      <c r="S149" s="22">
        <f t="shared" si="15"/>
        <v>188252.56000000003</v>
      </c>
      <c r="T149" s="22">
        <f t="shared" si="16"/>
        <v>112</v>
      </c>
      <c r="U149" s="22">
        <f t="shared" si="17"/>
        <v>391594.54999999993</v>
      </c>
      <c r="V149" s="11"/>
    </row>
    <row r="150" spans="1:22" s="5" customFormat="1">
      <c r="A150" s="18">
        <v>143</v>
      </c>
      <c r="B150" s="31" t="s">
        <v>296</v>
      </c>
      <c r="C150" s="1" t="s">
        <v>297</v>
      </c>
      <c r="D150" s="23"/>
      <c r="E150" s="23"/>
      <c r="F150" s="23"/>
      <c r="G150" s="23"/>
      <c r="H150" s="23">
        <v>233</v>
      </c>
      <c r="I150" s="23">
        <v>99566.82</v>
      </c>
      <c r="J150" s="23">
        <v>181</v>
      </c>
      <c r="K150" s="23">
        <v>206723.57000000004</v>
      </c>
      <c r="L150" s="21">
        <f t="shared" si="12"/>
        <v>414</v>
      </c>
      <c r="M150" s="21">
        <f t="shared" si="13"/>
        <v>306290.39</v>
      </c>
      <c r="N150" s="23">
        <v>6</v>
      </c>
      <c r="O150" s="23">
        <v>26586.989999999998</v>
      </c>
      <c r="P150" s="23"/>
      <c r="Q150" s="23"/>
      <c r="R150" s="21">
        <f t="shared" si="14"/>
        <v>6</v>
      </c>
      <c r="S150" s="21">
        <f t="shared" si="15"/>
        <v>26586.989999999998</v>
      </c>
      <c r="T150" s="21">
        <f t="shared" si="16"/>
        <v>420</v>
      </c>
      <c r="U150" s="21">
        <f t="shared" si="17"/>
        <v>332877.38</v>
      </c>
      <c r="V150" s="11"/>
    </row>
    <row r="151" spans="1:22" s="5" customFormat="1">
      <c r="A151" s="15">
        <v>144</v>
      </c>
      <c r="B151" s="30" t="s">
        <v>294</v>
      </c>
      <c r="C151" s="17" t="s">
        <v>295</v>
      </c>
      <c r="D151" s="22"/>
      <c r="E151" s="22"/>
      <c r="F151" s="22"/>
      <c r="G151" s="22"/>
      <c r="H151" s="22">
        <v>86</v>
      </c>
      <c r="I151" s="22">
        <v>150882.1</v>
      </c>
      <c r="J151" s="22">
        <v>68</v>
      </c>
      <c r="K151" s="22">
        <v>84783.469999999987</v>
      </c>
      <c r="L151" s="22">
        <f t="shared" si="12"/>
        <v>154</v>
      </c>
      <c r="M151" s="22">
        <f t="shared" si="13"/>
        <v>235665.57</v>
      </c>
      <c r="N151" s="22"/>
      <c r="O151" s="22"/>
      <c r="P151" s="22">
        <v>9</v>
      </c>
      <c r="Q151" s="22">
        <v>73684.790000000008</v>
      </c>
      <c r="R151" s="22">
        <f t="shared" si="14"/>
        <v>9</v>
      </c>
      <c r="S151" s="22">
        <f t="shared" si="15"/>
        <v>73684.790000000008</v>
      </c>
      <c r="T151" s="22">
        <f t="shared" si="16"/>
        <v>163</v>
      </c>
      <c r="U151" s="22">
        <f t="shared" si="17"/>
        <v>309350.36</v>
      </c>
      <c r="V151" s="11"/>
    </row>
    <row r="152" spans="1:22" s="5" customFormat="1">
      <c r="A152" s="18">
        <v>145</v>
      </c>
      <c r="B152" s="31" t="s">
        <v>312</v>
      </c>
      <c r="C152" s="1" t="s">
        <v>313</v>
      </c>
      <c r="D152" s="23"/>
      <c r="E152" s="23"/>
      <c r="F152" s="23"/>
      <c r="G152" s="23"/>
      <c r="H152" s="23">
        <v>64</v>
      </c>
      <c r="I152" s="23">
        <v>35941.769999999997</v>
      </c>
      <c r="J152" s="23">
        <v>61</v>
      </c>
      <c r="K152" s="23">
        <v>138209.77000000005</v>
      </c>
      <c r="L152" s="21">
        <f t="shared" si="12"/>
        <v>125</v>
      </c>
      <c r="M152" s="21">
        <f t="shared" si="13"/>
        <v>174151.54000000004</v>
      </c>
      <c r="N152" s="23">
        <v>18</v>
      </c>
      <c r="O152" s="23">
        <v>116434.25</v>
      </c>
      <c r="P152" s="23"/>
      <c r="Q152" s="23"/>
      <c r="R152" s="21">
        <f t="shared" si="14"/>
        <v>18</v>
      </c>
      <c r="S152" s="21">
        <f t="shared" si="15"/>
        <v>116434.25</v>
      </c>
      <c r="T152" s="21">
        <f t="shared" si="16"/>
        <v>143</v>
      </c>
      <c r="U152" s="21">
        <f t="shared" si="17"/>
        <v>290585.79000000004</v>
      </c>
      <c r="V152" s="11"/>
    </row>
    <row r="153" spans="1:22" s="5" customFormat="1">
      <c r="A153" s="15">
        <v>146</v>
      </c>
      <c r="B153" s="16" t="s">
        <v>306</v>
      </c>
      <c r="C153" s="17" t="s">
        <v>307</v>
      </c>
      <c r="D153" s="22"/>
      <c r="E153" s="22"/>
      <c r="F153" s="22"/>
      <c r="G153" s="22"/>
      <c r="H153" s="22">
        <v>8</v>
      </c>
      <c r="I153" s="22">
        <v>11692.5</v>
      </c>
      <c r="J153" s="22">
        <v>20</v>
      </c>
      <c r="K153" s="22">
        <v>99351.200000000026</v>
      </c>
      <c r="L153" s="22">
        <f t="shared" si="12"/>
        <v>28</v>
      </c>
      <c r="M153" s="22">
        <f t="shared" si="13"/>
        <v>111043.70000000003</v>
      </c>
      <c r="N153" s="22">
        <v>18</v>
      </c>
      <c r="O153" s="22">
        <v>127674.86</v>
      </c>
      <c r="P153" s="22">
        <v>4</v>
      </c>
      <c r="Q153" s="22">
        <v>51064</v>
      </c>
      <c r="R153" s="22">
        <f t="shared" si="14"/>
        <v>22</v>
      </c>
      <c r="S153" s="22">
        <f t="shared" si="15"/>
        <v>178738.86</v>
      </c>
      <c r="T153" s="22">
        <f t="shared" si="16"/>
        <v>50</v>
      </c>
      <c r="U153" s="22">
        <f t="shared" si="17"/>
        <v>289782.56</v>
      </c>
      <c r="V153" s="11"/>
    </row>
    <row r="154" spans="1:22" s="5" customFormat="1">
      <c r="A154" s="18">
        <v>147</v>
      </c>
      <c r="B154" s="31" t="s">
        <v>332</v>
      </c>
      <c r="C154" s="1" t="s">
        <v>333</v>
      </c>
      <c r="D154" s="23"/>
      <c r="E154" s="23"/>
      <c r="F154" s="23"/>
      <c r="G154" s="23"/>
      <c r="H154" s="23"/>
      <c r="I154" s="23"/>
      <c r="J154" s="23">
        <v>4</v>
      </c>
      <c r="K154" s="23">
        <v>128817.34</v>
      </c>
      <c r="L154" s="21">
        <f t="shared" si="12"/>
        <v>4</v>
      </c>
      <c r="M154" s="21">
        <f t="shared" si="13"/>
        <v>128817.34</v>
      </c>
      <c r="N154" s="23">
        <v>2</v>
      </c>
      <c r="O154" s="23">
        <v>124130</v>
      </c>
      <c r="P154" s="23"/>
      <c r="Q154" s="23"/>
      <c r="R154" s="21">
        <f t="shared" si="14"/>
        <v>2</v>
      </c>
      <c r="S154" s="21">
        <f t="shared" si="15"/>
        <v>124130</v>
      </c>
      <c r="T154" s="21">
        <f t="shared" si="16"/>
        <v>6</v>
      </c>
      <c r="U154" s="21">
        <f t="shared" si="17"/>
        <v>252947.34</v>
      </c>
      <c r="V154" s="11"/>
    </row>
    <row r="155" spans="1:22" s="5" customFormat="1">
      <c r="A155" s="15">
        <v>148</v>
      </c>
      <c r="B155" s="30" t="s">
        <v>274</v>
      </c>
      <c r="C155" s="17" t="s">
        <v>275</v>
      </c>
      <c r="D155" s="22"/>
      <c r="E155" s="22"/>
      <c r="F155" s="22"/>
      <c r="G155" s="22"/>
      <c r="H155" s="22">
        <v>53</v>
      </c>
      <c r="I155" s="22">
        <v>56935.48</v>
      </c>
      <c r="J155" s="22">
        <v>60</v>
      </c>
      <c r="K155" s="22">
        <v>117336.59</v>
      </c>
      <c r="L155" s="22">
        <f t="shared" si="12"/>
        <v>113</v>
      </c>
      <c r="M155" s="22">
        <f t="shared" si="13"/>
        <v>174272.07</v>
      </c>
      <c r="N155" s="22">
        <v>39</v>
      </c>
      <c r="O155" s="22">
        <v>78628.100000000006</v>
      </c>
      <c r="P155" s="22"/>
      <c r="Q155" s="22"/>
      <c r="R155" s="22">
        <f t="shared" si="14"/>
        <v>39</v>
      </c>
      <c r="S155" s="22">
        <f t="shared" si="15"/>
        <v>78628.100000000006</v>
      </c>
      <c r="T155" s="22">
        <f t="shared" si="16"/>
        <v>152</v>
      </c>
      <c r="U155" s="22">
        <f t="shared" si="17"/>
        <v>252900.17</v>
      </c>
      <c r="V155" s="11"/>
    </row>
    <row r="156" spans="1:22" s="5" customFormat="1">
      <c r="A156" s="18">
        <v>149</v>
      </c>
      <c r="B156" s="31" t="s">
        <v>310</v>
      </c>
      <c r="C156" s="1" t="s">
        <v>311</v>
      </c>
      <c r="D156" s="23"/>
      <c r="E156" s="23"/>
      <c r="F156" s="23"/>
      <c r="G156" s="23"/>
      <c r="H156" s="23">
        <v>55</v>
      </c>
      <c r="I156" s="23">
        <v>58600.820000000007</v>
      </c>
      <c r="J156" s="23">
        <v>52</v>
      </c>
      <c r="K156" s="23">
        <v>91351.44</v>
      </c>
      <c r="L156" s="21">
        <f t="shared" si="12"/>
        <v>107</v>
      </c>
      <c r="M156" s="21">
        <f t="shared" si="13"/>
        <v>149952.26</v>
      </c>
      <c r="N156" s="23">
        <v>11</v>
      </c>
      <c r="O156" s="23">
        <v>57769.7</v>
      </c>
      <c r="P156" s="23">
        <v>2</v>
      </c>
      <c r="Q156" s="23">
        <v>31000</v>
      </c>
      <c r="R156" s="21">
        <f t="shared" si="14"/>
        <v>13</v>
      </c>
      <c r="S156" s="21">
        <f t="shared" si="15"/>
        <v>88769.7</v>
      </c>
      <c r="T156" s="21">
        <f t="shared" si="16"/>
        <v>120</v>
      </c>
      <c r="U156" s="21">
        <f t="shared" si="17"/>
        <v>238721.96000000002</v>
      </c>
      <c r="V156" s="11"/>
    </row>
    <row r="157" spans="1:22" s="5" customFormat="1">
      <c r="A157" s="15">
        <v>150</v>
      </c>
      <c r="B157" s="30" t="s">
        <v>195</v>
      </c>
      <c r="C157" s="17" t="s">
        <v>196</v>
      </c>
      <c r="D157" s="22"/>
      <c r="E157" s="22"/>
      <c r="F157" s="22"/>
      <c r="G157" s="22"/>
      <c r="H157" s="22">
        <v>22</v>
      </c>
      <c r="I157" s="22">
        <v>75599.489999999991</v>
      </c>
      <c r="J157" s="22"/>
      <c r="K157" s="22"/>
      <c r="L157" s="22">
        <f t="shared" si="12"/>
        <v>22</v>
      </c>
      <c r="M157" s="22">
        <f t="shared" si="13"/>
        <v>75599.489999999991</v>
      </c>
      <c r="N157" s="22"/>
      <c r="O157" s="22"/>
      <c r="P157" s="22">
        <v>20</v>
      </c>
      <c r="Q157" s="22">
        <v>75599.5</v>
      </c>
      <c r="R157" s="22">
        <f t="shared" si="14"/>
        <v>20</v>
      </c>
      <c r="S157" s="22">
        <f t="shared" si="15"/>
        <v>75599.5</v>
      </c>
      <c r="T157" s="22">
        <f t="shared" si="16"/>
        <v>42</v>
      </c>
      <c r="U157" s="22">
        <f t="shared" si="17"/>
        <v>151198.99</v>
      </c>
      <c r="V157" s="11"/>
    </row>
    <row r="158" spans="1:22" s="5" customFormat="1">
      <c r="A158" s="18">
        <v>151</v>
      </c>
      <c r="B158" s="31" t="s">
        <v>314</v>
      </c>
      <c r="C158" s="1" t="s">
        <v>315</v>
      </c>
      <c r="D158" s="23"/>
      <c r="E158" s="23"/>
      <c r="F158" s="23"/>
      <c r="G158" s="23"/>
      <c r="H158" s="23">
        <v>25</v>
      </c>
      <c r="I158" s="23">
        <v>13649.39</v>
      </c>
      <c r="J158" s="23">
        <v>29</v>
      </c>
      <c r="K158" s="23">
        <v>41738.310000000005</v>
      </c>
      <c r="L158" s="21">
        <f t="shared" si="12"/>
        <v>54</v>
      </c>
      <c r="M158" s="21">
        <f t="shared" si="13"/>
        <v>55387.700000000004</v>
      </c>
      <c r="N158" s="23">
        <v>5</v>
      </c>
      <c r="O158" s="23">
        <v>48935.869999999995</v>
      </c>
      <c r="P158" s="23"/>
      <c r="Q158" s="23"/>
      <c r="R158" s="21">
        <f t="shared" si="14"/>
        <v>5</v>
      </c>
      <c r="S158" s="21">
        <f t="shared" si="15"/>
        <v>48935.869999999995</v>
      </c>
      <c r="T158" s="21">
        <f t="shared" si="16"/>
        <v>59</v>
      </c>
      <c r="U158" s="21">
        <f t="shared" si="17"/>
        <v>104323.57</v>
      </c>
      <c r="V158" s="11"/>
    </row>
    <row r="159" spans="1:22" s="5" customFormat="1">
      <c r="A159" s="15">
        <v>152</v>
      </c>
      <c r="B159" s="16" t="s">
        <v>304</v>
      </c>
      <c r="C159" s="17" t="s">
        <v>305</v>
      </c>
      <c r="D159" s="22"/>
      <c r="E159" s="22"/>
      <c r="F159" s="22"/>
      <c r="G159" s="22"/>
      <c r="H159" s="22">
        <v>22</v>
      </c>
      <c r="I159" s="22">
        <v>12496.930000000002</v>
      </c>
      <c r="J159" s="22">
        <v>30</v>
      </c>
      <c r="K159" s="22">
        <v>32925.26</v>
      </c>
      <c r="L159" s="22">
        <f t="shared" si="12"/>
        <v>52</v>
      </c>
      <c r="M159" s="22">
        <f t="shared" si="13"/>
        <v>45422.19</v>
      </c>
      <c r="N159" s="22">
        <v>4</v>
      </c>
      <c r="O159" s="22">
        <v>977.38000000000011</v>
      </c>
      <c r="P159" s="22"/>
      <c r="Q159" s="22"/>
      <c r="R159" s="22">
        <f t="shared" si="14"/>
        <v>4</v>
      </c>
      <c r="S159" s="22">
        <f t="shared" si="15"/>
        <v>977.38000000000011</v>
      </c>
      <c r="T159" s="22">
        <f t="shared" si="16"/>
        <v>56</v>
      </c>
      <c r="U159" s="22">
        <f t="shared" si="17"/>
        <v>46399.57</v>
      </c>
      <c r="V159" s="11"/>
    </row>
    <row r="160" spans="1:22" s="5" customFormat="1">
      <c r="A160" s="18">
        <v>153</v>
      </c>
      <c r="B160" s="31" t="s">
        <v>316</v>
      </c>
      <c r="C160" s="1" t="s">
        <v>317</v>
      </c>
      <c r="D160" s="23"/>
      <c r="E160" s="23"/>
      <c r="F160" s="23"/>
      <c r="G160" s="23"/>
      <c r="H160" s="23">
        <v>1</v>
      </c>
      <c r="I160" s="23">
        <v>420</v>
      </c>
      <c r="J160" s="23">
        <v>14</v>
      </c>
      <c r="K160" s="23">
        <v>22543.14</v>
      </c>
      <c r="L160" s="21">
        <f t="shared" si="12"/>
        <v>15</v>
      </c>
      <c r="M160" s="21">
        <f t="shared" si="13"/>
        <v>22963.14</v>
      </c>
      <c r="N160" s="23">
        <v>9</v>
      </c>
      <c r="O160" s="23">
        <v>19111.990000000002</v>
      </c>
      <c r="P160" s="23"/>
      <c r="Q160" s="23"/>
      <c r="R160" s="21">
        <f t="shared" si="14"/>
        <v>9</v>
      </c>
      <c r="S160" s="21">
        <f t="shared" si="15"/>
        <v>19111.990000000002</v>
      </c>
      <c r="T160" s="21">
        <f t="shared" si="16"/>
        <v>24</v>
      </c>
      <c r="U160" s="21">
        <f t="shared" si="17"/>
        <v>42075.130000000005</v>
      </c>
      <c r="V160" s="11"/>
    </row>
    <row r="161" spans="1:22" s="5" customFormat="1">
      <c r="A161" s="15">
        <v>154</v>
      </c>
      <c r="B161" s="30" t="s">
        <v>318</v>
      </c>
      <c r="C161" s="17" t="s">
        <v>319</v>
      </c>
      <c r="D161" s="22"/>
      <c r="E161" s="22"/>
      <c r="F161" s="22"/>
      <c r="G161" s="22"/>
      <c r="H161" s="22"/>
      <c r="I161" s="22"/>
      <c r="J161" s="22">
        <v>5</v>
      </c>
      <c r="K161" s="22">
        <v>20691.940000000002</v>
      </c>
      <c r="L161" s="22">
        <f t="shared" si="12"/>
        <v>5</v>
      </c>
      <c r="M161" s="22">
        <f t="shared" si="13"/>
        <v>20691.940000000002</v>
      </c>
      <c r="N161" s="22"/>
      <c r="O161" s="22"/>
      <c r="P161" s="22"/>
      <c r="Q161" s="22"/>
      <c r="R161" s="22">
        <f t="shared" si="14"/>
        <v>0</v>
      </c>
      <c r="S161" s="22">
        <f t="shared" si="15"/>
        <v>0</v>
      </c>
      <c r="T161" s="22">
        <f t="shared" si="16"/>
        <v>5</v>
      </c>
      <c r="U161" s="22">
        <f t="shared" si="17"/>
        <v>20691.940000000002</v>
      </c>
      <c r="V161" s="11"/>
    </row>
    <row r="162" spans="1:22" s="5" customFormat="1">
      <c r="A162" s="18">
        <v>155</v>
      </c>
      <c r="B162" s="31" t="s">
        <v>324</v>
      </c>
      <c r="C162" s="1" t="s">
        <v>325</v>
      </c>
      <c r="D162" s="23"/>
      <c r="E162" s="23"/>
      <c r="F162" s="23"/>
      <c r="G162" s="23"/>
      <c r="H162" s="23"/>
      <c r="I162" s="23"/>
      <c r="J162" s="23"/>
      <c r="K162" s="23"/>
      <c r="L162" s="21">
        <f t="shared" si="12"/>
        <v>0</v>
      </c>
      <c r="M162" s="21">
        <f t="shared" si="13"/>
        <v>0</v>
      </c>
      <c r="N162" s="23">
        <v>1</v>
      </c>
      <c r="O162" s="23">
        <v>6500</v>
      </c>
      <c r="P162" s="23">
        <v>1</v>
      </c>
      <c r="Q162" s="23">
        <v>6500</v>
      </c>
      <c r="R162" s="21">
        <f t="shared" si="14"/>
        <v>2</v>
      </c>
      <c r="S162" s="21">
        <f t="shared" si="15"/>
        <v>13000</v>
      </c>
      <c r="T162" s="21">
        <f t="shared" si="16"/>
        <v>2</v>
      </c>
      <c r="U162" s="21">
        <f t="shared" si="17"/>
        <v>13000</v>
      </c>
      <c r="V162" s="11"/>
    </row>
    <row r="163" spans="1:22" s="5" customFormat="1">
      <c r="A163" s="15">
        <v>156</v>
      </c>
      <c r="B163" s="30" t="s">
        <v>326</v>
      </c>
      <c r="C163" s="17" t="s">
        <v>327</v>
      </c>
      <c r="D163" s="22"/>
      <c r="E163" s="22"/>
      <c r="F163" s="22"/>
      <c r="G163" s="22"/>
      <c r="H163" s="22">
        <v>1</v>
      </c>
      <c r="I163" s="22">
        <v>5100</v>
      </c>
      <c r="J163" s="22">
        <v>3</v>
      </c>
      <c r="K163" s="22">
        <v>1532.81</v>
      </c>
      <c r="L163" s="22">
        <f t="shared" si="12"/>
        <v>4</v>
      </c>
      <c r="M163" s="22">
        <f t="shared" si="13"/>
        <v>6632.8099999999995</v>
      </c>
      <c r="N163" s="22"/>
      <c r="O163" s="22"/>
      <c r="P163" s="22"/>
      <c r="Q163" s="22"/>
      <c r="R163" s="22">
        <f t="shared" si="14"/>
        <v>0</v>
      </c>
      <c r="S163" s="22">
        <f t="shared" si="15"/>
        <v>0</v>
      </c>
      <c r="T163" s="22">
        <f t="shared" si="16"/>
        <v>4</v>
      </c>
      <c r="U163" s="22">
        <f t="shared" si="17"/>
        <v>6632.8099999999995</v>
      </c>
      <c r="V163" s="11"/>
    </row>
    <row r="164" spans="1:22" s="5" customFormat="1">
      <c r="A164" s="18">
        <v>157</v>
      </c>
      <c r="B164" s="31" t="s">
        <v>328</v>
      </c>
      <c r="C164" s="1" t="s">
        <v>329</v>
      </c>
      <c r="D164" s="23"/>
      <c r="E164" s="23"/>
      <c r="F164" s="23"/>
      <c r="G164" s="23"/>
      <c r="H164" s="23">
        <v>1</v>
      </c>
      <c r="I164" s="23">
        <v>3215.08</v>
      </c>
      <c r="J164" s="23">
        <v>3</v>
      </c>
      <c r="K164" s="23">
        <v>1225.8900000000001</v>
      </c>
      <c r="L164" s="21">
        <f t="shared" si="12"/>
        <v>4</v>
      </c>
      <c r="M164" s="21">
        <f t="shared" si="13"/>
        <v>4440.97</v>
      </c>
      <c r="N164" s="23"/>
      <c r="O164" s="23"/>
      <c r="P164" s="23"/>
      <c r="Q164" s="23"/>
      <c r="R164" s="21">
        <f t="shared" si="14"/>
        <v>0</v>
      </c>
      <c r="S164" s="21">
        <f t="shared" si="15"/>
        <v>0</v>
      </c>
      <c r="T164" s="21">
        <f t="shared" si="16"/>
        <v>4</v>
      </c>
      <c r="U164" s="21">
        <f t="shared" si="17"/>
        <v>4440.97</v>
      </c>
      <c r="V164" s="11"/>
    </row>
    <row r="165" spans="1:22" s="5" customFormat="1">
      <c r="A165" s="15">
        <v>158</v>
      </c>
      <c r="B165" s="30" t="s">
        <v>322</v>
      </c>
      <c r="C165" s="17" t="s">
        <v>323</v>
      </c>
      <c r="D165" s="22"/>
      <c r="E165" s="22"/>
      <c r="F165" s="22"/>
      <c r="G165" s="22"/>
      <c r="H165" s="22">
        <v>2</v>
      </c>
      <c r="I165" s="22">
        <v>4372.8500000000004</v>
      </c>
      <c r="J165" s="22">
        <v>1</v>
      </c>
      <c r="K165" s="22">
        <v>5.96</v>
      </c>
      <c r="L165" s="22">
        <f t="shared" si="12"/>
        <v>3</v>
      </c>
      <c r="M165" s="22">
        <f t="shared" si="13"/>
        <v>4378.8100000000004</v>
      </c>
      <c r="N165" s="22"/>
      <c r="O165" s="22"/>
      <c r="P165" s="22"/>
      <c r="Q165" s="22"/>
      <c r="R165" s="22">
        <f t="shared" si="14"/>
        <v>0</v>
      </c>
      <c r="S165" s="22">
        <f t="shared" si="15"/>
        <v>0</v>
      </c>
      <c r="T165" s="22">
        <f t="shared" si="16"/>
        <v>3</v>
      </c>
      <c r="U165" s="22">
        <f t="shared" si="17"/>
        <v>4378.8100000000004</v>
      </c>
      <c r="V165" s="11"/>
    </row>
    <row r="166" spans="1:22" s="5" customFormat="1">
      <c r="A166" s="18">
        <v>159</v>
      </c>
      <c r="B166" s="31" t="s">
        <v>343</v>
      </c>
      <c r="C166" s="1" t="s">
        <v>344</v>
      </c>
      <c r="D166" s="23"/>
      <c r="E166" s="23"/>
      <c r="F166" s="23"/>
      <c r="G166" s="23"/>
      <c r="H166" s="23"/>
      <c r="I166" s="23"/>
      <c r="J166" s="23">
        <v>1</v>
      </c>
      <c r="K166" s="23">
        <v>3000</v>
      </c>
      <c r="L166" s="21">
        <f t="shared" ref="L166:L168" si="18">D166+F166+H166+J166</f>
        <v>1</v>
      </c>
      <c r="M166" s="21">
        <f t="shared" ref="M166:M168" si="19">E166+G166+I166+K166</f>
        <v>3000</v>
      </c>
      <c r="N166" s="23"/>
      <c r="O166" s="23"/>
      <c r="P166" s="23"/>
      <c r="Q166" s="23"/>
      <c r="R166" s="21">
        <f t="shared" ref="R166:R168" si="20">N166+P166</f>
        <v>0</v>
      </c>
      <c r="S166" s="21">
        <f t="shared" ref="S166:S168" si="21">O166+Q166</f>
        <v>0</v>
      </c>
      <c r="T166" s="21">
        <f t="shared" ref="T166:T168" si="22">R166+L166</f>
        <v>1</v>
      </c>
      <c r="U166" s="21">
        <f t="shared" ref="U166:U168" si="23">S166+M166</f>
        <v>3000</v>
      </c>
      <c r="V166" s="11"/>
    </row>
    <row r="167" spans="1:22" s="5" customFormat="1">
      <c r="A167" s="15">
        <v>160</v>
      </c>
      <c r="B167" s="30" t="s">
        <v>232</v>
      </c>
      <c r="C167" s="17" t="s">
        <v>233</v>
      </c>
      <c r="D167" s="22"/>
      <c r="E167" s="22"/>
      <c r="F167" s="22"/>
      <c r="G167" s="22"/>
      <c r="H167" s="22"/>
      <c r="I167" s="22"/>
      <c r="J167" s="22">
        <v>1</v>
      </c>
      <c r="K167" s="22">
        <v>1051.31</v>
      </c>
      <c r="L167" s="22">
        <f t="shared" si="18"/>
        <v>1</v>
      </c>
      <c r="M167" s="22">
        <f t="shared" si="19"/>
        <v>1051.31</v>
      </c>
      <c r="N167" s="22"/>
      <c r="O167" s="22"/>
      <c r="P167" s="22"/>
      <c r="Q167" s="22"/>
      <c r="R167" s="22">
        <f t="shared" si="20"/>
        <v>0</v>
      </c>
      <c r="S167" s="22">
        <f t="shared" si="21"/>
        <v>0</v>
      </c>
      <c r="T167" s="22">
        <f t="shared" si="22"/>
        <v>1</v>
      </c>
      <c r="U167" s="22">
        <f t="shared" si="23"/>
        <v>1051.31</v>
      </c>
      <c r="V167" s="11"/>
    </row>
    <row r="168" spans="1:22" s="5" customFormat="1">
      <c r="A168" s="18">
        <v>161</v>
      </c>
      <c r="B168" s="31" t="s">
        <v>298</v>
      </c>
      <c r="C168" s="1" t="s">
        <v>299</v>
      </c>
      <c r="D168" s="23"/>
      <c r="E168" s="23"/>
      <c r="F168" s="23"/>
      <c r="G168" s="23"/>
      <c r="H168" s="23"/>
      <c r="I168" s="23"/>
      <c r="J168" s="23">
        <v>1</v>
      </c>
      <c r="K168" s="23">
        <v>86.15</v>
      </c>
      <c r="L168" s="21">
        <f t="shared" si="18"/>
        <v>1</v>
      </c>
      <c r="M168" s="21">
        <f t="shared" si="19"/>
        <v>86.15</v>
      </c>
      <c r="N168" s="23"/>
      <c r="O168" s="23"/>
      <c r="P168" s="23"/>
      <c r="Q168" s="23"/>
      <c r="R168" s="21">
        <f t="shared" si="20"/>
        <v>0</v>
      </c>
      <c r="S168" s="21">
        <f t="shared" si="21"/>
        <v>0</v>
      </c>
      <c r="T168" s="21">
        <f t="shared" si="22"/>
        <v>1</v>
      </c>
      <c r="U168" s="21">
        <f t="shared" si="23"/>
        <v>86.15</v>
      </c>
      <c r="V168" s="11"/>
    </row>
    <row r="169" spans="1:22" s="5" customFormat="1" ht="13.5" thickBot="1">
      <c r="A169" s="18"/>
      <c r="B169" s="31"/>
      <c r="C169" s="1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1"/>
      <c r="S169" s="21"/>
      <c r="T169" s="23"/>
      <c r="U169" s="23"/>
      <c r="V169" s="11"/>
    </row>
    <row r="170" spans="1:22" s="5" customFormat="1" ht="14.25" thickTop="1" thickBot="1">
      <c r="A170" s="57" t="s">
        <v>0</v>
      </c>
      <c r="B170" s="57"/>
      <c r="C170" s="58"/>
      <c r="D170" s="27">
        <f>SUM(D8:D169)</f>
        <v>46770</v>
      </c>
      <c r="E170" s="27">
        <f t="shared" ref="E170:U170" si="24">SUM(E8:E169)</f>
        <v>21328752546.420002</v>
      </c>
      <c r="F170" s="27">
        <f t="shared" si="24"/>
        <v>119959</v>
      </c>
      <c r="G170" s="27">
        <f t="shared" si="24"/>
        <v>15550316298.479998</v>
      </c>
      <c r="H170" s="27">
        <f t="shared" si="24"/>
        <v>703041</v>
      </c>
      <c r="I170" s="27">
        <f t="shared" si="24"/>
        <v>56446745094.730019</v>
      </c>
      <c r="J170" s="27">
        <f t="shared" si="24"/>
        <v>352637</v>
      </c>
      <c r="K170" s="27">
        <f t="shared" si="24"/>
        <v>60822188416.98996</v>
      </c>
      <c r="L170" s="27">
        <f t="shared" si="24"/>
        <v>1222407</v>
      </c>
      <c r="M170" s="27">
        <f t="shared" si="24"/>
        <v>154148002356.6203</v>
      </c>
      <c r="N170" s="27">
        <f t="shared" si="24"/>
        <v>27493</v>
      </c>
      <c r="O170" s="27">
        <f t="shared" si="24"/>
        <v>69801501198.759964</v>
      </c>
      <c r="P170" s="27">
        <f t="shared" si="24"/>
        <v>27493</v>
      </c>
      <c r="Q170" s="27">
        <f t="shared" si="24"/>
        <v>69824150767</v>
      </c>
      <c r="R170" s="27">
        <f t="shared" si="24"/>
        <v>54986</v>
      </c>
      <c r="S170" s="27">
        <f t="shared" si="24"/>
        <v>139625651965.75998</v>
      </c>
      <c r="T170" s="27">
        <f t="shared" si="24"/>
        <v>1277393</v>
      </c>
      <c r="U170" s="27">
        <f t="shared" si="24"/>
        <v>293773654322.38007</v>
      </c>
    </row>
    <row r="171" spans="1:22" s="5" customFormat="1" ht="13.5" customHeight="1" thickTop="1">
      <c r="A171" s="7" t="s">
        <v>340</v>
      </c>
      <c r="B171" s="9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48"/>
      <c r="U171" s="48"/>
      <c r="V171" s="11"/>
    </row>
    <row r="172" spans="1:22" ht="12.75" customHeight="1">
      <c r="A172" s="7" t="s">
        <v>20</v>
      </c>
      <c r="T172" s="6"/>
      <c r="U172" s="6"/>
      <c r="V172" s="11"/>
    </row>
    <row r="173" spans="1:22" ht="13.5" customHeight="1">
      <c r="A173" s="7" t="s">
        <v>21</v>
      </c>
      <c r="E173" s="8"/>
      <c r="F173" s="8"/>
      <c r="G173" s="8"/>
      <c r="H173" s="8"/>
      <c r="T173" s="6"/>
      <c r="U173" s="6"/>
      <c r="V173" s="11"/>
    </row>
    <row r="174" spans="1:22">
      <c r="B174" s="6"/>
      <c r="E174" s="26"/>
      <c r="F174" s="24"/>
      <c r="G174" s="24"/>
      <c r="H174" s="24"/>
      <c r="I174" s="24"/>
      <c r="J174" s="24"/>
      <c r="K174" s="24"/>
      <c r="L174" s="24"/>
      <c r="M174" s="24"/>
      <c r="N174" s="26"/>
      <c r="O174" s="26"/>
      <c r="V174" s="11"/>
    </row>
  </sheetData>
  <mergeCells count="13">
    <mergeCell ref="A170:C170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4"/>
  <sheetViews>
    <sheetView workbookViewId="0"/>
  </sheetViews>
  <sheetFormatPr defaultColWidth="9.140625" defaultRowHeight="12.75"/>
  <cols>
    <col min="1" max="1" width="4.7109375" style="7" customWidth="1"/>
    <col min="2" max="2" width="9.5703125" style="10" customWidth="1"/>
    <col min="3" max="3" width="54.42578125" style="6" customWidth="1"/>
    <col min="4" max="4" width="8.28515625" style="13" customWidth="1"/>
    <col min="5" max="5" width="15" style="13" customWidth="1"/>
    <col min="6" max="6" width="9.7109375" style="13" customWidth="1"/>
    <col min="7" max="7" width="14" style="13" customWidth="1"/>
    <col min="8" max="8" width="9.7109375" style="13" customWidth="1"/>
    <col min="9" max="9" width="15" style="13" customWidth="1"/>
    <col min="10" max="10" width="9.7109375" style="13" customWidth="1"/>
    <col min="11" max="11" width="15" style="13" customWidth="1"/>
    <col min="12" max="12" width="9.7109375" style="13" customWidth="1"/>
    <col min="13" max="13" width="13.85546875" style="13" customWidth="1"/>
    <col min="14" max="14" width="8.28515625" style="13" customWidth="1"/>
    <col min="15" max="15" width="15" style="13" customWidth="1"/>
    <col min="16" max="16" width="8.28515625" style="13" customWidth="1"/>
    <col min="17" max="17" width="15" style="13" customWidth="1"/>
    <col min="18" max="18" width="9.7109375" style="13" customWidth="1"/>
    <col min="19" max="19" width="15" style="13" customWidth="1"/>
    <col min="20" max="20" width="9.7109375" style="13" bestFit="1" customWidth="1"/>
    <col min="21" max="21" width="13.8554687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13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14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341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3" t="s">
        <v>5</v>
      </c>
      <c r="B6" s="53" t="s">
        <v>11</v>
      </c>
      <c r="C6" s="55" t="s">
        <v>4</v>
      </c>
      <c r="D6" s="51" t="s">
        <v>2</v>
      </c>
      <c r="E6" s="52"/>
      <c r="F6" s="51" t="s">
        <v>3</v>
      </c>
      <c r="G6" s="52"/>
      <c r="H6" s="51" t="s">
        <v>6</v>
      </c>
      <c r="I6" s="52"/>
      <c r="J6" s="51" t="s">
        <v>7</v>
      </c>
      <c r="K6" s="52"/>
      <c r="L6" s="49" t="s">
        <v>17</v>
      </c>
      <c r="M6" s="50"/>
      <c r="N6" s="51" t="s">
        <v>8</v>
      </c>
      <c r="O6" s="52"/>
      <c r="P6" s="51" t="s">
        <v>9</v>
      </c>
      <c r="Q6" s="52"/>
      <c r="R6" s="49" t="s">
        <v>16</v>
      </c>
      <c r="S6" s="50"/>
      <c r="T6" s="51" t="s">
        <v>0</v>
      </c>
      <c r="U6" s="52"/>
    </row>
    <row r="7" spans="1:22" s="4" customFormat="1" ht="12.75" customHeight="1" thickBot="1">
      <c r="A7" s="54"/>
      <c r="B7" s="54"/>
      <c r="C7" s="56"/>
      <c r="D7" s="20" t="s">
        <v>15</v>
      </c>
      <c r="E7" s="20" t="s">
        <v>10</v>
      </c>
      <c r="F7" s="20" t="s">
        <v>15</v>
      </c>
      <c r="G7" s="20" t="s">
        <v>10</v>
      </c>
      <c r="H7" s="20" t="s">
        <v>15</v>
      </c>
      <c r="I7" s="20" t="s">
        <v>10</v>
      </c>
      <c r="J7" s="20" t="s">
        <v>15</v>
      </c>
      <c r="K7" s="20" t="s">
        <v>10</v>
      </c>
      <c r="L7" s="20" t="s">
        <v>15</v>
      </c>
      <c r="M7" s="20" t="s">
        <v>10</v>
      </c>
      <c r="N7" s="20" t="s">
        <v>15</v>
      </c>
      <c r="O7" s="20" t="s">
        <v>10</v>
      </c>
      <c r="P7" s="20" t="s">
        <v>15</v>
      </c>
      <c r="Q7" s="20" t="s">
        <v>10</v>
      </c>
      <c r="R7" s="20" t="s">
        <v>15</v>
      </c>
      <c r="S7" s="20" t="s">
        <v>10</v>
      </c>
      <c r="T7" s="20" t="s">
        <v>15</v>
      </c>
      <c r="U7" s="20" t="s">
        <v>10</v>
      </c>
    </row>
    <row r="8" spans="1:22" s="5" customFormat="1" ht="13.5" thickTop="1">
      <c r="A8" s="18">
        <v>1</v>
      </c>
      <c r="B8" s="29" t="s">
        <v>18</v>
      </c>
      <c r="C8" s="19" t="s">
        <v>19</v>
      </c>
      <c r="D8" s="21">
        <v>19721</v>
      </c>
      <c r="E8" s="21">
        <v>12591212928.209999</v>
      </c>
      <c r="F8" s="21">
        <v>54658</v>
      </c>
      <c r="G8" s="21">
        <v>11310813397.639999</v>
      </c>
      <c r="H8" s="21">
        <v>59670</v>
      </c>
      <c r="I8" s="21">
        <v>22419201339.980003</v>
      </c>
      <c r="J8" s="21">
        <v>70943</v>
      </c>
      <c r="K8" s="21">
        <v>19429764701.089996</v>
      </c>
      <c r="L8" s="21">
        <f>D8+F8+H8+J8</f>
        <v>204992</v>
      </c>
      <c r="M8" s="21">
        <f>E8+G8+I8+K8</f>
        <v>65750992366.919998</v>
      </c>
      <c r="N8" s="21">
        <v>4098</v>
      </c>
      <c r="O8" s="21">
        <v>23785098794.610008</v>
      </c>
      <c r="P8" s="21">
        <v>4078</v>
      </c>
      <c r="Q8" s="21">
        <v>22825808204.580021</v>
      </c>
      <c r="R8" s="21">
        <f>N8+P8</f>
        <v>8176</v>
      </c>
      <c r="S8" s="21">
        <f>O8+Q8</f>
        <v>46610906999.190033</v>
      </c>
      <c r="T8" s="21">
        <f>L8+R8</f>
        <v>213168</v>
      </c>
      <c r="U8" s="21">
        <f>M8+S8</f>
        <v>112361899366.11003</v>
      </c>
      <c r="V8" s="11"/>
    </row>
    <row r="9" spans="1:22" s="5" customFormat="1">
      <c r="A9" s="15">
        <v>2</v>
      </c>
      <c r="B9" s="30" t="s">
        <v>22</v>
      </c>
      <c r="C9" s="17" t="s">
        <v>23</v>
      </c>
      <c r="D9" s="22">
        <v>4011</v>
      </c>
      <c r="E9" s="22">
        <v>6318891506.04</v>
      </c>
      <c r="F9" s="22">
        <v>24779</v>
      </c>
      <c r="G9" s="22">
        <v>7381629183.9599924</v>
      </c>
      <c r="H9" s="22">
        <v>24882</v>
      </c>
      <c r="I9" s="22">
        <v>29669379731.580002</v>
      </c>
      <c r="J9" s="22">
        <v>27851</v>
      </c>
      <c r="K9" s="22">
        <v>28403359896.529984</v>
      </c>
      <c r="L9" s="22">
        <f t="shared" ref="L9:L72" si="0">D9+F9+H9+J9</f>
        <v>81523</v>
      </c>
      <c r="M9" s="22">
        <f t="shared" ref="M9:M72" si="1">E9+G9+I9+K9</f>
        <v>71773260318.109985</v>
      </c>
      <c r="N9" s="22">
        <v>803</v>
      </c>
      <c r="O9" s="22">
        <v>8931497785.9899998</v>
      </c>
      <c r="P9" s="22">
        <v>772</v>
      </c>
      <c r="Q9" s="22">
        <v>6813830243.750001</v>
      </c>
      <c r="R9" s="22">
        <f t="shared" ref="R9:R72" si="2">N9+P9</f>
        <v>1575</v>
      </c>
      <c r="S9" s="22">
        <f t="shared" ref="S9:S72" si="3">O9+Q9</f>
        <v>15745328029.740002</v>
      </c>
      <c r="T9" s="22">
        <f t="shared" ref="T9:T72" si="4">L9+R9</f>
        <v>83098</v>
      </c>
      <c r="U9" s="22">
        <f t="shared" ref="U9:U72" si="5">M9+S9</f>
        <v>87518588347.849991</v>
      </c>
      <c r="V9" s="11"/>
    </row>
    <row r="10" spans="1:22" s="5" customFormat="1">
      <c r="A10" s="18">
        <v>3</v>
      </c>
      <c r="B10" s="31" t="s">
        <v>24</v>
      </c>
      <c r="C10" s="1" t="s">
        <v>25</v>
      </c>
      <c r="D10" s="23">
        <v>26381</v>
      </c>
      <c r="E10" s="23">
        <v>7383572819.0399933</v>
      </c>
      <c r="F10" s="23">
        <v>68911</v>
      </c>
      <c r="G10" s="23">
        <v>9096576345.9299946</v>
      </c>
      <c r="H10" s="23">
        <v>94014</v>
      </c>
      <c r="I10" s="23">
        <v>12009541784.909992</v>
      </c>
      <c r="J10" s="23">
        <v>78217</v>
      </c>
      <c r="K10" s="23">
        <v>11796934231.929995</v>
      </c>
      <c r="L10" s="21">
        <f t="shared" si="0"/>
        <v>267523</v>
      </c>
      <c r="M10" s="21">
        <f t="shared" si="1"/>
        <v>40286625181.809975</v>
      </c>
      <c r="N10" s="23">
        <v>1173</v>
      </c>
      <c r="O10" s="23">
        <v>17914648906.48</v>
      </c>
      <c r="P10" s="23">
        <v>1139</v>
      </c>
      <c r="Q10" s="23">
        <v>14007790603.550007</v>
      </c>
      <c r="R10" s="21">
        <f t="shared" si="2"/>
        <v>2312</v>
      </c>
      <c r="S10" s="21">
        <f t="shared" si="3"/>
        <v>31922439510.030006</v>
      </c>
      <c r="T10" s="21">
        <f t="shared" si="4"/>
        <v>269835</v>
      </c>
      <c r="U10" s="21">
        <f t="shared" si="5"/>
        <v>72209064691.839981</v>
      </c>
      <c r="V10" s="11"/>
    </row>
    <row r="11" spans="1:22" s="5" customFormat="1">
      <c r="A11" s="15">
        <v>4</v>
      </c>
      <c r="B11" s="30" t="s">
        <v>28</v>
      </c>
      <c r="C11" s="17" t="s">
        <v>29</v>
      </c>
      <c r="D11" s="22">
        <v>929</v>
      </c>
      <c r="E11" s="22">
        <v>2248496930.8399997</v>
      </c>
      <c r="F11" s="22">
        <v>8253</v>
      </c>
      <c r="G11" s="22">
        <v>2294093924.3400016</v>
      </c>
      <c r="H11" s="22">
        <v>3697</v>
      </c>
      <c r="I11" s="22">
        <v>18131214965.940002</v>
      </c>
      <c r="J11" s="22">
        <v>6405</v>
      </c>
      <c r="K11" s="22">
        <v>17651740547.560001</v>
      </c>
      <c r="L11" s="22">
        <f t="shared" si="0"/>
        <v>19284</v>
      </c>
      <c r="M11" s="22">
        <f t="shared" si="1"/>
        <v>40325546368.680008</v>
      </c>
      <c r="N11" s="22">
        <v>818</v>
      </c>
      <c r="O11" s="22">
        <v>13592786094.299994</v>
      </c>
      <c r="P11" s="22">
        <v>969</v>
      </c>
      <c r="Q11" s="22">
        <v>14255992535.429996</v>
      </c>
      <c r="R11" s="22">
        <f t="shared" si="2"/>
        <v>1787</v>
      </c>
      <c r="S11" s="22">
        <f t="shared" si="3"/>
        <v>27848778629.729988</v>
      </c>
      <c r="T11" s="22">
        <f t="shared" si="4"/>
        <v>21071</v>
      </c>
      <c r="U11" s="22">
        <f t="shared" si="5"/>
        <v>68174324998.409996</v>
      </c>
      <c r="V11" s="11"/>
    </row>
    <row r="12" spans="1:22" s="5" customFormat="1">
      <c r="A12" s="18">
        <v>5</v>
      </c>
      <c r="B12" s="12" t="s">
        <v>26</v>
      </c>
      <c r="C12" s="1" t="s">
        <v>27</v>
      </c>
      <c r="D12" s="23">
        <v>18562</v>
      </c>
      <c r="E12" s="23">
        <v>7201244005.9299994</v>
      </c>
      <c r="F12" s="23">
        <v>41732</v>
      </c>
      <c r="G12" s="23">
        <v>4662638953.9999981</v>
      </c>
      <c r="H12" s="23">
        <v>85047</v>
      </c>
      <c r="I12" s="23">
        <v>6606279721.4400005</v>
      </c>
      <c r="J12" s="23">
        <v>38503</v>
      </c>
      <c r="K12" s="23">
        <v>7595301353.5399961</v>
      </c>
      <c r="L12" s="21">
        <f t="shared" si="0"/>
        <v>183844</v>
      </c>
      <c r="M12" s="21">
        <f t="shared" si="1"/>
        <v>26065464034.909992</v>
      </c>
      <c r="N12" s="23">
        <v>1425</v>
      </c>
      <c r="O12" s="23">
        <v>8935949748.380003</v>
      </c>
      <c r="P12" s="23">
        <v>1411</v>
      </c>
      <c r="Q12" s="23">
        <v>7670567749.9699993</v>
      </c>
      <c r="R12" s="21">
        <f t="shared" si="2"/>
        <v>2836</v>
      </c>
      <c r="S12" s="21">
        <f t="shared" si="3"/>
        <v>16606517498.350002</v>
      </c>
      <c r="T12" s="21">
        <f t="shared" si="4"/>
        <v>186680</v>
      </c>
      <c r="U12" s="21">
        <f t="shared" si="5"/>
        <v>42671981533.259995</v>
      </c>
      <c r="V12" s="11"/>
    </row>
    <row r="13" spans="1:22" s="5" customFormat="1">
      <c r="A13" s="15">
        <v>6</v>
      </c>
      <c r="B13" s="16" t="s">
        <v>32</v>
      </c>
      <c r="C13" s="17" t="s">
        <v>33</v>
      </c>
      <c r="D13" s="22">
        <v>24726</v>
      </c>
      <c r="E13" s="22">
        <v>7860232902.9499998</v>
      </c>
      <c r="F13" s="22">
        <v>38266</v>
      </c>
      <c r="G13" s="22">
        <v>5332271212.8500013</v>
      </c>
      <c r="H13" s="22">
        <v>144203</v>
      </c>
      <c r="I13" s="22">
        <v>3437171294.4100065</v>
      </c>
      <c r="J13" s="22">
        <v>38480</v>
      </c>
      <c r="K13" s="22">
        <v>5187464521.2800016</v>
      </c>
      <c r="L13" s="22">
        <f t="shared" si="0"/>
        <v>245675</v>
      </c>
      <c r="M13" s="22">
        <f t="shared" si="1"/>
        <v>21817139931.490009</v>
      </c>
      <c r="N13" s="22">
        <v>801</v>
      </c>
      <c r="O13" s="22">
        <v>5743592643.6200018</v>
      </c>
      <c r="P13" s="22">
        <v>797</v>
      </c>
      <c r="Q13" s="22">
        <v>4196594391.8300009</v>
      </c>
      <c r="R13" s="22">
        <f t="shared" si="2"/>
        <v>1598</v>
      </c>
      <c r="S13" s="22">
        <f t="shared" si="3"/>
        <v>9940187035.4500027</v>
      </c>
      <c r="T13" s="22">
        <f t="shared" si="4"/>
        <v>247273</v>
      </c>
      <c r="U13" s="22">
        <f t="shared" si="5"/>
        <v>31757326966.94001</v>
      </c>
      <c r="V13" s="11"/>
    </row>
    <row r="14" spans="1:22" s="5" customFormat="1">
      <c r="A14" s="18">
        <v>7</v>
      </c>
      <c r="B14" s="31" t="s">
        <v>36</v>
      </c>
      <c r="C14" s="1" t="s">
        <v>37</v>
      </c>
      <c r="D14" s="23">
        <v>351</v>
      </c>
      <c r="E14" s="23">
        <v>947096981.25999951</v>
      </c>
      <c r="F14" s="23">
        <v>1916</v>
      </c>
      <c r="G14" s="23">
        <v>318736226.06999999</v>
      </c>
      <c r="H14" s="23">
        <v>3082</v>
      </c>
      <c r="I14" s="23">
        <v>2227117142</v>
      </c>
      <c r="J14" s="23">
        <v>5561</v>
      </c>
      <c r="K14" s="23">
        <v>2251092692.04</v>
      </c>
      <c r="L14" s="21">
        <f t="shared" si="0"/>
        <v>10910</v>
      </c>
      <c r="M14" s="21">
        <f t="shared" si="1"/>
        <v>5744043041.3699989</v>
      </c>
      <c r="N14" s="23">
        <v>337</v>
      </c>
      <c r="O14" s="23">
        <v>10145198917.300001</v>
      </c>
      <c r="P14" s="23">
        <v>436</v>
      </c>
      <c r="Q14" s="23">
        <v>10677469014.580004</v>
      </c>
      <c r="R14" s="21">
        <f t="shared" si="2"/>
        <v>773</v>
      </c>
      <c r="S14" s="21">
        <f t="shared" si="3"/>
        <v>20822667931.880005</v>
      </c>
      <c r="T14" s="21">
        <f t="shared" si="4"/>
        <v>11683</v>
      </c>
      <c r="U14" s="21">
        <f t="shared" si="5"/>
        <v>26566710973.250004</v>
      </c>
      <c r="V14" s="11"/>
    </row>
    <row r="15" spans="1:22" s="5" customFormat="1">
      <c r="A15" s="15">
        <v>8</v>
      </c>
      <c r="B15" s="30" t="s">
        <v>40</v>
      </c>
      <c r="C15" s="17" t="s">
        <v>41</v>
      </c>
      <c r="D15" s="22">
        <v>486</v>
      </c>
      <c r="E15" s="22">
        <v>2211459546.8899989</v>
      </c>
      <c r="F15" s="22">
        <v>1742</v>
      </c>
      <c r="G15" s="22">
        <v>695946640.6700002</v>
      </c>
      <c r="H15" s="22">
        <v>1290</v>
      </c>
      <c r="I15" s="22">
        <v>8558960855.4900036</v>
      </c>
      <c r="J15" s="22">
        <v>1647</v>
      </c>
      <c r="K15" s="22">
        <v>6733569530.2299995</v>
      </c>
      <c r="L15" s="22">
        <f t="shared" si="0"/>
        <v>5165</v>
      </c>
      <c r="M15" s="22">
        <f t="shared" si="1"/>
        <v>18199936573.280003</v>
      </c>
      <c r="N15" s="22">
        <v>546</v>
      </c>
      <c r="O15" s="22">
        <v>2556657955.2800002</v>
      </c>
      <c r="P15" s="22">
        <v>346</v>
      </c>
      <c r="Q15" s="22">
        <v>5791298542.2699995</v>
      </c>
      <c r="R15" s="22">
        <f t="shared" si="2"/>
        <v>892</v>
      </c>
      <c r="S15" s="22">
        <f t="shared" si="3"/>
        <v>8347956497.5499992</v>
      </c>
      <c r="T15" s="22">
        <f t="shared" si="4"/>
        <v>6057</v>
      </c>
      <c r="U15" s="22">
        <f t="shared" si="5"/>
        <v>26547893070.830002</v>
      </c>
      <c r="V15" s="11"/>
    </row>
    <row r="16" spans="1:22" s="5" customFormat="1">
      <c r="A16" s="18">
        <v>9</v>
      </c>
      <c r="B16" s="31" t="s">
        <v>44</v>
      </c>
      <c r="C16" s="1" t="s">
        <v>45</v>
      </c>
      <c r="D16" s="23">
        <v>559</v>
      </c>
      <c r="E16" s="23">
        <v>705407903.92999983</v>
      </c>
      <c r="F16" s="23">
        <v>3836</v>
      </c>
      <c r="G16" s="23">
        <v>1177359743.2400002</v>
      </c>
      <c r="H16" s="23">
        <v>2629</v>
      </c>
      <c r="I16" s="23">
        <v>4153187255.5000005</v>
      </c>
      <c r="J16" s="23">
        <v>6005</v>
      </c>
      <c r="K16" s="23">
        <v>3274272492.4400005</v>
      </c>
      <c r="L16" s="21">
        <f t="shared" si="0"/>
        <v>13029</v>
      </c>
      <c r="M16" s="21">
        <f t="shared" si="1"/>
        <v>9310227395.1100006</v>
      </c>
      <c r="N16" s="23">
        <v>2487</v>
      </c>
      <c r="O16" s="23">
        <v>7032825381.039999</v>
      </c>
      <c r="P16" s="23">
        <v>2520</v>
      </c>
      <c r="Q16" s="23">
        <v>7805133107.1599989</v>
      </c>
      <c r="R16" s="21">
        <f t="shared" si="2"/>
        <v>5007</v>
      </c>
      <c r="S16" s="21">
        <f t="shared" si="3"/>
        <v>14837958488.199997</v>
      </c>
      <c r="T16" s="21">
        <f t="shared" si="4"/>
        <v>18036</v>
      </c>
      <c r="U16" s="21">
        <f t="shared" si="5"/>
        <v>24148185883.309998</v>
      </c>
      <c r="V16" s="11"/>
    </row>
    <row r="17" spans="1:22" s="5" customFormat="1">
      <c r="A17" s="15">
        <v>10</v>
      </c>
      <c r="B17" s="30" t="s">
        <v>34</v>
      </c>
      <c r="C17" s="17" t="s">
        <v>35</v>
      </c>
      <c r="D17" s="22"/>
      <c r="E17" s="22"/>
      <c r="F17" s="22"/>
      <c r="G17" s="22"/>
      <c r="H17" s="22">
        <v>8</v>
      </c>
      <c r="I17" s="22">
        <v>18412759.010000002</v>
      </c>
      <c r="J17" s="22">
        <v>5</v>
      </c>
      <c r="K17" s="22">
        <v>4574039.2299999995</v>
      </c>
      <c r="L17" s="22">
        <f t="shared" si="0"/>
        <v>13</v>
      </c>
      <c r="M17" s="22">
        <f t="shared" si="1"/>
        <v>22986798.240000002</v>
      </c>
      <c r="N17" s="22">
        <v>14</v>
      </c>
      <c r="O17" s="22">
        <v>6911349144.4500008</v>
      </c>
      <c r="P17" s="22">
        <v>71</v>
      </c>
      <c r="Q17" s="22">
        <v>13545000000</v>
      </c>
      <c r="R17" s="22">
        <f t="shared" si="2"/>
        <v>85</v>
      </c>
      <c r="S17" s="22">
        <f t="shared" si="3"/>
        <v>20456349144.450001</v>
      </c>
      <c r="T17" s="22">
        <f t="shared" si="4"/>
        <v>98</v>
      </c>
      <c r="U17" s="22">
        <f t="shared" si="5"/>
        <v>20479335942.690002</v>
      </c>
      <c r="V17" s="11"/>
    </row>
    <row r="18" spans="1:22" s="5" customFormat="1">
      <c r="A18" s="18">
        <v>11</v>
      </c>
      <c r="B18" s="31" t="s">
        <v>50</v>
      </c>
      <c r="C18" s="1" t="s">
        <v>51</v>
      </c>
      <c r="D18" s="23">
        <v>15</v>
      </c>
      <c r="E18" s="23">
        <v>86615830.129999995</v>
      </c>
      <c r="F18" s="23">
        <v>39</v>
      </c>
      <c r="G18" s="23">
        <v>14599721.929999998</v>
      </c>
      <c r="H18" s="23">
        <v>62</v>
      </c>
      <c r="I18" s="23">
        <v>594407671.75999999</v>
      </c>
      <c r="J18" s="23">
        <v>163</v>
      </c>
      <c r="K18" s="23">
        <v>312962443.18000001</v>
      </c>
      <c r="L18" s="21">
        <f t="shared" si="0"/>
        <v>279</v>
      </c>
      <c r="M18" s="21">
        <f t="shared" si="1"/>
        <v>1008585667</v>
      </c>
      <c r="N18" s="23">
        <v>343</v>
      </c>
      <c r="O18" s="23">
        <v>7082480339.3100033</v>
      </c>
      <c r="P18" s="23">
        <v>362</v>
      </c>
      <c r="Q18" s="23">
        <v>7464570087.289999</v>
      </c>
      <c r="R18" s="21">
        <f t="shared" si="2"/>
        <v>705</v>
      </c>
      <c r="S18" s="21">
        <f t="shared" si="3"/>
        <v>14547050426.600002</v>
      </c>
      <c r="T18" s="21">
        <f t="shared" si="4"/>
        <v>984</v>
      </c>
      <c r="U18" s="21">
        <f t="shared" si="5"/>
        <v>15555636093.600002</v>
      </c>
      <c r="V18" s="11"/>
    </row>
    <row r="19" spans="1:22" s="5" customFormat="1">
      <c r="A19" s="15">
        <v>12</v>
      </c>
      <c r="B19" s="30" t="s">
        <v>52</v>
      </c>
      <c r="C19" s="17" t="s">
        <v>53</v>
      </c>
      <c r="D19" s="22"/>
      <c r="E19" s="22"/>
      <c r="F19" s="22"/>
      <c r="G19" s="22"/>
      <c r="H19" s="22">
        <v>775</v>
      </c>
      <c r="I19" s="22">
        <v>4406128181.3500004</v>
      </c>
      <c r="J19" s="22">
        <v>915</v>
      </c>
      <c r="K19" s="22">
        <v>3514792856.329998</v>
      </c>
      <c r="L19" s="22">
        <f t="shared" si="0"/>
        <v>1690</v>
      </c>
      <c r="M19" s="22">
        <f t="shared" si="1"/>
        <v>7920921037.6799984</v>
      </c>
      <c r="N19" s="22">
        <v>128</v>
      </c>
      <c r="O19" s="22">
        <v>2703220003.5800004</v>
      </c>
      <c r="P19" s="22">
        <v>151</v>
      </c>
      <c r="Q19" s="22">
        <v>3428228102.71</v>
      </c>
      <c r="R19" s="22">
        <f t="shared" si="2"/>
        <v>279</v>
      </c>
      <c r="S19" s="22">
        <f t="shared" si="3"/>
        <v>6131448106.2900009</v>
      </c>
      <c r="T19" s="22">
        <f t="shared" si="4"/>
        <v>1969</v>
      </c>
      <c r="U19" s="22">
        <f t="shared" si="5"/>
        <v>14052369143.969999</v>
      </c>
      <c r="V19" s="11"/>
    </row>
    <row r="20" spans="1:22" s="5" customFormat="1">
      <c r="A20" s="18">
        <v>13</v>
      </c>
      <c r="B20" s="31" t="s">
        <v>46</v>
      </c>
      <c r="C20" s="1" t="s">
        <v>47</v>
      </c>
      <c r="D20" s="23">
        <v>332</v>
      </c>
      <c r="E20" s="23">
        <v>108130000.54000004</v>
      </c>
      <c r="F20" s="23">
        <v>1294</v>
      </c>
      <c r="G20" s="23">
        <v>245043220.29999977</v>
      </c>
      <c r="H20" s="23">
        <v>868</v>
      </c>
      <c r="I20" s="23">
        <v>514044541.9600001</v>
      </c>
      <c r="J20" s="23">
        <v>1170</v>
      </c>
      <c r="K20" s="23">
        <v>749089997.69999993</v>
      </c>
      <c r="L20" s="21">
        <f t="shared" si="0"/>
        <v>3664</v>
      </c>
      <c r="M20" s="21">
        <f t="shared" si="1"/>
        <v>1616307760.5</v>
      </c>
      <c r="N20" s="23">
        <v>2309</v>
      </c>
      <c r="O20" s="23">
        <v>6190397781.8699932</v>
      </c>
      <c r="P20" s="23">
        <v>2359</v>
      </c>
      <c r="Q20" s="23">
        <v>6003280875.9700079</v>
      </c>
      <c r="R20" s="21">
        <f t="shared" si="2"/>
        <v>4668</v>
      </c>
      <c r="S20" s="21">
        <f t="shared" si="3"/>
        <v>12193678657.84</v>
      </c>
      <c r="T20" s="21">
        <f t="shared" si="4"/>
        <v>8332</v>
      </c>
      <c r="U20" s="21">
        <f t="shared" si="5"/>
        <v>13809986418.34</v>
      </c>
      <c r="V20" s="11"/>
    </row>
    <row r="21" spans="1:22" s="5" customFormat="1">
      <c r="A21" s="15">
        <v>14</v>
      </c>
      <c r="B21" s="30" t="s">
        <v>30</v>
      </c>
      <c r="C21" s="17" t="s">
        <v>31</v>
      </c>
      <c r="D21" s="22"/>
      <c r="E21" s="22"/>
      <c r="F21" s="22">
        <v>3</v>
      </c>
      <c r="G21" s="22">
        <v>560819.39</v>
      </c>
      <c r="H21" s="22">
        <v>505</v>
      </c>
      <c r="I21" s="22">
        <v>6264584830.5000019</v>
      </c>
      <c r="J21" s="22">
        <v>544</v>
      </c>
      <c r="K21" s="22">
        <v>6182737539.8700018</v>
      </c>
      <c r="L21" s="22">
        <f t="shared" si="0"/>
        <v>1052</v>
      </c>
      <c r="M21" s="22">
        <f t="shared" si="1"/>
        <v>12447883189.760004</v>
      </c>
      <c r="N21" s="22">
        <v>16</v>
      </c>
      <c r="O21" s="22">
        <v>211493553.25</v>
      </c>
      <c r="P21" s="22">
        <v>17</v>
      </c>
      <c r="Q21" s="22">
        <v>232491906.56999999</v>
      </c>
      <c r="R21" s="22">
        <f t="shared" si="2"/>
        <v>33</v>
      </c>
      <c r="S21" s="22">
        <f t="shared" si="3"/>
        <v>443985459.81999999</v>
      </c>
      <c r="T21" s="22">
        <f t="shared" si="4"/>
        <v>1085</v>
      </c>
      <c r="U21" s="22">
        <f t="shared" si="5"/>
        <v>12891868649.580004</v>
      </c>
      <c r="V21" s="11"/>
    </row>
    <row r="22" spans="1:22" s="5" customFormat="1">
      <c r="A22" s="18">
        <v>15</v>
      </c>
      <c r="B22" s="31" t="s">
        <v>48</v>
      </c>
      <c r="C22" s="1" t="s">
        <v>49</v>
      </c>
      <c r="D22" s="23">
        <v>2</v>
      </c>
      <c r="E22" s="23">
        <v>105800000</v>
      </c>
      <c r="F22" s="23"/>
      <c r="G22" s="23"/>
      <c r="H22" s="23">
        <v>1546</v>
      </c>
      <c r="I22" s="23">
        <v>2938289773.4499993</v>
      </c>
      <c r="J22" s="23">
        <v>1499</v>
      </c>
      <c r="K22" s="23">
        <v>5105109568.3699999</v>
      </c>
      <c r="L22" s="21">
        <f t="shared" si="0"/>
        <v>3047</v>
      </c>
      <c r="M22" s="21">
        <f t="shared" si="1"/>
        <v>8149199341.8199997</v>
      </c>
      <c r="N22" s="23">
        <v>107</v>
      </c>
      <c r="O22" s="23">
        <v>3355982073.0199995</v>
      </c>
      <c r="P22" s="23">
        <v>51</v>
      </c>
      <c r="Q22" s="23">
        <v>1195224987.52</v>
      </c>
      <c r="R22" s="21">
        <f t="shared" si="2"/>
        <v>158</v>
      </c>
      <c r="S22" s="21">
        <f t="shared" si="3"/>
        <v>4551207060.539999</v>
      </c>
      <c r="T22" s="21">
        <f t="shared" si="4"/>
        <v>3205</v>
      </c>
      <c r="U22" s="21">
        <f t="shared" si="5"/>
        <v>12700406402.359999</v>
      </c>
      <c r="V22" s="11"/>
    </row>
    <row r="23" spans="1:22" s="5" customFormat="1">
      <c r="A23" s="15">
        <v>16</v>
      </c>
      <c r="B23" s="30" t="s">
        <v>38</v>
      </c>
      <c r="C23" s="17" t="s">
        <v>39</v>
      </c>
      <c r="D23" s="22">
        <v>177</v>
      </c>
      <c r="E23" s="22">
        <v>406250818.27000016</v>
      </c>
      <c r="F23" s="22">
        <v>654</v>
      </c>
      <c r="G23" s="22">
        <v>247382701.66000006</v>
      </c>
      <c r="H23" s="22">
        <v>375</v>
      </c>
      <c r="I23" s="22">
        <v>1037795142.0400001</v>
      </c>
      <c r="J23" s="22">
        <v>886</v>
      </c>
      <c r="K23" s="22">
        <v>1673626728.7099998</v>
      </c>
      <c r="L23" s="22">
        <f t="shared" si="0"/>
        <v>2092</v>
      </c>
      <c r="M23" s="22">
        <f t="shared" si="1"/>
        <v>3365055390.6800003</v>
      </c>
      <c r="N23" s="22">
        <v>372</v>
      </c>
      <c r="O23" s="22">
        <v>4427354028.1200008</v>
      </c>
      <c r="P23" s="22">
        <v>463</v>
      </c>
      <c r="Q23" s="22">
        <v>3693434062.2100005</v>
      </c>
      <c r="R23" s="22">
        <f t="shared" si="2"/>
        <v>835</v>
      </c>
      <c r="S23" s="22">
        <f t="shared" si="3"/>
        <v>8120788090.3300018</v>
      </c>
      <c r="T23" s="22">
        <f t="shared" si="4"/>
        <v>2927</v>
      </c>
      <c r="U23" s="22">
        <f t="shared" si="5"/>
        <v>11485843481.010002</v>
      </c>
      <c r="V23" s="11"/>
    </row>
    <row r="24" spans="1:22" s="5" customFormat="1">
      <c r="A24" s="18">
        <v>17</v>
      </c>
      <c r="B24" s="31" t="s">
        <v>54</v>
      </c>
      <c r="C24" s="1" t="s">
        <v>55</v>
      </c>
      <c r="D24" s="23">
        <v>605</v>
      </c>
      <c r="E24" s="23">
        <v>854891334.13999987</v>
      </c>
      <c r="F24" s="23">
        <v>2548</v>
      </c>
      <c r="G24" s="23">
        <v>463998954.38000005</v>
      </c>
      <c r="H24" s="23">
        <v>716</v>
      </c>
      <c r="I24" s="23">
        <v>888275136.11000037</v>
      </c>
      <c r="J24" s="23">
        <v>1639</v>
      </c>
      <c r="K24" s="23">
        <v>1187127662.7099991</v>
      </c>
      <c r="L24" s="21">
        <f t="shared" si="0"/>
        <v>5508</v>
      </c>
      <c r="M24" s="21">
        <f t="shared" si="1"/>
        <v>3394293087.3399992</v>
      </c>
      <c r="N24" s="23">
        <v>559</v>
      </c>
      <c r="O24" s="23">
        <v>2523329550.0699992</v>
      </c>
      <c r="P24" s="23">
        <v>912</v>
      </c>
      <c r="Q24" s="23">
        <v>2800917109.0799994</v>
      </c>
      <c r="R24" s="21">
        <f t="shared" si="2"/>
        <v>1471</v>
      </c>
      <c r="S24" s="21">
        <f t="shared" si="3"/>
        <v>5324246659.1499987</v>
      </c>
      <c r="T24" s="21">
        <f t="shared" si="4"/>
        <v>6979</v>
      </c>
      <c r="U24" s="21">
        <f t="shared" si="5"/>
        <v>8718539746.4899979</v>
      </c>
      <c r="V24" s="11"/>
    </row>
    <row r="25" spans="1:22" s="5" customFormat="1">
      <c r="A25" s="15">
        <v>18</v>
      </c>
      <c r="B25" s="16" t="s">
        <v>56</v>
      </c>
      <c r="C25" s="17" t="s">
        <v>57</v>
      </c>
      <c r="D25" s="22">
        <v>295</v>
      </c>
      <c r="E25" s="22">
        <v>634523114.05000067</v>
      </c>
      <c r="F25" s="22">
        <v>565</v>
      </c>
      <c r="G25" s="22">
        <v>300483213.76000011</v>
      </c>
      <c r="H25" s="22">
        <v>855</v>
      </c>
      <c r="I25" s="22">
        <v>989615087.65000021</v>
      </c>
      <c r="J25" s="22">
        <v>1067</v>
      </c>
      <c r="K25" s="22">
        <v>1074248641.4600003</v>
      </c>
      <c r="L25" s="22">
        <f t="shared" si="0"/>
        <v>2782</v>
      </c>
      <c r="M25" s="22">
        <f t="shared" si="1"/>
        <v>2998870056.920001</v>
      </c>
      <c r="N25" s="22">
        <v>275</v>
      </c>
      <c r="O25" s="22">
        <v>1594432154.1000001</v>
      </c>
      <c r="P25" s="22">
        <v>351</v>
      </c>
      <c r="Q25" s="22">
        <v>1609253004.4100008</v>
      </c>
      <c r="R25" s="22">
        <f t="shared" si="2"/>
        <v>626</v>
      </c>
      <c r="S25" s="22">
        <f t="shared" si="3"/>
        <v>3203685158.5100012</v>
      </c>
      <c r="T25" s="22">
        <f t="shared" si="4"/>
        <v>3408</v>
      </c>
      <c r="U25" s="22">
        <f t="shared" si="5"/>
        <v>6202555215.4300022</v>
      </c>
      <c r="V25" s="11"/>
    </row>
    <row r="26" spans="1:22" s="5" customFormat="1">
      <c r="A26" s="18">
        <v>19</v>
      </c>
      <c r="B26" s="31" t="s">
        <v>64</v>
      </c>
      <c r="C26" s="1" t="s">
        <v>65</v>
      </c>
      <c r="D26" s="23">
        <v>43</v>
      </c>
      <c r="E26" s="23">
        <v>586490012.81999993</v>
      </c>
      <c r="F26" s="23">
        <v>497</v>
      </c>
      <c r="G26" s="23">
        <v>131416917.04999997</v>
      </c>
      <c r="H26" s="23">
        <v>146</v>
      </c>
      <c r="I26" s="23">
        <v>364915965.54999995</v>
      </c>
      <c r="J26" s="23">
        <v>469</v>
      </c>
      <c r="K26" s="23">
        <v>1283315273.3900006</v>
      </c>
      <c r="L26" s="21">
        <f t="shared" si="0"/>
        <v>1155</v>
      </c>
      <c r="M26" s="21">
        <f t="shared" si="1"/>
        <v>2366138168.8100004</v>
      </c>
      <c r="N26" s="23">
        <v>321</v>
      </c>
      <c r="O26" s="23">
        <v>1881204266.5500009</v>
      </c>
      <c r="P26" s="23">
        <v>357</v>
      </c>
      <c r="Q26" s="23">
        <v>1392588327.0100002</v>
      </c>
      <c r="R26" s="21">
        <f t="shared" si="2"/>
        <v>678</v>
      </c>
      <c r="S26" s="21">
        <f t="shared" si="3"/>
        <v>3273792593.5600014</v>
      </c>
      <c r="T26" s="21">
        <f t="shared" si="4"/>
        <v>1833</v>
      </c>
      <c r="U26" s="21">
        <f t="shared" si="5"/>
        <v>5639930762.3700018</v>
      </c>
      <c r="V26" s="11"/>
    </row>
    <row r="27" spans="1:22" s="5" customFormat="1">
      <c r="A27" s="15">
        <v>20</v>
      </c>
      <c r="B27" s="30" t="s">
        <v>58</v>
      </c>
      <c r="C27" s="17" t="s">
        <v>59</v>
      </c>
      <c r="D27" s="22">
        <v>3</v>
      </c>
      <c r="E27" s="22">
        <v>457240.94999999995</v>
      </c>
      <c r="F27" s="22">
        <v>1</v>
      </c>
      <c r="G27" s="22">
        <v>1500000</v>
      </c>
      <c r="H27" s="22">
        <v>565</v>
      </c>
      <c r="I27" s="22">
        <v>1382025754.05</v>
      </c>
      <c r="J27" s="22">
        <v>647</v>
      </c>
      <c r="K27" s="22">
        <v>1538924042.7299984</v>
      </c>
      <c r="L27" s="22">
        <f t="shared" si="0"/>
        <v>1216</v>
      </c>
      <c r="M27" s="22">
        <f t="shared" si="1"/>
        <v>2922907037.7299986</v>
      </c>
      <c r="N27" s="22">
        <v>35</v>
      </c>
      <c r="O27" s="22">
        <v>1228650006.1999998</v>
      </c>
      <c r="P27" s="22">
        <v>46</v>
      </c>
      <c r="Q27" s="22">
        <v>1254626116.46</v>
      </c>
      <c r="R27" s="22">
        <f t="shared" si="2"/>
        <v>81</v>
      </c>
      <c r="S27" s="22">
        <f t="shared" si="3"/>
        <v>2483276122.6599998</v>
      </c>
      <c r="T27" s="22">
        <f t="shared" si="4"/>
        <v>1297</v>
      </c>
      <c r="U27" s="22">
        <f t="shared" si="5"/>
        <v>5406183160.3899984</v>
      </c>
      <c r="V27" s="11"/>
    </row>
    <row r="28" spans="1:22" s="5" customFormat="1">
      <c r="A28" s="18">
        <v>21</v>
      </c>
      <c r="B28" s="31" t="s">
        <v>60</v>
      </c>
      <c r="C28" s="1" t="s">
        <v>61</v>
      </c>
      <c r="D28" s="23">
        <v>397</v>
      </c>
      <c r="E28" s="23">
        <v>332578628.45000005</v>
      </c>
      <c r="F28" s="23">
        <v>1160</v>
      </c>
      <c r="G28" s="23">
        <v>126886174.58000004</v>
      </c>
      <c r="H28" s="23">
        <v>393</v>
      </c>
      <c r="I28" s="23">
        <v>338172783.61999989</v>
      </c>
      <c r="J28" s="23">
        <v>915</v>
      </c>
      <c r="K28" s="23">
        <v>424216616.39999986</v>
      </c>
      <c r="L28" s="21">
        <f t="shared" si="0"/>
        <v>2865</v>
      </c>
      <c r="M28" s="21">
        <f t="shared" si="1"/>
        <v>1221854203.0499997</v>
      </c>
      <c r="N28" s="23">
        <v>550</v>
      </c>
      <c r="O28" s="23">
        <v>1831268190.4100001</v>
      </c>
      <c r="P28" s="23">
        <v>1051</v>
      </c>
      <c r="Q28" s="23">
        <v>1799249794.6400001</v>
      </c>
      <c r="R28" s="21">
        <f t="shared" si="2"/>
        <v>1601</v>
      </c>
      <c r="S28" s="21">
        <f t="shared" si="3"/>
        <v>3630517985.0500002</v>
      </c>
      <c r="T28" s="21">
        <f t="shared" si="4"/>
        <v>4466</v>
      </c>
      <c r="U28" s="21">
        <f t="shared" si="5"/>
        <v>4852372188.1000004</v>
      </c>
      <c r="V28" s="11"/>
    </row>
    <row r="29" spans="1:22" s="5" customFormat="1">
      <c r="A29" s="15">
        <v>22</v>
      </c>
      <c r="B29" s="30" t="s">
        <v>133</v>
      </c>
      <c r="C29" s="17" t="s">
        <v>134</v>
      </c>
      <c r="D29" s="22">
        <v>72</v>
      </c>
      <c r="E29" s="22">
        <v>52115471.199999996</v>
      </c>
      <c r="F29" s="22">
        <v>415</v>
      </c>
      <c r="G29" s="22">
        <v>236995309.59000012</v>
      </c>
      <c r="H29" s="22">
        <v>1122</v>
      </c>
      <c r="I29" s="22">
        <v>538347692.30000019</v>
      </c>
      <c r="J29" s="22">
        <v>11164</v>
      </c>
      <c r="K29" s="22">
        <v>640556174.86000049</v>
      </c>
      <c r="L29" s="22">
        <f t="shared" si="0"/>
        <v>12773</v>
      </c>
      <c r="M29" s="22">
        <f t="shared" si="1"/>
        <v>1468014647.9500008</v>
      </c>
      <c r="N29" s="22">
        <v>283</v>
      </c>
      <c r="O29" s="22">
        <v>1377481449.6700001</v>
      </c>
      <c r="P29" s="22">
        <v>456</v>
      </c>
      <c r="Q29" s="22">
        <v>1073879070.77</v>
      </c>
      <c r="R29" s="22">
        <f t="shared" si="2"/>
        <v>739</v>
      </c>
      <c r="S29" s="22">
        <f t="shared" si="3"/>
        <v>2451360520.4400001</v>
      </c>
      <c r="T29" s="22">
        <f t="shared" si="4"/>
        <v>13512</v>
      </c>
      <c r="U29" s="22">
        <f t="shared" si="5"/>
        <v>3919375168.3900008</v>
      </c>
      <c r="V29" s="11"/>
    </row>
    <row r="30" spans="1:22" s="5" customFormat="1">
      <c r="A30" s="18">
        <v>23</v>
      </c>
      <c r="B30" s="31" t="s">
        <v>42</v>
      </c>
      <c r="C30" s="1" t="s">
        <v>43</v>
      </c>
      <c r="D30" s="23">
        <v>35</v>
      </c>
      <c r="E30" s="23">
        <v>149230453.32999998</v>
      </c>
      <c r="F30" s="23"/>
      <c r="G30" s="23"/>
      <c r="H30" s="23">
        <v>56</v>
      </c>
      <c r="I30" s="23">
        <v>9032654.0300000012</v>
      </c>
      <c r="J30" s="23">
        <v>124</v>
      </c>
      <c r="K30" s="23">
        <v>49005501.089999996</v>
      </c>
      <c r="L30" s="21">
        <f t="shared" si="0"/>
        <v>215</v>
      </c>
      <c r="M30" s="21">
        <f t="shared" si="1"/>
        <v>207268608.44999999</v>
      </c>
      <c r="N30" s="23">
        <v>63</v>
      </c>
      <c r="O30" s="23">
        <v>1734087598.1800003</v>
      </c>
      <c r="P30" s="23">
        <v>71</v>
      </c>
      <c r="Q30" s="23">
        <v>1854788390.1399999</v>
      </c>
      <c r="R30" s="21">
        <f t="shared" si="2"/>
        <v>134</v>
      </c>
      <c r="S30" s="21">
        <f t="shared" si="3"/>
        <v>3588875988.3200002</v>
      </c>
      <c r="T30" s="21">
        <f t="shared" si="4"/>
        <v>349</v>
      </c>
      <c r="U30" s="21">
        <f t="shared" si="5"/>
        <v>3796144596.77</v>
      </c>
      <c r="V30" s="11"/>
    </row>
    <row r="31" spans="1:22" s="5" customFormat="1">
      <c r="A31" s="15">
        <v>24</v>
      </c>
      <c r="B31" s="30" t="s">
        <v>62</v>
      </c>
      <c r="C31" s="17" t="s">
        <v>63</v>
      </c>
      <c r="D31" s="22">
        <v>359</v>
      </c>
      <c r="E31" s="22">
        <v>1001673117.35</v>
      </c>
      <c r="F31" s="22">
        <v>48</v>
      </c>
      <c r="G31" s="22">
        <v>22031914.739999998</v>
      </c>
      <c r="H31" s="22">
        <v>205</v>
      </c>
      <c r="I31" s="22">
        <v>286817829.89000005</v>
      </c>
      <c r="J31" s="22">
        <v>613</v>
      </c>
      <c r="K31" s="22">
        <v>496764846.1200003</v>
      </c>
      <c r="L31" s="22">
        <f t="shared" si="0"/>
        <v>1225</v>
      </c>
      <c r="M31" s="22">
        <f t="shared" si="1"/>
        <v>1807287708.1000004</v>
      </c>
      <c r="N31" s="22">
        <v>116</v>
      </c>
      <c r="O31" s="22">
        <v>715128884.36999977</v>
      </c>
      <c r="P31" s="22">
        <v>130</v>
      </c>
      <c r="Q31" s="22">
        <v>1232835613.7600002</v>
      </c>
      <c r="R31" s="22">
        <f t="shared" si="2"/>
        <v>246</v>
      </c>
      <c r="S31" s="22">
        <f t="shared" si="3"/>
        <v>1947964498.1300001</v>
      </c>
      <c r="T31" s="22">
        <f t="shared" si="4"/>
        <v>1471</v>
      </c>
      <c r="U31" s="22">
        <f t="shared" si="5"/>
        <v>3755252206.2300005</v>
      </c>
      <c r="V31" s="11"/>
    </row>
    <row r="32" spans="1:22" s="5" customFormat="1">
      <c r="A32" s="18">
        <v>25</v>
      </c>
      <c r="B32" s="31" t="s">
        <v>80</v>
      </c>
      <c r="C32" s="1" t="s">
        <v>81</v>
      </c>
      <c r="D32" s="23">
        <v>304</v>
      </c>
      <c r="E32" s="23">
        <v>16845730.229999993</v>
      </c>
      <c r="F32" s="23">
        <v>2027</v>
      </c>
      <c r="G32" s="23">
        <v>90786578.97999993</v>
      </c>
      <c r="H32" s="23">
        <v>817</v>
      </c>
      <c r="I32" s="23">
        <v>239025314.72000015</v>
      </c>
      <c r="J32" s="23">
        <v>121588</v>
      </c>
      <c r="K32" s="23">
        <v>170103330.71000004</v>
      </c>
      <c r="L32" s="21">
        <f t="shared" si="0"/>
        <v>124736</v>
      </c>
      <c r="M32" s="21">
        <f t="shared" si="1"/>
        <v>516760954.6400001</v>
      </c>
      <c r="N32" s="23">
        <v>958</v>
      </c>
      <c r="O32" s="23">
        <v>1595311560.6599987</v>
      </c>
      <c r="P32" s="23">
        <v>1354</v>
      </c>
      <c r="Q32" s="23">
        <v>1592905196.6599998</v>
      </c>
      <c r="R32" s="21">
        <f t="shared" si="2"/>
        <v>2312</v>
      </c>
      <c r="S32" s="21">
        <f t="shared" si="3"/>
        <v>3188216757.3199987</v>
      </c>
      <c r="T32" s="21">
        <f t="shared" si="4"/>
        <v>127048</v>
      </c>
      <c r="U32" s="21">
        <f t="shared" si="5"/>
        <v>3704977711.9599991</v>
      </c>
      <c r="V32" s="11"/>
    </row>
    <row r="33" spans="1:22" s="5" customFormat="1">
      <c r="A33" s="15">
        <v>26</v>
      </c>
      <c r="B33" s="16" t="s">
        <v>72</v>
      </c>
      <c r="C33" s="17" t="s">
        <v>73</v>
      </c>
      <c r="D33" s="22">
        <v>33</v>
      </c>
      <c r="E33" s="22">
        <v>140849640.05000001</v>
      </c>
      <c r="F33" s="22">
        <v>64</v>
      </c>
      <c r="G33" s="22">
        <v>108961171.24000001</v>
      </c>
      <c r="H33" s="22">
        <v>49</v>
      </c>
      <c r="I33" s="22">
        <v>733964570.55000007</v>
      </c>
      <c r="J33" s="22">
        <v>381</v>
      </c>
      <c r="K33" s="22">
        <v>642729323.23000014</v>
      </c>
      <c r="L33" s="22">
        <f t="shared" si="0"/>
        <v>527</v>
      </c>
      <c r="M33" s="22">
        <f t="shared" si="1"/>
        <v>1626504705.0700002</v>
      </c>
      <c r="N33" s="22">
        <v>49</v>
      </c>
      <c r="O33" s="22">
        <v>984194296.70999992</v>
      </c>
      <c r="P33" s="22">
        <v>51</v>
      </c>
      <c r="Q33" s="22">
        <v>1076692188.9299998</v>
      </c>
      <c r="R33" s="22">
        <f t="shared" si="2"/>
        <v>100</v>
      </c>
      <c r="S33" s="22">
        <f t="shared" si="3"/>
        <v>2060886485.6399999</v>
      </c>
      <c r="T33" s="22">
        <f t="shared" si="4"/>
        <v>627</v>
      </c>
      <c r="U33" s="22">
        <f t="shared" si="5"/>
        <v>3687391190.71</v>
      </c>
      <c r="V33" s="11"/>
    </row>
    <row r="34" spans="1:22" s="5" customFormat="1">
      <c r="A34" s="18">
        <v>27</v>
      </c>
      <c r="B34" s="31" t="s">
        <v>70</v>
      </c>
      <c r="C34" s="1" t="s">
        <v>71</v>
      </c>
      <c r="D34" s="23">
        <v>130</v>
      </c>
      <c r="E34" s="23">
        <v>11148824.110000001</v>
      </c>
      <c r="F34" s="23">
        <v>452</v>
      </c>
      <c r="G34" s="23">
        <v>103643974.68000002</v>
      </c>
      <c r="H34" s="23">
        <v>606449</v>
      </c>
      <c r="I34" s="23">
        <v>1295008450.0900004</v>
      </c>
      <c r="J34" s="23">
        <v>21607</v>
      </c>
      <c r="K34" s="23">
        <v>190690901.64999995</v>
      </c>
      <c r="L34" s="21">
        <f t="shared" si="0"/>
        <v>628638</v>
      </c>
      <c r="M34" s="21">
        <f t="shared" si="1"/>
        <v>1600492150.5300002</v>
      </c>
      <c r="N34" s="23">
        <v>3920</v>
      </c>
      <c r="O34" s="23">
        <v>418808926.23000002</v>
      </c>
      <c r="P34" s="23">
        <v>17222</v>
      </c>
      <c r="Q34" s="23">
        <v>1424956912.8399999</v>
      </c>
      <c r="R34" s="21">
        <f t="shared" si="2"/>
        <v>21142</v>
      </c>
      <c r="S34" s="21">
        <f t="shared" si="3"/>
        <v>1843765839.0699999</v>
      </c>
      <c r="T34" s="21">
        <f t="shared" si="4"/>
        <v>649780</v>
      </c>
      <c r="U34" s="21">
        <f t="shared" si="5"/>
        <v>3444257989.6000004</v>
      </c>
      <c r="V34" s="11"/>
    </row>
    <row r="35" spans="1:22" s="5" customFormat="1">
      <c r="A35" s="15">
        <v>28</v>
      </c>
      <c r="B35" s="30" t="s">
        <v>74</v>
      </c>
      <c r="C35" s="17" t="s">
        <v>75</v>
      </c>
      <c r="D35" s="22">
        <v>2049</v>
      </c>
      <c r="E35" s="22">
        <v>308310507.78000021</v>
      </c>
      <c r="F35" s="22">
        <v>5042</v>
      </c>
      <c r="G35" s="22">
        <v>197128490.08999997</v>
      </c>
      <c r="H35" s="22">
        <v>4776</v>
      </c>
      <c r="I35" s="22">
        <v>364434051.52000004</v>
      </c>
      <c r="J35" s="22">
        <v>10474</v>
      </c>
      <c r="K35" s="22">
        <v>868091216.47000039</v>
      </c>
      <c r="L35" s="22">
        <f t="shared" si="0"/>
        <v>22341</v>
      </c>
      <c r="M35" s="22">
        <f t="shared" si="1"/>
        <v>1737964265.8600006</v>
      </c>
      <c r="N35" s="22">
        <v>5502</v>
      </c>
      <c r="O35" s="22">
        <v>831450268.06999981</v>
      </c>
      <c r="P35" s="22">
        <v>9781</v>
      </c>
      <c r="Q35" s="22">
        <v>443066693.44</v>
      </c>
      <c r="R35" s="22">
        <f t="shared" si="2"/>
        <v>15283</v>
      </c>
      <c r="S35" s="22">
        <f t="shared" si="3"/>
        <v>1274516961.5099998</v>
      </c>
      <c r="T35" s="22">
        <f t="shared" si="4"/>
        <v>37624</v>
      </c>
      <c r="U35" s="22">
        <f t="shared" si="5"/>
        <v>3012481227.3700004</v>
      </c>
      <c r="V35" s="11"/>
    </row>
    <row r="36" spans="1:22" s="5" customFormat="1">
      <c r="A36" s="18">
        <v>29</v>
      </c>
      <c r="B36" s="31" t="s">
        <v>66</v>
      </c>
      <c r="C36" s="1" t="s">
        <v>67</v>
      </c>
      <c r="D36" s="23">
        <v>764</v>
      </c>
      <c r="E36" s="23">
        <v>447800733.31000012</v>
      </c>
      <c r="F36" s="23">
        <v>3465</v>
      </c>
      <c r="G36" s="23">
        <v>359641248.96999991</v>
      </c>
      <c r="H36" s="23">
        <v>2608</v>
      </c>
      <c r="I36" s="23">
        <v>372981635.77000004</v>
      </c>
      <c r="J36" s="23">
        <v>3599</v>
      </c>
      <c r="K36" s="23">
        <v>712433731.12000024</v>
      </c>
      <c r="L36" s="21">
        <f t="shared" si="0"/>
        <v>10436</v>
      </c>
      <c r="M36" s="21">
        <f t="shared" si="1"/>
        <v>1892857349.1700001</v>
      </c>
      <c r="N36" s="23">
        <v>602</v>
      </c>
      <c r="O36" s="23">
        <v>625329052.38999975</v>
      </c>
      <c r="P36" s="23">
        <v>581</v>
      </c>
      <c r="Q36" s="23">
        <v>359419421.87999988</v>
      </c>
      <c r="R36" s="21">
        <f t="shared" si="2"/>
        <v>1183</v>
      </c>
      <c r="S36" s="21">
        <f t="shared" si="3"/>
        <v>984748474.26999962</v>
      </c>
      <c r="T36" s="21">
        <f t="shared" si="4"/>
        <v>11619</v>
      </c>
      <c r="U36" s="21">
        <f t="shared" si="5"/>
        <v>2877605823.4399996</v>
      </c>
      <c r="V36" s="11"/>
    </row>
    <row r="37" spans="1:22" s="5" customFormat="1">
      <c r="A37" s="15">
        <v>30</v>
      </c>
      <c r="B37" s="30" t="s">
        <v>68</v>
      </c>
      <c r="C37" s="17" t="s">
        <v>69</v>
      </c>
      <c r="D37" s="22">
        <v>490</v>
      </c>
      <c r="E37" s="22">
        <v>237443870.97000018</v>
      </c>
      <c r="F37" s="22">
        <v>1978</v>
      </c>
      <c r="G37" s="22">
        <v>204666793.76999992</v>
      </c>
      <c r="H37" s="22">
        <v>974</v>
      </c>
      <c r="I37" s="22">
        <v>450248647.92000002</v>
      </c>
      <c r="J37" s="22">
        <v>1327</v>
      </c>
      <c r="K37" s="22">
        <v>159754714.62000009</v>
      </c>
      <c r="L37" s="22">
        <f t="shared" si="0"/>
        <v>4769</v>
      </c>
      <c r="M37" s="22">
        <f t="shared" si="1"/>
        <v>1052114027.2800002</v>
      </c>
      <c r="N37" s="22">
        <v>341</v>
      </c>
      <c r="O37" s="22">
        <v>546424847.60999978</v>
      </c>
      <c r="P37" s="22">
        <v>352</v>
      </c>
      <c r="Q37" s="22">
        <v>816415887.88999951</v>
      </c>
      <c r="R37" s="22">
        <f t="shared" si="2"/>
        <v>693</v>
      </c>
      <c r="S37" s="22">
        <f t="shared" si="3"/>
        <v>1362840735.4999993</v>
      </c>
      <c r="T37" s="22">
        <f t="shared" si="4"/>
        <v>5462</v>
      </c>
      <c r="U37" s="22">
        <f t="shared" si="5"/>
        <v>2414954762.7799997</v>
      </c>
      <c r="V37" s="11"/>
    </row>
    <row r="38" spans="1:22" s="5" customFormat="1">
      <c r="A38" s="18">
        <v>31</v>
      </c>
      <c r="B38" s="31" t="s">
        <v>78</v>
      </c>
      <c r="C38" s="1" t="s">
        <v>79</v>
      </c>
      <c r="D38" s="23">
        <v>1650</v>
      </c>
      <c r="E38" s="23">
        <v>264037702.36999989</v>
      </c>
      <c r="F38" s="23">
        <v>2742</v>
      </c>
      <c r="G38" s="23">
        <v>252526835.23999998</v>
      </c>
      <c r="H38" s="23">
        <v>199237</v>
      </c>
      <c r="I38" s="23">
        <v>408799997.56999999</v>
      </c>
      <c r="J38" s="23">
        <v>3732</v>
      </c>
      <c r="K38" s="23">
        <v>198306998.96000001</v>
      </c>
      <c r="L38" s="21">
        <f t="shared" si="0"/>
        <v>207361</v>
      </c>
      <c r="M38" s="21">
        <f t="shared" si="1"/>
        <v>1123671534.1399999</v>
      </c>
      <c r="N38" s="23">
        <v>745</v>
      </c>
      <c r="O38" s="23">
        <v>334528779.45000011</v>
      </c>
      <c r="P38" s="23">
        <v>993</v>
      </c>
      <c r="Q38" s="23">
        <v>562218051.50999987</v>
      </c>
      <c r="R38" s="21">
        <f t="shared" si="2"/>
        <v>1738</v>
      </c>
      <c r="S38" s="21">
        <f t="shared" si="3"/>
        <v>896746830.96000004</v>
      </c>
      <c r="T38" s="21">
        <f t="shared" si="4"/>
        <v>209099</v>
      </c>
      <c r="U38" s="21">
        <f t="shared" si="5"/>
        <v>2020418365.0999999</v>
      </c>
      <c r="V38" s="11"/>
    </row>
    <row r="39" spans="1:22" s="5" customFormat="1">
      <c r="A39" s="15">
        <v>32</v>
      </c>
      <c r="B39" s="30" t="s">
        <v>76</v>
      </c>
      <c r="C39" s="17" t="s">
        <v>77</v>
      </c>
      <c r="D39" s="22">
        <v>2331</v>
      </c>
      <c r="E39" s="22">
        <v>244471538.71000013</v>
      </c>
      <c r="F39" s="22">
        <v>5985</v>
      </c>
      <c r="G39" s="22">
        <v>471328537.22000003</v>
      </c>
      <c r="H39" s="22">
        <v>16934</v>
      </c>
      <c r="I39" s="22">
        <v>282195081.62000012</v>
      </c>
      <c r="J39" s="22">
        <v>8877</v>
      </c>
      <c r="K39" s="22">
        <v>284416318.48999989</v>
      </c>
      <c r="L39" s="22">
        <f t="shared" si="0"/>
        <v>34127</v>
      </c>
      <c r="M39" s="22">
        <f t="shared" si="1"/>
        <v>1282411476.0400002</v>
      </c>
      <c r="N39" s="22">
        <v>2425</v>
      </c>
      <c r="O39" s="22">
        <v>437399481.34000009</v>
      </c>
      <c r="P39" s="22">
        <v>2657</v>
      </c>
      <c r="Q39" s="22">
        <v>205775099.58000007</v>
      </c>
      <c r="R39" s="22">
        <f t="shared" si="2"/>
        <v>5082</v>
      </c>
      <c r="S39" s="22">
        <f t="shared" si="3"/>
        <v>643174580.9200002</v>
      </c>
      <c r="T39" s="22">
        <f t="shared" si="4"/>
        <v>39209</v>
      </c>
      <c r="U39" s="22">
        <f t="shared" si="5"/>
        <v>1925586056.9600005</v>
      </c>
      <c r="V39" s="11"/>
    </row>
    <row r="40" spans="1:22" s="5" customFormat="1">
      <c r="A40" s="18">
        <v>33</v>
      </c>
      <c r="B40" s="31" t="s">
        <v>110</v>
      </c>
      <c r="C40" s="1" t="s">
        <v>111</v>
      </c>
      <c r="D40" s="23">
        <v>179</v>
      </c>
      <c r="E40" s="23">
        <v>97468631.62999998</v>
      </c>
      <c r="F40" s="23">
        <v>129</v>
      </c>
      <c r="G40" s="23">
        <v>16831291.68</v>
      </c>
      <c r="H40" s="23">
        <v>816</v>
      </c>
      <c r="I40" s="23">
        <v>110607751.26000001</v>
      </c>
      <c r="J40" s="23">
        <v>1286</v>
      </c>
      <c r="K40" s="23">
        <v>606786238.3299998</v>
      </c>
      <c r="L40" s="21">
        <f t="shared" si="0"/>
        <v>2410</v>
      </c>
      <c r="M40" s="21">
        <f t="shared" si="1"/>
        <v>831693912.89999986</v>
      </c>
      <c r="N40" s="23">
        <v>1089</v>
      </c>
      <c r="O40" s="23">
        <v>692987970.48000002</v>
      </c>
      <c r="P40" s="23">
        <v>2440</v>
      </c>
      <c r="Q40" s="23">
        <v>277563319.80000007</v>
      </c>
      <c r="R40" s="21">
        <f t="shared" si="2"/>
        <v>3529</v>
      </c>
      <c r="S40" s="21">
        <f t="shared" si="3"/>
        <v>970551290.28000009</v>
      </c>
      <c r="T40" s="21">
        <f t="shared" si="4"/>
        <v>5939</v>
      </c>
      <c r="U40" s="21">
        <f t="shared" si="5"/>
        <v>1802245203.1799998</v>
      </c>
      <c r="V40" s="11"/>
    </row>
    <row r="41" spans="1:22" s="5" customFormat="1">
      <c r="A41" s="15">
        <v>34</v>
      </c>
      <c r="B41" s="16" t="s">
        <v>82</v>
      </c>
      <c r="C41" s="17" t="s">
        <v>83</v>
      </c>
      <c r="D41" s="22">
        <v>296</v>
      </c>
      <c r="E41" s="22">
        <v>183291324.62000012</v>
      </c>
      <c r="F41" s="22">
        <v>2463</v>
      </c>
      <c r="G41" s="22">
        <v>320486420.12999964</v>
      </c>
      <c r="H41" s="22">
        <v>115</v>
      </c>
      <c r="I41" s="22">
        <v>131063961.05</v>
      </c>
      <c r="J41" s="22">
        <v>497</v>
      </c>
      <c r="K41" s="22">
        <v>277717732.85000008</v>
      </c>
      <c r="L41" s="22">
        <f t="shared" si="0"/>
        <v>3371</v>
      </c>
      <c r="M41" s="22">
        <f t="shared" si="1"/>
        <v>912559438.64999986</v>
      </c>
      <c r="N41" s="22">
        <v>269</v>
      </c>
      <c r="O41" s="22">
        <v>562348991.53000009</v>
      </c>
      <c r="P41" s="22">
        <v>227</v>
      </c>
      <c r="Q41" s="22">
        <v>247739891.35000011</v>
      </c>
      <c r="R41" s="22">
        <f t="shared" si="2"/>
        <v>496</v>
      </c>
      <c r="S41" s="22">
        <f t="shared" si="3"/>
        <v>810088882.88000023</v>
      </c>
      <c r="T41" s="22">
        <f t="shared" si="4"/>
        <v>3867</v>
      </c>
      <c r="U41" s="22">
        <f t="shared" si="5"/>
        <v>1722648321.5300002</v>
      </c>
      <c r="V41" s="11"/>
    </row>
    <row r="42" spans="1:22" s="5" customFormat="1">
      <c r="A42" s="18">
        <v>35</v>
      </c>
      <c r="B42" s="31" t="s">
        <v>116</v>
      </c>
      <c r="C42" s="1" t="s">
        <v>117</v>
      </c>
      <c r="D42" s="23">
        <v>258</v>
      </c>
      <c r="E42" s="23">
        <v>266329391.88000003</v>
      </c>
      <c r="F42" s="23">
        <v>1692</v>
      </c>
      <c r="G42" s="23">
        <v>294024085.21999979</v>
      </c>
      <c r="H42" s="23">
        <v>952</v>
      </c>
      <c r="I42" s="23">
        <v>416345850.66000015</v>
      </c>
      <c r="J42" s="23">
        <v>2414</v>
      </c>
      <c r="K42" s="23">
        <v>270636194.26999998</v>
      </c>
      <c r="L42" s="21">
        <f t="shared" si="0"/>
        <v>5316</v>
      </c>
      <c r="M42" s="21">
        <f t="shared" si="1"/>
        <v>1247335522.03</v>
      </c>
      <c r="N42" s="23">
        <v>50</v>
      </c>
      <c r="O42" s="23">
        <v>172344796</v>
      </c>
      <c r="P42" s="23">
        <v>19</v>
      </c>
      <c r="Q42" s="23">
        <v>256000023.09</v>
      </c>
      <c r="R42" s="21">
        <f t="shared" si="2"/>
        <v>69</v>
      </c>
      <c r="S42" s="21">
        <f t="shared" si="3"/>
        <v>428344819.09000003</v>
      </c>
      <c r="T42" s="21">
        <f t="shared" si="4"/>
        <v>5385</v>
      </c>
      <c r="U42" s="21">
        <f t="shared" si="5"/>
        <v>1675680341.1199999</v>
      </c>
      <c r="V42" s="11"/>
    </row>
    <row r="43" spans="1:22" s="5" customFormat="1">
      <c r="A43" s="15">
        <v>36</v>
      </c>
      <c r="B43" s="30" t="s">
        <v>193</v>
      </c>
      <c r="C43" s="17" t="s">
        <v>194</v>
      </c>
      <c r="D43" s="22"/>
      <c r="E43" s="22"/>
      <c r="F43" s="22"/>
      <c r="G43" s="22"/>
      <c r="H43" s="22">
        <v>3</v>
      </c>
      <c r="I43" s="22">
        <v>763.71</v>
      </c>
      <c r="J43" s="22">
        <v>27</v>
      </c>
      <c r="K43" s="22">
        <v>470518.16</v>
      </c>
      <c r="L43" s="22">
        <f t="shared" si="0"/>
        <v>30</v>
      </c>
      <c r="M43" s="22">
        <f t="shared" si="1"/>
        <v>471281.87</v>
      </c>
      <c r="N43" s="22">
        <v>2</v>
      </c>
      <c r="O43" s="22">
        <v>556000000</v>
      </c>
      <c r="P43" s="22">
        <v>2</v>
      </c>
      <c r="Q43" s="22">
        <v>771000000</v>
      </c>
      <c r="R43" s="22">
        <f t="shared" si="2"/>
        <v>4</v>
      </c>
      <c r="S43" s="22">
        <f t="shared" si="3"/>
        <v>1327000000</v>
      </c>
      <c r="T43" s="22">
        <f t="shared" si="4"/>
        <v>34</v>
      </c>
      <c r="U43" s="22">
        <f t="shared" si="5"/>
        <v>1327471281.8699999</v>
      </c>
      <c r="V43" s="11"/>
    </row>
    <row r="44" spans="1:22" s="5" customFormat="1">
      <c r="A44" s="18">
        <v>37</v>
      </c>
      <c r="B44" s="31" t="s">
        <v>94</v>
      </c>
      <c r="C44" s="1" t="s">
        <v>95</v>
      </c>
      <c r="D44" s="23">
        <v>964</v>
      </c>
      <c r="E44" s="23">
        <v>147299275.38</v>
      </c>
      <c r="F44" s="23">
        <v>3157</v>
      </c>
      <c r="G44" s="23">
        <v>130100403.20999995</v>
      </c>
      <c r="H44" s="23">
        <v>17939</v>
      </c>
      <c r="I44" s="23">
        <v>368181567.00999969</v>
      </c>
      <c r="J44" s="23">
        <v>36489</v>
      </c>
      <c r="K44" s="23">
        <v>216601772.33999994</v>
      </c>
      <c r="L44" s="21">
        <f t="shared" si="0"/>
        <v>58549</v>
      </c>
      <c r="M44" s="21">
        <f t="shared" si="1"/>
        <v>862183017.93999958</v>
      </c>
      <c r="N44" s="23">
        <v>121</v>
      </c>
      <c r="O44" s="23">
        <v>139947683.28000003</v>
      </c>
      <c r="P44" s="23">
        <v>243</v>
      </c>
      <c r="Q44" s="23">
        <v>293266743.7899999</v>
      </c>
      <c r="R44" s="21">
        <f t="shared" si="2"/>
        <v>364</v>
      </c>
      <c r="S44" s="21">
        <f t="shared" si="3"/>
        <v>433214427.06999993</v>
      </c>
      <c r="T44" s="21">
        <f t="shared" si="4"/>
        <v>58913</v>
      </c>
      <c r="U44" s="21">
        <f t="shared" si="5"/>
        <v>1295397445.0099995</v>
      </c>
      <c r="V44" s="11"/>
    </row>
    <row r="45" spans="1:22" s="5" customFormat="1">
      <c r="A45" s="15">
        <v>38</v>
      </c>
      <c r="B45" s="30" t="s">
        <v>84</v>
      </c>
      <c r="C45" s="17" t="s">
        <v>85</v>
      </c>
      <c r="D45" s="22">
        <v>183</v>
      </c>
      <c r="E45" s="22">
        <v>202365949.56999999</v>
      </c>
      <c r="F45" s="22">
        <v>523</v>
      </c>
      <c r="G45" s="22">
        <v>96832892.270000011</v>
      </c>
      <c r="H45" s="22">
        <v>172</v>
      </c>
      <c r="I45" s="22">
        <v>86433580.859999999</v>
      </c>
      <c r="J45" s="22">
        <v>434</v>
      </c>
      <c r="K45" s="22">
        <v>150906338.14000008</v>
      </c>
      <c r="L45" s="22">
        <f t="shared" si="0"/>
        <v>1312</v>
      </c>
      <c r="M45" s="22">
        <f t="shared" si="1"/>
        <v>536538760.84000015</v>
      </c>
      <c r="N45" s="22">
        <v>224</v>
      </c>
      <c r="O45" s="22">
        <v>376321909.53999996</v>
      </c>
      <c r="P45" s="22">
        <v>221</v>
      </c>
      <c r="Q45" s="22">
        <v>361555388.96000004</v>
      </c>
      <c r="R45" s="22">
        <f t="shared" si="2"/>
        <v>445</v>
      </c>
      <c r="S45" s="22">
        <f t="shared" si="3"/>
        <v>737877298.5</v>
      </c>
      <c r="T45" s="22">
        <f t="shared" si="4"/>
        <v>1757</v>
      </c>
      <c r="U45" s="22">
        <f t="shared" si="5"/>
        <v>1274416059.3400002</v>
      </c>
      <c r="V45" s="11"/>
    </row>
    <row r="46" spans="1:22" s="5" customFormat="1">
      <c r="A46" s="18">
        <v>39</v>
      </c>
      <c r="B46" s="31" t="s">
        <v>102</v>
      </c>
      <c r="C46" s="1" t="s">
        <v>103</v>
      </c>
      <c r="D46" s="23"/>
      <c r="E46" s="23"/>
      <c r="F46" s="23"/>
      <c r="G46" s="23"/>
      <c r="H46" s="23">
        <v>314</v>
      </c>
      <c r="I46" s="23">
        <v>59423332.729999982</v>
      </c>
      <c r="J46" s="23">
        <v>1040</v>
      </c>
      <c r="K46" s="23">
        <v>538333438.08000016</v>
      </c>
      <c r="L46" s="21">
        <f t="shared" si="0"/>
        <v>1354</v>
      </c>
      <c r="M46" s="21">
        <f t="shared" si="1"/>
        <v>597756770.81000018</v>
      </c>
      <c r="N46" s="23">
        <v>184</v>
      </c>
      <c r="O46" s="23">
        <v>541908824.16999996</v>
      </c>
      <c r="P46" s="23">
        <v>30</v>
      </c>
      <c r="Q46" s="23">
        <v>112450000</v>
      </c>
      <c r="R46" s="21">
        <f t="shared" si="2"/>
        <v>214</v>
      </c>
      <c r="S46" s="21">
        <f t="shared" si="3"/>
        <v>654358824.16999996</v>
      </c>
      <c r="T46" s="21">
        <f t="shared" si="4"/>
        <v>1568</v>
      </c>
      <c r="U46" s="21">
        <f t="shared" si="5"/>
        <v>1252115594.98</v>
      </c>
      <c r="V46" s="11"/>
    </row>
    <row r="47" spans="1:22" s="5" customFormat="1">
      <c r="A47" s="15">
        <v>40</v>
      </c>
      <c r="B47" s="30" t="s">
        <v>106</v>
      </c>
      <c r="C47" s="17" t="s">
        <v>107</v>
      </c>
      <c r="D47" s="22"/>
      <c r="E47" s="22"/>
      <c r="F47" s="22"/>
      <c r="G47" s="22"/>
      <c r="H47" s="22">
        <v>332</v>
      </c>
      <c r="I47" s="22">
        <v>460487508.0200001</v>
      </c>
      <c r="J47" s="22">
        <v>321</v>
      </c>
      <c r="K47" s="22">
        <v>525911885.98999989</v>
      </c>
      <c r="L47" s="22">
        <f t="shared" si="0"/>
        <v>653</v>
      </c>
      <c r="M47" s="22">
        <f t="shared" si="1"/>
        <v>986399394.00999999</v>
      </c>
      <c r="N47" s="22">
        <v>136</v>
      </c>
      <c r="O47" s="22">
        <v>144094644</v>
      </c>
      <c r="P47" s="22">
        <v>102</v>
      </c>
      <c r="Q47" s="22">
        <v>78692424.269999996</v>
      </c>
      <c r="R47" s="22">
        <f t="shared" si="2"/>
        <v>238</v>
      </c>
      <c r="S47" s="22">
        <f t="shared" si="3"/>
        <v>222787068.26999998</v>
      </c>
      <c r="T47" s="22">
        <f t="shared" si="4"/>
        <v>891</v>
      </c>
      <c r="U47" s="22">
        <f t="shared" si="5"/>
        <v>1209186462.28</v>
      </c>
      <c r="V47" s="11"/>
    </row>
    <row r="48" spans="1:22" s="5" customFormat="1">
      <c r="A48" s="18">
        <v>41</v>
      </c>
      <c r="B48" s="31" t="s">
        <v>90</v>
      </c>
      <c r="C48" s="1" t="s">
        <v>91</v>
      </c>
      <c r="D48" s="23">
        <v>228</v>
      </c>
      <c r="E48" s="23">
        <v>228946725.22</v>
      </c>
      <c r="F48" s="23">
        <v>1246</v>
      </c>
      <c r="G48" s="23">
        <v>197032117.52999976</v>
      </c>
      <c r="H48" s="23">
        <v>68</v>
      </c>
      <c r="I48" s="23">
        <v>200016444.53000003</v>
      </c>
      <c r="J48" s="23">
        <v>707</v>
      </c>
      <c r="K48" s="23">
        <v>139814051.13000008</v>
      </c>
      <c r="L48" s="21">
        <f t="shared" si="0"/>
        <v>2249</v>
      </c>
      <c r="M48" s="21">
        <f t="shared" si="1"/>
        <v>765809338.40999985</v>
      </c>
      <c r="N48" s="23">
        <v>110</v>
      </c>
      <c r="O48" s="23">
        <v>212654672</v>
      </c>
      <c r="P48" s="23">
        <v>69</v>
      </c>
      <c r="Q48" s="23">
        <v>218616928.47999999</v>
      </c>
      <c r="R48" s="21">
        <f t="shared" si="2"/>
        <v>179</v>
      </c>
      <c r="S48" s="21">
        <f t="shared" si="3"/>
        <v>431271600.48000002</v>
      </c>
      <c r="T48" s="21">
        <f t="shared" si="4"/>
        <v>2428</v>
      </c>
      <c r="U48" s="21">
        <f t="shared" si="5"/>
        <v>1197080938.8899999</v>
      </c>
      <c r="V48" s="11"/>
    </row>
    <row r="49" spans="1:22" s="5" customFormat="1">
      <c r="A49" s="15">
        <v>42</v>
      </c>
      <c r="B49" s="16" t="s">
        <v>92</v>
      </c>
      <c r="C49" s="17" t="s">
        <v>93</v>
      </c>
      <c r="D49" s="22"/>
      <c r="E49" s="22"/>
      <c r="F49" s="22"/>
      <c r="G49" s="22"/>
      <c r="H49" s="22">
        <v>84</v>
      </c>
      <c r="I49" s="22">
        <v>390005860.61000001</v>
      </c>
      <c r="J49" s="22">
        <v>30</v>
      </c>
      <c r="K49" s="22">
        <v>187763376.02999997</v>
      </c>
      <c r="L49" s="22">
        <f t="shared" si="0"/>
        <v>114</v>
      </c>
      <c r="M49" s="22">
        <f t="shared" si="1"/>
        <v>577769236.63999999</v>
      </c>
      <c r="N49" s="22">
        <v>15</v>
      </c>
      <c r="O49" s="22">
        <v>181584902.01999998</v>
      </c>
      <c r="P49" s="22">
        <v>60</v>
      </c>
      <c r="Q49" s="22">
        <v>381429139.78000003</v>
      </c>
      <c r="R49" s="22">
        <f t="shared" si="2"/>
        <v>75</v>
      </c>
      <c r="S49" s="22">
        <f t="shared" si="3"/>
        <v>563014041.79999995</v>
      </c>
      <c r="T49" s="22">
        <f t="shared" si="4"/>
        <v>189</v>
      </c>
      <c r="U49" s="22">
        <f t="shared" si="5"/>
        <v>1140783278.4400001</v>
      </c>
      <c r="V49" s="11"/>
    </row>
    <row r="50" spans="1:22" s="5" customFormat="1">
      <c r="A50" s="18">
        <v>43</v>
      </c>
      <c r="B50" s="31" t="s">
        <v>86</v>
      </c>
      <c r="C50" s="1" t="s">
        <v>87</v>
      </c>
      <c r="D50" s="23">
        <v>39</v>
      </c>
      <c r="E50" s="23">
        <v>148870917.22000003</v>
      </c>
      <c r="F50" s="23">
        <v>22</v>
      </c>
      <c r="G50" s="23">
        <v>3758162.9000000004</v>
      </c>
      <c r="H50" s="23">
        <v>17239</v>
      </c>
      <c r="I50" s="23">
        <v>91629927.169999942</v>
      </c>
      <c r="J50" s="23">
        <v>155251</v>
      </c>
      <c r="K50" s="23">
        <v>364787513.94999999</v>
      </c>
      <c r="L50" s="21">
        <f t="shared" si="0"/>
        <v>172551</v>
      </c>
      <c r="M50" s="21">
        <f t="shared" si="1"/>
        <v>609046521.24000001</v>
      </c>
      <c r="N50" s="23">
        <v>312</v>
      </c>
      <c r="O50" s="23">
        <v>314398676.75</v>
      </c>
      <c r="P50" s="23">
        <v>105</v>
      </c>
      <c r="Q50" s="23">
        <v>188333851.59999999</v>
      </c>
      <c r="R50" s="21">
        <f t="shared" si="2"/>
        <v>417</v>
      </c>
      <c r="S50" s="21">
        <f t="shared" si="3"/>
        <v>502732528.35000002</v>
      </c>
      <c r="T50" s="21">
        <f t="shared" si="4"/>
        <v>172968</v>
      </c>
      <c r="U50" s="21">
        <f t="shared" si="5"/>
        <v>1111779049.5900002</v>
      </c>
      <c r="V50" s="11"/>
    </row>
    <row r="51" spans="1:22" s="5" customFormat="1">
      <c r="A51" s="15">
        <v>44</v>
      </c>
      <c r="B51" s="30" t="s">
        <v>104</v>
      </c>
      <c r="C51" s="17" t="s">
        <v>105</v>
      </c>
      <c r="D51" s="22">
        <v>335</v>
      </c>
      <c r="E51" s="22">
        <v>27599684.829999994</v>
      </c>
      <c r="F51" s="22">
        <v>940</v>
      </c>
      <c r="G51" s="22">
        <v>56574567.749999978</v>
      </c>
      <c r="H51" s="22">
        <v>34091</v>
      </c>
      <c r="I51" s="22">
        <v>324857046.14999992</v>
      </c>
      <c r="J51" s="22">
        <v>125265</v>
      </c>
      <c r="K51" s="22">
        <v>341778131.19000024</v>
      </c>
      <c r="L51" s="22">
        <f t="shared" si="0"/>
        <v>160631</v>
      </c>
      <c r="M51" s="22">
        <f t="shared" si="1"/>
        <v>750809429.92000008</v>
      </c>
      <c r="N51" s="22">
        <v>225</v>
      </c>
      <c r="O51" s="22">
        <v>182317338.41</v>
      </c>
      <c r="P51" s="22">
        <v>171</v>
      </c>
      <c r="Q51" s="22">
        <v>128254088.88000001</v>
      </c>
      <c r="R51" s="22">
        <f t="shared" si="2"/>
        <v>396</v>
      </c>
      <c r="S51" s="22">
        <f t="shared" si="3"/>
        <v>310571427.29000002</v>
      </c>
      <c r="T51" s="22">
        <f t="shared" si="4"/>
        <v>161027</v>
      </c>
      <c r="U51" s="22">
        <f t="shared" si="5"/>
        <v>1061380857.21</v>
      </c>
      <c r="V51" s="11"/>
    </row>
    <row r="52" spans="1:22" s="5" customFormat="1">
      <c r="A52" s="18">
        <v>45</v>
      </c>
      <c r="B52" s="31" t="s">
        <v>320</v>
      </c>
      <c r="C52" s="1" t="s">
        <v>321</v>
      </c>
      <c r="D52" s="23"/>
      <c r="E52" s="23"/>
      <c r="F52" s="23"/>
      <c r="G52" s="23"/>
      <c r="H52" s="23">
        <v>48</v>
      </c>
      <c r="I52" s="23">
        <v>380616302.97000009</v>
      </c>
      <c r="J52" s="23">
        <v>43</v>
      </c>
      <c r="K52" s="23">
        <v>107493434.95999998</v>
      </c>
      <c r="L52" s="21">
        <f t="shared" si="0"/>
        <v>91</v>
      </c>
      <c r="M52" s="21">
        <f t="shared" si="1"/>
        <v>488109737.93000007</v>
      </c>
      <c r="N52" s="23">
        <v>24</v>
      </c>
      <c r="O52" s="23">
        <v>113361889.92</v>
      </c>
      <c r="P52" s="23">
        <v>53</v>
      </c>
      <c r="Q52" s="23">
        <v>454848661.25000006</v>
      </c>
      <c r="R52" s="21">
        <f t="shared" si="2"/>
        <v>77</v>
      </c>
      <c r="S52" s="21">
        <f t="shared" si="3"/>
        <v>568210551.17000008</v>
      </c>
      <c r="T52" s="21">
        <f t="shared" si="4"/>
        <v>168</v>
      </c>
      <c r="U52" s="21">
        <f t="shared" si="5"/>
        <v>1056320289.1000001</v>
      </c>
      <c r="V52" s="11"/>
    </row>
    <row r="53" spans="1:22" s="5" customFormat="1">
      <c r="A53" s="15">
        <v>46</v>
      </c>
      <c r="B53" s="30" t="s">
        <v>98</v>
      </c>
      <c r="C53" s="17" t="s">
        <v>99</v>
      </c>
      <c r="D53" s="22">
        <v>77</v>
      </c>
      <c r="E53" s="22">
        <v>144645269.29999998</v>
      </c>
      <c r="F53" s="22"/>
      <c r="G53" s="22"/>
      <c r="H53" s="22">
        <v>97</v>
      </c>
      <c r="I53" s="22">
        <v>37982145.089999989</v>
      </c>
      <c r="J53" s="22">
        <v>10</v>
      </c>
      <c r="K53" s="22">
        <v>337307.22000000003</v>
      </c>
      <c r="L53" s="22">
        <f t="shared" si="0"/>
        <v>184</v>
      </c>
      <c r="M53" s="22">
        <f t="shared" si="1"/>
        <v>182964721.60999998</v>
      </c>
      <c r="N53" s="22">
        <v>15</v>
      </c>
      <c r="O53" s="22">
        <v>398955866</v>
      </c>
      <c r="P53" s="22">
        <v>22</v>
      </c>
      <c r="Q53" s="22">
        <v>433901871.5</v>
      </c>
      <c r="R53" s="22">
        <f t="shared" si="2"/>
        <v>37</v>
      </c>
      <c r="S53" s="22">
        <f t="shared" si="3"/>
        <v>832857737.5</v>
      </c>
      <c r="T53" s="22">
        <f t="shared" si="4"/>
        <v>221</v>
      </c>
      <c r="U53" s="22">
        <f t="shared" si="5"/>
        <v>1015822459.11</v>
      </c>
      <c r="V53" s="11"/>
    </row>
    <row r="54" spans="1:22" s="5" customFormat="1">
      <c r="A54" s="18">
        <v>47</v>
      </c>
      <c r="B54" s="31" t="s">
        <v>122</v>
      </c>
      <c r="C54" s="1" t="s">
        <v>334</v>
      </c>
      <c r="D54" s="23">
        <v>36</v>
      </c>
      <c r="E54" s="23">
        <v>3476027.5700000012</v>
      </c>
      <c r="F54" s="23">
        <v>88</v>
      </c>
      <c r="G54" s="23">
        <v>9537061.9399999976</v>
      </c>
      <c r="H54" s="23">
        <v>596</v>
      </c>
      <c r="I54" s="23">
        <v>97657008.150000021</v>
      </c>
      <c r="J54" s="23">
        <v>1234</v>
      </c>
      <c r="K54" s="23">
        <v>445344736.43999982</v>
      </c>
      <c r="L54" s="21">
        <f t="shared" si="0"/>
        <v>1954</v>
      </c>
      <c r="M54" s="21">
        <f t="shared" si="1"/>
        <v>556014834.0999999</v>
      </c>
      <c r="N54" s="23">
        <v>162</v>
      </c>
      <c r="O54" s="23">
        <v>397432751.10999995</v>
      </c>
      <c r="P54" s="23">
        <v>19</v>
      </c>
      <c r="Q54" s="23">
        <v>43690833.32</v>
      </c>
      <c r="R54" s="21">
        <f t="shared" si="2"/>
        <v>181</v>
      </c>
      <c r="S54" s="21">
        <f t="shared" si="3"/>
        <v>441123584.42999995</v>
      </c>
      <c r="T54" s="21">
        <f t="shared" si="4"/>
        <v>2135</v>
      </c>
      <c r="U54" s="21">
        <f t="shared" si="5"/>
        <v>997138418.52999985</v>
      </c>
      <c r="V54" s="11"/>
    </row>
    <row r="55" spans="1:22" s="5" customFormat="1">
      <c r="A55" s="15">
        <v>48</v>
      </c>
      <c r="B55" s="30" t="s">
        <v>145</v>
      </c>
      <c r="C55" s="17" t="s">
        <v>146</v>
      </c>
      <c r="D55" s="22">
        <v>3</v>
      </c>
      <c r="E55" s="22">
        <v>6464015</v>
      </c>
      <c r="F55" s="22">
        <v>65</v>
      </c>
      <c r="G55" s="22">
        <v>18903731.570000004</v>
      </c>
      <c r="H55" s="22">
        <v>141</v>
      </c>
      <c r="I55" s="22">
        <v>28921985.100000001</v>
      </c>
      <c r="J55" s="22">
        <v>228</v>
      </c>
      <c r="K55" s="22">
        <v>278947782.38999999</v>
      </c>
      <c r="L55" s="22">
        <f t="shared" si="0"/>
        <v>437</v>
      </c>
      <c r="M55" s="22">
        <f t="shared" si="1"/>
        <v>333237514.06</v>
      </c>
      <c r="N55" s="22">
        <v>91</v>
      </c>
      <c r="O55" s="22">
        <v>443413442.56999993</v>
      </c>
      <c r="P55" s="22">
        <v>21</v>
      </c>
      <c r="Q55" s="22">
        <v>180955765.97999999</v>
      </c>
      <c r="R55" s="22">
        <f t="shared" si="2"/>
        <v>112</v>
      </c>
      <c r="S55" s="22">
        <f t="shared" si="3"/>
        <v>624369208.54999995</v>
      </c>
      <c r="T55" s="22">
        <f t="shared" si="4"/>
        <v>549</v>
      </c>
      <c r="U55" s="22">
        <f t="shared" si="5"/>
        <v>957606722.6099999</v>
      </c>
      <c r="V55" s="11"/>
    </row>
    <row r="56" spans="1:22" s="5" customFormat="1">
      <c r="A56" s="18">
        <v>49</v>
      </c>
      <c r="B56" s="31" t="s">
        <v>96</v>
      </c>
      <c r="C56" s="1" t="s">
        <v>97</v>
      </c>
      <c r="D56" s="23">
        <v>82</v>
      </c>
      <c r="E56" s="23">
        <v>41054785.029999994</v>
      </c>
      <c r="F56" s="23">
        <v>853</v>
      </c>
      <c r="G56" s="23">
        <v>85295168.410000026</v>
      </c>
      <c r="H56" s="23">
        <v>13</v>
      </c>
      <c r="I56" s="23">
        <v>15070203.17</v>
      </c>
      <c r="J56" s="23">
        <v>165</v>
      </c>
      <c r="K56" s="23">
        <v>34009648.150000006</v>
      </c>
      <c r="L56" s="21">
        <f t="shared" si="0"/>
        <v>1113</v>
      </c>
      <c r="M56" s="21">
        <f t="shared" si="1"/>
        <v>175429804.76000002</v>
      </c>
      <c r="N56" s="23">
        <v>73</v>
      </c>
      <c r="O56" s="23">
        <v>422830700</v>
      </c>
      <c r="P56" s="23">
        <v>260</v>
      </c>
      <c r="Q56" s="23">
        <v>338452213.80000001</v>
      </c>
      <c r="R56" s="21">
        <f t="shared" si="2"/>
        <v>333</v>
      </c>
      <c r="S56" s="21">
        <f t="shared" si="3"/>
        <v>761282913.79999995</v>
      </c>
      <c r="T56" s="21">
        <f t="shared" si="4"/>
        <v>1446</v>
      </c>
      <c r="U56" s="21">
        <f t="shared" si="5"/>
        <v>936712718.55999994</v>
      </c>
      <c r="V56" s="11"/>
    </row>
    <row r="57" spans="1:22" s="5" customFormat="1">
      <c r="A57" s="15">
        <v>50</v>
      </c>
      <c r="B57" s="16" t="s">
        <v>120</v>
      </c>
      <c r="C57" s="17" t="s">
        <v>121</v>
      </c>
      <c r="D57" s="22">
        <v>45</v>
      </c>
      <c r="E57" s="22">
        <v>39582432.970000006</v>
      </c>
      <c r="F57" s="22">
        <v>84</v>
      </c>
      <c r="G57" s="22">
        <v>22714519.129999995</v>
      </c>
      <c r="H57" s="22">
        <v>73</v>
      </c>
      <c r="I57" s="22">
        <v>179367415.00000003</v>
      </c>
      <c r="J57" s="22">
        <v>450</v>
      </c>
      <c r="K57" s="22">
        <v>148460751.15999991</v>
      </c>
      <c r="L57" s="22">
        <f t="shared" si="0"/>
        <v>652</v>
      </c>
      <c r="M57" s="22">
        <f t="shared" si="1"/>
        <v>390125118.25999993</v>
      </c>
      <c r="N57" s="22">
        <v>15</v>
      </c>
      <c r="O57" s="22">
        <v>114827465.28999999</v>
      </c>
      <c r="P57" s="22">
        <v>38</v>
      </c>
      <c r="Q57" s="22">
        <v>369816163.5</v>
      </c>
      <c r="R57" s="22">
        <f t="shared" si="2"/>
        <v>53</v>
      </c>
      <c r="S57" s="22">
        <f t="shared" si="3"/>
        <v>484643628.78999996</v>
      </c>
      <c r="T57" s="22">
        <f t="shared" si="4"/>
        <v>705</v>
      </c>
      <c r="U57" s="22">
        <f t="shared" si="5"/>
        <v>874768747.04999995</v>
      </c>
      <c r="V57" s="11"/>
    </row>
    <row r="58" spans="1:22" s="5" customFormat="1">
      <c r="A58" s="18">
        <v>51</v>
      </c>
      <c r="B58" s="31" t="s">
        <v>100</v>
      </c>
      <c r="C58" s="1" t="s">
        <v>101</v>
      </c>
      <c r="D58" s="23">
        <v>348</v>
      </c>
      <c r="E58" s="23">
        <v>97171018.730000034</v>
      </c>
      <c r="F58" s="23">
        <v>207</v>
      </c>
      <c r="G58" s="23">
        <v>11188949.870000003</v>
      </c>
      <c r="H58" s="23">
        <v>25292</v>
      </c>
      <c r="I58" s="23">
        <v>104013879.88000001</v>
      </c>
      <c r="J58" s="23">
        <v>1329</v>
      </c>
      <c r="K58" s="23">
        <v>108357809.38000001</v>
      </c>
      <c r="L58" s="21">
        <f t="shared" si="0"/>
        <v>27176</v>
      </c>
      <c r="M58" s="21">
        <f t="shared" si="1"/>
        <v>320731657.86000007</v>
      </c>
      <c r="N58" s="23">
        <v>527</v>
      </c>
      <c r="O58" s="23">
        <v>187263834.86000007</v>
      </c>
      <c r="P58" s="23">
        <v>599</v>
      </c>
      <c r="Q58" s="23">
        <v>246320056.94999999</v>
      </c>
      <c r="R58" s="21">
        <f t="shared" si="2"/>
        <v>1126</v>
      </c>
      <c r="S58" s="21">
        <f t="shared" si="3"/>
        <v>433583891.81000006</v>
      </c>
      <c r="T58" s="21">
        <f t="shared" si="4"/>
        <v>28302</v>
      </c>
      <c r="U58" s="21">
        <f t="shared" si="5"/>
        <v>754315549.67000008</v>
      </c>
      <c r="V58" s="11"/>
    </row>
    <row r="59" spans="1:22" s="5" customFormat="1">
      <c r="A59" s="15">
        <v>52</v>
      </c>
      <c r="B59" s="30" t="s">
        <v>88</v>
      </c>
      <c r="C59" s="17" t="s">
        <v>89</v>
      </c>
      <c r="D59" s="22">
        <v>42</v>
      </c>
      <c r="E59" s="22">
        <v>81092941.080000013</v>
      </c>
      <c r="F59" s="22">
        <v>55</v>
      </c>
      <c r="G59" s="22">
        <v>12436354.48</v>
      </c>
      <c r="H59" s="22">
        <v>56</v>
      </c>
      <c r="I59" s="22">
        <v>197542876.78999999</v>
      </c>
      <c r="J59" s="22">
        <v>154</v>
      </c>
      <c r="K59" s="22">
        <v>84691561.430000022</v>
      </c>
      <c r="L59" s="22">
        <f t="shared" si="0"/>
        <v>307</v>
      </c>
      <c r="M59" s="22">
        <f t="shared" si="1"/>
        <v>375763733.78000003</v>
      </c>
      <c r="N59" s="22">
        <v>85</v>
      </c>
      <c r="O59" s="22">
        <v>95040657.370000005</v>
      </c>
      <c r="P59" s="22">
        <v>114</v>
      </c>
      <c r="Q59" s="22">
        <v>276506899.57999998</v>
      </c>
      <c r="R59" s="22">
        <f t="shared" si="2"/>
        <v>199</v>
      </c>
      <c r="S59" s="22">
        <f t="shared" si="3"/>
        <v>371547556.94999999</v>
      </c>
      <c r="T59" s="22">
        <f t="shared" si="4"/>
        <v>506</v>
      </c>
      <c r="U59" s="22">
        <f t="shared" si="5"/>
        <v>747311290.73000002</v>
      </c>
      <c r="V59" s="11"/>
    </row>
    <row r="60" spans="1:22" s="5" customFormat="1">
      <c r="A60" s="18">
        <v>53</v>
      </c>
      <c r="B60" s="31" t="s">
        <v>125</v>
      </c>
      <c r="C60" s="1" t="s">
        <v>126</v>
      </c>
      <c r="D60" s="23">
        <v>719</v>
      </c>
      <c r="E60" s="23">
        <v>18600134.270000018</v>
      </c>
      <c r="F60" s="23">
        <v>5395</v>
      </c>
      <c r="G60" s="23">
        <v>112755568.78999996</v>
      </c>
      <c r="H60" s="23">
        <v>4905</v>
      </c>
      <c r="I60" s="23">
        <v>70426651.109999985</v>
      </c>
      <c r="J60" s="23">
        <v>9593</v>
      </c>
      <c r="K60" s="23">
        <v>104073705.65000002</v>
      </c>
      <c r="L60" s="21">
        <f t="shared" si="0"/>
        <v>20612</v>
      </c>
      <c r="M60" s="21">
        <f t="shared" si="1"/>
        <v>305856059.81999999</v>
      </c>
      <c r="N60" s="23">
        <v>1445</v>
      </c>
      <c r="O60" s="23">
        <v>182943202.97999999</v>
      </c>
      <c r="P60" s="23">
        <v>349</v>
      </c>
      <c r="Q60" s="23">
        <v>55040915.569999993</v>
      </c>
      <c r="R60" s="21">
        <f t="shared" si="2"/>
        <v>1794</v>
      </c>
      <c r="S60" s="21">
        <f t="shared" si="3"/>
        <v>237984118.54999998</v>
      </c>
      <c r="T60" s="21">
        <f t="shared" si="4"/>
        <v>22406</v>
      </c>
      <c r="U60" s="21">
        <f t="shared" si="5"/>
        <v>543840178.37</v>
      </c>
      <c r="V60" s="11"/>
    </row>
    <row r="61" spans="1:22" s="5" customFormat="1">
      <c r="A61" s="15">
        <v>54</v>
      </c>
      <c r="B61" s="30" t="s">
        <v>129</v>
      </c>
      <c r="C61" s="17" t="s">
        <v>130</v>
      </c>
      <c r="D61" s="22">
        <v>55</v>
      </c>
      <c r="E61" s="22">
        <v>7798873.0700000022</v>
      </c>
      <c r="F61" s="22">
        <v>101</v>
      </c>
      <c r="G61" s="22">
        <v>5020177.3599999994</v>
      </c>
      <c r="H61" s="22">
        <v>9493</v>
      </c>
      <c r="I61" s="22">
        <v>246745416.16000012</v>
      </c>
      <c r="J61" s="22">
        <v>590</v>
      </c>
      <c r="K61" s="22">
        <v>14609070.67999999</v>
      </c>
      <c r="L61" s="22">
        <f t="shared" si="0"/>
        <v>10239</v>
      </c>
      <c r="M61" s="22">
        <f t="shared" si="1"/>
        <v>274173537.2700001</v>
      </c>
      <c r="N61" s="22">
        <v>157</v>
      </c>
      <c r="O61" s="22">
        <v>8560846.3800000027</v>
      </c>
      <c r="P61" s="22">
        <v>463</v>
      </c>
      <c r="Q61" s="22">
        <v>243475567.07000002</v>
      </c>
      <c r="R61" s="22">
        <f t="shared" si="2"/>
        <v>620</v>
      </c>
      <c r="S61" s="22">
        <f t="shared" si="3"/>
        <v>252036413.45000002</v>
      </c>
      <c r="T61" s="22">
        <f t="shared" si="4"/>
        <v>10859</v>
      </c>
      <c r="U61" s="22">
        <f t="shared" si="5"/>
        <v>526209950.72000015</v>
      </c>
      <c r="V61" s="11"/>
    </row>
    <row r="62" spans="1:22" s="5" customFormat="1">
      <c r="A62" s="18">
        <v>55</v>
      </c>
      <c r="B62" s="31" t="s">
        <v>114</v>
      </c>
      <c r="C62" s="1" t="s">
        <v>115</v>
      </c>
      <c r="D62" s="23">
        <v>607</v>
      </c>
      <c r="E62" s="23">
        <v>13266234.22000001</v>
      </c>
      <c r="F62" s="23">
        <v>2792</v>
      </c>
      <c r="G62" s="23">
        <v>79986706.290000021</v>
      </c>
      <c r="H62" s="23">
        <v>13843</v>
      </c>
      <c r="I62" s="23">
        <v>84437042.310000062</v>
      </c>
      <c r="J62" s="23">
        <v>7718</v>
      </c>
      <c r="K62" s="23">
        <v>100612649.65999998</v>
      </c>
      <c r="L62" s="21">
        <f t="shared" si="0"/>
        <v>24960</v>
      </c>
      <c r="M62" s="21">
        <f t="shared" si="1"/>
        <v>278302632.48000008</v>
      </c>
      <c r="N62" s="23">
        <v>1584</v>
      </c>
      <c r="O62" s="23">
        <v>158584174.84999996</v>
      </c>
      <c r="P62" s="23">
        <v>870</v>
      </c>
      <c r="Q62" s="23">
        <v>75692052.280000016</v>
      </c>
      <c r="R62" s="21">
        <f t="shared" si="2"/>
        <v>2454</v>
      </c>
      <c r="S62" s="21">
        <f t="shared" si="3"/>
        <v>234276227.13</v>
      </c>
      <c r="T62" s="21">
        <f t="shared" si="4"/>
        <v>27414</v>
      </c>
      <c r="U62" s="21">
        <f t="shared" si="5"/>
        <v>512578859.61000007</v>
      </c>
      <c r="V62" s="11"/>
    </row>
    <row r="63" spans="1:22" s="5" customFormat="1">
      <c r="A63" s="15">
        <v>56</v>
      </c>
      <c r="B63" s="30" t="s">
        <v>118</v>
      </c>
      <c r="C63" s="17" t="s">
        <v>119</v>
      </c>
      <c r="D63" s="22">
        <v>2055</v>
      </c>
      <c r="E63" s="22">
        <v>135428522.08000007</v>
      </c>
      <c r="F63" s="22">
        <v>1745</v>
      </c>
      <c r="G63" s="22">
        <v>86127129.220000029</v>
      </c>
      <c r="H63" s="22">
        <v>1154</v>
      </c>
      <c r="I63" s="22">
        <v>19210287.180000007</v>
      </c>
      <c r="J63" s="22">
        <v>1263</v>
      </c>
      <c r="K63" s="22">
        <v>92022278.779999912</v>
      </c>
      <c r="L63" s="22">
        <f t="shared" si="0"/>
        <v>6217</v>
      </c>
      <c r="M63" s="22">
        <f t="shared" si="1"/>
        <v>332788217.25999999</v>
      </c>
      <c r="N63" s="22">
        <v>49</v>
      </c>
      <c r="O63" s="22">
        <v>86346041.170000017</v>
      </c>
      <c r="P63" s="22">
        <v>50</v>
      </c>
      <c r="Q63" s="22">
        <v>63331954.419999994</v>
      </c>
      <c r="R63" s="22">
        <f t="shared" si="2"/>
        <v>99</v>
      </c>
      <c r="S63" s="22">
        <f t="shared" si="3"/>
        <v>149677995.59</v>
      </c>
      <c r="T63" s="22">
        <f t="shared" si="4"/>
        <v>6316</v>
      </c>
      <c r="U63" s="22">
        <f t="shared" si="5"/>
        <v>482466212.85000002</v>
      </c>
      <c r="V63" s="11"/>
    </row>
    <row r="64" spans="1:22" s="5" customFormat="1">
      <c r="A64" s="18">
        <v>57</v>
      </c>
      <c r="B64" s="31" t="s">
        <v>127</v>
      </c>
      <c r="C64" s="1" t="s">
        <v>128</v>
      </c>
      <c r="D64" s="23">
        <v>86</v>
      </c>
      <c r="E64" s="23">
        <v>103990097.47000003</v>
      </c>
      <c r="F64" s="23">
        <v>1</v>
      </c>
      <c r="G64" s="23">
        <v>19588</v>
      </c>
      <c r="H64" s="23">
        <v>14</v>
      </c>
      <c r="I64" s="23">
        <v>6170750</v>
      </c>
      <c r="J64" s="23">
        <v>89</v>
      </c>
      <c r="K64" s="23">
        <v>27783011.490000002</v>
      </c>
      <c r="L64" s="21">
        <f t="shared" si="0"/>
        <v>190</v>
      </c>
      <c r="M64" s="21">
        <f t="shared" si="1"/>
        <v>137963446.96000004</v>
      </c>
      <c r="N64" s="23">
        <v>3</v>
      </c>
      <c r="O64" s="23">
        <v>110000000</v>
      </c>
      <c r="P64" s="23">
        <v>6</v>
      </c>
      <c r="Q64" s="23">
        <v>185000000</v>
      </c>
      <c r="R64" s="21">
        <f t="shared" si="2"/>
        <v>9</v>
      </c>
      <c r="S64" s="21">
        <f t="shared" si="3"/>
        <v>295000000</v>
      </c>
      <c r="T64" s="21">
        <f t="shared" si="4"/>
        <v>199</v>
      </c>
      <c r="U64" s="21">
        <f t="shared" si="5"/>
        <v>432963446.96000004</v>
      </c>
      <c r="V64" s="11"/>
    </row>
    <row r="65" spans="1:22" s="5" customFormat="1">
      <c r="A65" s="15">
        <v>58</v>
      </c>
      <c r="B65" s="16" t="s">
        <v>151</v>
      </c>
      <c r="C65" s="17" t="s">
        <v>152</v>
      </c>
      <c r="D65" s="22">
        <v>2372</v>
      </c>
      <c r="E65" s="22">
        <v>147605579.69000009</v>
      </c>
      <c r="F65" s="22">
        <v>1872</v>
      </c>
      <c r="G65" s="22">
        <v>122417965.83000001</v>
      </c>
      <c r="H65" s="22">
        <v>1456</v>
      </c>
      <c r="I65" s="22">
        <v>31581116.440000013</v>
      </c>
      <c r="J65" s="22">
        <v>990</v>
      </c>
      <c r="K65" s="22">
        <v>28119809.079999987</v>
      </c>
      <c r="L65" s="22">
        <f t="shared" si="0"/>
        <v>6690</v>
      </c>
      <c r="M65" s="22">
        <f t="shared" si="1"/>
        <v>329724471.04000008</v>
      </c>
      <c r="N65" s="22">
        <v>40</v>
      </c>
      <c r="O65" s="22">
        <v>28122501.91</v>
      </c>
      <c r="P65" s="22">
        <v>25</v>
      </c>
      <c r="Q65" s="22">
        <v>57943275.520000003</v>
      </c>
      <c r="R65" s="22">
        <f t="shared" si="2"/>
        <v>65</v>
      </c>
      <c r="S65" s="22">
        <f t="shared" si="3"/>
        <v>86065777.430000007</v>
      </c>
      <c r="T65" s="22">
        <f t="shared" si="4"/>
        <v>6755</v>
      </c>
      <c r="U65" s="22">
        <f t="shared" si="5"/>
        <v>415790248.47000009</v>
      </c>
      <c r="V65" s="11"/>
    </row>
    <row r="66" spans="1:22" s="5" customFormat="1">
      <c r="A66" s="18">
        <v>59</v>
      </c>
      <c r="B66" s="31" t="s">
        <v>147</v>
      </c>
      <c r="C66" s="1" t="s">
        <v>148</v>
      </c>
      <c r="D66" s="23">
        <v>73</v>
      </c>
      <c r="E66" s="23">
        <v>102130157.60999997</v>
      </c>
      <c r="F66" s="23">
        <v>110</v>
      </c>
      <c r="G66" s="23">
        <v>20602672.260000005</v>
      </c>
      <c r="H66" s="23">
        <v>161</v>
      </c>
      <c r="I66" s="23">
        <v>45065688.029999994</v>
      </c>
      <c r="J66" s="23">
        <v>173</v>
      </c>
      <c r="K66" s="23">
        <v>53399700.079999976</v>
      </c>
      <c r="L66" s="21">
        <f t="shared" si="0"/>
        <v>517</v>
      </c>
      <c r="M66" s="21">
        <f t="shared" si="1"/>
        <v>221198217.97999996</v>
      </c>
      <c r="N66" s="23">
        <v>95</v>
      </c>
      <c r="O66" s="23">
        <v>46248542.450000003</v>
      </c>
      <c r="P66" s="23">
        <v>75</v>
      </c>
      <c r="Q66" s="23">
        <v>125370581.67999998</v>
      </c>
      <c r="R66" s="21">
        <f t="shared" si="2"/>
        <v>170</v>
      </c>
      <c r="S66" s="21">
        <f t="shared" si="3"/>
        <v>171619124.13</v>
      </c>
      <c r="T66" s="21">
        <f t="shared" si="4"/>
        <v>687</v>
      </c>
      <c r="U66" s="21">
        <f t="shared" si="5"/>
        <v>392817342.10999995</v>
      </c>
      <c r="V66" s="11"/>
    </row>
    <row r="67" spans="1:22" s="5" customFormat="1">
      <c r="A67" s="15">
        <v>60</v>
      </c>
      <c r="B67" s="30" t="s">
        <v>159</v>
      </c>
      <c r="C67" s="17" t="s">
        <v>160</v>
      </c>
      <c r="D67" s="22">
        <v>12</v>
      </c>
      <c r="E67" s="22">
        <v>3753173.92</v>
      </c>
      <c r="F67" s="22">
        <v>215</v>
      </c>
      <c r="G67" s="22">
        <v>7079595.379999998</v>
      </c>
      <c r="H67" s="22">
        <v>459</v>
      </c>
      <c r="I67" s="22">
        <v>53804459.709999993</v>
      </c>
      <c r="J67" s="22">
        <v>1740</v>
      </c>
      <c r="K67" s="22">
        <v>99896940.539999828</v>
      </c>
      <c r="L67" s="22">
        <f t="shared" si="0"/>
        <v>2426</v>
      </c>
      <c r="M67" s="22">
        <f t="shared" si="1"/>
        <v>164534169.54999983</v>
      </c>
      <c r="N67" s="22">
        <v>499</v>
      </c>
      <c r="O67" s="22">
        <v>120028662.83000006</v>
      </c>
      <c r="P67" s="22">
        <v>242</v>
      </c>
      <c r="Q67" s="22">
        <v>70562919.030000031</v>
      </c>
      <c r="R67" s="22">
        <f t="shared" si="2"/>
        <v>741</v>
      </c>
      <c r="S67" s="22">
        <f t="shared" si="3"/>
        <v>190591581.86000007</v>
      </c>
      <c r="T67" s="22">
        <f t="shared" si="4"/>
        <v>3167</v>
      </c>
      <c r="U67" s="22">
        <f t="shared" si="5"/>
        <v>355125751.40999991</v>
      </c>
      <c r="V67" s="11"/>
    </row>
    <row r="68" spans="1:22" s="5" customFormat="1">
      <c r="A68" s="18">
        <v>61</v>
      </c>
      <c r="B68" s="31" t="s">
        <v>108</v>
      </c>
      <c r="C68" s="1" t="s">
        <v>109</v>
      </c>
      <c r="D68" s="23">
        <v>3</v>
      </c>
      <c r="E68" s="23">
        <v>98967.91</v>
      </c>
      <c r="F68" s="23">
        <v>67</v>
      </c>
      <c r="G68" s="23">
        <v>10466303.720000001</v>
      </c>
      <c r="H68" s="23">
        <v>377</v>
      </c>
      <c r="I68" s="23">
        <v>142945293.76999995</v>
      </c>
      <c r="J68" s="23">
        <v>298</v>
      </c>
      <c r="K68" s="23">
        <v>41197088.699999996</v>
      </c>
      <c r="L68" s="21">
        <f t="shared" si="0"/>
        <v>745</v>
      </c>
      <c r="M68" s="21">
        <f t="shared" si="1"/>
        <v>194707654.09999993</v>
      </c>
      <c r="N68" s="23">
        <v>15</v>
      </c>
      <c r="O68" s="23">
        <v>32060604.740000002</v>
      </c>
      <c r="P68" s="23">
        <v>18</v>
      </c>
      <c r="Q68" s="23">
        <v>122552369.68000001</v>
      </c>
      <c r="R68" s="21">
        <f t="shared" si="2"/>
        <v>33</v>
      </c>
      <c r="S68" s="21">
        <f t="shared" si="3"/>
        <v>154612974.42000002</v>
      </c>
      <c r="T68" s="21">
        <f t="shared" si="4"/>
        <v>778</v>
      </c>
      <c r="U68" s="21">
        <f t="shared" si="5"/>
        <v>349320628.51999998</v>
      </c>
      <c r="V68" s="11"/>
    </row>
    <row r="69" spans="1:22" s="5" customFormat="1">
      <c r="A69" s="15">
        <v>62</v>
      </c>
      <c r="B69" s="30" t="s">
        <v>155</v>
      </c>
      <c r="C69" s="17" t="s">
        <v>156</v>
      </c>
      <c r="D69" s="22">
        <v>213</v>
      </c>
      <c r="E69" s="22">
        <v>20822267.829999998</v>
      </c>
      <c r="F69" s="22">
        <v>780</v>
      </c>
      <c r="G69" s="22">
        <v>88544652.259999976</v>
      </c>
      <c r="H69" s="22">
        <v>106</v>
      </c>
      <c r="I69" s="22">
        <v>30558295.659999989</v>
      </c>
      <c r="J69" s="22">
        <v>524</v>
      </c>
      <c r="K69" s="22">
        <v>22946927.709999993</v>
      </c>
      <c r="L69" s="22">
        <f t="shared" si="0"/>
        <v>1623</v>
      </c>
      <c r="M69" s="22">
        <f t="shared" si="1"/>
        <v>162872143.45999998</v>
      </c>
      <c r="N69" s="22">
        <v>715</v>
      </c>
      <c r="O69" s="22">
        <v>115034602.22000004</v>
      </c>
      <c r="P69" s="22">
        <v>286</v>
      </c>
      <c r="Q69" s="22">
        <v>54914738.579999998</v>
      </c>
      <c r="R69" s="22">
        <f t="shared" si="2"/>
        <v>1001</v>
      </c>
      <c r="S69" s="22">
        <f t="shared" si="3"/>
        <v>169949340.80000004</v>
      </c>
      <c r="T69" s="22">
        <f t="shared" si="4"/>
        <v>2624</v>
      </c>
      <c r="U69" s="22">
        <f t="shared" si="5"/>
        <v>332821484.25999999</v>
      </c>
      <c r="V69" s="11"/>
    </row>
    <row r="70" spans="1:22" s="5" customFormat="1">
      <c r="A70" s="18">
        <v>63</v>
      </c>
      <c r="B70" s="31" t="s">
        <v>123</v>
      </c>
      <c r="C70" s="1" t="s">
        <v>124</v>
      </c>
      <c r="D70" s="23">
        <v>82</v>
      </c>
      <c r="E70" s="23">
        <v>56058082.68</v>
      </c>
      <c r="F70" s="23">
        <v>394</v>
      </c>
      <c r="G70" s="23">
        <v>51491694.419999957</v>
      </c>
      <c r="H70" s="23">
        <v>36</v>
      </c>
      <c r="I70" s="23">
        <v>10012477.570000002</v>
      </c>
      <c r="J70" s="23">
        <v>146</v>
      </c>
      <c r="K70" s="23">
        <v>27192201.190000009</v>
      </c>
      <c r="L70" s="21">
        <f t="shared" si="0"/>
        <v>658</v>
      </c>
      <c r="M70" s="21">
        <f t="shared" si="1"/>
        <v>144754455.85999998</v>
      </c>
      <c r="N70" s="23">
        <v>71</v>
      </c>
      <c r="O70" s="23">
        <v>90670654.120000005</v>
      </c>
      <c r="P70" s="23">
        <v>70</v>
      </c>
      <c r="Q70" s="23">
        <v>75721708.959999993</v>
      </c>
      <c r="R70" s="21">
        <f t="shared" si="2"/>
        <v>141</v>
      </c>
      <c r="S70" s="21">
        <f t="shared" si="3"/>
        <v>166392363.07999998</v>
      </c>
      <c r="T70" s="21">
        <f t="shared" si="4"/>
        <v>799</v>
      </c>
      <c r="U70" s="21">
        <f t="shared" si="5"/>
        <v>311146818.93999994</v>
      </c>
      <c r="V70" s="11"/>
    </row>
    <row r="71" spans="1:22" s="5" customFormat="1">
      <c r="A71" s="15">
        <v>64</v>
      </c>
      <c r="B71" s="30" t="s">
        <v>141</v>
      </c>
      <c r="C71" s="17" t="s">
        <v>142</v>
      </c>
      <c r="D71" s="22">
        <v>8</v>
      </c>
      <c r="E71" s="22">
        <v>28340358.77</v>
      </c>
      <c r="F71" s="22">
        <v>300</v>
      </c>
      <c r="G71" s="22">
        <v>39266251.179999992</v>
      </c>
      <c r="H71" s="22">
        <v>6</v>
      </c>
      <c r="I71" s="22">
        <v>31912994.919999998</v>
      </c>
      <c r="J71" s="22">
        <v>236</v>
      </c>
      <c r="K71" s="22">
        <v>28820110.960000005</v>
      </c>
      <c r="L71" s="22">
        <f t="shared" si="0"/>
        <v>550</v>
      </c>
      <c r="M71" s="22">
        <f t="shared" si="1"/>
        <v>128339715.83</v>
      </c>
      <c r="N71" s="22">
        <v>26</v>
      </c>
      <c r="O71" s="22">
        <v>85188705</v>
      </c>
      <c r="P71" s="22">
        <v>10</v>
      </c>
      <c r="Q71" s="22">
        <v>78294390</v>
      </c>
      <c r="R71" s="22">
        <f t="shared" si="2"/>
        <v>36</v>
      </c>
      <c r="S71" s="22">
        <f t="shared" si="3"/>
        <v>163483095</v>
      </c>
      <c r="T71" s="22">
        <f t="shared" si="4"/>
        <v>586</v>
      </c>
      <c r="U71" s="22">
        <f t="shared" si="5"/>
        <v>291822810.82999998</v>
      </c>
      <c r="V71" s="11"/>
    </row>
    <row r="72" spans="1:22" s="5" customFormat="1">
      <c r="A72" s="18">
        <v>65</v>
      </c>
      <c r="B72" s="31" t="s">
        <v>135</v>
      </c>
      <c r="C72" s="1" t="s">
        <v>136</v>
      </c>
      <c r="D72" s="23">
        <v>19</v>
      </c>
      <c r="E72" s="23">
        <v>42567455.480000012</v>
      </c>
      <c r="F72" s="23">
        <v>30</v>
      </c>
      <c r="G72" s="23">
        <v>1746958.0900000003</v>
      </c>
      <c r="H72" s="23">
        <v>42</v>
      </c>
      <c r="I72" s="23">
        <v>69455356.100000009</v>
      </c>
      <c r="J72" s="23">
        <v>148</v>
      </c>
      <c r="K72" s="23">
        <v>1284472.5</v>
      </c>
      <c r="L72" s="21">
        <f t="shared" si="0"/>
        <v>239</v>
      </c>
      <c r="M72" s="21">
        <f t="shared" si="1"/>
        <v>115054242.17000002</v>
      </c>
      <c r="N72" s="23">
        <v>7</v>
      </c>
      <c r="O72" s="23">
        <v>1785798.62</v>
      </c>
      <c r="P72" s="23">
        <v>20</v>
      </c>
      <c r="Q72" s="23">
        <v>160641730.28999999</v>
      </c>
      <c r="R72" s="21">
        <f t="shared" si="2"/>
        <v>27</v>
      </c>
      <c r="S72" s="21">
        <f t="shared" si="3"/>
        <v>162427528.91</v>
      </c>
      <c r="T72" s="21">
        <f t="shared" si="4"/>
        <v>266</v>
      </c>
      <c r="U72" s="21">
        <f t="shared" si="5"/>
        <v>277481771.08000004</v>
      </c>
      <c r="V72" s="11"/>
    </row>
    <row r="73" spans="1:22" s="5" customFormat="1">
      <c r="A73" s="15">
        <v>66</v>
      </c>
      <c r="B73" s="16" t="s">
        <v>153</v>
      </c>
      <c r="C73" s="17" t="s">
        <v>154</v>
      </c>
      <c r="D73" s="22">
        <v>349</v>
      </c>
      <c r="E73" s="22">
        <v>6928512.0800000019</v>
      </c>
      <c r="F73" s="22">
        <v>2903</v>
      </c>
      <c r="G73" s="22">
        <v>76446957.409999967</v>
      </c>
      <c r="H73" s="22">
        <v>1541</v>
      </c>
      <c r="I73" s="22">
        <v>30146127.499999993</v>
      </c>
      <c r="J73" s="22">
        <v>2918</v>
      </c>
      <c r="K73" s="22">
        <v>36174929.200000003</v>
      </c>
      <c r="L73" s="22">
        <f t="shared" ref="L73:L136" si="6">D73+F73+H73+J73</f>
        <v>7711</v>
      </c>
      <c r="M73" s="22">
        <f t="shared" ref="M73:M136" si="7">E73+G73+I73+K73</f>
        <v>149696526.18999994</v>
      </c>
      <c r="N73" s="22">
        <v>1439</v>
      </c>
      <c r="O73" s="22">
        <v>96728165.620000005</v>
      </c>
      <c r="P73" s="22">
        <v>183</v>
      </c>
      <c r="Q73" s="22">
        <v>21169434.940000001</v>
      </c>
      <c r="R73" s="22">
        <f t="shared" ref="R73:R136" si="8">N73+P73</f>
        <v>1622</v>
      </c>
      <c r="S73" s="22">
        <f t="shared" ref="S73:S136" si="9">O73+Q73</f>
        <v>117897600.56</v>
      </c>
      <c r="T73" s="22">
        <f t="shared" ref="T73:T136" si="10">L73+R73</f>
        <v>9333</v>
      </c>
      <c r="U73" s="22">
        <f t="shared" ref="U73:U136" si="11">M73+S73</f>
        <v>267594126.74999994</v>
      </c>
      <c r="V73" s="11"/>
    </row>
    <row r="74" spans="1:22" s="5" customFormat="1">
      <c r="A74" s="18">
        <v>67</v>
      </c>
      <c r="B74" s="31" t="s">
        <v>112</v>
      </c>
      <c r="C74" s="1" t="s">
        <v>113</v>
      </c>
      <c r="D74" s="23">
        <v>6</v>
      </c>
      <c r="E74" s="23">
        <v>35822355.340000004</v>
      </c>
      <c r="F74" s="23">
        <v>31</v>
      </c>
      <c r="G74" s="23">
        <v>51089291.640000001</v>
      </c>
      <c r="H74" s="23">
        <v>20</v>
      </c>
      <c r="I74" s="23">
        <v>5014425.51</v>
      </c>
      <c r="J74" s="23">
        <v>44</v>
      </c>
      <c r="K74" s="23">
        <v>1379272.5899999999</v>
      </c>
      <c r="L74" s="21">
        <f t="shared" si="6"/>
        <v>101</v>
      </c>
      <c r="M74" s="21">
        <f t="shared" si="7"/>
        <v>93305345.080000013</v>
      </c>
      <c r="N74" s="23">
        <v>6</v>
      </c>
      <c r="O74" s="23">
        <v>63141700.899999999</v>
      </c>
      <c r="P74" s="23">
        <v>7</v>
      </c>
      <c r="Q74" s="23">
        <v>105161660</v>
      </c>
      <c r="R74" s="21">
        <f t="shared" si="8"/>
        <v>13</v>
      </c>
      <c r="S74" s="21">
        <f t="shared" si="9"/>
        <v>168303360.90000001</v>
      </c>
      <c r="T74" s="21">
        <f t="shared" si="10"/>
        <v>114</v>
      </c>
      <c r="U74" s="21">
        <f t="shared" si="11"/>
        <v>261608705.98000002</v>
      </c>
      <c r="V74" s="11"/>
    </row>
    <row r="75" spans="1:22" s="5" customFormat="1">
      <c r="A75" s="15">
        <v>68</v>
      </c>
      <c r="B75" s="30" t="s">
        <v>163</v>
      </c>
      <c r="C75" s="17" t="s">
        <v>164</v>
      </c>
      <c r="D75" s="22">
        <v>434</v>
      </c>
      <c r="E75" s="22">
        <v>9430712.9999999963</v>
      </c>
      <c r="F75" s="22">
        <v>3673</v>
      </c>
      <c r="G75" s="22">
        <v>86624010.299999967</v>
      </c>
      <c r="H75" s="22">
        <v>997</v>
      </c>
      <c r="I75" s="22">
        <v>16864716.380000003</v>
      </c>
      <c r="J75" s="22">
        <v>3049</v>
      </c>
      <c r="K75" s="22">
        <v>35316920.48999998</v>
      </c>
      <c r="L75" s="22">
        <f t="shared" si="6"/>
        <v>8153</v>
      </c>
      <c r="M75" s="22">
        <f t="shared" si="7"/>
        <v>148236360.16999996</v>
      </c>
      <c r="N75" s="22">
        <v>1393</v>
      </c>
      <c r="O75" s="22">
        <v>104513171.61999999</v>
      </c>
      <c r="P75" s="22">
        <v>138</v>
      </c>
      <c r="Q75" s="22">
        <v>8845051.5899999999</v>
      </c>
      <c r="R75" s="22">
        <f t="shared" si="8"/>
        <v>1531</v>
      </c>
      <c r="S75" s="22">
        <f t="shared" si="9"/>
        <v>113358223.20999999</v>
      </c>
      <c r="T75" s="22">
        <f t="shared" si="10"/>
        <v>9684</v>
      </c>
      <c r="U75" s="22">
        <f t="shared" si="11"/>
        <v>261594583.37999994</v>
      </c>
      <c r="V75" s="11"/>
    </row>
    <row r="76" spans="1:22" s="5" customFormat="1">
      <c r="A76" s="18">
        <v>69</v>
      </c>
      <c r="B76" s="31" t="s">
        <v>149</v>
      </c>
      <c r="C76" s="1" t="s">
        <v>150</v>
      </c>
      <c r="D76" s="23"/>
      <c r="E76" s="23"/>
      <c r="F76" s="23"/>
      <c r="G76" s="23"/>
      <c r="H76" s="23">
        <v>13276</v>
      </c>
      <c r="I76" s="23">
        <v>112777465.37999997</v>
      </c>
      <c r="J76" s="23">
        <v>25968</v>
      </c>
      <c r="K76" s="23">
        <v>102451682.28</v>
      </c>
      <c r="L76" s="21">
        <f t="shared" si="6"/>
        <v>39244</v>
      </c>
      <c r="M76" s="21">
        <f t="shared" si="7"/>
        <v>215229147.65999997</v>
      </c>
      <c r="N76" s="23">
        <v>77</v>
      </c>
      <c r="O76" s="23">
        <v>7315913.3300000001</v>
      </c>
      <c r="P76" s="23">
        <v>106</v>
      </c>
      <c r="Q76" s="23">
        <v>17081011.66</v>
      </c>
      <c r="R76" s="21">
        <f t="shared" si="8"/>
        <v>183</v>
      </c>
      <c r="S76" s="21">
        <f t="shared" si="9"/>
        <v>24396924.990000002</v>
      </c>
      <c r="T76" s="21">
        <f t="shared" si="10"/>
        <v>39427</v>
      </c>
      <c r="U76" s="21">
        <f t="shared" si="11"/>
        <v>239626072.64999998</v>
      </c>
      <c r="V76" s="11"/>
    </row>
    <row r="77" spans="1:22" s="5" customFormat="1">
      <c r="A77" s="15">
        <v>70</v>
      </c>
      <c r="B77" s="30" t="s">
        <v>169</v>
      </c>
      <c r="C77" s="17" t="s">
        <v>170</v>
      </c>
      <c r="D77" s="22">
        <v>8</v>
      </c>
      <c r="E77" s="22">
        <v>267555.59999999998</v>
      </c>
      <c r="F77" s="22">
        <v>209</v>
      </c>
      <c r="G77" s="22">
        <v>76599786.74999997</v>
      </c>
      <c r="H77" s="22">
        <v>221</v>
      </c>
      <c r="I77" s="22">
        <v>37610008.169999979</v>
      </c>
      <c r="J77" s="22">
        <v>382</v>
      </c>
      <c r="K77" s="22">
        <v>37365551.239999987</v>
      </c>
      <c r="L77" s="22">
        <f t="shared" si="6"/>
        <v>820</v>
      </c>
      <c r="M77" s="22">
        <f t="shared" si="7"/>
        <v>151842901.75999993</v>
      </c>
      <c r="N77" s="22">
        <v>206</v>
      </c>
      <c r="O77" s="22">
        <v>80680956.699999988</v>
      </c>
      <c r="P77" s="22">
        <v>47</v>
      </c>
      <c r="Q77" s="22">
        <v>4679000</v>
      </c>
      <c r="R77" s="22">
        <f t="shared" si="8"/>
        <v>253</v>
      </c>
      <c r="S77" s="22">
        <f t="shared" si="9"/>
        <v>85359956.699999988</v>
      </c>
      <c r="T77" s="22">
        <f t="shared" si="10"/>
        <v>1073</v>
      </c>
      <c r="U77" s="22">
        <f t="shared" si="11"/>
        <v>237202858.45999992</v>
      </c>
      <c r="V77" s="11"/>
    </row>
    <row r="78" spans="1:22" s="5" customFormat="1">
      <c r="A78" s="18">
        <v>71</v>
      </c>
      <c r="B78" s="31" t="s">
        <v>157</v>
      </c>
      <c r="C78" s="1" t="s">
        <v>158</v>
      </c>
      <c r="D78" s="23">
        <v>649</v>
      </c>
      <c r="E78" s="23">
        <v>15147906.939999998</v>
      </c>
      <c r="F78" s="23">
        <v>2733</v>
      </c>
      <c r="G78" s="23">
        <v>80859576.679999992</v>
      </c>
      <c r="H78" s="23">
        <v>1578</v>
      </c>
      <c r="I78" s="23">
        <v>20771363.819999993</v>
      </c>
      <c r="J78" s="23">
        <v>1464</v>
      </c>
      <c r="K78" s="23">
        <v>16486435.160000004</v>
      </c>
      <c r="L78" s="21">
        <f t="shared" si="6"/>
        <v>6424</v>
      </c>
      <c r="M78" s="21">
        <f t="shared" si="7"/>
        <v>133265282.59999999</v>
      </c>
      <c r="N78" s="23">
        <v>1019</v>
      </c>
      <c r="O78" s="23">
        <v>81520025.190000027</v>
      </c>
      <c r="P78" s="23">
        <v>225</v>
      </c>
      <c r="Q78" s="23">
        <v>20089458.789999999</v>
      </c>
      <c r="R78" s="21">
        <f t="shared" si="8"/>
        <v>1244</v>
      </c>
      <c r="S78" s="21">
        <f t="shared" si="9"/>
        <v>101609483.98000002</v>
      </c>
      <c r="T78" s="21">
        <f t="shared" si="10"/>
        <v>7668</v>
      </c>
      <c r="U78" s="21">
        <f t="shared" si="11"/>
        <v>234874766.58000001</v>
      </c>
      <c r="V78" s="11"/>
    </row>
    <row r="79" spans="1:22" s="5" customFormat="1">
      <c r="A79" s="15">
        <v>72</v>
      </c>
      <c r="B79" s="30" t="s">
        <v>139</v>
      </c>
      <c r="C79" s="17" t="s">
        <v>140</v>
      </c>
      <c r="D79" s="22">
        <v>7</v>
      </c>
      <c r="E79" s="22">
        <v>15638411.16</v>
      </c>
      <c r="F79" s="22">
        <v>3</v>
      </c>
      <c r="G79" s="22">
        <v>4864254.87</v>
      </c>
      <c r="H79" s="22">
        <v>13</v>
      </c>
      <c r="I79" s="22">
        <v>1494657.7999999998</v>
      </c>
      <c r="J79" s="22">
        <v>105</v>
      </c>
      <c r="K79" s="22">
        <v>6229030.3400000008</v>
      </c>
      <c r="L79" s="22">
        <f t="shared" si="6"/>
        <v>128</v>
      </c>
      <c r="M79" s="22">
        <f t="shared" si="7"/>
        <v>28226354.170000002</v>
      </c>
      <c r="N79" s="22">
        <v>6</v>
      </c>
      <c r="O79" s="22">
        <v>106368460</v>
      </c>
      <c r="P79" s="22">
        <v>5</v>
      </c>
      <c r="Q79" s="22">
        <v>91938491.280000001</v>
      </c>
      <c r="R79" s="22">
        <f t="shared" si="8"/>
        <v>11</v>
      </c>
      <c r="S79" s="22">
        <f t="shared" si="9"/>
        <v>198306951.28</v>
      </c>
      <c r="T79" s="22">
        <f t="shared" si="10"/>
        <v>139</v>
      </c>
      <c r="U79" s="22">
        <f t="shared" si="11"/>
        <v>226533305.44999999</v>
      </c>
      <c r="V79" s="11"/>
    </row>
    <row r="80" spans="1:22" s="5" customFormat="1">
      <c r="A80" s="18">
        <v>73</v>
      </c>
      <c r="B80" s="31" t="s">
        <v>131</v>
      </c>
      <c r="C80" s="1" t="s">
        <v>132</v>
      </c>
      <c r="D80" s="23">
        <v>14</v>
      </c>
      <c r="E80" s="23">
        <v>2029161.7500000002</v>
      </c>
      <c r="F80" s="23">
        <v>13</v>
      </c>
      <c r="G80" s="23">
        <v>33043260.619999997</v>
      </c>
      <c r="H80" s="23">
        <v>137</v>
      </c>
      <c r="I80" s="23">
        <v>2882696.5700000003</v>
      </c>
      <c r="J80" s="23">
        <v>320</v>
      </c>
      <c r="K80" s="23">
        <v>25763793.200000003</v>
      </c>
      <c r="L80" s="21">
        <f t="shared" si="6"/>
        <v>484</v>
      </c>
      <c r="M80" s="21">
        <f t="shared" si="7"/>
        <v>63718912.140000001</v>
      </c>
      <c r="N80" s="23">
        <v>16</v>
      </c>
      <c r="O80" s="23">
        <v>65254581.459999993</v>
      </c>
      <c r="P80" s="23">
        <v>18</v>
      </c>
      <c r="Q80" s="23">
        <v>95253970.079999968</v>
      </c>
      <c r="R80" s="21">
        <f t="shared" si="8"/>
        <v>34</v>
      </c>
      <c r="S80" s="21">
        <f t="shared" si="9"/>
        <v>160508551.53999996</v>
      </c>
      <c r="T80" s="21">
        <f t="shared" si="10"/>
        <v>518</v>
      </c>
      <c r="U80" s="21">
        <f t="shared" si="11"/>
        <v>224227463.67999995</v>
      </c>
      <c r="V80" s="11"/>
    </row>
    <row r="81" spans="1:22" s="5" customFormat="1">
      <c r="A81" s="15">
        <v>74</v>
      </c>
      <c r="B81" s="16" t="s">
        <v>187</v>
      </c>
      <c r="C81" s="17" t="s">
        <v>188</v>
      </c>
      <c r="D81" s="22">
        <v>213</v>
      </c>
      <c r="E81" s="22">
        <v>3448305.7500000009</v>
      </c>
      <c r="F81" s="22">
        <v>2000</v>
      </c>
      <c r="G81" s="22">
        <v>50332706.649999999</v>
      </c>
      <c r="H81" s="22">
        <v>1495</v>
      </c>
      <c r="I81" s="22">
        <v>18029164.660000008</v>
      </c>
      <c r="J81" s="22">
        <v>3102</v>
      </c>
      <c r="K81" s="22">
        <v>28424576.620000016</v>
      </c>
      <c r="L81" s="22">
        <f t="shared" si="6"/>
        <v>6810</v>
      </c>
      <c r="M81" s="22">
        <f t="shared" si="7"/>
        <v>100234753.68000002</v>
      </c>
      <c r="N81" s="22">
        <v>2924</v>
      </c>
      <c r="O81" s="22">
        <v>73975336.049999982</v>
      </c>
      <c r="P81" s="22">
        <v>489</v>
      </c>
      <c r="Q81" s="22">
        <v>16624287.840000005</v>
      </c>
      <c r="R81" s="22">
        <f t="shared" si="8"/>
        <v>3413</v>
      </c>
      <c r="S81" s="22">
        <f t="shared" si="9"/>
        <v>90599623.889999986</v>
      </c>
      <c r="T81" s="22">
        <f t="shared" si="10"/>
        <v>10223</v>
      </c>
      <c r="U81" s="22">
        <f t="shared" si="11"/>
        <v>190834377.56999999</v>
      </c>
      <c r="V81" s="11"/>
    </row>
    <row r="82" spans="1:22" s="5" customFormat="1">
      <c r="A82" s="18">
        <v>75</v>
      </c>
      <c r="B82" s="31" t="s">
        <v>181</v>
      </c>
      <c r="C82" s="1" t="s">
        <v>182</v>
      </c>
      <c r="D82" s="23">
        <v>2</v>
      </c>
      <c r="E82" s="23">
        <v>1230000</v>
      </c>
      <c r="F82" s="23">
        <v>19</v>
      </c>
      <c r="G82" s="23">
        <v>8134210.1799999997</v>
      </c>
      <c r="H82" s="23">
        <v>31</v>
      </c>
      <c r="I82" s="23">
        <v>25535046.920000006</v>
      </c>
      <c r="J82" s="23">
        <v>152</v>
      </c>
      <c r="K82" s="23">
        <v>48030371</v>
      </c>
      <c r="L82" s="21">
        <f t="shared" si="6"/>
        <v>204</v>
      </c>
      <c r="M82" s="21">
        <f t="shared" si="7"/>
        <v>82929628.100000009</v>
      </c>
      <c r="N82" s="23">
        <v>12</v>
      </c>
      <c r="O82" s="23">
        <v>51310480</v>
      </c>
      <c r="P82" s="23">
        <v>10</v>
      </c>
      <c r="Q82" s="23">
        <v>54797600</v>
      </c>
      <c r="R82" s="21">
        <f t="shared" si="8"/>
        <v>22</v>
      </c>
      <c r="S82" s="21">
        <f t="shared" si="9"/>
        <v>106108080</v>
      </c>
      <c r="T82" s="21">
        <f t="shared" si="10"/>
        <v>226</v>
      </c>
      <c r="U82" s="21">
        <f t="shared" si="11"/>
        <v>189037708.10000002</v>
      </c>
      <c r="V82" s="11"/>
    </row>
    <row r="83" spans="1:22" s="5" customFormat="1">
      <c r="A83" s="15">
        <v>76</v>
      </c>
      <c r="B83" s="30" t="s">
        <v>177</v>
      </c>
      <c r="C83" s="17" t="s">
        <v>178</v>
      </c>
      <c r="D83" s="22">
        <v>337</v>
      </c>
      <c r="E83" s="22">
        <v>80046817.25999999</v>
      </c>
      <c r="F83" s="22">
        <v>137</v>
      </c>
      <c r="G83" s="22">
        <v>8203009.4399999995</v>
      </c>
      <c r="H83" s="22">
        <v>35</v>
      </c>
      <c r="I83" s="22">
        <v>5505489.8400000008</v>
      </c>
      <c r="J83" s="22">
        <v>163</v>
      </c>
      <c r="K83" s="22">
        <v>3793071.56</v>
      </c>
      <c r="L83" s="22">
        <f t="shared" si="6"/>
        <v>672</v>
      </c>
      <c r="M83" s="22">
        <f t="shared" si="7"/>
        <v>97548388.099999994</v>
      </c>
      <c r="N83" s="22">
        <v>8</v>
      </c>
      <c r="O83" s="22">
        <v>4336790.2</v>
      </c>
      <c r="P83" s="22">
        <v>29</v>
      </c>
      <c r="Q83" s="22">
        <v>75351131.620000005</v>
      </c>
      <c r="R83" s="22">
        <f t="shared" si="8"/>
        <v>37</v>
      </c>
      <c r="S83" s="22">
        <f t="shared" si="9"/>
        <v>79687921.820000008</v>
      </c>
      <c r="T83" s="22">
        <f t="shared" si="10"/>
        <v>709</v>
      </c>
      <c r="U83" s="22">
        <f t="shared" si="11"/>
        <v>177236309.92000002</v>
      </c>
      <c r="V83" s="11"/>
    </row>
    <row r="84" spans="1:22" s="5" customFormat="1">
      <c r="A84" s="18">
        <v>77</v>
      </c>
      <c r="B84" s="31" t="s">
        <v>179</v>
      </c>
      <c r="C84" s="1" t="s">
        <v>180</v>
      </c>
      <c r="D84" s="23">
        <v>93</v>
      </c>
      <c r="E84" s="23">
        <v>1793174.44</v>
      </c>
      <c r="F84" s="23">
        <v>1646</v>
      </c>
      <c r="G84" s="23">
        <v>54856165.569999978</v>
      </c>
      <c r="H84" s="23">
        <v>632</v>
      </c>
      <c r="I84" s="23">
        <v>13071820.680000003</v>
      </c>
      <c r="J84" s="23">
        <v>1479</v>
      </c>
      <c r="K84" s="23">
        <v>23525985.009999998</v>
      </c>
      <c r="L84" s="21">
        <f t="shared" si="6"/>
        <v>3850</v>
      </c>
      <c r="M84" s="21">
        <f t="shared" si="7"/>
        <v>93247145.699999988</v>
      </c>
      <c r="N84" s="23">
        <v>2175</v>
      </c>
      <c r="O84" s="23">
        <v>72645333.739999995</v>
      </c>
      <c r="P84" s="23">
        <v>386</v>
      </c>
      <c r="Q84" s="23">
        <v>9143192.9000000004</v>
      </c>
      <c r="R84" s="21">
        <f t="shared" si="8"/>
        <v>2561</v>
      </c>
      <c r="S84" s="21">
        <f t="shared" si="9"/>
        <v>81788526.640000001</v>
      </c>
      <c r="T84" s="21">
        <f t="shared" si="10"/>
        <v>6411</v>
      </c>
      <c r="U84" s="21">
        <f t="shared" si="11"/>
        <v>175035672.33999997</v>
      </c>
      <c r="V84" s="11"/>
    </row>
    <row r="85" spans="1:22" s="5" customFormat="1">
      <c r="A85" s="15">
        <v>78</v>
      </c>
      <c r="B85" s="30" t="s">
        <v>199</v>
      </c>
      <c r="C85" s="17" t="s">
        <v>200</v>
      </c>
      <c r="D85" s="22">
        <v>27</v>
      </c>
      <c r="E85" s="22">
        <v>261878.40000000002</v>
      </c>
      <c r="F85" s="22">
        <v>23</v>
      </c>
      <c r="G85" s="22">
        <v>461840.56</v>
      </c>
      <c r="H85" s="22">
        <v>14987</v>
      </c>
      <c r="I85" s="22">
        <v>57322118.090000011</v>
      </c>
      <c r="J85" s="22">
        <v>2122</v>
      </c>
      <c r="K85" s="22">
        <v>64144225.970000081</v>
      </c>
      <c r="L85" s="22">
        <f t="shared" si="6"/>
        <v>17159</v>
      </c>
      <c r="M85" s="22">
        <f t="shared" si="7"/>
        <v>122190063.0200001</v>
      </c>
      <c r="N85" s="22">
        <v>198</v>
      </c>
      <c r="O85" s="22">
        <v>11455954.559999999</v>
      </c>
      <c r="P85" s="22">
        <v>197</v>
      </c>
      <c r="Q85" s="22">
        <v>4164596.4499999993</v>
      </c>
      <c r="R85" s="22">
        <f t="shared" si="8"/>
        <v>395</v>
      </c>
      <c r="S85" s="22">
        <f t="shared" si="9"/>
        <v>15620551.009999998</v>
      </c>
      <c r="T85" s="22">
        <f t="shared" si="10"/>
        <v>17554</v>
      </c>
      <c r="U85" s="22">
        <f t="shared" si="11"/>
        <v>137810614.03000009</v>
      </c>
      <c r="V85" s="11"/>
    </row>
    <row r="86" spans="1:22" s="5" customFormat="1">
      <c r="A86" s="18">
        <v>79</v>
      </c>
      <c r="B86" s="31" t="s">
        <v>167</v>
      </c>
      <c r="C86" s="1" t="s">
        <v>168</v>
      </c>
      <c r="D86" s="23">
        <v>47</v>
      </c>
      <c r="E86" s="23">
        <v>10899015.219999999</v>
      </c>
      <c r="F86" s="23">
        <v>61</v>
      </c>
      <c r="G86" s="23">
        <v>12053253.26</v>
      </c>
      <c r="H86" s="23">
        <v>43</v>
      </c>
      <c r="I86" s="23">
        <v>4154577.3200000003</v>
      </c>
      <c r="J86" s="23">
        <v>68</v>
      </c>
      <c r="K86" s="23">
        <v>31920310.290000003</v>
      </c>
      <c r="L86" s="21">
        <f t="shared" si="6"/>
        <v>219</v>
      </c>
      <c r="M86" s="21">
        <f t="shared" si="7"/>
        <v>59027156.090000004</v>
      </c>
      <c r="N86" s="23">
        <v>31</v>
      </c>
      <c r="O86" s="23">
        <v>53113432.370000005</v>
      </c>
      <c r="P86" s="23">
        <v>34</v>
      </c>
      <c r="Q86" s="23">
        <v>24164579.010000002</v>
      </c>
      <c r="R86" s="21">
        <f t="shared" si="8"/>
        <v>65</v>
      </c>
      <c r="S86" s="21">
        <f t="shared" si="9"/>
        <v>77278011.38000001</v>
      </c>
      <c r="T86" s="21">
        <f t="shared" si="10"/>
        <v>284</v>
      </c>
      <c r="U86" s="21">
        <f t="shared" si="11"/>
        <v>136305167.47000003</v>
      </c>
      <c r="V86" s="11"/>
    </row>
    <row r="87" spans="1:22" s="5" customFormat="1">
      <c r="A87" s="15">
        <v>80</v>
      </c>
      <c r="B87" s="30" t="s">
        <v>143</v>
      </c>
      <c r="C87" s="17" t="s">
        <v>144</v>
      </c>
      <c r="D87" s="22">
        <v>29</v>
      </c>
      <c r="E87" s="22">
        <v>27150857.729999997</v>
      </c>
      <c r="F87" s="22">
        <v>28</v>
      </c>
      <c r="G87" s="22">
        <v>7278200.6000000006</v>
      </c>
      <c r="H87" s="22">
        <v>31</v>
      </c>
      <c r="I87" s="22">
        <v>18071186.41</v>
      </c>
      <c r="J87" s="22">
        <v>119</v>
      </c>
      <c r="K87" s="22">
        <v>28618387.239999987</v>
      </c>
      <c r="L87" s="22">
        <f t="shared" si="6"/>
        <v>207</v>
      </c>
      <c r="M87" s="22">
        <f t="shared" si="7"/>
        <v>81118631.979999989</v>
      </c>
      <c r="N87" s="22">
        <v>10</v>
      </c>
      <c r="O87" s="22">
        <v>25273160.800000001</v>
      </c>
      <c r="P87" s="22">
        <v>14</v>
      </c>
      <c r="Q87" s="22">
        <v>29772187.5</v>
      </c>
      <c r="R87" s="22">
        <f t="shared" si="8"/>
        <v>24</v>
      </c>
      <c r="S87" s="22">
        <f t="shared" si="9"/>
        <v>55045348.299999997</v>
      </c>
      <c r="T87" s="22">
        <f t="shared" si="10"/>
        <v>231</v>
      </c>
      <c r="U87" s="22">
        <f t="shared" si="11"/>
        <v>136163980.27999997</v>
      </c>
      <c r="V87" s="11"/>
    </row>
    <row r="88" spans="1:22" s="5" customFormat="1">
      <c r="A88" s="18">
        <v>81</v>
      </c>
      <c r="B88" s="31" t="s">
        <v>191</v>
      </c>
      <c r="C88" s="1" t="s">
        <v>192</v>
      </c>
      <c r="D88" s="23">
        <v>152</v>
      </c>
      <c r="E88" s="23">
        <v>2368946.1999999993</v>
      </c>
      <c r="F88" s="23">
        <v>909</v>
      </c>
      <c r="G88" s="23">
        <v>21884780.350000009</v>
      </c>
      <c r="H88" s="23">
        <v>21964</v>
      </c>
      <c r="I88" s="23">
        <v>26152127.269999977</v>
      </c>
      <c r="J88" s="23">
        <v>5540</v>
      </c>
      <c r="K88" s="23">
        <v>14560720.879999999</v>
      </c>
      <c r="L88" s="21">
        <f t="shared" si="6"/>
        <v>28565</v>
      </c>
      <c r="M88" s="21">
        <f t="shared" si="7"/>
        <v>64966574.699999988</v>
      </c>
      <c r="N88" s="23">
        <v>1585</v>
      </c>
      <c r="O88" s="23">
        <v>34634447.970000006</v>
      </c>
      <c r="P88" s="23">
        <v>690</v>
      </c>
      <c r="Q88" s="23">
        <v>26717937.719999999</v>
      </c>
      <c r="R88" s="21">
        <f t="shared" si="8"/>
        <v>2275</v>
      </c>
      <c r="S88" s="21">
        <f t="shared" si="9"/>
        <v>61352385.690000005</v>
      </c>
      <c r="T88" s="21">
        <f t="shared" si="10"/>
        <v>30840</v>
      </c>
      <c r="U88" s="21">
        <f t="shared" si="11"/>
        <v>126318960.38999999</v>
      </c>
      <c r="V88" s="11"/>
    </row>
    <row r="89" spans="1:22" s="5" customFormat="1">
      <c r="A89" s="15">
        <v>82</v>
      </c>
      <c r="B89" s="16" t="s">
        <v>185</v>
      </c>
      <c r="C89" s="17" t="s">
        <v>186</v>
      </c>
      <c r="D89" s="22">
        <v>281</v>
      </c>
      <c r="E89" s="22">
        <v>22707972.489999983</v>
      </c>
      <c r="F89" s="22">
        <v>1118</v>
      </c>
      <c r="G89" s="22">
        <v>33246970.299999986</v>
      </c>
      <c r="H89" s="22">
        <v>1378</v>
      </c>
      <c r="I89" s="22">
        <v>10908608.500000006</v>
      </c>
      <c r="J89" s="22">
        <v>1765</v>
      </c>
      <c r="K89" s="22">
        <v>9972374.950000003</v>
      </c>
      <c r="L89" s="22">
        <f t="shared" si="6"/>
        <v>4542</v>
      </c>
      <c r="M89" s="22">
        <f t="shared" si="7"/>
        <v>76835926.23999998</v>
      </c>
      <c r="N89" s="22">
        <v>937</v>
      </c>
      <c r="O89" s="22">
        <v>28205441.670000017</v>
      </c>
      <c r="P89" s="22">
        <v>440</v>
      </c>
      <c r="Q89" s="22">
        <v>18570079.66</v>
      </c>
      <c r="R89" s="22">
        <f t="shared" si="8"/>
        <v>1377</v>
      </c>
      <c r="S89" s="22">
        <f t="shared" si="9"/>
        <v>46775521.330000013</v>
      </c>
      <c r="T89" s="22">
        <f t="shared" si="10"/>
        <v>5919</v>
      </c>
      <c r="U89" s="22">
        <f t="shared" si="11"/>
        <v>123611447.56999999</v>
      </c>
      <c r="V89" s="11"/>
    </row>
    <row r="90" spans="1:22" s="5" customFormat="1">
      <c r="A90" s="18">
        <v>83</v>
      </c>
      <c r="B90" s="31" t="s">
        <v>171</v>
      </c>
      <c r="C90" s="1" t="s">
        <v>172</v>
      </c>
      <c r="D90" s="23">
        <v>153</v>
      </c>
      <c r="E90" s="23">
        <v>4010853.7</v>
      </c>
      <c r="F90" s="23">
        <v>656</v>
      </c>
      <c r="G90" s="23">
        <v>9399907.1300000027</v>
      </c>
      <c r="H90" s="23">
        <v>3678</v>
      </c>
      <c r="I90" s="23">
        <v>31844658.559999999</v>
      </c>
      <c r="J90" s="23">
        <v>5239</v>
      </c>
      <c r="K90" s="23">
        <v>35346030.499999978</v>
      </c>
      <c r="L90" s="21">
        <f t="shared" si="6"/>
        <v>9726</v>
      </c>
      <c r="M90" s="21">
        <f t="shared" si="7"/>
        <v>80601449.889999986</v>
      </c>
      <c r="N90" s="23">
        <v>889</v>
      </c>
      <c r="O90" s="23">
        <v>22296867.279999983</v>
      </c>
      <c r="P90" s="23">
        <v>287</v>
      </c>
      <c r="Q90" s="23">
        <v>13487234.52</v>
      </c>
      <c r="R90" s="21">
        <f t="shared" si="8"/>
        <v>1176</v>
      </c>
      <c r="S90" s="21">
        <f t="shared" si="9"/>
        <v>35784101.799999982</v>
      </c>
      <c r="T90" s="21">
        <f t="shared" si="10"/>
        <v>10902</v>
      </c>
      <c r="U90" s="21">
        <f t="shared" si="11"/>
        <v>116385551.68999997</v>
      </c>
      <c r="V90" s="11"/>
    </row>
    <row r="91" spans="1:22" s="5" customFormat="1">
      <c r="A91" s="15">
        <v>84</v>
      </c>
      <c r="B91" s="30" t="s">
        <v>175</v>
      </c>
      <c r="C91" s="17" t="s">
        <v>176</v>
      </c>
      <c r="D91" s="22">
        <v>77</v>
      </c>
      <c r="E91" s="22">
        <v>3438206.87</v>
      </c>
      <c r="F91" s="22">
        <v>1513</v>
      </c>
      <c r="G91" s="22">
        <v>36851634.150000006</v>
      </c>
      <c r="H91" s="22">
        <v>474</v>
      </c>
      <c r="I91" s="22">
        <v>10855016.449999997</v>
      </c>
      <c r="J91" s="22">
        <v>1172</v>
      </c>
      <c r="K91" s="22">
        <v>13767815.250000002</v>
      </c>
      <c r="L91" s="22">
        <f t="shared" si="6"/>
        <v>3236</v>
      </c>
      <c r="M91" s="22">
        <f t="shared" si="7"/>
        <v>64912672.719999999</v>
      </c>
      <c r="N91" s="22">
        <v>1045</v>
      </c>
      <c r="O91" s="22">
        <v>39844060.039999977</v>
      </c>
      <c r="P91" s="22">
        <v>103</v>
      </c>
      <c r="Q91" s="22">
        <v>3502227.5000000005</v>
      </c>
      <c r="R91" s="22">
        <f t="shared" si="8"/>
        <v>1148</v>
      </c>
      <c r="S91" s="22">
        <f t="shared" si="9"/>
        <v>43346287.539999977</v>
      </c>
      <c r="T91" s="22">
        <f t="shared" si="10"/>
        <v>4384</v>
      </c>
      <c r="U91" s="22">
        <f t="shared" si="11"/>
        <v>108258960.25999998</v>
      </c>
      <c r="V91" s="11"/>
    </row>
    <row r="92" spans="1:22" s="5" customFormat="1">
      <c r="A92" s="18">
        <v>85</v>
      </c>
      <c r="B92" s="31" t="s">
        <v>165</v>
      </c>
      <c r="C92" s="1" t="s">
        <v>166</v>
      </c>
      <c r="D92" s="23"/>
      <c r="E92" s="23"/>
      <c r="F92" s="23">
        <v>7</v>
      </c>
      <c r="G92" s="23">
        <v>809356.45</v>
      </c>
      <c r="H92" s="23">
        <v>18</v>
      </c>
      <c r="I92" s="23">
        <v>37679894.280000001</v>
      </c>
      <c r="J92" s="23">
        <v>60</v>
      </c>
      <c r="K92" s="23">
        <v>37233733.43999999</v>
      </c>
      <c r="L92" s="21">
        <f t="shared" si="6"/>
        <v>85</v>
      </c>
      <c r="M92" s="21">
        <f t="shared" si="7"/>
        <v>75722984.169999987</v>
      </c>
      <c r="N92" s="23">
        <v>12</v>
      </c>
      <c r="O92" s="23">
        <v>13828382.369999999</v>
      </c>
      <c r="P92" s="23">
        <v>6</v>
      </c>
      <c r="Q92" s="23">
        <v>3942648.29</v>
      </c>
      <c r="R92" s="21">
        <f t="shared" si="8"/>
        <v>18</v>
      </c>
      <c r="S92" s="21">
        <f t="shared" si="9"/>
        <v>17771030.66</v>
      </c>
      <c r="T92" s="21">
        <f t="shared" si="10"/>
        <v>103</v>
      </c>
      <c r="U92" s="21">
        <f t="shared" si="11"/>
        <v>93494014.829999983</v>
      </c>
      <c r="V92" s="11"/>
    </row>
    <row r="93" spans="1:22" s="5" customFormat="1">
      <c r="A93" s="15">
        <v>86</v>
      </c>
      <c r="B93" s="30" t="s">
        <v>161</v>
      </c>
      <c r="C93" s="17" t="s">
        <v>162</v>
      </c>
      <c r="D93" s="22"/>
      <c r="E93" s="22"/>
      <c r="F93" s="22">
        <v>2</v>
      </c>
      <c r="G93" s="22">
        <v>13680.8</v>
      </c>
      <c r="H93" s="22">
        <v>126</v>
      </c>
      <c r="I93" s="22">
        <v>180515.28000000009</v>
      </c>
      <c r="J93" s="22">
        <v>160</v>
      </c>
      <c r="K93" s="22">
        <v>541321.24</v>
      </c>
      <c r="L93" s="22">
        <f t="shared" si="6"/>
        <v>288</v>
      </c>
      <c r="M93" s="22">
        <f t="shared" si="7"/>
        <v>735517.32000000007</v>
      </c>
      <c r="N93" s="22">
        <v>70</v>
      </c>
      <c r="O93" s="22">
        <v>45757060.190000005</v>
      </c>
      <c r="P93" s="22">
        <v>59</v>
      </c>
      <c r="Q93" s="22">
        <v>45371692.120000005</v>
      </c>
      <c r="R93" s="22">
        <f t="shared" si="8"/>
        <v>129</v>
      </c>
      <c r="S93" s="22">
        <f t="shared" si="9"/>
        <v>91128752.310000002</v>
      </c>
      <c r="T93" s="22">
        <f t="shared" si="10"/>
        <v>417</v>
      </c>
      <c r="U93" s="22">
        <f t="shared" si="11"/>
        <v>91864269.629999995</v>
      </c>
      <c r="V93" s="11"/>
    </row>
    <row r="94" spans="1:22" s="5" customFormat="1">
      <c r="A94" s="18">
        <v>87</v>
      </c>
      <c r="B94" s="31" t="s">
        <v>183</v>
      </c>
      <c r="C94" s="1" t="s">
        <v>184</v>
      </c>
      <c r="D94" s="23"/>
      <c r="E94" s="23"/>
      <c r="F94" s="23"/>
      <c r="G94" s="23"/>
      <c r="H94" s="23">
        <v>2060</v>
      </c>
      <c r="I94" s="23">
        <v>22454068.570000011</v>
      </c>
      <c r="J94" s="23">
        <v>5601</v>
      </c>
      <c r="K94" s="23">
        <v>32939670.450000003</v>
      </c>
      <c r="L94" s="21">
        <f t="shared" si="6"/>
        <v>7661</v>
      </c>
      <c r="M94" s="21">
        <f t="shared" si="7"/>
        <v>55393739.020000011</v>
      </c>
      <c r="N94" s="23">
        <v>1514</v>
      </c>
      <c r="O94" s="23">
        <v>19653132.459999997</v>
      </c>
      <c r="P94" s="23">
        <v>2644</v>
      </c>
      <c r="Q94" s="23">
        <v>10018282.720000001</v>
      </c>
      <c r="R94" s="21">
        <f t="shared" si="8"/>
        <v>4158</v>
      </c>
      <c r="S94" s="21">
        <f t="shared" si="9"/>
        <v>29671415.18</v>
      </c>
      <c r="T94" s="21">
        <f t="shared" si="10"/>
        <v>11819</v>
      </c>
      <c r="U94" s="21">
        <f t="shared" si="11"/>
        <v>85065154.200000018</v>
      </c>
      <c r="V94" s="11"/>
    </row>
    <row r="95" spans="1:22" s="5" customFormat="1">
      <c r="A95" s="15">
        <v>88</v>
      </c>
      <c r="B95" s="30" t="s">
        <v>189</v>
      </c>
      <c r="C95" s="17" t="s">
        <v>190</v>
      </c>
      <c r="D95" s="22">
        <v>3</v>
      </c>
      <c r="E95" s="22">
        <v>101183.53</v>
      </c>
      <c r="F95" s="22">
        <v>49</v>
      </c>
      <c r="G95" s="22">
        <v>1045804.8600000001</v>
      </c>
      <c r="H95" s="22">
        <v>888</v>
      </c>
      <c r="I95" s="22">
        <v>4726924.2200000007</v>
      </c>
      <c r="J95" s="22">
        <v>973</v>
      </c>
      <c r="K95" s="22">
        <v>6086474.2200000035</v>
      </c>
      <c r="L95" s="22">
        <f t="shared" si="6"/>
        <v>1913</v>
      </c>
      <c r="M95" s="22">
        <f t="shared" si="7"/>
        <v>11960386.830000006</v>
      </c>
      <c r="N95" s="22">
        <v>974</v>
      </c>
      <c r="O95" s="22">
        <v>37221907.610000007</v>
      </c>
      <c r="P95" s="22">
        <v>246</v>
      </c>
      <c r="Q95" s="22">
        <v>34932313.180000007</v>
      </c>
      <c r="R95" s="22">
        <f t="shared" si="8"/>
        <v>1220</v>
      </c>
      <c r="S95" s="22">
        <f t="shared" si="9"/>
        <v>72154220.790000021</v>
      </c>
      <c r="T95" s="22">
        <f t="shared" si="10"/>
        <v>3133</v>
      </c>
      <c r="U95" s="22">
        <f t="shared" si="11"/>
        <v>84114607.620000035</v>
      </c>
      <c r="V95" s="11"/>
    </row>
    <row r="96" spans="1:22" s="5" customFormat="1">
      <c r="A96" s="18">
        <v>89</v>
      </c>
      <c r="B96" s="31" t="s">
        <v>197</v>
      </c>
      <c r="C96" s="1" t="s">
        <v>198</v>
      </c>
      <c r="D96" s="23">
        <v>100</v>
      </c>
      <c r="E96" s="23">
        <v>16735759.32</v>
      </c>
      <c r="F96" s="23">
        <v>207</v>
      </c>
      <c r="G96" s="23">
        <v>15764514.809999995</v>
      </c>
      <c r="H96" s="23">
        <v>64</v>
      </c>
      <c r="I96" s="23">
        <v>4996598.54</v>
      </c>
      <c r="J96" s="23">
        <v>509</v>
      </c>
      <c r="K96" s="23">
        <v>15965010.749999996</v>
      </c>
      <c r="L96" s="21">
        <f t="shared" si="6"/>
        <v>880</v>
      </c>
      <c r="M96" s="21">
        <f t="shared" si="7"/>
        <v>53461883.419999987</v>
      </c>
      <c r="N96" s="23">
        <v>73</v>
      </c>
      <c r="O96" s="23">
        <v>13558381.9</v>
      </c>
      <c r="P96" s="23">
        <v>10</v>
      </c>
      <c r="Q96" s="23">
        <v>3844649.4</v>
      </c>
      <c r="R96" s="21">
        <f t="shared" si="8"/>
        <v>83</v>
      </c>
      <c r="S96" s="21">
        <f t="shared" si="9"/>
        <v>17403031.300000001</v>
      </c>
      <c r="T96" s="21">
        <f t="shared" si="10"/>
        <v>963</v>
      </c>
      <c r="U96" s="21">
        <f t="shared" si="11"/>
        <v>70864914.719999984</v>
      </c>
      <c r="V96" s="11"/>
    </row>
    <row r="97" spans="1:22" s="5" customFormat="1">
      <c r="A97" s="15">
        <v>90</v>
      </c>
      <c r="B97" s="16" t="s">
        <v>211</v>
      </c>
      <c r="C97" s="17" t="s">
        <v>342</v>
      </c>
      <c r="D97" s="22">
        <v>237</v>
      </c>
      <c r="E97" s="22">
        <v>26271758.919999994</v>
      </c>
      <c r="F97" s="22">
        <v>217</v>
      </c>
      <c r="G97" s="22">
        <v>6000110.9600000018</v>
      </c>
      <c r="H97" s="22">
        <v>117</v>
      </c>
      <c r="I97" s="22">
        <v>6428886.9399999995</v>
      </c>
      <c r="J97" s="22">
        <v>96</v>
      </c>
      <c r="K97" s="22">
        <v>18546254.279999994</v>
      </c>
      <c r="L97" s="22">
        <f t="shared" si="6"/>
        <v>667</v>
      </c>
      <c r="M97" s="22">
        <f t="shared" si="7"/>
        <v>57247011.099999987</v>
      </c>
      <c r="N97" s="22">
        <v>1</v>
      </c>
      <c r="O97" s="22">
        <v>1000000</v>
      </c>
      <c r="P97" s="22">
        <v>7</v>
      </c>
      <c r="Q97" s="22">
        <v>9985960</v>
      </c>
      <c r="R97" s="22">
        <f t="shared" si="8"/>
        <v>8</v>
      </c>
      <c r="S97" s="22">
        <f t="shared" si="9"/>
        <v>10985960</v>
      </c>
      <c r="T97" s="22">
        <f t="shared" si="10"/>
        <v>675</v>
      </c>
      <c r="U97" s="22">
        <f t="shared" si="11"/>
        <v>68232971.099999994</v>
      </c>
      <c r="V97" s="11"/>
    </row>
    <row r="98" spans="1:22" s="5" customFormat="1">
      <c r="A98" s="18">
        <v>91</v>
      </c>
      <c r="B98" s="31" t="s">
        <v>207</v>
      </c>
      <c r="C98" s="1" t="s">
        <v>208</v>
      </c>
      <c r="D98" s="23">
        <v>7</v>
      </c>
      <c r="E98" s="23">
        <v>123974.57</v>
      </c>
      <c r="F98" s="23">
        <v>292</v>
      </c>
      <c r="G98" s="23">
        <v>19636016.270000007</v>
      </c>
      <c r="H98" s="23">
        <v>386</v>
      </c>
      <c r="I98" s="23">
        <v>916105.73999999987</v>
      </c>
      <c r="J98" s="23">
        <v>472</v>
      </c>
      <c r="K98" s="23">
        <v>4957717.53</v>
      </c>
      <c r="L98" s="21">
        <f t="shared" si="6"/>
        <v>1157</v>
      </c>
      <c r="M98" s="21">
        <f t="shared" si="7"/>
        <v>25633814.110000007</v>
      </c>
      <c r="N98" s="23">
        <v>556</v>
      </c>
      <c r="O98" s="23">
        <v>32224394.68</v>
      </c>
      <c r="P98" s="23">
        <v>125</v>
      </c>
      <c r="Q98" s="23">
        <v>8702338.2500000019</v>
      </c>
      <c r="R98" s="21">
        <f t="shared" si="8"/>
        <v>681</v>
      </c>
      <c r="S98" s="21">
        <f t="shared" si="9"/>
        <v>40926732.93</v>
      </c>
      <c r="T98" s="21">
        <f t="shared" si="10"/>
        <v>1838</v>
      </c>
      <c r="U98" s="21">
        <f t="shared" si="11"/>
        <v>66560547.040000007</v>
      </c>
      <c r="V98" s="11"/>
    </row>
    <row r="99" spans="1:22" s="5" customFormat="1">
      <c r="A99" s="15">
        <v>92</v>
      </c>
      <c r="B99" s="30" t="s">
        <v>173</v>
      </c>
      <c r="C99" s="17" t="s">
        <v>174</v>
      </c>
      <c r="D99" s="22">
        <v>23</v>
      </c>
      <c r="E99" s="22">
        <v>1522022.54</v>
      </c>
      <c r="F99" s="22">
        <v>33</v>
      </c>
      <c r="G99" s="22">
        <v>605449.55999999994</v>
      </c>
      <c r="H99" s="22">
        <v>5</v>
      </c>
      <c r="I99" s="22">
        <v>1409975.4</v>
      </c>
      <c r="J99" s="22">
        <v>48</v>
      </c>
      <c r="K99" s="22">
        <v>27537891.919999998</v>
      </c>
      <c r="L99" s="22">
        <f t="shared" si="6"/>
        <v>109</v>
      </c>
      <c r="M99" s="22">
        <f t="shared" si="7"/>
        <v>31075339.419999998</v>
      </c>
      <c r="N99" s="22">
        <v>10</v>
      </c>
      <c r="O99" s="22">
        <v>29250000</v>
      </c>
      <c r="P99" s="22">
        <v>3</v>
      </c>
      <c r="Q99" s="22">
        <v>5000000</v>
      </c>
      <c r="R99" s="22">
        <f t="shared" si="8"/>
        <v>13</v>
      </c>
      <c r="S99" s="22">
        <f t="shared" si="9"/>
        <v>34250000</v>
      </c>
      <c r="T99" s="22">
        <f t="shared" si="10"/>
        <v>122</v>
      </c>
      <c r="U99" s="22">
        <f t="shared" si="11"/>
        <v>65325339.420000002</v>
      </c>
      <c r="V99" s="11"/>
    </row>
    <row r="100" spans="1:22" s="5" customFormat="1">
      <c r="A100" s="18">
        <v>93</v>
      </c>
      <c r="B100" s="31" t="s">
        <v>236</v>
      </c>
      <c r="C100" s="1" t="s">
        <v>237</v>
      </c>
      <c r="D100" s="23">
        <v>11</v>
      </c>
      <c r="E100" s="23">
        <v>264119.83</v>
      </c>
      <c r="F100" s="23">
        <v>711</v>
      </c>
      <c r="G100" s="23">
        <v>28596660.860000003</v>
      </c>
      <c r="H100" s="23">
        <v>55</v>
      </c>
      <c r="I100" s="23">
        <v>752368.55000000016</v>
      </c>
      <c r="J100" s="23">
        <v>130</v>
      </c>
      <c r="K100" s="23">
        <v>784407.65</v>
      </c>
      <c r="L100" s="21">
        <f t="shared" si="6"/>
        <v>907</v>
      </c>
      <c r="M100" s="21">
        <f t="shared" si="7"/>
        <v>30397556.890000001</v>
      </c>
      <c r="N100" s="23">
        <v>455</v>
      </c>
      <c r="O100" s="23">
        <v>29454739.639999989</v>
      </c>
      <c r="P100" s="23">
        <v>64</v>
      </c>
      <c r="Q100" s="23">
        <v>1090209.6500000001</v>
      </c>
      <c r="R100" s="21">
        <f t="shared" si="8"/>
        <v>519</v>
      </c>
      <c r="S100" s="21">
        <f t="shared" si="9"/>
        <v>30544949.289999988</v>
      </c>
      <c r="T100" s="21">
        <f t="shared" si="10"/>
        <v>1426</v>
      </c>
      <c r="U100" s="21">
        <f t="shared" si="11"/>
        <v>60942506.179999992</v>
      </c>
      <c r="V100" s="11"/>
    </row>
    <row r="101" spans="1:22" s="5" customFormat="1">
      <c r="A101" s="15">
        <v>94</v>
      </c>
      <c r="B101" s="30" t="s">
        <v>337</v>
      </c>
      <c r="C101" s="17" t="s">
        <v>338</v>
      </c>
      <c r="D101" s="22"/>
      <c r="E101" s="22"/>
      <c r="F101" s="22"/>
      <c r="G101" s="22"/>
      <c r="H101" s="22">
        <v>40</v>
      </c>
      <c r="I101" s="22">
        <v>11247.789999999997</v>
      </c>
      <c r="J101" s="22">
        <v>15841</v>
      </c>
      <c r="K101" s="22">
        <v>14050667.039999997</v>
      </c>
      <c r="L101" s="22">
        <f t="shared" si="6"/>
        <v>15881</v>
      </c>
      <c r="M101" s="22">
        <f t="shared" si="7"/>
        <v>14061914.829999996</v>
      </c>
      <c r="N101" s="22">
        <v>237</v>
      </c>
      <c r="O101" s="22">
        <v>28530557.000000004</v>
      </c>
      <c r="P101" s="22">
        <v>218</v>
      </c>
      <c r="Q101" s="22">
        <v>14491091.349999998</v>
      </c>
      <c r="R101" s="22">
        <f t="shared" si="8"/>
        <v>455</v>
      </c>
      <c r="S101" s="22">
        <f t="shared" si="9"/>
        <v>43021648.350000001</v>
      </c>
      <c r="T101" s="22">
        <f t="shared" si="10"/>
        <v>16336</v>
      </c>
      <c r="U101" s="22">
        <f t="shared" si="11"/>
        <v>57083563.18</v>
      </c>
      <c r="V101" s="11"/>
    </row>
    <row r="102" spans="1:22" s="5" customFormat="1">
      <c r="A102" s="18">
        <v>95</v>
      </c>
      <c r="B102" s="31" t="s">
        <v>212</v>
      </c>
      <c r="C102" s="1" t="s">
        <v>213</v>
      </c>
      <c r="D102" s="23">
        <v>27</v>
      </c>
      <c r="E102" s="23">
        <v>752714.47999999986</v>
      </c>
      <c r="F102" s="23">
        <v>402</v>
      </c>
      <c r="G102" s="23">
        <v>19169425.770000007</v>
      </c>
      <c r="H102" s="23">
        <v>246</v>
      </c>
      <c r="I102" s="23">
        <v>3630721.600000001</v>
      </c>
      <c r="J102" s="23">
        <v>346</v>
      </c>
      <c r="K102" s="23">
        <v>3722959.1399999997</v>
      </c>
      <c r="L102" s="21">
        <f t="shared" si="6"/>
        <v>1021</v>
      </c>
      <c r="M102" s="21">
        <f t="shared" si="7"/>
        <v>27275820.99000001</v>
      </c>
      <c r="N102" s="23">
        <v>571</v>
      </c>
      <c r="O102" s="23">
        <v>22546776.869999994</v>
      </c>
      <c r="P102" s="23">
        <v>201</v>
      </c>
      <c r="Q102" s="23">
        <v>4032087.9000000022</v>
      </c>
      <c r="R102" s="21">
        <f t="shared" si="8"/>
        <v>772</v>
      </c>
      <c r="S102" s="21">
        <f t="shared" si="9"/>
        <v>26578864.769999996</v>
      </c>
      <c r="T102" s="21">
        <f t="shared" si="10"/>
        <v>1793</v>
      </c>
      <c r="U102" s="21">
        <f t="shared" si="11"/>
        <v>53854685.760000005</v>
      </c>
      <c r="V102" s="11"/>
    </row>
    <row r="103" spans="1:22" s="5" customFormat="1">
      <c r="A103" s="15">
        <v>96</v>
      </c>
      <c r="B103" s="30" t="s">
        <v>226</v>
      </c>
      <c r="C103" s="17" t="s">
        <v>227</v>
      </c>
      <c r="D103" s="22">
        <v>164</v>
      </c>
      <c r="E103" s="22">
        <v>6963993.8100000005</v>
      </c>
      <c r="F103" s="22">
        <v>8</v>
      </c>
      <c r="G103" s="22">
        <v>581156.31000000006</v>
      </c>
      <c r="H103" s="22">
        <v>68</v>
      </c>
      <c r="I103" s="22">
        <v>13715591.07</v>
      </c>
      <c r="J103" s="22">
        <v>91</v>
      </c>
      <c r="K103" s="22">
        <v>1396206.0100000007</v>
      </c>
      <c r="L103" s="22">
        <f t="shared" si="6"/>
        <v>331</v>
      </c>
      <c r="M103" s="22">
        <f t="shared" si="7"/>
        <v>22656947.200000003</v>
      </c>
      <c r="N103" s="22">
        <v>9</v>
      </c>
      <c r="O103" s="22">
        <v>1032072.63</v>
      </c>
      <c r="P103" s="22">
        <v>64</v>
      </c>
      <c r="Q103" s="22">
        <v>19676240.670000002</v>
      </c>
      <c r="R103" s="22">
        <f t="shared" si="8"/>
        <v>73</v>
      </c>
      <c r="S103" s="22">
        <f t="shared" si="9"/>
        <v>20708313.300000001</v>
      </c>
      <c r="T103" s="22">
        <f t="shared" si="10"/>
        <v>404</v>
      </c>
      <c r="U103" s="22">
        <f t="shared" si="11"/>
        <v>43365260.5</v>
      </c>
      <c r="V103" s="11"/>
    </row>
    <row r="104" spans="1:22" s="5" customFormat="1">
      <c r="A104" s="18">
        <v>97</v>
      </c>
      <c r="B104" s="31" t="s">
        <v>224</v>
      </c>
      <c r="C104" s="1" t="s">
        <v>225</v>
      </c>
      <c r="D104" s="23">
        <v>22</v>
      </c>
      <c r="E104" s="23">
        <v>317570.14999999997</v>
      </c>
      <c r="F104" s="23">
        <v>417</v>
      </c>
      <c r="G104" s="23">
        <v>12967090.640000006</v>
      </c>
      <c r="H104" s="23">
        <v>244</v>
      </c>
      <c r="I104" s="23">
        <v>3075445.629999999</v>
      </c>
      <c r="J104" s="23">
        <v>570</v>
      </c>
      <c r="K104" s="23">
        <v>4102969.0300000017</v>
      </c>
      <c r="L104" s="21">
        <f t="shared" si="6"/>
        <v>1253</v>
      </c>
      <c r="M104" s="21">
        <f t="shared" si="7"/>
        <v>20463075.450000007</v>
      </c>
      <c r="N104" s="23">
        <v>236</v>
      </c>
      <c r="O104" s="23">
        <v>16140343.339999996</v>
      </c>
      <c r="P104" s="23">
        <v>71</v>
      </c>
      <c r="Q104" s="23">
        <v>2460583.0500000003</v>
      </c>
      <c r="R104" s="21">
        <f t="shared" si="8"/>
        <v>307</v>
      </c>
      <c r="S104" s="21">
        <f t="shared" si="9"/>
        <v>18600926.389999997</v>
      </c>
      <c r="T104" s="21">
        <f t="shared" si="10"/>
        <v>1560</v>
      </c>
      <c r="U104" s="21">
        <f t="shared" si="11"/>
        <v>39064001.840000004</v>
      </c>
      <c r="V104" s="11"/>
    </row>
    <row r="105" spans="1:22" s="5" customFormat="1">
      <c r="A105" s="15">
        <v>98</v>
      </c>
      <c r="B105" s="16" t="s">
        <v>209</v>
      </c>
      <c r="C105" s="17" t="s">
        <v>210</v>
      </c>
      <c r="D105" s="22"/>
      <c r="E105" s="22"/>
      <c r="F105" s="22">
        <v>1</v>
      </c>
      <c r="G105" s="22">
        <v>18000</v>
      </c>
      <c r="H105" s="22">
        <v>1944</v>
      </c>
      <c r="I105" s="22">
        <v>602908.14999999991</v>
      </c>
      <c r="J105" s="22">
        <v>878</v>
      </c>
      <c r="K105" s="22">
        <v>561996.49000000022</v>
      </c>
      <c r="L105" s="22">
        <f t="shared" si="6"/>
        <v>2823</v>
      </c>
      <c r="M105" s="22">
        <f t="shared" si="7"/>
        <v>1182904.6400000001</v>
      </c>
      <c r="N105" s="22">
        <v>157</v>
      </c>
      <c r="O105" s="22">
        <v>18092583.570000004</v>
      </c>
      <c r="P105" s="22">
        <v>150</v>
      </c>
      <c r="Q105" s="22">
        <v>18124474.309999999</v>
      </c>
      <c r="R105" s="22">
        <f t="shared" si="8"/>
        <v>307</v>
      </c>
      <c r="S105" s="22">
        <f t="shared" si="9"/>
        <v>36217057.880000003</v>
      </c>
      <c r="T105" s="22">
        <f t="shared" si="10"/>
        <v>3130</v>
      </c>
      <c r="U105" s="22">
        <f t="shared" si="11"/>
        <v>37399962.520000003</v>
      </c>
      <c r="V105" s="11"/>
    </row>
    <row r="106" spans="1:22" s="5" customFormat="1">
      <c r="A106" s="18">
        <v>99</v>
      </c>
      <c r="B106" s="31" t="s">
        <v>220</v>
      </c>
      <c r="C106" s="1" t="s">
        <v>221</v>
      </c>
      <c r="D106" s="23">
        <v>6</v>
      </c>
      <c r="E106" s="23">
        <v>192445.25999999998</v>
      </c>
      <c r="F106" s="23">
        <v>206</v>
      </c>
      <c r="G106" s="23">
        <v>6119536.5200000005</v>
      </c>
      <c r="H106" s="23">
        <v>746</v>
      </c>
      <c r="I106" s="23">
        <v>3184808.25</v>
      </c>
      <c r="J106" s="23">
        <v>1278</v>
      </c>
      <c r="K106" s="23">
        <v>5681324.799999998</v>
      </c>
      <c r="L106" s="21">
        <f t="shared" si="6"/>
        <v>2236</v>
      </c>
      <c r="M106" s="21">
        <f t="shared" si="7"/>
        <v>15178114.829999998</v>
      </c>
      <c r="N106" s="23">
        <v>936</v>
      </c>
      <c r="O106" s="23">
        <v>15058653.889999999</v>
      </c>
      <c r="P106" s="23">
        <v>409</v>
      </c>
      <c r="Q106" s="23">
        <v>6686503.2999999998</v>
      </c>
      <c r="R106" s="21">
        <f t="shared" si="8"/>
        <v>1345</v>
      </c>
      <c r="S106" s="21">
        <f t="shared" si="9"/>
        <v>21745157.189999998</v>
      </c>
      <c r="T106" s="21">
        <f t="shared" si="10"/>
        <v>3581</v>
      </c>
      <c r="U106" s="21">
        <f t="shared" si="11"/>
        <v>36923272.019999996</v>
      </c>
      <c r="V106" s="11"/>
    </row>
    <row r="107" spans="1:22" s="5" customFormat="1">
      <c r="A107" s="15">
        <v>100</v>
      </c>
      <c r="B107" s="30" t="s">
        <v>216</v>
      </c>
      <c r="C107" s="17" t="s">
        <v>217</v>
      </c>
      <c r="D107" s="22">
        <v>13</v>
      </c>
      <c r="E107" s="22">
        <v>406144.26</v>
      </c>
      <c r="F107" s="22">
        <v>188</v>
      </c>
      <c r="G107" s="22">
        <v>2275478.09</v>
      </c>
      <c r="H107" s="22">
        <v>279</v>
      </c>
      <c r="I107" s="22">
        <v>5666260.1300000008</v>
      </c>
      <c r="J107" s="22">
        <v>1269</v>
      </c>
      <c r="K107" s="22">
        <v>7890516.870000001</v>
      </c>
      <c r="L107" s="22">
        <f t="shared" si="6"/>
        <v>1749</v>
      </c>
      <c r="M107" s="22">
        <f t="shared" si="7"/>
        <v>16238399.350000001</v>
      </c>
      <c r="N107" s="22">
        <v>1249</v>
      </c>
      <c r="O107" s="22">
        <v>12123895.010000009</v>
      </c>
      <c r="P107" s="22">
        <v>176</v>
      </c>
      <c r="Q107" s="22">
        <v>8128506.5800000001</v>
      </c>
      <c r="R107" s="22">
        <f t="shared" si="8"/>
        <v>1425</v>
      </c>
      <c r="S107" s="22">
        <f t="shared" si="9"/>
        <v>20252401.590000011</v>
      </c>
      <c r="T107" s="22">
        <f t="shared" si="10"/>
        <v>3174</v>
      </c>
      <c r="U107" s="22">
        <f t="shared" si="11"/>
        <v>36490800.940000013</v>
      </c>
      <c r="V107" s="11"/>
    </row>
    <row r="108" spans="1:22" s="5" customFormat="1">
      <c r="A108" s="18">
        <v>101</v>
      </c>
      <c r="B108" s="31" t="s">
        <v>258</v>
      </c>
      <c r="C108" s="1" t="s">
        <v>259</v>
      </c>
      <c r="D108" s="23">
        <v>31</v>
      </c>
      <c r="E108" s="23">
        <v>1124854.1799999997</v>
      </c>
      <c r="F108" s="23">
        <v>394</v>
      </c>
      <c r="G108" s="23">
        <v>13148856.900000002</v>
      </c>
      <c r="H108" s="23">
        <v>128</v>
      </c>
      <c r="I108" s="23">
        <v>874047.71</v>
      </c>
      <c r="J108" s="23">
        <v>137</v>
      </c>
      <c r="K108" s="23">
        <v>1683393.9899999998</v>
      </c>
      <c r="L108" s="21">
        <f t="shared" si="6"/>
        <v>690</v>
      </c>
      <c r="M108" s="21">
        <f t="shared" si="7"/>
        <v>16831152.780000001</v>
      </c>
      <c r="N108" s="23">
        <v>400</v>
      </c>
      <c r="O108" s="23">
        <v>14837345.910000002</v>
      </c>
      <c r="P108" s="23">
        <v>132</v>
      </c>
      <c r="Q108" s="23">
        <v>1997235.5100000002</v>
      </c>
      <c r="R108" s="21">
        <f t="shared" si="8"/>
        <v>532</v>
      </c>
      <c r="S108" s="21">
        <f t="shared" si="9"/>
        <v>16834581.420000002</v>
      </c>
      <c r="T108" s="21">
        <f t="shared" si="10"/>
        <v>1222</v>
      </c>
      <c r="U108" s="21">
        <f t="shared" si="11"/>
        <v>33665734.200000003</v>
      </c>
      <c r="V108" s="11"/>
    </row>
    <row r="109" spans="1:22" s="5" customFormat="1">
      <c r="A109" s="15">
        <v>102</v>
      </c>
      <c r="B109" s="30" t="s">
        <v>214</v>
      </c>
      <c r="C109" s="17" t="s">
        <v>215</v>
      </c>
      <c r="D109" s="22">
        <v>44</v>
      </c>
      <c r="E109" s="22">
        <v>817968.6100000001</v>
      </c>
      <c r="F109" s="22">
        <v>185</v>
      </c>
      <c r="G109" s="22">
        <v>3182243.48</v>
      </c>
      <c r="H109" s="22">
        <v>667</v>
      </c>
      <c r="I109" s="22">
        <v>3351871.08</v>
      </c>
      <c r="J109" s="22">
        <v>1614</v>
      </c>
      <c r="K109" s="22">
        <v>8532404.5100000016</v>
      </c>
      <c r="L109" s="22">
        <f t="shared" si="6"/>
        <v>2510</v>
      </c>
      <c r="M109" s="22">
        <f t="shared" si="7"/>
        <v>15884487.680000002</v>
      </c>
      <c r="N109" s="22">
        <v>1136</v>
      </c>
      <c r="O109" s="22">
        <v>10522483.129999997</v>
      </c>
      <c r="P109" s="22">
        <v>179</v>
      </c>
      <c r="Q109" s="22">
        <v>2926226.07</v>
      </c>
      <c r="R109" s="22">
        <f t="shared" si="8"/>
        <v>1315</v>
      </c>
      <c r="S109" s="22">
        <f t="shared" si="9"/>
        <v>13448709.199999997</v>
      </c>
      <c r="T109" s="22">
        <f t="shared" si="10"/>
        <v>3825</v>
      </c>
      <c r="U109" s="22">
        <f t="shared" si="11"/>
        <v>29333196.879999999</v>
      </c>
      <c r="V109" s="11"/>
    </row>
    <row r="110" spans="1:22" s="5" customFormat="1">
      <c r="A110" s="18">
        <v>103</v>
      </c>
      <c r="B110" s="31" t="s">
        <v>234</v>
      </c>
      <c r="C110" s="1" t="s">
        <v>235</v>
      </c>
      <c r="D110" s="23">
        <v>45</v>
      </c>
      <c r="E110" s="23">
        <v>536866.26</v>
      </c>
      <c r="F110" s="23">
        <v>243</v>
      </c>
      <c r="G110" s="23">
        <v>6393410.8400000017</v>
      </c>
      <c r="H110" s="23">
        <v>700</v>
      </c>
      <c r="I110" s="23">
        <v>4835290.7800000012</v>
      </c>
      <c r="J110" s="23">
        <v>782</v>
      </c>
      <c r="K110" s="23">
        <v>3698565.45</v>
      </c>
      <c r="L110" s="21">
        <f t="shared" si="6"/>
        <v>1770</v>
      </c>
      <c r="M110" s="21">
        <f t="shared" si="7"/>
        <v>15464133.330000002</v>
      </c>
      <c r="N110" s="23">
        <v>607</v>
      </c>
      <c r="O110" s="23">
        <v>8876682.3699999992</v>
      </c>
      <c r="P110" s="23">
        <v>347</v>
      </c>
      <c r="Q110" s="23">
        <v>4272881.5600000005</v>
      </c>
      <c r="R110" s="21">
        <f t="shared" si="8"/>
        <v>954</v>
      </c>
      <c r="S110" s="21">
        <f t="shared" si="9"/>
        <v>13149563.93</v>
      </c>
      <c r="T110" s="21">
        <f t="shared" si="10"/>
        <v>2724</v>
      </c>
      <c r="U110" s="21">
        <f t="shared" si="11"/>
        <v>28613697.260000002</v>
      </c>
      <c r="V110" s="11"/>
    </row>
    <row r="111" spans="1:22" s="5" customFormat="1">
      <c r="A111" s="15">
        <v>104</v>
      </c>
      <c r="B111" s="16" t="s">
        <v>246</v>
      </c>
      <c r="C111" s="17" t="s">
        <v>247</v>
      </c>
      <c r="D111" s="22">
        <v>45</v>
      </c>
      <c r="E111" s="22">
        <v>3392136.5099999993</v>
      </c>
      <c r="F111" s="22">
        <v>112</v>
      </c>
      <c r="G111" s="22">
        <v>2182711.7799999998</v>
      </c>
      <c r="H111" s="22">
        <v>145</v>
      </c>
      <c r="I111" s="22">
        <v>4618091.040000001</v>
      </c>
      <c r="J111" s="22">
        <v>467</v>
      </c>
      <c r="K111" s="22">
        <v>3252826.4299999969</v>
      </c>
      <c r="L111" s="22">
        <f t="shared" si="6"/>
        <v>769</v>
      </c>
      <c r="M111" s="22">
        <f t="shared" si="7"/>
        <v>13445765.759999998</v>
      </c>
      <c r="N111" s="22">
        <v>429</v>
      </c>
      <c r="O111" s="22">
        <v>5152419.9999999972</v>
      </c>
      <c r="P111" s="22">
        <v>258</v>
      </c>
      <c r="Q111" s="22">
        <v>7727789.3999999985</v>
      </c>
      <c r="R111" s="22">
        <f t="shared" si="8"/>
        <v>687</v>
      </c>
      <c r="S111" s="22">
        <f t="shared" si="9"/>
        <v>12880209.399999995</v>
      </c>
      <c r="T111" s="22">
        <f t="shared" si="10"/>
        <v>1456</v>
      </c>
      <c r="U111" s="22">
        <f t="shared" si="11"/>
        <v>26325975.159999993</v>
      </c>
      <c r="V111" s="11"/>
    </row>
    <row r="112" spans="1:22" s="5" customFormat="1">
      <c r="A112" s="18">
        <v>105</v>
      </c>
      <c r="B112" s="31" t="s">
        <v>218</v>
      </c>
      <c r="C112" s="1" t="s">
        <v>219</v>
      </c>
      <c r="D112" s="23">
        <v>7</v>
      </c>
      <c r="E112" s="23">
        <v>195937.63</v>
      </c>
      <c r="F112" s="23">
        <v>227</v>
      </c>
      <c r="G112" s="23">
        <v>5624000.6400000006</v>
      </c>
      <c r="H112" s="23">
        <v>293</v>
      </c>
      <c r="I112" s="23">
        <v>1270658.5600000001</v>
      </c>
      <c r="J112" s="23">
        <v>204</v>
      </c>
      <c r="K112" s="23">
        <v>1303366.5299999998</v>
      </c>
      <c r="L112" s="21">
        <f t="shared" si="6"/>
        <v>731</v>
      </c>
      <c r="M112" s="21">
        <f t="shared" si="7"/>
        <v>8393963.3599999994</v>
      </c>
      <c r="N112" s="23">
        <v>353</v>
      </c>
      <c r="O112" s="23">
        <v>9805057.1800000034</v>
      </c>
      <c r="P112" s="23">
        <v>140</v>
      </c>
      <c r="Q112" s="23">
        <v>4358440.8699999982</v>
      </c>
      <c r="R112" s="21">
        <f t="shared" si="8"/>
        <v>493</v>
      </c>
      <c r="S112" s="21">
        <f t="shared" si="9"/>
        <v>14163498.050000001</v>
      </c>
      <c r="T112" s="21">
        <f t="shared" si="10"/>
        <v>1224</v>
      </c>
      <c r="U112" s="21">
        <f t="shared" si="11"/>
        <v>22557461.41</v>
      </c>
      <c r="V112" s="11"/>
    </row>
    <row r="113" spans="1:22" s="5" customFormat="1">
      <c r="A113" s="15">
        <v>106</v>
      </c>
      <c r="B113" s="30" t="s">
        <v>238</v>
      </c>
      <c r="C113" s="17" t="s">
        <v>239</v>
      </c>
      <c r="D113" s="22">
        <v>33</v>
      </c>
      <c r="E113" s="22">
        <v>1156572.21</v>
      </c>
      <c r="F113" s="22">
        <v>80</v>
      </c>
      <c r="G113" s="22">
        <v>1714969.6199999999</v>
      </c>
      <c r="H113" s="22">
        <v>230</v>
      </c>
      <c r="I113" s="22">
        <v>3943802.7599999993</v>
      </c>
      <c r="J113" s="22">
        <v>234</v>
      </c>
      <c r="K113" s="22">
        <v>4161813.3200000003</v>
      </c>
      <c r="L113" s="22">
        <f t="shared" si="6"/>
        <v>577</v>
      </c>
      <c r="M113" s="22">
        <f t="shared" si="7"/>
        <v>10977157.91</v>
      </c>
      <c r="N113" s="22">
        <v>207</v>
      </c>
      <c r="O113" s="22">
        <v>5312869.5100000016</v>
      </c>
      <c r="P113" s="22">
        <v>130</v>
      </c>
      <c r="Q113" s="22">
        <v>4541110.0899999989</v>
      </c>
      <c r="R113" s="22">
        <f t="shared" si="8"/>
        <v>337</v>
      </c>
      <c r="S113" s="22">
        <f t="shared" si="9"/>
        <v>9853979.6000000015</v>
      </c>
      <c r="T113" s="22">
        <f t="shared" si="10"/>
        <v>914</v>
      </c>
      <c r="U113" s="22">
        <f t="shared" si="11"/>
        <v>20831137.510000002</v>
      </c>
      <c r="V113" s="11"/>
    </row>
    <row r="114" spans="1:22" s="5" customFormat="1">
      <c r="A114" s="18">
        <v>107</v>
      </c>
      <c r="B114" s="31" t="s">
        <v>264</v>
      </c>
      <c r="C114" s="1" t="s">
        <v>265</v>
      </c>
      <c r="D114" s="23">
        <v>5</v>
      </c>
      <c r="E114" s="23">
        <v>179972.40999999997</v>
      </c>
      <c r="F114" s="23">
        <v>138</v>
      </c>
      <c r="G114" s="23">
        <v>6242191.2100000009</v>
      </c>
      <c r="H114" s="23">
        <v>53</v>
      </c>
      <c r="I114" s="23">
        <v>1007164.4500000003</v>
      </c>
      <c r="J114" s="23">
        <v>93</v>
      </c>
      <c r="K114" s="23">
        <v>2318380.6500000004</v>
      </c>
      <c r="L114" s="21">
        <f t="shared" si="6"/>
        <v>289</v>
      </c>
      <c r="M114" s="21">
        <f t="shared" si="7"/>
        <v>9747708.7200000025</v>
      </c>
      <c r="N114" s="23">
        <v>136</v>
      </c>
      <c r="O114" s="23">
        <v>8266781.1600000011</v>
      </c>
      <c r="P114" s="23">
        <v>42</v>
      </c>
      <c r="Q114" s="23">
        <v>893347.43</v>
      </c>
      <c r="R114" s="21">
        <f t="shared" si="8"/>
        <v>178</v>
      </c>
      <c r="S114" s="21">
        <f t="shared" si="9"/>
        <v>9160128.5900000017</v>
      </c>
      <c r="T114" s="21">
        <f t="shared" si="10"/>
        <v>467</v>
      </c>
      <c r="U114" s="21">
        <f t="shared" si="11"/>
        <v>18907837.310000002</v>
      </c>
      <c r="V114" s="11"/>
    </row>
    <row r="115" spans="1:22" s="5" customFormat="1">
      <c r="A115" s="15">
        <v>108</v>
      </c>
      <c r="B115" s="30" t="s">
        <v>201</v>
      </c>
      <c r="C115" s="17" t="s">
        <v>202</v>
      </c>
      <c r="D115" s="22">
        <v>185</v>
      </c>
      <c r="E115" s="22">
        <v>5071840.22</v>
      </c>
      <c r="F115" s="22">
        <v>68</v>
      </c>
      <c r="G115" s="22">
        <v>2992373.6299999994</v>
      </c>
      <c r="H115" s="22">
        <v>75</v>
      </c>
      <c r="I115" s="22">
        <v>2238885.1699999995</v>
      </c>
      <c r="J115" s="22">
        <v>29</v>
      </c>
      <c r="K115" s="22">
        <v>485512.15</v>
      </c>
      <c r="L115" s="22">
        <f t="shared" si="6"/>
        <v>357</v>
      </c>
      <c r="M115" s="22">
        <f t="shared" si="7"/>
        <v>10788611.17</v>
      </c>
      <c r="N115" s="22">
        <v>5</v>
      </c>
      <c r="O115" s="22">
        <v>2091789.44</v>
      </c>
      <c r="P115" s="22">
        <v>25</v>
      </c>
      <c r="Q115" s="22">
        <v>5504417.2299999995</v>
      </c>
      <c r="R115" s="22">
        <f t="shared" si="8"/>
        <v>30</v>
      </c>
      <c r="S115" s="22">
        <f t="shared" si="9"/>
        <v>7596206.6699999999</v>
      </c>
      <c r="T115" s="22">
        <f t="shared" si="10"/>
        <v>387</v>
      </c>
      <c r="U115" s="22">
        <f t="shared" si="11"/>
        <v>18384817.84</v>
      </c>
      <c r="V115" s="11"/>
    </row>
    <row r="116" spans="1:22" s="5" customFormat="1">
      <c r="A116" s="18">
        <v>109</v>
      </c>
      <c r="B116" s="31" t="s">
        <v>302</v>
      </c>
      <c r="C116" s="1" t="s">
        <v>303</v>
      </c>
      <c r="D116" s="23"/>
      <c r="E116" s="23"/>
      <c r="F116" s="23">
        <v>98</v>
      </c>
      <c r="G116" s="23">
        <v>3896530.8299999996</v>
      </c>
      <c r="H116" s="23">
        <v>21</v>
      </c>
      <c r="I116" s="23">
        <v>3232682.48</v>
      </c>
      <c r="J116" s="23">
        <v>35</v>
      </c>
      <c r="K116" s="23">
        <v>3181221.0700000003</v>
      </c>
      <c r="L116" s="21">
        <f t="shared" si="6"/>
        <v>154</v>
      </c>
      <c r="M116" s="21">
        <f t="shared" si="7"/>
        <v>10310434.379999999</v>
      </c>
      <c r="N116" s="23">
        <v>92</v>
      </c>
      <c r="O116" s="23">
        <v>5137817.45</v>
      </c>
      <c r="P116" s="23">
        <v>23</v>
      </c>
      <c r="Q116" s="23">
        <v>2132662.63</v>
      </c>
      <c r="R116" s="21">
        <f t="shared" si="8"/>
        <v>115</v>
      </c>
      <c r="S116" s="21">
        <f t="shared" si="9"/>
        <v>7270480.0800000001</v>
      </c>
      <c r="T116" s="21">
        <f t="shared" si="10"/>
        <v>269</v>
      </c>
      <c r="U116" s="21">
        <f t="shared" si="11"/>
        <v>17580914.460000001</v>
      </c>
      <c r="V116" s="11"/>
    </row>
    <row r="117" spans="1:22" s="5" customFormat="1">
      <c r="A117" s="15">
        <v>110</v>
      </c>
      <c r="B117" s="16" t="s">
        <v>228</v>
      </c>
      <c r="C117" s="17" t="s">
        <v>229</v>
      </c>
      <c r="D117" s="22">
        <v>3</v>
      </c>
      <c r="E117" s="22">
        <v>71282.239999999991</v>
      </c>
      <c r="F117" s="22">
        <v>2</v>
      </c>
      <c r="G117" s="22">
        <v>17947.349999999999</v>
      </c>
      <c r="H117" s="22">
        <v>290</v>
      </c>
      <c r="I117" s="22">
        <v>898502.47999999975</v>
      </c>
      <c r="J117" s="22">
        <v>544</v>
      </c>
      <c r="K117" s="22">
        <v>2243309.8800000008</v>
      </c>
      <c r="L117" s="22">
        <f t="shared" si="6"/>
        <v>839</v>
      </c>
      <c r="M117" s="22">
        <f t="shared" si="7"/>
        <v>3231041.9500000007</v>
      </c>
      <c r="N117" s="22">
        <v>460</v>
      </c>
      <c r="O117" s="22">
        <v>7521030.25</v>
      </c>
      <c r="P117" s="22">
        <v>190</v>
      </c>
      <c r="Q117" s="22">
        <v>6236846.9799999967</v>
      </c>
      <c r="R117" s="22">
        <f t="shared" si="8"/>
        <v>650</v>
      </c>
      <c r="S117" s="22">
        <f t="shared" si="9"/>
        <v>13757877.229999997</v>
      </c>
      <c r="T117" s="22">
        <f t="shared" si="10"/>
        <v>1489</v>
      </c>
      <c r="U117" s="22">
        <f t="shared" si="11"/>
        <v>16988919.179999996</v>
      </c>
      <c r="V117" s="11"/>
    </row>
    <row r="118" spans="1:22" s="5" customFormat="1">
      <c r="A118" s="18">
        <v>111</v>
      </c>
      <c r="B118" s="31" t="s">
        <v>250</v>
      </c>
      <c r="C118" s="1" t="s">
        <v>251</v>
      </c>
      <c r="D118" s="23">
        <v>36</v>
      </c>
      <c r="E118" s="23">
        <v>227952.14999999997</v>
      </c>
      <c r="F118" s="23">
        <v>78</v>
      </c>
      <c r="G118" s="23">
        <v>1432896.6700000002</v>
      </c>
      <c r="H118" s="23">
        <v>682</v>
      </c>
      <c r="I118" s="23">
        <v>6905848.2800000031</v>
      </c>
      <c r="J118" s="23">
        <v>359</v>
      </c>
      <c r="K118" s="23">
        <v>1562329.3499999994</v>
      </c>
      <c r="L118" s="21">
        <f t="shared" si="6"/>
        <v>1155</v>
      </c>
      <c r="M118" s="21">
        <f t="shared" si="7"/>
        <v>10129026.450000003</v>
      </c>
      <c r="N118" s="23">
        <v>54</v>
      </c>
      <c r="O118" s="23">
        <v>877189.07000000018</v>
      </c>
      <c r="P118" s="23">
        <v>141</v>
      </c>
      <c r="Q118" s="23">
        <v>5000892.4999999991</v>
      </c>
      <c r="R118" s="21">
        <f t="shared" si="8"/>
        <v>195</v>
      </c>
      <c r="S118" s="21">
        <f t="shared" si="9"/>
        <v>5878081.5699999994</v>
      </c>
      <c r="T118" s="21">
        <f t="shared" si="10"/>
        <v>1350</v>
      </c>
      <c r="U118" s="21">
        <f t="shared" si="11"/>
        <v>16007108.020000003</v>
      </c>
      <c r="V118" s="11"/>
    </row>
    <row r="119" spans="1:22" s="5" customFormat="1">
      <c r="A119" s="15">
        <v>112</v>
      </c>
      <c r="B119" s="30" t="s">
        <v>230</v>
      </c>
      <c r="C119" s="17" t="s">
        <v>231</v>
      </c>
      <c r="D119" s="22">
        <v>2</v>
      </c>
      <c r="E119" s="22">
        <v>17492.98</v>
      </c>
      <c r="F119" s="22">
        <v>124</v>
      </c>
      <c r="G119" s="22">
        <v>3492740.629999999</v>
      </c>
      <c r="H119" s="22">
        <v>130</v>
      </c>
      <c r="I119" s="22">
        <v>988231.96</v>
      </c>
      <c r="J119" s="22">
        <v>319</v>
      </c>
      <c r="K119" s="22">
        <v>3684498.9699999988</v>
      </c>
      <c r="L119" s="22">
        <f t="shared" si="6"/>
        <v>575</v>
      </c>
      <c r="M119" s="22">
        <f t="shared" si="7"/>
        <v>8182964.5399999972</v>
      </c>
      <c r="N119" s="22">
        <v>286</v>
      </c>
      <c r="O119" s="22">
        <v>6965148.8300000038</v>
      </c>
      <c r="P119" s="22">
        <v>40</v>
      </c>
      <c r="Q119" s="22">
        <v>795161.46</v>
      </c>
      <c r="R119" s="22">
        <f t="shared" si="8"/>
        <v>326</v>
      </c>
      <c r="S119" s="22">
        <f t="shared" si="9"/>
        <v>7760310.2900000038</v>
      </c>
      <c r="T119" s="22">
        <f t="shared" si="10"/>
        <v>901</v>
      </c>
      <c r="U119" s="22">
        <f t="shared" si="11"/>
        <v>15943274.830000002</v>
      </c>
      <c r="V119" s="11"/>
    </row>
    <row r="120" spans="1:22" s="5" customFormat="1">
      <c r="A120" s="18">
        <v>113</v>
      </c>
      <c r="B120" s="31" t="s">
        <v>203</v>
      </c>
      <c r="C120" s="1" t="s">
        <v>204</v>
      </c>
      <c r="D120" s="23"/>
      <c r="E120" s="23"/>
      <c r="F120" s="23"/>
      <c r="G120" s="23"/>
      <c r="H120" s="23">
        <v>501</v>
      </c>
      <c r="I120" s="23">
        <v>2852670.7499999991</v>
      </c>
      <c r="J120" s="23">
        <v>516</v>
      </c>
      <c r="K120" s="23">
        <v>4372809.8800000027</v>
      </c>
      <c r="L120" s="21">
        <f t="shared" si="6"/>
        <v>1017</v>
      </c>
      <c r="M120" s="21">
        <f t="shared" si="7"/>
        <v>7225480.6300000018</v>
      </c>
      <c r="N120" s="23">
        <v>206</v>
      </c>
      <c r="O120" s="23">
        <v>5059261.29</v>
      </c>
      <c r="P120" s="23">
        <v>77</v>
      </c>
      <c r="Q120" s="23">
        <v>3527350.9899999998</v>
      </c>
      <c r="R120" s="21">
        <f t="shared" si="8"/>
        <v>283</v>
      </c>
      <c r="S120" s="21">
        <f t="shared" si="9"/>
        <v>8586612.2799999993</v>
      </c>
      <c r="T120" s="21">
        <f t="shared" si="10"/>
        <v>1300</v>
      </c>
      <c r="U120" s="21">
        <f t="shared" si="11"/>
        <v>15812092.91</v>
      </c>
      <c r="V120" s="11"/>
    </row>
    <row r="121" spans="1:22" s="5" customFormat="1">
      <c r="A121" s="15">
        <v>114</v>
      </c>
      <c r="B121" s="30" t="s">
        <v>222</v>
      </c>
      <c r="C121" s="17" t="s">
        <v>223</v>
      </c>
      <c r="D121" s="22"/>
      <c r="E121" s="22"/>
      <c r="F121" s="22">
        <v>4</v>
      </c>
      <c r="G121" s="22">
        <v>2431365.4</v>
      </c>
      <c r="H121" s="22">
        <v>100</v>
      </c>
      <c r="I121" s="22">
        <v>794547.3</v>
      </c>
      <c r="J121" s="22">
        <v>274</v>
      </c>
      <c r="K121" s="22">
        <v>5012147.1099999994</v>
      </c>
      <c r="L121" s="22">
        <f t="shared" si="6"/>
        <v>378</v>
      </c>
      <c r="M121" s="22">
        <f t="shared" si="7"/>
        <v>8238059.8099999996</v>
      </c>
      <c r="N121" s="22">
        <v>11</v>
      </c>
      <c r="O121" s="22">
        <v>6943619.4900000002</v>
      </c>
      <c r="P121" s="22">
        <v>7</v>
      </c>
      <c r="Q121" s="22">
        <v>533281.46</v>
      </c>
      <c r="R121" s="22">
        <f t="shared" si="8"/>
        <v>18</v>
      </c>
      <c r="S121" s="22">
        <f t="shared" si="9"/>
        <v>7476900.9500000002</v>
      </c>
      <c r="T121" s="22">
        <f t="shared" si="10"/>
        <v>396</v>
      </c>
      <c r="U121" s="22">
        <f t="shared" si="11"/>
        <v>15714960.76</v>
      </c>
      <c r="V121" s="11"/>
    </row>
    <row r="122" spans="1:22" s="5" customFormat="1">
      <c r="A122" s="18">
        <v>115</v>
      </c>
      <c r="B122" s="31" t="s">
        <v>252</v>
      </c>
      <c r="C122" s="1" t="s">
        <v>253</v>
      </c>
      <c r="D122" s="23">
        <v>11</v>
      </c>
      <c r="E122" s="23">
        <v>448338.29</v>
      </c>
      <c r="F122" s="23">
        <v>149</v>
      </c>
      <c r="G122" s="23">
        <v>4048164.6799999997</v>
      </c>
      <c r="H122" s="23">
        <v>172</v>
      </c>
      <c r="I122" s="23">
        <v>1195057.4300000002</v>
      </c>
      <c r="J122" s="23">
        <v>451</v>
      </c>
      <c r="K122" s="23">
        <v>2349204.1499999994</v>
      </c>
      <c r="L122" s="21">
        <f t="shared" si="6"/>
        <v>783</v>
      </c>
      <c r="M122" s="21">
        <f t="shared" si="7"/>
        <v>8040764.5499999998</v>
      </c>
      <c r="N122" s="23">
        <v>297</v>
      </c>
      <c r="O122" s="23">
        <v>5930037.4200000027</v>
      </c>
      <c r="P122" s="23">
        <v>25</v>
      </c>
      <c r="Q122" s="23">
        <v>1213683.1100000003</v>
      </c>
      <c r="R122" s="21">
        <f t="shared" si="8"/>
        <v>322</v>
      </c>
      <c r="S122" s="21">
        <f t="shared" si="9"/>
        <v>7143720.5300000031</v>
      </c>
      <c r="T122" s="21">
        <f t="shared" si="10"/>
        <v>1105</v>
      </c>
      <c r="U122" s="21">
        <f t="shared" si="11"/>
        <v>15184485.080000002</v>
      </c>
      <c r="V122" s="11"/>
    </row>
    <row r="123" spans="1:22" s="5" customFormat="1">
      <c r="A123" s="15">
        <v>116</v>
      </c>
      <c r="B123" s="30" t="s">
        <v>242</v>
      </c>
      <c r="C123" s="17" t="s">
        <v>243</v>
      </c>
      <c r="D123" s="22">
        <v>44</v>
      </c>
      <c r="E123" s="22">
        <v>1535507.2000000004</v>
      </c>
      <c r="F123" s="22">
        <v>82</v>
      </c>
      <c r="G123" s="22">
        <v>1972309.1199999999</v>
      </c>
      <c r="H123" s="22">
        <v>562</v>
      </c>
      <c r="I123" s="22">
        <v>2314938.6900000004</v>
      </c>
      <c r="J123" s="22">
        <v>645</v>
      </c>
      <c r="K123" s="22">
        <v>2957413.5399999986</v>
      </c>
      <c r="L123" s="22">
        <f t="shared" si="6"/>
        <v>1333</v>
      </c>
      <c r="M123" s="22">
        <f t="shared" si="7"/>
        <v>8780168.5499999989</v>
      </c>
      <c r="N123" s="22">
        <v>287</v>
      </c>
      <c r="O123" s="22">
        <v>3342543.040000001</v>
      </c>
      <c r="P123" s="22">
        <v>105</v>
      </c>
      <c r="Q123" s="22">
        <v>2600688.2300000004</v>
      </c>
      <c r="R123" s="22">
        <f t="shared" si="8"/>
        <v>392</v>
      </c>
      <c r="S123" s="22">
        <f t="shared" si="9"/>
        <v>5943231.2700000014</v>
      </c>
      <c r="T123" s="22">
        <f t="shared" si="10"/>
        <v>1725</v>
      </c>
      <c r="U123" s="22">
        <f t="shared" si="11"/>
        <v>14723399.82</v>
      </c>
      <c r="V123" s="11"/>
    </row>
    <row r="124" spans="1:22" s="5" customFormat="1">
      <c r="A124" s="18">
        <v>117</v>
      </c>
      <c r="B124" s="31" t="s">
        <v>266</v>
      </c>
      <c r="C124" s="1" t="s">
        <v>267</v>
      </c>
      <c r="D124" s="23">
        <v>16</v>
      </c>
      <c r="E124" s="23">
        <v>172811.16</v>
      </c>
      <c r="F124" s="23">
        <v>109</v>
      </c>
      <c r="G124" s="23">
        <v>1563145.0599999998</v>
      </c>
      <c r="H124" s="23">
        <v>268</v>
      </c>
      <c r="I124" s="23">
        <v>2745072.8800000008</v>
      </c>
      <c r="J124" s="23">
        <v>468</v>
      </c>
      <c r="K124" s="23">
        <v>3076558.04</v>
      </c>
      <c r="L124" s="21">
        <f t="shared" si="6"/>
        <v>861</v>
      </c>
      <c r="M124" s="21">
        <f t="shared" si="7"/>
        <v>7557587.1400000006</v>
      </c>
      <c r="N124" s="23">
        <v>361</v>
      </c>
      <c r="O124" s="23">
        <v>4400683.540000001</v>
      </c>
      <c r="P124" s="23">
        <v>136</v>
      </c>
      <c r="Q124" s="23">
        <v>2672270.4400000013</v>
      </c>
      <c r="R124" s="21">
        <f t="shared" si="8"/>
        <v>497</v>
      </c>
      <c r="S124" s="21">
        <f t="shared" si="9"/>
        <v>7072953.9800000023</v>
      </c>
      <c r="T124" s="21">
        <f t="shared" si="10"/>
        <v>1358</v>
      </c>
      <c r="U124" s="21">
        <f t="shared" si="11"/>
        <v>14630541.120000003</v>
      </c>
      <c r="V124" s="11"/>
    </row>
    <row r="125" spans="1:22" s="5" customFormat="1">
      <c r="A125" s="15">
        <v>118</v>
      </c>
      <c r="B125" s="16" t="s">
        <v>244</v>
      </c>
      <c r="C125" s="17" t="s">
        <v>245</v>
      </c>
      <c r="D125" s="22">
        <v>118</v>
      </c>
      <c r="E125" s="22">
        <v>4403652.0500000007</v>
      </c>
      <c r="F125" s="22">
        <v>33</v>
      </c>
      <c r="G125" s="22">
        <v>1741402.7799999998</v>
      </c>
      <c r="H125" s="22">
        <v>35</v>
      </c>
      <c r="I125" s="22">
        <v>1370323.28</v>
      </c>
      <c r="J125" s="22">
        <v>104</v>
      </c>
      <c r="K125" s="22">
        <v>608892.60000000009</v>
      </c>
      <c r="L125" s="22">
        <f t="shared" si="6"/>
        <v>290</v>
      </c>
      <c r="M125" s="22">
        <f t="shared" si="7"/>
        <v>8124270.7100000009</v>
      </c>
      <c r="N125" s="22">
        <v>10</v>
      </c>
      <c r="O125" s="22">
        <v>1422504.25</v>
      </c>
      <c r="P125" s="22">
        <v>47</v>
      </c>
      <c r="Q125" s="22">
        <v>4756859.3600000003</v>
      </c>
      <c r="R125" s="22">
        <f t="shared" si="8"/>
        <v>57</v>
      </c>
      <c r="S125" s="22">
        <f t="shared" si="9"/>
        <v>6179363.6100000003</v>
      </c>
      <c r="T125" s="22">
        <f t="shared" si="10"/>
        <v>347</v>
      </c>
      <c r="U125" s="22">
        <f t="shared" si="11"/>
        <v>14303634.32</v>
      </c>
      <c r="V125" s="11"/>
    </row>
    <row r="126" spans="1:22" s="5" customFormat="1">
      <c r="A126" s="18">
        <v>119</v>
      </c>
      <c r="B126" s="31" t="s">
        <v>205</v>
      </c>
      <c r="C126" s="1" t="s">
        <v>206</v>
      </c>
      <c r="D126" s="23">
        <v>21</v>
      </c>
      <c r="E126" s="23">
        <v>634871.88</v>
      </c>
      <c r="F126" s="23">
        <v>54</v>
      </c>
      <c r="G126" s="23">
        <v>1039226.0799999998</v>
      </c>
      <c r="H126" s="23">
        <v>301</v>
      </c>
      <c r="I126" s="23">
        <v>3378980.7600000016</v>
      </c>
      <c r="J126" s="23">
        <v>526</v>
      </c>
      <c r="K126" s="23">
        <v>3242610.2799999993</v>
      </c>
      <c r="L126" s="21">
        <f t="shared" si="6"/>
        <v>902</v>
      </c>
      <c r="M126" s="21">
        <f t="shared" si="7"/>
        <v>8295689.0000000009</v>
      </c>
      <c r="N126" s="23">
        <v>199</v>
      </c>
      <c r="O126" s="23">
        <v>2721077.2299999986</v>
      </c>
      <c r="P126" s="23">
        <v>96</v>
      </c>
      <c r="Q126" s="23">
        <v>2309601.38</v>
      </c>
      <c r="R126" s="21">
        <f t="shared" si="8"/>
        <v>295</v>
      </c>
      <c r="S126" s="21">
        <f t="shared" si="9"/>
        <v>5030678.6099999985</v>
      </c>
      <c r="T126" s="21">
        <f t="shared" si="10"/>
        <v>1197</v>
      </c>
      <c r="U126" s="21">
        <f t="shared" si="11"/>
        <v>13326367.609999999</v>
      </c>
      <c r="V126" s="11"/>
    </row>
    <row r="127" spans="1:22" s="5" customFormat="1">
      <c r="A127" s="15">
        <v>120</v>
      </c>
      <c r="B127" s="30" t="s">
        <v>272</v>
      </c>
      <c r="C127" s="17" t="s">
        <v>273</v>
      </c>
      <c r="D127" s="22">
        <v>150</v>
      </c>
      <c r="E127" s="22">
        <v>4210316.2400000012</v>
      </c>
      <c r="F127" s="22">
        <v>39</v>
      </c>
      <c r="G127" s="22">
        <v>549262.40000000014</v>
      </c>
      <c r="H127" s="22">
        <v>35</v>
      </c>
      <c r="I127" s="22">
        <v>861741.85</v>
      </c>
      <c r="J127" s="22">
        <v>71</v>
      </c>
      <c r="K127" s="22">
        <v>735400.1</v>
      </c>
      <c r="L127" s="22">
        <f t="shared" si="6"/>
        <v>295</v>
      </c>
      <c r="M127" s="22">
        <f t="shared" si="7"/>
        <v>6356720.5900000008</v>
      </c>
      <c r="N127" s="22">
        <v>100</v>
      </c>
      <c r="O127" s="22">
        <v>1282208.0599999998</v>
      </c>
      <c r="P127" s="22">
        <v>173</v>
      </c>
      <c r="Q127" s="22">
        <v>5069589.0399999982</v>
      </c>
      <c r="R127" s="22">
        <f t="shared" si="8"/>
        <v>273</v>
      </c>
      <c r="S127" s="22">
        <f t="shared" si="9"/>
        <v>6351797.0999999978</v>
      </c>
      <c r="T127" s="22">
        <f t="shared" si="10"/>
        <v>568</v>
      </c>
      <c r="U127" s="22">
        <f t="shared" si="11"/>
        <v>12708517.689999998</v>
      </c>
      <c r="V127" s="11"/>
    </row>
    <row r="128" spans="1:22" s="5" customFormat="1">
      <c r="A128" s="18">
        <v>121</v>
      </c>
      <c r="B128" s="31" t="s">
        <v>248</v>
      </c>
      <c r="C128" s="1" t="s">
        <v>249</v>
      </c>
      <c r="D128" s="23">
        <v>8</v>
      </c>
      <c r="E128" s="23">
        <v>77896.7</v>
      </c>
      <c r="F128" s="23">
        <v>45</v>
      </c>
      <c r="G128" s="23">
        <v>1254307.2200000002</v>
      </c>
      <c r="H128" s="23">
        <v>671</v>
      </c>
      <c r="I128" s="23">
        <v>3196318.9899999984</v>
      </c>
      <c r="J128" s="23">
        <v>706</v>
      </c>
      <c r="K128" s="23">
        <v>2193404.4300000006</v>
      </c>
      <c r="L128" s="21">
        <f t="shared" si="6"/>
        <v>1430</v>
      </c>
      <c r="M128" s="21">
        <f t="shared" si="7"/>
        <v>6721927.3399999989</v>
      </c>
      <c r="N128" s="23">
        <v>208</v>
      </c>
      <c r="O128" s="23">
        <v>2519191.1099999989</v>
      </c>
      <c r="P128" s="23">
        <v>98</v>
      </c>
      <c r="Q128" s="23">
        <v>2339027.3600000003</v>
      </c>
      <c r="R128" s="21">
        <f t="shared" si="8"/>
        <v>306</v>
      </c>
      <c r="S128" s="21">
        <f t="shared" si="9"/>
        <v>4858218.4699999988</v>
      </c>
      <c r="T128" s="21">
        <f t="shared" si="10"/>
        <v>1736</v>
      </c>
      <c r="U128" s="21">
        <f t="shared" si="11"/>
        <v>11580145.809999999</v>
      </c>
      <c r="V128" s="11"/>
    </row>
    <row r="129" spans="1:22" s="5" customFormat="1">
      <c r="A129" s="15">
        <v>122</v>
      </c>
      <c r="B129" s="30" t="s">
        <v>256</v>
      </c>
      <c r="C129" s="17" t="s">
        <v>257</v>
      </c>
      <c r="D129" s="22">
        <v>8</v>
      </c>
      <c r="E129" s="22">
        <v>59305.119999999995</v>
      </c>
      <c r="F129" s="22">
        <v>84</v>
      </c>
      <c r="G129" s="22">
        <v>1390220.96</v>
      </c>
      <c r="H129" s="22">
        <v>219</v>
      </c>
      <c r="I129" s="22">
        <v>2672556.5699999998</v>
      </c>
      <c r="J129" s="22">
        <v>372</v>
      </c>
      <c r="K129" s="22">
        <v>1867260.5600000008</v>
      </c>
      <c r="L129" s="22">
        <f t="shared" si="6"/>
        <v>683</v>
      </c>
      <c r="M129" s="22">
        <f t="shared" si="7"/>
        <v>5989343.2100000009</v>
      </c>
      <c r="N129" s="22">
        <v>393</v>
      </c>
      <c r="O129" s="22">
        <v>2941958.2499999991</v>
      </c>
      <c r="P129" s="22">
        <v>122</v>
      </c>
      <c r="Q129" s="22">
        <v>2410366.5100000007</v>
      </c>
      <c r="R129" s="22">
        <f t="shared" si="8"/>
        <v>515</v>
      </c>
      <c r="S129" s="22">
        <f t="shared" si="9"/>
        <v>5352324.76</v>
      </c>
      <c r="T129" s="22">
        <f t="shared" si="10"/>
        <v>1198</v>
      </c>
      <c r="U129" s="22">
        <f t="shared" si="11"/>
        <v>11341667.970000001</v>
      </c>
      <c r="V129" s="11"/>
    </row>
    <row r="130" spans="1:22" s="5" customFormat="1">
      <c r="A130" s="18">
        <v>123</v>
      </c>
      <c r="B130" s="31" t="s">
        <v>260</v>
      </c>
      <c r="C130" s="1" t="s">
        <v>261</v>
      </c>
      <c r="D130" s="23">
        <v>28</v>
      </c>
      <c r="E130" s="23">
        <v>171295.93000000002</v>
      </c>
      <c r="F130" s="23">
        <v>171</v>
      </c>
      <c r="G130" s="23">
        <v>1859413.7499999995</v>
      </c>
      <c r="H130" s="23">
        <v>452</v>
      </c>
      <c r="I130" s="23">
        <v>1155721.5499999998</v>
      </c>
      <c r="J130" s="23">
        <v>629</v>
      </c>
      <c r="K130" s="23">
        <v>2586147.9100000006</v>
      </c>
      <c r="L130" s="21">
        <f t="shared" si="6"/>
        <v>1280</v>
      </c>
      <c r="M130" s="21">
        <f t="shared" si="7"/>
        <v>5772579.1400000006</v>
      </c>
      <c r="N130" s="23">
        <v>342</v>
      </c>
      <c r="O130" s="23">
        <v>3758189.7300000014</v>
      </c>
      <c r="P130" s="23">
        <v>131</v>
      </c>
      <c r="Q130" s="23">
        <v>648338.07000000007</v>
      </c>
      <c r="R130" s="21">
        <f t="shared" si="8"/>
        <v>473</v>
      </c>
      <c r="S130" s="21">
        <f t="shared" si="9"/>
        <v>4406527.8000000017</v>
      </c>
      <c r="T130" s="21">
        <f t="shared" si="10"/>
        <v>1753</v>
      </c>
      <c r="U130" s="21">
        <f t="shared" si="11"/>
        <v>10179106.940000001</v>
      </c>
      <c r="V130" s="11"/>
    </row>
    <row r="131" spans="1:22" s="5" customFormat="1">
      <c r="A131" s="15">
        <v>124</v>
      </c>
      <c r="B131" s="30" t="s">
        <v>254</v>
      </c>
      <c r="C131" s="17" t="s">
        <v>255</v>
      </c>
      <c r="D131" s="22"/>
      <c r="E131" s="22"/>
      <c r="F131" s="22">
        <v>38</v>
      </c>
      <c r="G131" s="22">
        <v>621512.22000000009</v>
      </c>
      <c r="H131" s="22">
        <v>622</v>
      </c>
      <c r="I131" s="22">
        <v>3786441.57</v>
      </c>
      <c r="J131" s="22">
        <v>730</v>
      </c>
      <c r="K131" s="22">
        <v>3802390.02</v>
      </c>
      <c r="L131" s="22">
        <f t="shared" si="6"/>
        <v>1390</v>
      </c>
      <c r="M131" s="22">
        <f t="shared" si="7"/>
        <v>8210343.8100000005</v>
      </c>
      <c r="N131" s="22">
        <v>273</v>
      </c>
      <c r="O131" s="22">
        <v>1002046.9100000005</v>
      </c>
      <c r="P131" s="22">
        <v>47</v>
      </c>
      <c r="Q131" s="22">
        <v>476794.49</v>
      </c>
      <c r="R131" s="22">
        <f t="shared" si="8"/>
        <v>320</v>
      </c>
      <c r="S131" s="22">
        <f t="shared" si="9"/>
        <v>1478841.4000000004</v>
      </c>
      <c r="T131" s="22">
        <f t="shared" si="10"/>
        <v>1710</v>
      </c>
      <c r="U131" s="22">
        <f t="shared" si="11"/>
        <v>9689185.2100000009</v>
      </c>
      <c r="V131" s="11"/>
    </row>
    <row r="132" spans="1:22" s="5" customFormat="1">
      <c r="A132" s="18">
        <v>125</v>
      </c>
      <c r="B132" s="31" t="s">
        <v>240</v>
      </c>
      <c r="C132" s="1" t="s">
        <v>241</v>
      </c>
      <c r="D132" s="23"/>
      <c r="E132" s="23"/>
      <c r="F132" s="23"/>
      <c r="G132" s="23"/>
      <c r="H132" s="23">
        <v>658</v>
      </c>
      <c r="I132" s="23">
        <v>2249991.4699999993</v>
      </c>
      <c r="J132" s="23">
        <v>645</v>
      </c>
      <c r="K132" s="23">
        <v>2940004.3100000015</v>
      </c>
      <c r="L132" s="21">
        <f t="shared" si="6"/>
        <v>1303</v>
      </c>
      <c r="M132" s="21">
        <f t="shared" si="7"/>
        <v>5189995.7800000012</v>
      </c>
      <c r="N132" s="23">
        <v>165</v>
      </c>
      <c r="O132" s="23">
        <v>1946742.7699999998</v>
      </c>
      <c r="P132" s="23">
        <v>239</v>
      </c>
      <c r="Q132" s="23">
        <v>1725906.969999999</v>
      </c>
      <c r="R132" s="21">
        <f t="shared" si="8"/>
        <v>404</v>
      </c>
      <c r="S132" s="21">
        <f t="shared" si="9"/>
        <v>3672649.7399999988</v>
      </c>
      <c r="T132" s="21">
        <f t="shared" si="10"/>
        <v>1707</v>
      </c>
      <c r="U132" s="21">
        <f t="shared" si="11"/>
        <v>8862645.5199999996</v>
      </c>
      <c r="V132" s="11"/>
    </row>
    <row r="133" spans="1:22" s="5" customFormat="1">
      <c r="A133" s="15">
        <v>126</v>
      </c>
      <c r="B133" s="30" t="s">
        <v>270</v>
      </c>
      <c r="C133" s="17" t="s">
        <v>271</v>
      </c>
      <c r="D133" s="22">
        <v>9</v>
      </c>
      <c r="E133" s="22">
        <v>3059274.3200000003</v>
      </c>
      <c r="F133" s="22"/>
      <c r="G133" s="22"/>
      <c r="H133" s="22">
        <v>1197</v>
      </c>
      <c r="I133" s="22">
        <v>806211.51999999979</v>
      </c>
      <c r="J133" s="22">
        <v>36</v>
      </c>
      <c r="K133" s="22">
        <v>671042.87999999989</v>
      </c>
      <c r="L133" s="22">
        <f t="shared" si="6"/>
        <v>1242</v>
      </c>
      <c r="M133" s="22">
        <f t="shared" si="7"/>
        <v>4536528.72</v>
      </c>
      <c r="N133" s="22">
        <v>2</v>
      </c>
      <c r="O133" s="22">
        <v>52608.800000000003</v>
      </c>
      <c r="P133" s="22">
        <v>16</v>
      </c>
      <c r="Q133" s="22">
        <v>3702730.2</v>
      </c>
      <c r="R133" s="22">
        <f t="shared" si="8"/>
        <v>18</v>
      </c>
      <c r="S133" s="22">
        <f t="shared" si="9"/>
        <v>3755339</v>
      </c>
      <c r="T133" s="22">
        <f t="shared" si="10"/>
        <v>1260</v>
      </c>
      <c r="U133" s="22">
        <f t="shared" si="11"/>
        <v>8291867.7199999997</v>
      </c>
      <c r="V133" s="11"/>
    </row>
    <row r="134" spans="1:22" s="5" customFormat="1">
      <c r="A134" s="18">
        <v>127</v>
      </c>
      <c r="B134" s="31" t="s">
        <v>288</v>
      </c>
      <c r="C134" s="1" t="s">
        <v>289</v>
      </c>
      <c r="D134" s="23"/>
      <c r="E134" s="23"/>
      <c r="F134" s="23">
        <v>51</v>
      </c>
      <c r="G134" s="23">
        <v>1428842.2</v>
      </c>
      <c r="H134" s="23">
        <v>10</v>
      </c>
      <c r="I134" s="23">
        <v>146301.35999999999</v>
      </c>
      <c r="J134" s="23">
        <v>37</v>
      </c>
      <c r="K134" s="23">
        <v>2329091.9899999998</v>
      </c>
      <c r="L134" s="21">
        <f t="shared" si="6"/>
        <v>98</v>
      </c>
      <c r="M134" s="21">
        <f t="shared" si="7"/>
        <v>3904235.55</v>
      </c>
      <c r="N134" s="23">
        <v>76</v>
      </c>
      <c r="O134" s="23">
        <v>3749695.6900000004</v>
      </c>
      <c r="P134" s="23">
        <v>10</v>
      </c>
      <c r="Q134" s="23">
        <v>146301.35999999999</v>
      </c>
      <c r="R134" s="21">
        <f t="shared" si="8"/>
        <v>86</v>
      </c>
      <c r="S134" s="21">
        <f t="shared" si="9"/>
        <v>3895997.0500000003</v>
      </c>
      <c r="T134" s="21">
        <f t="shared" si="10"/>
        <v>184</v>
      </c>
      <c r="U134" s="21">
        <f t="shared" si="11"/>
        <v>7800232.5999999996</v>
      </c>
      <c r="V134" s="11"/>
    </row>
    <row r="135" spans="1:22" s="5" customFormat="1">
      <c r="A135" s="15">
        <v>128</v>
      </c>
      <c r="B135" s="30" t="s">
        <v>282</v>
      </c>
      <c r="C135" s="17" t="s">
        <v>283</v>
      </c>
      <c r="D135" s="22">
        <v>11</v>
      </c>
      <c r="E135" s="22">
        <v>216730.32</v>
      </c>
      <c r="F135" s="22">
        <v>104</v>
      </c>
      <c r="G135" s="22">
        <v>2010382.3</v>
      </c>
      <c r="H135" s="22">
        <v>72</v>
      </c>
      <c r="I135" s="22">
        <v>486203.7</v>
      </c>
      <c r="J135" s="22">
        <v>122</v>
      </c>
      <c r="K135" s="22">
        <v>967865.50000000012</v>
      </c>
      <c r="L135" s="22">
        <f t="shared" si="6"/>
        <v>309</v>
      </c>
      <c r="M135" s="22">
        <f t="shared" si="7"/>
        <v>3681181.8200000003</v>
      </c>
      <c r="N135" s="22">
        <v>204</v>
      </c>
      <c r="O135" s="22">
        <v>2972016.89</v>
      </c>
      <c r="P135" s="22">
        <v>73</v>
      </c>
      <c r="Q135" s="22">
        <v>692980.54999999993</v>
      </c>
      <c r="R135" s="22">
        <f t="shared" si="8"/>
        <v>277</v>
      </c>
      <c r="S135" s="22">
        <f t="shared" si="9"/>
        <v>3664997.44</v>
      </c>
      <c r="T135" s="22">
        <f t="shared" si="10"/>
        <v>586</v>
      </c>
      <c r="U135" s="22">
        <f t="shared" si="11"/>
        <v>7346179.2599999998</v>
      </c>
      <c r="V135" s="11"/>
    </row>
    <row r="136" spans="1:22" s="5" customFormat="1">
      <c r="A136" s="18">
        <v>129</v>
      </c>
      <c r="B136" s="31" t="s">
        <v>330</v>
      </c>
      <c r="C136" s="1" t="s">
        <v>331</v>
      </c>
      <c r="D136" s="23">
        <v>2</v>
      </c>
      <c r="E136" s="23">
        <v>10557.1</v>
      </c>
      <c r="F136" s="23">
        <v>1</v>
      </c>
      <c r="G136" s="23">
        <v>3046.76</v>
      </c>
      <c r="H136" s="23">
        <v>40</v>
      </c>
      <c r="I136" s="23">
        <v>1416954.9400000004</v>
      </c>
      <c r="J136" s="23">
        <v>37</v>
      </c>
      <c r="K136" s="23">
        <v>1775503.0300000005</v>
      </c>
      <c r="L136" s="21">
        <f t="shared" si="6"/>
        <v>80</v>
      </c>
      <c r="M136" s="21">
        <f t="shared" si="7"/>
        <v>3206061.830000001</v>
      </c>
      <c r="N136" s="23">
        <v>36</v>
      </c>
      <c r="O136" s="23">
        <v>1778909.79</v>
      </c>
      <c r="P136" s="23">
        <v>42</v>
      </c>
      <c r="Q136" s="23">
        <v>1427872.0500000003</v>
      </c>
      <c r="R136" s="21">
        <f t="shared" si="8"/>
        <v>78</v>
      </c>
      <c r="S136" s="21">
        <f t="shared" si="9"/>
        <v>3206781.8400000003</v>
      </c>
      <c r="T136" s="21">
        <f t="shared" si="10"/>
        <v>158</v>
      </c>
      <c r="U136" s="21">
        <f t="shared" si="11"/>
        <v>6412843.6700000018</v>
      </c>
      <c r="V136" s="11"/>
    </row>
    <row r="137" spans="1:22" s="5" customFormat="1">
      <c r="A137" s="15">
        <v>130</v>
      </c>
      <c r="B137" s="30" t="s">
        <v>278</v>
      </c>
      <c r="C137" s="17" t="s">
        <v>279</v>
      </c>
      <c r="D137" s="22">
        <v>1</v>
      </c>
      <c r="E137" s="22">
        <v>27834.63</v>
      </c>
      <c r="F137" s="22">
        <v>25</v>
      </c>
      <c r="G137" s="22">
        <v>757750.31</v>
      </c>
      <c r="H137" s="22">
        <v>48</v>
      </c>
      <c r="I137" s="22">
        <v>665173.32000000007</v>
      </c>
      <c r="J137" s="22">
        <v>240</v>
      </c>
      <c r="K137" s="22">
        <v>1359328.6499999997</v>
      </c>
      <c r="L137" s="22">
        <f t="shared" ref="L137:L166" si="12">D137+F137+H137+J137</f>
        <v>314</v>
      </c>
      <c r="M137" s="22">
        <f t="shared" ref="M137:M166" si="13">E137+G137+I137+K137</f>
        <v>2810086.91</v>
      </c>
      <c r="N137" s="22">
        <v>260</v>
      </c>
      <c r="O137" s="22">
        <v>2197233.8899999992</v>
      </c>
      <c r="P137" s="22">
        <v>46</v>
      </c>
      <c r="Q137" s="22">
        <v>773162.84000000008</v>
      </c>
      <c r="R137" s="22">
        <f t="shared" ref="R137:R166" si="14">N137+P137</f>
        <v>306</v>
      </c>
      <c r="S137" s="22">
        <f t="shared" ref="S137:S166" si="15">O137+Q137</f>
        <v>2970396.7299999995</v>
      </c>
      <c r="T137" s="22">
        <f t="shared" ref="T137:T166" si="16">L137+R137</f>
        <v>620</v>
      </c>
      <c r="U137" s="22">
        <f t="shared" ref="U137:U166" si="17">M137+S137</f>
        <v>5780483.6399999997</v>
      </c>
      <c r="V137" s="11"/>
    </row>
    <row r="138" spans="1:22" s="5" customFormat="1">
      <c r="A138" s="18">
        <v>131</v>
      </c>
      <c r="B138" s="31" t="s">
        <v>280</v>
      </c>
      <c r="C138" s="1" t="s">
        <v>281</v>
      </c>
      <c r="D138" s="23"/>
      <c r="E138" s="23"/>
      <c r="F138" s="23">
        <v>4</v>
      </c>
      <c r="G138" s="23">
        <v>9097.1299999999992</v>
      </c>
      <c r="H138" s="23">
        <v>60</v>
      </c>
      <c r="I138" s="23">
        <v>705556.1</v>
      </c>
      <c r="J138" s="23">
        <v>407</v>
      </c>
      <c r="K138" s="23">
        <v>2060302.8199999998</v>
      </c>
      <c r="L138" s="21">
        <f t="shared" si="12"/>
        <v>471</v>
      </c>
      <c r="M138" s="21">
        <f t="shared" si="13"/>
        <v>2774956.05</v>
      </c>
      <c r="N138" s="23">
        <v>369</v>
      </c>
      <c r="O138" s="23">
        <v>1833747.1199999996</v>
      </c>
      <c r="P138" s="23">
        <v>20</v>
      </c>
      <c r="Q138" s="23">
        <v>481357.06999999995</v>
      </c>
      <c r="R138" s="21">
        <f t="shared" si="14"/>
        <v>389</v>
      </c>
      <c r="S138" s="21">
        <f t="shared" si="15"/>
        <v>2315104.1899999995</v>
      </c>
      <c r="T138" s="21">
        <f t="shared" si="16"/>
        <v>860</v>
      </c>
      <c r="U138" s="21">
        <f t="shared" si="17"/>
        <v>5090060.2399999993</v>
      </c>
      <c r="V138" s="11"/>
    </row>
    <row r="139" spans="1:22" s="5" customFormat="1">
      <c r="A139" s="15">
        <v>132</v>
      </c>
      <c r="B139" s="30" t="s">
        <v>276</v>
      </c>
      <c r="C139" s="17" t="s">
        <v>277</v>
      </c>
      <c r="D139" s="22">
        <v>18</v>
      </c>
      <c r="E139" s="22">
        <v>355658.06</v>
      </c>
      <c r="F139" s="22">
        <v>4</v>
      </c>
      <c r="G139" s="22">
        <v>110031.95999999999</v>
      </c>
      <c r="H139" s="22">
        <v>178</v>
      </c>
      <c r="I139" s="22">
        <v>860593.89999999991</v>
      </c>
      <c r="J139" s="22">
        <v>187</v>
      </c>
      <c r="K139" s="22">
        <v>954610.72999999975</v>
      </c>
      <c r="L139" s="22">
        <f t="shared" si="12"/>
        <v>387</v>
      </c>
      <c r="M139" s="22">
        <f t="shared" si="13"/>
        <v>2280894.6499999994</v>
      </c>
      <c r="N139" s="22">
        <v>71</v>
      </c>
      <c r="O139" s="22">
        <v>852648.79000000015</v>
      </c>
      <c r="P139" s="22">
        <v>61</v>
      </c>
      <c r="Q139" s="22">
        <v>1053483.81</v>
      </c>
      <c r="R139" s="22">
        <f t="shared" si="14"/>
        <v>132</v>
      </c>
      <c r="S139" s="22">
        <f t="shared" si="15"/>
        <v>1906132.6</v>
      </c>
      <c r="T139" s="22">
        <f t="shared" si="16"/>
        <v>519</v>
      </c>
      <c r="U139" s="22">
        <f t="shared" si="17"/>
        <v>4187027.2499999995</v>
      </c>
      <c r="V139" s="11"/>
    </row>
    <row r="140" spans="1:22" s="5" customFormat="1">
      <c r="A140" s="18">
        <v>133</v>
      </c>
      <c r="B140" s="31" t="s">
        <v>262</v>
      </c>
      <c r="C140" s="1" t="s">
        <v>263</v>
      </c>
      <c r="D140" s="23">
        <v>1</v>
      </c>
      <c r="E140" s="23">
        <v>171</v>
      </c>
      <c r="F140" s="23">
        <v>5</v>
      </c>
      <c r="G140" s="23">
        <v>38753.659999999996</v>
      </c>
      <c r="H140" s="23">
        <v>278</v>
      </c>
      <c r="I140" s="23">
        <v>536335.58000000031</v>
      </c>
      <c r="J140" s="23">
        <v>502</v>
      </c>
      <c r="K140" s="23">
        <v>1822544.2699999998</v>
      </c>
      <c r="L140" s="21">
        <f t="shared" si="12"/>
        <v>786</v>
      </c>
      <c r="M140" s="21">
        <f t="shared" si="13"/>
        <v>2397804.5100000002</v>
      </c>
      <c r="N140" s="23">
        <v>230</v>
      </c>
      <c r="O140" s="23">
        <v>1419118.6600000006</v>
      </c>
      <c r="P140" s="23">
        <v>14</v>
      </c>
      <c r="Q140" s="23">
        <v>121004.76000000001</v>
      </c>
      <c r="R140" s="21">
        <f t="shared" si="14"/>
        <v>244</v>
      </c>
      <c r="S140" s="21">
        <f t="shared" si="15"/>
        <v>1540123.4200000006</v>
      </c>
      <c r="T140" s="21">
        <f t="shared" si="16"/>
        <v>1030</v>
      </c>
      <c r="U140" s="21">
        <f t="shared" si="17"/>
        <v>3937927.9300000006</v>
      </c>
      <c r="V140" s="11"/>
    </row>
    <row r="141" spans="1:22" s="5" customFormat="1">
      <c r="A141" s="15">
        <v>134</v>
      </c>
      <c r="B141" s="30" t="s">
        <v>137</v>
      </c>
      <c r="C141" s="17" t="s">
        <v>138</v>
      </c>
      <c r="D141" s="22"/>
      <c r="E141" s="22"/>
      <c r="F141" s="22"/>
      <c r="G141" s="22"/>
      <c r="H141" s="22">
        <v>17</v>
      </c>
      <c r="I141" s="22">
        <v>186182.57</v>
      </c>
      <c r="J141" s="22">
        <v>66</v>
      </c>
      <c r="K141" s="22">
        <v>1876805.12</v>
      </c>
      <c r="L141" s="22">
        <f t="shared" si="12"/>
        <v>83</v>
      </c>
      <c r="M141" s="22">
        <f t="shared" si="13"/>
        <v>2062987.6900000002</v>
      </c>
      <c r="N141" s="22">
        <v>11</v>
      </c>
      <c r="O141" s="22">
        <v>1620000</v>
      </c>
      <c r="P141" s="22"/>
      <c r="Q141" s="22"/>
      <c r="R141" s="22">
        <f t="shared" si="14"/>
        <v>11</v>
      </c>
      <c r="S141" s="22">
        <f t="shared" si="15"/>
        <v>1620000</v>
      </c>
      <c r="T141" s="22">
        <f t="shared" si="16"/>
        <v>94</v>
      </c>
      <c r="U141" s="22">
        <f t="shared" si="17"/>
        <v>3682987.6900000004</v>
      </c>
      <c r="V141" s="11"/>
    </row>
    <row r="142" spans="1:22" s="5" customFormat="1">
      <c r="A142" s="18">
        <v>135</v>
      </c>
      <c r="B142" s="31" t="s">
        <v>286</v>
      </c>
      <c r="C142" s="1" t="s">
        <v>287</v>
      </c>
      <c r="D142" s="23"/>
      <c r="E142" s="23"/>
      <c r="F142" s="23">
        <v>1</v>
      </c>
      <c r="G142" s="23">
        <v>98289.8</v>
      </c>
      <c r="H142" s="23">
        <v>284</v>
      </c>
      <c r="I142" s="23">
        <v>1022702.18</v>
      </c>
      <c r="J142" s="23">
        <v>319</v>
      </c>
      <c r="K142" s="23">
        <v>840898.97000000055</v>
      </c>
      <c r="L142" s="21">
        <f t="shared" si="12"/>
        <v>604</v>
      </c>
      <c r="M142" s="21">
        <f t="shared" si="13"/>
        <v>1961890.9500000007</v>
      </c>
      <c r="N142" s="23">
        <v>118</v>
      </c>
      <c r="O142" s="23">
        <v>634122.64</v>
      </c>
      <c r="P142" s="23">
        <v>118</v>
      </c>
      <c r="Q142" s="23">
        <v>739414.74999999965</v>
      </c>
      <c r="R142" s="21">
        <f t="shared" si="14"/>
        <v>236</v>
      </c>
      <c r="S142" s="21">
        <f t="shared" si="15"/>
        <v>1373537.3899999997</v>
      </c>
      <c r="T142" s="21">
        <f t="shared" si="16"/>
        <v>840</v>
      </c>
      <c r="U142" s="21">
        <f t="shared" si="17"/>
        <v>3335428.3400000003</v>
      </c>
      <c r="V142" s="11"/>
    </row>
    <row r="143" spans="1:22" s="5" customFormat="1">
      <c r="A143" s="15">
        <v>136</v>
      </c>
      <c r="B143" s="30" t="s">
        <v>284</v>
      </c>
      <c r="C143" s="17" t="s">
        <v>285</v>
      </c>
      <c r="D143" s="22"/>
      <c r="E143" s="22"/>
      <c r="F143" s="22">
        <v>4</v>
      </c>
      <c r="G143" s="22">
        <v>104122.28</v>
      </c>
      <c r="H143" s="22">
        <v>619</v>
      </c>
      <c r="I143" s="22">
        <v>511549.9700000002</v>
      </c>
      <c r="J143" s="22">
        <v>959</v>
      </c>
      <c r="K143" s="22">
        <v>1123530.2400000002</v>
      </c>
      <c r="L143" s="22">
        <f t="shared" si="12"/>
        <v>1582</v>
      </c>
      <c r="M143" s="22">
        <f t="shared" si="13"/>
        <v>1739202.4900000005</v>
      </c>
      <c r="N143" s="22">
        <v>149</v>
      </c>
      <c r="O143" s="22">
        <v>994753.58000000019</v>
      </c>
      <c r="P143" s="22">
        <v>23</v>
      </c>
      <c r="Q143" s="22">
        <v>364933.39</v>
      </c>
      <c r="R143" s="22">
        <f t="shared" si="14"/>
        <v>172</v>
      </c>
      <c r="S143" s="22">
        <f t="shared" si="15"/>
        <v>1359686.9700000002</v>
      </c>
      <c r="T143" s="22">
        <f t="shared" si="16"/>
        <v>1754</v>
      </c>
      <c r="U143" s="22">
        <f t="shared" si="17"/>
        <v>3098889.4600000009</v>
      </c>
      <c r="V143" s="11"/>
    </row>
    <row r="144" spans="1:22" s="5" customFormat="1">
      <c r="A144" s="18">
        <v>137</v>
      </c>
      <c r="B144" s="31" t="s">
        <v>195</v>
      </c>
      <c r="C144" s="1" t="s">
        <v>196</v>
      </c>
      <c r="D144" s="23"/>
      <c r="E144" s="23"/>
      <c r="F144" s="23"/>
      <c r="G144" s="23"/>
      <c r="H144" s="23">
        <v>174</v>
      </c>
      <c r="I144" s="23">
        <v>1219274.3999999994</v>
      </c>
      <c r="J144" s="23">
        <v>1</v>
      </c>
      <c r="K144" s="23">
        <v>1977.51</v>
      </c>
      <c r="L144" s="21">
        <f t="shared" si="12"/>
        <v>175</v>
      </c>
      <c r="M144" s="21">
        <f t="shared" si="13"/>
        <v>1221251.9099999995</v>
      </c>
      <c r="N144" s="23">
        <v>2</v>
      </c>
      <c r="O144" s="23">
        <v>28260.67</v>
      </c>
      <c r="P144" s="23">
        <v>154</v>
      </c>
      <c r="Q144" s="23">
        <v>1248557.5699999998</v>
      </c>
      <c r="R144" s="21">
        <f t="shared" si="14"/>
        <v>156</v>
      </c>
      <c r="S144" s="21">
        <f t="shared" si="15"/>
        <v>1276818.2399999998</v>
      </c>
      <c r="T144" s="21">
        <f t="shared" si="16"/>
        <v>331</v>
      </c>
      <c r="U144" s="21">
        <f t="shared" si="17"/>
        <v>2498070.1499999994</v>
      </c>
      <c r="V144" s="11"/>
    </row>
    <row r="145" spans="1:22" s="5" customFormat="1">
      <c r="A145" s="15">
        <v>138</v>
      </c>
      <c r="B145" s="30" t="s">
        <v>300</v>
      </c>
      <c r="C145" s="17" t="s">
        <v>301</v>
      </c>
      <c r="D145" s="22"/>
      <c r="E145" s="22"/>
      <c r="F145" s="22">
        <v>2</v>
      </c>
      <c r="G145" s="22">
        <v>2402.06</v>
      </c>
      <c r="H145" s="22">
        <v>114</v>
      </c>
      <c r="I145" s="22">
        <v>582630.2799999998</v>
      </c>
      <c r="J145" s="22">
        <v>139</v>
      </c>
      <c r="K145" s="22">
        <v>652556.09000000008</v>
      </c>
      <c r="L145" s="22">
        <f t="shared" si="12"/>
        <v>255</v>
      </c>
      <c r="M145" s="22">
        <f t="shared" si="13"/>
        <v>1237588.43</v>
      </c>
      <c r="N145" s="22">
        <v>80</v>
      </c>
      <c r="O145" s="22">
        <v>614064.31000000006</v>
      </c>
      <c r="P145" s="22">
        <v>60</v>
      </c>
      <c r="Q145" s="22">
        <v>560800.52999999991</v>
      </c>
      <c r="R145" s="22">
        <f t="shared" si="14"/>
        <v>140</v>
      </c>
      <c r="S145" s="22">
        <f t="shared" si="15"/>
        <v>1174864.8399999999</v>
      </c>
      <c r="T145" s="22">
        <f t="shared" si="16"/>
        <v>395</v>
      </c>
      <c r="U145" s="22">
        <f t="shared" si="17"/>
        <v>2412453.2699999996</v>
      </c>
      <c r="V145" s="11"/>
    </row>
    <row r="146" spans="1:22" s="5" customFormat="1">
      <c r="A146" s="18">
        <v>139</v>
      </c>
      <c r="B146" s="31" t="s">
        <v>268</v>
      </c>
      <c r="C146" s="1" t="s">
        <v>269</v>
      </c>
      <c r="D146" s="23"/>
      <c r="E146" s="23"/>
      <c r="F146" s="23"/>
      <c r="G146" s="23"/>
      <c r="H146" s="23">
        <v>15</v>
      </c>
      <c r="I146" s="23">
        <v>243724.62000000002</v>
      </c>
      <c r="J146" s="23">
        <v>18</v>
      </c>
      <c r="K146" s="23">
        <v>1194453.55</v>
      </c>
      <c r="L146" s="23">
        <f t="shared" si="12"/>
        <v>33</v>
      </c>
      <c r="M146" s="23">
        <f t="shared" si="13"/>
        <v>1438178.1700000002</v>
      </c>
      <c r="N146" s="23">
        <v>1</v>
      </c>
      <c r="O146" s="23">
        <v>930000</v>
      </c>
      <c r="P146" s="23"/>
      <c r="Q146" s="23"/>
      <c r="R146" s="21">
        <f t="shared" si="14"/>
        <v>1</v>
      </c>
      <c r="S146" s="21">
        <f t="shared" si="15"/>
        <v>930000</v>
      </c>
      <c r="T146" s="23">
        <f t="shared" si="16"/>
        <v>34</v>
      </c>
      <c r="U146" s="23">
        <f t="shared" si="17"/>
        <v>2368178.17</v>
      </c>
      <c r="V146" s="11"/>
    </row>
    <row r="147" spans="1:22" s="5" customFormat="1">
      <c r="A147" s="15">
        <v>140</v>
      </c>
      <c r="B147" s="30" t="s">
        <v>292</v>
      </c>
      <c r="C147" s="17" t="s">
        <v>293</v>
      </c>
      <c r="D147" s="22"/>
      <c r="E147" s="22"/>
      <c r="F147" s="22"/>
      <c r="G147" s="22"/>
      <c r="H147" s="22">
        <v>543</v>
      </c>
      <c r="I147" s="22">
        <v>578031.51000000013</v>
      </c>
      <c r="J147" s="22">
        <v>425</v>
      </c>
      <c r="K147" s="22">
        <v>1135166.4899999991</v>
      </c>
      <c r="L147" s="22">
        <f t="shared" si="12"/>
        <v>968</v>
      </c>
      <c r="M147" s="22">
        <f t="shared" si="13"/>
        <v>1713197.9999999991</v>
      </c>
      <c r="N147" s="22">
        <v>99</v>
      </c>
      <c r="O147" s="22">
        <v>456217.36</v>
      </c>
      <c r="P147" s="22">
        <v>13</v>
      </c>
      <c r="Q147" s="22">
        <v>60550</v>
      </c>
      <c r="R147" s="22">
        <f t="shared" si="14"/>
        <v>112</v>
      </c>
      <c r="S147" s="22">
        <f t="shared" si="15"/>
        <v>516767.36</v>
      </c>
      <c r="T147" s="22">
        <f t="shared" si="16"/>
        <v>1080</v>
      </c>
      <c r="U147" s="22">
        <f t="shared" si="17"/>
        <v>2229965.3599999989</v>
      </c>
      <c r="V147" s="11"/>
    </row>
    <row r="148" spans="1:22" s="5" customFormat="1">
      <c r="A148" s="18">
        <v>141</v>
      </c>
      <c r="B148" s="31" t="s">
        <v>335</v>
      </c>
      <c r="C148" s="1" t="s">
        <v>336</v>
      </c>
      <c r="D148" s="23"/>
      <c r="E148" s="23"/>
      <c r="F148" s="23">
        <v>13</v>
      </c>
      <c r="G148" s="23">
        <v>806495.07</v>
      </c>
      <c r="H148" s="23">
        <v>4</v>
      </c>
      <c r="I148" s="23">
        <v>104304.3</v>
      </c>
      <c r="J148" s="23">
        <v>11</v>
      </c>
      <c r="K148" s="23">
        <v>67862.28</v>
      </c>
      <c r="L148" s="21">
        <f t="shared" si="12"/>
        <v>28</v>
      </c>
      <c r="M148" s="21">
        <f t="shared" si="13"/>
        <v>978661.65</v>
      </c>
      <c r="N148" s="23">
        <v>14</v>
      </c>
      <c r="O148" s="23">
        <v>874357.35000000009</v>
      </c>
      <c r="P148" s="23">
        <v>4</v>
      </c>
      <c r="Q148" s="23">
        <v>104315.81</v>
      </c>
      <c r="R148" s="21">
        <f t="shared" si="14"/>
        <v>18</v>
      </c>
      <c r="S148" s="21">
        <f t="shared" si="15"/>
        <v>978673.16000000015</v>
      </c>
      <c r="T148" s="21">
        <f t="shared" si="16"/>
        <v>46</v>
      </c>
      <c r="U148" s="21">
        <f t="shared" si="17"/>
        <v>1957334.81</v>
      </c>
      <c r="V148" s="11"/>
    </row>
    <row r="149" spans="1:22" s="5" customFormat="1">
      <c r="A149" s="15">
        <v>142</v>
      </c>
      <c r="B149" s="16" t="s">
        <v>290</v>
      </c>
      <c r="C149" s="17" t="s">
        <v>291</v>
      </c>
      <c r="D149" s="22"/>
      <c r="E149" s="22"/>
      <c r="F149" s="22"/>
      <c r="G149" s="22"/>
      <c r="H149" s="22">
        <v>245</v>
      </c>
      <c r="I149" s="22">
        <v>562522.60000000009</v>
      </c>
      <c r="J149" s="22">
        <v>248</v>
      </c>
      <c r="K149" s="22">
        <v>667460.13999999978</v>
      </c>
      <c r="L149" s="22">
        <f t="shared" si="12"/>
        <v>493</v>
      </c>
      <c r="M149" s="22">
        <f t="shared" si="13"/>
        <v>1229982.7399999998</v>
      </c>
      <c r="N149" s="22">
        <v>38</v>
      </c>
      <c r="O149" s="22">
        <v>125686.36999999998</v>
      </c>
      <c r="P149" s="22">
        <v>7</v>
      </c>
      <c r="Q149" s="22">
        <v>22873.780000000002</v>
      </c>
      <c r="R149" s="22">
        <f t="shared" si="14"/>
        <v>45</v>
      </c>
      <c r="S149" s="22">
        <f t="shared" si="15"/>
        <v>148560.15</v>
      </c>
      <c r="T149" s="22">
        <f t="shared" si="16"/>
        <v>538</v>
      </c>
      <c r="U149" s="22">
        <f t="shared" si="17"/>
        <v>1378542.8899999997</v>
      </c>
      <c r="V149" s="11"/>
    </row>
    <row r="150" spans="1:22" s="5" customFormat="1">
      <c r="A150" s="18">
        <v>143</v>
      </c>
      <c r="B150" s="31" t="s">
        <v>296</v>
      </c>
      <c r="C150" s="1" t="s">
        <v>297</v>
      </c>
      <c r="D150" s="23"/>
      <c r="E150" s="23"/>
      <c r="F150" s="23"/>
      <c r="G150" s="23"/>
      <c r="H150" s="23">
        <v>559</v>
      </c>
      <c r="I150" s="23">
        <v>344060.91000000015</v>
      </c>
      <c r="J150" s="23">
        <v>445</v>
      </c>
      <c r="K150" s="23">
        <v>635817.58000000007</v>
      </c>
      <c r="L150" s="21">
        <f t="shared" si="12"/>
        <v>1004</v>
      </c>
      <c r="M150" s="21">
        <f t="shared" si="13"/>
        <v>979878.49000000022</v>
      </c>
      <c r="N150" s="23">
        <v>24</v>
      </c>
      <c r="O150" s="23">
        <v>212518.30000000002</v>
      </c>
      <c r="P150" s="23">
        <v>2</v>
      </c>
      <c r="Q150" s="23">
        <v>19791.5</v>
      </c>
      <c r="R150" s="21">
        <f t="shared" si="14"/>
        <v>26</v>
      </c>
      <c r="S150" s="21">
        <f t="shared" si="15"/>
        <v>232309.80000000002</v>
      </c>
      <c r="T150" s="21">
        <f t="shared" si="16"/>
        <v>1030</v>
      </c>
      <c r="U150" s="21">
        <f t="shared" si="17"/>
        <v>1212188.2900000003</v>
      </c>
      <c r="V150" s="11"/>
    </row>
    <row r="151" spans="1:22" s="5" customFormat="1">
      <c r="A151" s="15">
        <v>144</v>
      </c>
      <c r="B151" s="30" t="s">
        <v>294</v>
      </c>
      <c r="C151" s="17" t="s">
        <v>295</v>
      </c>
      <c r="D151" s="22"/>
      <c r="E151" s="22"/>
      <c r="F151" s="22"/>
      <c r="G151" s="22"/>
      <c r="H151" s="22">
        <v>287</v>
      </c>
      <c r="I151" s="22">
        <v>560590.16000000015</v>
      </c>
      <c r="J151" s="22">
        <v>222</v>
      </c>
      <c r="K151" s="22">
        <v>281122.67000000004</v>
      </c>
      <c r="L151" s="22">
        <f t="shared" si="12"/>
        <v>509</v>
      </c>
      <c r="M151" s="22">
        <f t="shared" si="13"/>
        <v>841712.83000000019</v>
      </c>
      <c r="N151" s="22"/>
      <c r="O151" s="22"/>
      <c r="P151" s="22">
        <v>34</v>
      </c>
      <c r="Q151" s="22">
        <v>290032.59000000003</v>
      </c>
      <c r="R151" s="22">
        <f t="shared" si="14"/>
        <v>34</v>
      </c>
      <c r="S151" s="22">
        <f t="shared" si="15"/>
        <v>290032.59000000003</v>
      </c>
      <c r="T151" s="22">
        <f t="shared" si="16"/>
        <v>543</v>
      </c>
      <c r="U151" s="22">
        <f t="shared" si="17"/>
        <v>1131745.4200000002</v>
      </c>
      <c r="V151" s="11"/>
    </row>
    <row r="152" spans="1:22" s="5" customFormat="1">
      <c r="A152" s="18">
        <v>145</v>
      </c>
      <c r="B152" s="31" t="s">
        <v>310</v>
      </c>
      <c r="C152" s="1" t="s">
        <v>311</v>
      </c>
      <c r="D152" s="23"/>
      <c r="E152" s="23"/>
      <c r="F152" s="23"/>
      <c r="G152" s="23"/>
      <c r="H152" s="23">
        <v>172</v>
      </c>
      <c r="I152" s="23">
        <v>206535.46000000008</v>
      </c>
      <c r="J152" s="23">
        <v>144</v>
      </c>
      <c r="K152" s="23">
        <v>324386.78999999998</v>
      </c>
      <c r="L152" s="21">
        <f t="shared" si="12"/>
        <v>316</v>
      </c>
      <c r="M152" s="21">
        <f t="shared" si="13"/>
        <v>530922.25</v>
      </c>
      <c r="N152" s="23">
        <v>31</v>
      </c>
      <c r="O152" s="23">
        <v>245884.48000000004</v>
      </c>
      <c r="P152" s="23">
        <v>5</v>
      </c>
      <c r="Q152" s="23">
        <v>112572.2</v>
      </c>
      <c r="R152" s="21">
        <f t="shared" si="14"/>
        <v>36</v>
      </c>
      <c r="S152" s="21">
        <f t="shared" si="15"/>
        <v>358456.68000000005</v>
      </c>
      <c r="T152" s="21">
        <f t="shared" si="16"/>
        <v>352</v>
      </c>
      <c r="U152" s="21">
        <f t="shared" si="17"/>
        <v>889378.93</v>
      </c>
      <c r="V152" s="11"/>
    </row>
    <row r="153" spans="1:22" s="5" customFormat="1">
      <c r="A153" s="15">
        <v>146</v>
      </c>
      <c r="B153" s="16" t="s">
        <v>308</v>
      </c>
      <c r="C153" s="17" t="s">
        <v>309</v>
      </c>
      <c r="D153" s="22"/>
      <c r="E153" s="22"/>
      <c r="F153" s="22"/>
      <c r="G153" s="22"/>
      <c r="H153" s="22">
        <v>41</v>
      </c>
      <c r="I153" s="22">
        <v>66629.170000000013</v>
      </c>
      <c r="J153" s="22">
        <v>141</v>
      </c>
      <c r="K153" s="22">
        <v>347333.63999999996</v>
      </c>
      <c r="L153" s="22">
        <f t="shared" si="12"/>
        <v>182</v>
      </c>
      <c r="M153" s="22">
        <f t="shared" si="13"/>
        <v>413962.80999999994</v>
      </c>
      <c r="N153" s="22">
        <v>100</v>
      </c>
      <c r="O153" s="22">
        <v>313113.77000000008</v>
      </c>
      <c r="P153" s="22">
        <v>7</v>
      </c>
      <c r="Q153" s="22">
        <v>35406.5</v>
      </c>
      <c r="R153" s="22">
        <f t="shared" si="14"/>
        <v>107</v>
      </c>
      <c r="S153" s="22">
        <f t="shared" si="15"/>
        <v>348520.27000000008</v>
      </c>
      <c r="T153" s="22">
        <f t="shared" si="16"/>
        <v>289</v>
      </c>
      <c r="U153" s="22">
        <f t="shared" si="17"/>
        <v>762483.08000000007</v>
      </c>
      <c r="V153" s="11"/>
    </row>
    <row r="154" spans="1:22" s="5" customFormat="1">
      <c r="A154" s="18">
        <v>147</v>
      </c>
      <c r="B154" s="31" t="s">
        <v>306</v>
      </c>
      <c r="C154" s="1" t="s">
        <v>307</v>
      </c>
      <c r="D154" s="23"/>
      <c r="E154" s="23"/>
      <c r="F154" s="23"/>
      <c r="G154" s="23"/>
      <c r="H154" s="23">
        <v>12</v>
      </c>
      <c r="I154" s="23">
        <v>18568.5</v>
      </c>
      <c r="J154" s="23">
        <v>54</v>
      </c>
      <c r="K154" s="23">
        <v>304620.83000000007</v>
      </c>
      <c r="L154" s="21">
        <f t="shared" si="12"/>
        <v>66</v>
      </c>
      <c r="M154" s="21">
        <f t="shared" si="13"/>
        <v>323189.33000000007</v>
      </c>
      <c r="N154" s="23">
        <v>38</v>
      </c>
      <c r="O154" s="23">
        <v>358276.69</v>
      </c>
      <c r="P154" s="23">
        <v>9</v>
      </c>
      <c r="Q154" s="23">
        <v>79163.5</v>
      </c>
      <c r="R154" s="21">
        <f t="shared" si="14"/>
        <v>47</v>
      </c>
      <c r="S154" s="21">
        <f t="shared" si="15"/>
        <v>437440.19</v>
      </c>
      <c r="T154" s="21">
        <f t="shared" si="16"/>
        <v>113</v>
      </c>
      <c r="U154" s="21">
        <f t="shared" si="17"/>
        <v>760629.52</v>
      </c>
      <c r="V154" s="11"/>
    </row>
    <row r="155" spans="1:22" s="5" customFormat="1">
      <c r="A155" s="15">
        <v>148</v>
      </c>
      <c r="B155" s="30" t="s">
        <v>312</v>
      </c>
      <c r="C155" s="17" t="s">
        <v>313</v>
      </c>
      <c r="D155" s="22"/>
      <c r="E155" s="22"/>
      <c r="F155" s="22"/>
      <c r="G155" s="22"/>
      <c r="H155" s="22">
        <v>144</v>
      </c>
      <c r="I155" s="22">
        <v>80178.890000000029</v>
      </c>
      <c r="J155" s="22">
        <v>166</v>
      </c>
      <c r="K155" s="22">
        <v>369113.83</v>
      </c>
      <c r="L155" s="22">
        <f t="shared" si="12"/>
        <v>310</v>
      </c>
      <c r="M155" s="22">
        <f t="shared" si="13"/>
        <v>449292.72000000003</v>
      </c>
      <c r="N155" s="22">
        <v>39</v>
      </c>
      <c r="O155" s="22">
        <v>301607.55000000005</v>
      </c>
      <c r="P155" s="22"/>
      <c r="Q155" s="22"/>
      <c r="R155" s="22">
        <f t="shared" si="14"/>
        <v>39</v>
      </c>
      <c r="S155" s="22">
        <f t="shared" si="15"/>
        <v>301607.55000000005</v>
      </c>
      <c r="T155" s="22">
        <f t="shared" si="16"/>
        <v>349</v>
      </c>
      <c r="U155" s="22">
        <f t="shared" si="17"/>
        <v>750900.27</v>
      </c>
      <c r="V155" s="11"/>
    </row>
    <row r="156" spans="1:22" s="5" customFormat="1">
      <c r="A156" s="18">
        <v>149</v>
      </c>
      <c r="B156" s="31" t="s">
        <v>274</v>
      </c>
      <c r="C156" s="1" t="s">
        <v>275</v>
      </c>
      <c r="D156" s="23"/>
      <c r="E156" s="23"/>
      <c r="F156" s="23">
        <v>1</v>
      </c>
      <c r="G156" s="23">
        <v>36922.519999999997</v>
      </c>
      <c r="H156" s="23">
        <v>131</v>
      </c>
      <c r="I156" s="23">
        <v>106553.15000000002</v>
      </c>
      <c r="J156" s="23">
        <v>130</v>
      </c>
      <c r="K156" s="23">
        <v>278666.15000000002</v>
      </c>
      <c r="L156" s="21">
        <f t="shared" si="12"/>
        <v>262</v>
      </c>
      <c r="M156" s="21">
        <f t="shared" si="13"/>
        <v>422141.82000000007</v>
      </c>
      <c r="N156" s="23">
        <v>79</v>
      </c>
      <c r="O156" s="23">
        <v>228618.94</v>
      </c>
      <c r="P156" s="23"/>
      <c r="Q156" s="23"/>
      <c r="R156" s="21">
        <f t="shared" si="14"/>
        <v>79</v>
      </c>
      <c r="S156" s="21">
        <f t="shared" si="15"/>
        <v>228618.94</v>
      </c>
      <c r="T156" s="21">
        <f t="shared" si="16"/>
        <v>341</v>
      </c>
      <c r="U156" s="21">
        <f t="shared" si="17"/>
        <v>650760.76</v>
      </c>
      <c r="V156" s="11"/>
    </row>
    <row r="157" spans="1:22" s="5" customFormat="1">
      <c r="A157" s="15">
        <v>150</v>
      </c>
      <c r="B157" s="30" t="s">
        <v>314</v>
      </c>
      <c r="C157" s="17" t="s">
        <v>315</v>
      </c>
      <c r="D157" s="22"/>
      <c r="E157" s="22"/>
      <c r="F157" s="22"/>
      <c r="G157" s="22"/>
      <c r="H157" s="22">
        <v>91</v>
      </c>
      <c r="I157" s="22">
        <v>90119.840000000011</v>
      </c>
      <c r="J157" s="22">
        <v>93</v>
      </c>
      <c r="K157" s="22">
        <v>132144.97000000003</v>
      </c>
      <c r="L157" s="22">
        <f t="shared" si="12"/>
        <v>184</v>
      </c>
      <c r="M157" s="22">
        <f t="shared" si="13"/>
        <v>222264.81000000006</v>
      </c>
      <c r="N157" s="22">
        <v>7</v>
      </c>
      <c r="O157" s="22">
        <v>55894.73</v>
      </c>
      <c r="P157" s="22"/>
      <c r="Q157" s="22"/>
      <c r="R157" s="22">
        <f t="shared" si="14"/>
        <v>7</v>
      </c>
      <c r="S157" s="22">
        <f t="shared" si="15"/>
        <v>55894.73</v>
      </c>
      <c r="T157" s="22">
        <f t="shared" si="16"/>
        <v>191</v>
      </c>
      <c r="U157" s="22">
        <f t="shared" si="17"/>
        <v>278159.54000000004</v>
      </c>
      <c r="V157" s="11"/>
    </row>
    <row r="158" spans="1:22" s="5" customFormat="1">
      <c r="A158" s="18">
        <v>151</v>
      </c>
      <c r="B158" s="31" t="s">
        <v>332</v>
      </c>
      <c r="C158" s="1" t="s">
        <v>333</v>
      </c>
      <c r="D158" s="23"/>
      <c r="E158" s="23"/>
      <c r="F158" s="23"/>
      <c r="G158" s="23"/>
      <c r="H158" s="23"/>
      <c r="I158" s="23"/>
      <c r="J158" s="23">
        <v>6</v>
      </c>
      <c r="K158" s="23">
        <v>131137.83000000002</v>
      </c>
      <c r="L158" s="21">
        <f t="shared" si="12"/>
        <v>6</v>
      </c>
      <c r="M158" s="21">
        <f t="shared" si="13"/>
        <v>131137.83000000002</v>
      </c>
      <c r="N158" s="23">
        <v>4</v>
      </c>
      <c r="O158" s="23">
        <v>134130</v>
      </c>
      <c r="P158" s="23"/>
      <c r="Q158" s="23"/>
      <c r="R158" s="21">
        <f t="shared" si="14"/>
        <v>4</v>
      </c>
      <c r="S158" s="21">
        <f t="shared" si="15"/>
        <v>134130</v>
      </c>
      <c r="T158" s="21">
        <f t="shared" si="16"/>
        <v>10</v>
      </c>
      <c r="U158" s="21">
        <f t="shared" si="17"/>
        <v>265267.83</v>
      </c>
      <c r="V158" s="11"/>
    </row>
    <row r="159" spans="1:22" s="5" customFormat="1">
      <c r="A159" s="15">
        <v>152</v>
      </c>
      <c r="B159" s="16" t="s">
        <v>304</v>
      </c>
      <c r="C159" s="17" t="s">
        <v>305</v>
      </c>
      <c r="D159" s="22"/>
      <c r="E159" s="22"/>
      <c r="F159" s="22"/>
      <c r="G159" s="22"/>
      <c r="H159" s="22">
        <v>87</v>
      </c>
      <c r="I159" s="22">
        <v>64982.030000000006</v>
      </c>
      <c r="J159" s="22">
        <v>111</v>
      </c>
      <c r="K159" s="22">
        <v>148203.18</v>
      </c>
      <c r="L159" s="22">
        <f t="shared" si="12"/>
        <v>198</v>
      </c>
      <c r="M159" s="22">
        <f t="shared" si="13"/>
        <v>213185.21</v>
      </c>
      <c r="N159" s="22">
        <v>16</v>
      </c>
      <c r="O159" s="22">
        <v>43209.16</v>
      </c>
      <c r="P159" s="22"/>
      <c r="Q159" s="22"/>
      <c r="R159" s="22">
        <f t="shared" si="14"/>
        <v>16</v>
      </c>
      <c r="S159" s="22">
        <f t="shared" si="15"/>
        <v>43209.16</v>
      </c>
      <c r="T159" s="22">
        <f t="shared" si="16"/>
        <v>214</v>
      </c>
      <c r="U159" s="22">
        <f t="shared" si="17"/>
        <v>256394.37</v>
      </c>
      <c r="V159" s="11"/>
    </row>
    <row r="160" spans="1:22" s="5" customFormat="1">
      <c r="A160" s="18">
        <v>153</v>
      </c>
      <c r="B160" s="31" t="s">
        <v>316</v>
      </c>
      <c r="C160" s="1" t="s">
        <v>317</v>
      </c>
      <c r="D160" s="23"/>
      <c r="E160" s="23"/>
      <c r="F160" s="23"/>
      <c r="G160" s="23"/>
      <c r="H160" s="23">
        <v>5</v>
      </c>
      <c r="I160" s="23">
        <v>15125.58</v>
      </c>
      <c r="J160" s="23">
        <v>34</v>
      </c>
      <c r="K160" s="23">
        <v>71646.819999999992</v>
      </c>
      <c r="L160" s="21">
        <f t="shared" si="12"/>
        <v>39</v>
      </c>
      <c r="M160" s="21">
        <f t="shared" si="13"/>
        <v>86772.4</v>
      </c>
      <c r="N160" s="23">
        <v>24</v>
      </c>
      <c r="O160" s="23">
        <v>62009.87999999999</v>
      </c>
      <c r="P160" s="23">
        <v>1</v>
      </c>
      <c r="Q160" s="23">
        <v>10841.4</v>
      </c>
      <c r="R160" s="21">
        <f t="shared" si="14"/>
        <v>25</v>
      </c>
      <c r="S160" s="21">
        <f t="shared" si="15"/>
        <v>72851.279999999984</v>
      </c>
      <c r="T160" s="21">
        <f t="shared" si="16"/>
        <v>64</v>
      </c>
      <c r="U160" s="21">
        <f t="shared" si="17"/>
        <v>159623.67999999999</v>
      </c>
      <c r="V160" s="11"/>
    </row>
    <row r="161" spans="1:22" s="5" customFormat="1">
      <c r="A161" s="15">
        <v>154</v>
      </c>
      <c r="B161" s="30" t="s">
        <v>326</v>
      </c>
      <c r="C161" s="17" t="s">
        <v>327</v>
      </c>
      <c r="D161" s="22"/>
      <c r="E161" s="22"/>
      <c r="F161" s="22"/>
      <c r="G161" s="22"/>
      <c r="H161" s="22">
        <v>3</v>
      </c>
      <c r="I161" s="22">
        <v>19100</v>
      </c>
      <c r="J161" s="22">
        <v>9</v>
      </c>
      <c r="K161" s="22">
        <v>9320.5</v>
      </c>
      <c r="L161" s="22">
        <f t="shared" si="12"/>
        <v>12</v>
      </c>
      <c r="M161" s="22">
        <f t="shared" si="13"/>
        <v>28420.5</v>
      </c>
      <c r="N161" s="22"/>
      <c r="O161" s="22"/>
      <c r="P161" s="22">
        <v>1</v>
      </c>
      <c r="Q161" s="22">
        <v>100000</v>
      </c>
      <c r="R161" s="22">
        <f t="shared" si="14"/>
        <v>1</v>
      </c>
      <c r="S161" s="22">
        <f t="shared" si="15"/>
        <v>100000</v>
      </c>
      <c r="T161" s="22">
        <f t="shared" si="16"/>
        <v>13</v>
      </c>
      <c r="U161" s="22">
        <f t="shared" si="17"/>
        <v>128420.5</v>
      </c>
      <c r="V161" s="11"/>
    </row>
    <row r="162" spans="1:22" s="5" customFormat="1">
      <c r="A162" s="18">
        <v>155</v>
      </c>
      <c r="B162" s="31" t="s">
        <v>318</v>
      </c>
      <c r="C162" s="1" t="s">
        <v>319</v>
      </c>
      <c r="D162" s="23"/>
      <c r="E162" s="23"/>
      <c r="F162" s="23"/>
      <c r="G162" s="23"/>
      <c r="H162" s="23"/>
      <c r="I162" s="23"/>
      <c r="J162" s="23">
        <v>14</v>
      </c>
      <c r="K162" s="23">
        <v>60970.579999999994</v>
      </c>
      <c r="L162" s="21">
        <f t="shared" si="12"/>
        <v>14</v>
      </c>
      <c r="M162" s="21">
        <f t="shared" si="13"/>
        <v>60970.579999999994</v>
      </c>
      <c r="N162" s="23"/>
      <c r="O162" s="23"/>
      <c r="P162" s="23"/>
      <c r="Q162" s="23"/>
      <c r="R162" s="21">
        <f t="shared" si="14"/>
        <v>0</v>
      </c>
      <c r="S162" s="21">
        <f t="shared" si="15"/>
        <v>0</v>
      </c>
      <c r="T162" s="21">
        <f t="shared" si="16"/>
        <v>14</v>
      </c>
      <c r="U162" s="21">
        <f t="shared" si="17"/>
        <v>60970.579999999994</v>
      </c>
      <c r="V162" s="11"/>
    </row>
    <row r="163" spans="1:22" s="5" customFormat="1">
      <c r="A163" s="15">
        <v>156</v>
      </c>
      <c r="B163" s="30" t="s">
        <v>324</v>
      </c>
      <c r="C163" s="17" t="s">
        <v>325</v>
      </c>
      <c r="D163" s="22"/>
      <c r="E163" s="22"/>
      <c r="F163" s="22"/>
      <c r="G163" s="22"/>
      <c r="H163" s="22"/>
      <c r="I163" s="22"/>
      <c r="J163" s="22"/>
      <c r="K163" s="22"/>
      <c r="L163" s="22">
        <f t="shared" si="12"/>
        <v>0</v>
      </c>
      <c r="M163" s="22">
        <f t="shared" si="13"/>
        <v>0</v>
      </c>
      <c r="N163" s="22">
        <v>3</v>
      </c>
      <c r="O163" s="22">
        <v>19500</v>
      </c>
      <c r="P163" s="22">
        <v>3</v>
      </c>
      <c r="Q163" s="22">
        <v>19500</v>
      </c>
      <c r="R163" s="22">
        <f t="shared" si="14"/>
        <v>6</v>
      </c>
      <c r="S163" s="22">
        <f t="shared" si="15"/>
        <v>39000</v>
      </c>
      <c r="T163" s="22">
        <f t="shared" si="16"/>
        <v>6</v>
      </c>
      <c r="U163" s="22">
        <f t="shared" si="17"/>
        <v>39000</v>
      </c>
      <c r="V163" s="11"/>
    </row>
    <row r="164" spans="1:22" s="5" customFormat="1">
      <c r="A164" s="18">
        <v>157</v>
      </c>
      <c r="B164" s="31" t="s">
        <v>322</v>
      </c>
      <c r="C164" s="1" t="s">
        <v>323</v>
      </c>
      <c r="D164" s="23"/>
      <c r="E164" s="23"/>
      <c r="F164" s="23"/>
      <c r="G164" s="23"/>
      <c r="H164" s="23">
        <v>6</v>
      </c>
      <c r="I164" s="23">
        <v>22345.37</v>
      </c>
      <c r="J164" s="23">
        <v>8</v>
      </c>
      <c r="K164" s="23">
        <v>6858.47</v>
      </c>
      <c r="L164" s="21">
        <f t="shared" si="12"/>
        <v>14</v>
      </c>
      <c r="M164" s="21">
        <f t="shared" si="13"/>
        <v>29203.84</v>
      </c>
      <c r="N164" s="23">
        <v>5</v>
      </c>
      <c r="O164" s="23">
        <v>1639.6100000000001</v>
      </c>
      <c r="P164" s="23"/>
      <c r="Q164" s="23"/>
      <c r="R164" s="21">
        <f t="shared" si="14"/>
        <v>5</v>
      </c>
      <c r="S164" s="21">
        <f t="shared" si="15"/>
        <v>1639.6100000000001</v>
      </c>
      <c r="T164" s="21">
        <f t="shared" si="16"/>
        <v>19</v>
      </c>
      <c r="U164" s="21">
        <f t="shared" si="17"/>
        <v>30843.45</v>
      </c>
      <c r="V164" s="11"/>
    </row>
    <row r="165" spans="1:22" s="5" customFormat="1">
      <c r="A165" s="15">
        <v>158</v>
      </c>
      <c r="B165" s="30" t="s">
        <v>232</v>
      </c>
      <c r="C165" s="17" t="s">
        <v>233</v>
      </c>
      <c r="D165" s="22"/>
      <c r="E165" s="22"/>
      <c r="F165" s="22"/>
      <c r="G165" s="22"/>
      <c r="H165" s="22"/>
      <c r="I165" s="22"/>
      <c r="J165" s="22">
        <v>3</v>
      </c>
      <c r="K165" s="22">
        <v>3152.93</v>
      </c>
      <c r="L165" s="22">
        <f t="shared" si="12"/>
        <v>3</v>
      </c>
      <c r="M165" s="22">
        <f t="shared" si="13"/>
        <v>3152.93</v>
      </c>
      <c r="N165" s="22">
        <v>1</v>
      </c>
      <c r="O165" s="22">
        <v>10000</v>
      </c>
      <c r="P165" s="22"/>
      <c r="Q165" s="22"/>
      <c r="R165" s="22">
        <f t="shared" si="14"/>
        <v>1</v>
      </c>
      <c r="S165" s="22">
        <f t="shared" si="15"/>
        <v>10000</v>
      </c>
      <c r="T165" s="22">
        <f t="shared" si="16"/>
        <v>4</v>
      </c>
      <c r="U165" s="22">
        <f t="shared" si="17"/>
        <v>13152.93</v>
      </c>
      <c r="V165" s="11"/>
    </row>
    <row r="166" spans="1:22" s="5" customFormat="1">
      <c r="A166" s="18">
        <v>159</v>
      </c>
      <c r="B166" s="31" t="s">
        <v>328</v>
      </c>
      <c r="C166" s="1" t="s">
        <v>329</v>
      </c>
      <c r="D166" s="23"/>
      <c r="E166" s="23"/>
      <c r="F166" s="23"/>
      <c r="G166" s="23"/>
      <c r="H166" s="23">
        <v>1</v>
      </c>
      <c r="I166" s="23">
        <v>3215.08</v>
      </c>
      <c r="J166" s="23">
        <v>9</v>
      </c>
      <c r="K166" s="23">
        <v>3702.35</v>
      </c>
      <c r="L166" s="21">
        <f t="shared" si="12"/>
        <v>10</v>
      </c>
      <c r="M166" s="21">
        <f t="shared" si="13"/>
        <v>6917.43</v>
      </c>
      <c r="N166" s="23"/>
      <c r="O166" s="23"/>
      <c r="P166" s="23"/>
      <c r="Q166" s="23"/>
      <c r="R166" s="21">
        <f t="shared" si="14"/>
        <v>0</v>
      </c>
      <c r="S166" s="21">
        <f t="shared" si="15"/>
        <v>0</v>
      </c>
      <c r="T166" s="21">
        <f t="shared" si="16"/>
        <v>10</v>
      </c>
      <c r="U166" s="21">
        <f t="shared" si="17"/>
        <v>6917.43</v>
      </c>
      <c r="V166" s="11"/>
    </row>
    <row r="167" spans="1:22" s="5" customFormat="1">
      <c r="A167" s="15">
        <v>160</v>
      </c>
      <c r="B167" s="30" t="s">
        <v>343</v>
      </c>
      <c r="C167" s="17" t="s">
        <v>344</v>
      </c>
      <c r="D167" s="22"/>
      <c r="E167" s="22"/>
      <c r="F167" s="22"/>
      <c r="G167" s="22"/>
      <c r="H167" s="22"/>
      <c r="I167" s="22"/>
      <c r="J167" s="22">
        <v>1</v>
      </c>
      <c r="K167" s="22">
        <v>3000</v>
      </c>
      <c r="L167" s="22">
        <f t="shared" ref="L167:L168" si="18">D167+F167+H167+J167</f>
        <v>1</v>
      </c>
      <c r="M167" s="22">
        <f t="shared" ref="M167:M168" si="19">E167+G167+I167+K167</f>
        <v>3000</v>
      </c>
      <c r="N167" s="22"/>
      <c r="O167" s="22"/>
      <c r="P167" s="22"/>
      <c r="Q167" s="22"/>
      <c r="R167" s="22">
        <f t="shared" ref="R167:R168" si="20">N167+P167</f>
        <v>0</v>
      </c>
      <c r="S167" s="22">
        <f t="shared" ref="S167:S168" si="21">O167+Q167</f>
        <v>0</v>
      </c>
      <c r="T167" s="22">
        <f t="shared" ref="T167:T168" si="22">L167+R167</f>
        <v>1</v>
      </c>
      <c r="U167" s="22">
        <f t="shared" ref="U167:U168" si="23">M167+S167</f>
        <v>3000</v>
      </c>
      <c r="V167" s="11"/>
    </row>
    <row r="168" spans="1:22" s="5" customFormat="1">
      <c r="A168" s="18">
        <v>161</v>
      </c>
      <c r="B168" s="31" t="s">
        <v>298</v>
      </c>
      <c r="C168" s="1" t="s">
        <v>299</v>
      </c>
      <c r="D168" s="23"/>
      <c r="E168" s="23"/>
      <c r="F168" s="23"/>
      <c r="G168" s="23"/>
      <c r="H168" s="23"/>
      <c r="I168" s="23"/>
      <c r="J168" s="23">
        <v>2</v>
      </c>
      <c r="K168" s="23">
        <v>169.78</v>
      </c>
      <c r="L168" s="21">
        <f t="shared" si="18"/>
        <v>2</v>
      </c>
      <c r="M168" s="21">
        <f t="shared" si="19"/>
        <v>169.78</v>
      </c>
      <c r="N168" s="23"/>
      <c r="O168" s="23"/>
      <c r="P168" s="23"/>
      <c r="Q168" s="23"/>
      <c r="R168" s="21">
        <f t="shared" si="20"/>
        <v>0</v>
      </c>
      <c r="S168" s="21">
        <f t="shared" si="21"/>
        <v>0</v>
      </c>
      <c r="T168" s="21">
        <f t="shared" si="22"/>
        <v>2</v>
      </c>
      <c r="U168" s="21">
        <f t="shared" si="23"/>
        <v>169.78</v>
      </c>
      <c r="V168" s="11"/>
    </row>
    <row r="169" spans="1:22" s="5" customFormat="1" ht="13.5" thickBot="1">
      <c r="A169" s="43"/>
      <c r="B169" s="44"/>
      <c r="C169" s="45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7"/>
      <c r="S169" s="47"/>
      <c r="T169" s="46"/>
      <c r="U169" s="46"/>
      <c r="V169" s="11"/>
    </row>
    <row r="170" spans="1:22" s="5" customFormat="1" ht="14.25" thickTop="1" thickBot="1">
      <c r="A170" s="57" t="s">
        <v>0</v>
      </c>
      <c r="B170" s="57"/>
      <c r="C170" s="58"/>
      <c r="D170" s="27">
        <f>SUM(D8:D169)</f>
        <v>119604</v>
      </c>
      <c r="E170" s="27">
        <f t="shared" ref="E170:U170" si="24">SUM(E8:E169)</f>
        <v>56177847814.880013</v>
      </c>
      <c r="F170" s="27">
        <f t="shared" si="24"/>
        <v>321585</v>
      </c>
      <c r="G170" s="27">
        <f t="shared" si="24"/>
        <v>48590918632.819969</v>
      </c>
      <c r="H170" s="27">
        <f t="shared" si="24"/>
        <v>1472312</v>
      </c>
      <c r="I170" s="27">
        <f t="shared" si="24"/>
        <v>137085544175.95007</v>
      </c>
      <c r="J170" s="27">
        <f t="shared" si="24"/>
        <v>917692</v>
      </c>
      <c r="K170" s="27">
        <f t="shared" si="24"/>
        <v>136097921461.66992</v>
      </c>
      <c r="L170" s="27">
        <f t="shared" si="24"/>
        <v>2831193</v>
      </c>
      <c r="M170" s="27">
        <f t="shared" si="24"/>
        <v>377952232085.32013</v>
      </c>
      <c r="N170" s="27">
        <f t="shared" si="24"/>
        <v>71140</v>
      </c>
      <c r="O170" s="27">
        <f t="shared" si="24"/>
        <v>157005017498.25006</v>
      </c>
      <c r="P170" s="27">
        <f t="shared" si="24"/>
        <v>71140</v>
      </c>
      <c r="Q170" s="27">
        <f t="shared" si="24"/>
        <v>157060076892.48004</v>
      </c>
      <c r="R170" s="27">
        <f t="shared" si="24"/>
        <v>142280</v>
      </c>
      <c r="S170" s="27">
        <f t="shared" si="24"/>
        <v>314065094390.72998</v>
      </c>
      <c r="T170" s="27">
        <f t="shared" si="24"/>
        <v>2973473</v>
      </c>
      <c r="U170" s="27">
        <f t="shared" si="24"/>
        <v>692017326476.04944</v>
      </c>
    </row>
    <row r="171" spans="1:22" s="5" customFormat="1" ht="13.5" customHeight="1" thickTop="1">
      <c r="A171" s="7" t="s">
        <v>340</v>
      </c>
      <c r="B171" s="9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48"/>
      <c r="U171" s="48"/>
      <c r="V171" s="11"/>
    </row>
    <row r="172" spans="1:22" ht="12.75" customHeight="1">
      <c r="A172" s="7" t="s">
        <v>20</v>
      </c>
      <c r="T172" s="6" t="s">
        <v>12</v>
      </c>
      <c r="U172" s="6" t="s">
        <v>12</v>
      </c>
      <c r="V172" s="11"/>
    </row>
    <row r="173" spans="1:22" ht="13.5" customHeight="1">
      <c r="A173" s="7" t="s">
        <v>21</v>
      </c>
      <c r="E173" s="8"/>
      <c r="F173" s="8"/>
      <c r="G173" s="8"/>
      <c r="H173" s="8"/>
      <c r="T173" s="6" t="s">
        <v>12</v>
      </c>
      <c r="U173" s="6" t="s">
        <v>12</v>
      </c>
      <c r="V173" s="11"/>
    </row>
    <row r="174" spans="1:22">
      <c r="B174" s="6"/>
      <c r="E174" s="26"/>
      <c r="F174" s="24"/>
      <c r="G174" s="24"/>
      <c r="H174" s="24"/>
      <c r="I174" s="24"/>
      <c r="J174" s="24"/>
      <c r="K174" s="24"/>
      <c r="L174" s="24"/>
      <c r="M174" s="24"/>
      <c r="N174" s="26"/>
      <c r="O174" s="26"/>
      <c r="V174" s="11"/>
    </row>
  </sheetData>
  <mergeCells count="13">
    <mergeCell ref="A170:C170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MAR 2021</vt:lpstr>
      <vt:lpstr>Jan-Mar 2021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Glenn Frank Di Fiore</cp:lastModifiedBy>
  <cp:lastPrinted>2020-04-09T11:22:45Z</cp:lastPrinted>
  <dcterms:created xsi:type="dcterms:W3CDTF">2002-04-23T11:03:15Z</dcterms:created>
  <dcterms:modified xsi:type="dcterms:W3CDTF">2021-04-14T21:06:44Z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