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04\"/>
    </mc:Choice>
  </mc:AlternateContent>
  <xr:revisionPtr revIDLastSave="0" documentId="8_{5683D414-69BC-48DE-A188-73C352BE6811}" xr6:coauthVersionLast="46" xr6:coauthVersionMax="46" xr10:uidLastSave="{00000000-0000-0000-0000-000000000000}"/>
  <bookViews>
    <workbookView xWindow="810" yWindow="640" windowWidth="17830" windowHeight="8870" xr2:uid="{00000000-000D-0000-FFFF-FFFF00000000}"/>
  </bookViews>
  <sheets>
    <sheet name="ABR 2021" sheetId="8" r:id="rId1"/>
    <sheet name="Jan-Abr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0" i="9" l="1"/>
  <c r="P170" i="9"/>
  <c r="O170" i="9"/>
  <c r="N170" i="9"/>
  <c r="K170" i="9"/>
  <c r="J170" i="9"/>
  <c r="I170" i="9"/>
  <c r="H170" i="9"/>
  <c r="G170" i="9"/>
  <c r="F170" i="9"/>
  <c r="E170" i="9"/>
  <c r="Q168" i="8"/>
  <c r="P168" i="8"/>
  <c r="O168" i="8"/>
  <c r="N168" i="8"/>
  <c r="K168" i="8"/>
  <c r="J168" i="8"/>
  <c r="I168" i="8"/>
  <c r="H168" i="8"/>
  <c r="G168" i="8"/>
  <c r="F168" i="8"/>
  <c r="E168" i="8"/>
  <c r="S168" i="9"/>
  <c r="R168" i="9"/>
  <c r="M168" i="9"/>
  <c r="L168" i="9"/>
  <c r="S167" i="9"/>
  <c r="R167" i="9"/>
  <c r="M167" i="9"/>
  <c r="L167" i="9"/>
  <c r="S166" i="8"/>
  <c r="R166" i="8"/>
  <c r="M166" i="8"/>
  <c r="L166" i="8"/>
  <c r="T166" i="8" l="1"/>
  <c r="T167" i="9"/>
  <c r="T168" i="9"/>
  <c r="U167" i="9"/>
  <c r="U168" i="9"/>
  <c r="U166" i="8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T111" i="9" s="1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T95" i="9" s="1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T79" i="9" s="1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T63" i="9" s="1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U164" i="9" s="1"/>
  <c r="L164" i="9"/>
  <c r="M163" i="9"/>
  <c r="L163" i="9"/>
  <c r="M162" i="9"/>
  <c r="L162" i="9"/>
  <c r="M161" i="9"/>
  <c r="L161" i="9"/>
  <c r="M160" i="9"/>
  <c r="U160" i="9" s="1"/>
  <c r="L160" i="9"/>
  <c r="M159" i="9"/>
  <c r="L159" i="9"/>
  <c r="M158" i="9"/>
  <c r="U158" i="9" s="1"/>
  <c r="L158" i="9"/>
  <c r="M157" i="9"/>
  <c r="L157" i="9"/>
  <c r="M156" i="9"/>
  <c r="U156" i="9" s="1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U148" i="9" s="1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U140" i="9" s="1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U132" i="9" s="1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U124" i="9" s="1"/>
  <c r="L124" i="9"/>
  <c r="M123" i="9"/>
  <c r="L123" i="9"/>
  <c r="M122" i="9"/>
  <c r="U122" i="9" s="1"/>
  <c r="L122" i="9"/>
  <c r="M121" i="9"/>
  <c r="U121" i="9" s="1"/>
  <c r="L121" i="9"/>
  <c r="M120" i="9"/>
  <c r="L120" i="9"/>
  <c r="M119" i="9"/>
  <c r="L119" i="9"/>
  <c r="M118" i="9"/>
  <c r="L118" i="9"/>
  <c r="M117" i="9"/>
  <c r="L117" i="9"/>
  <c r="M116" i="9"/>
  <c r="U116" i="9" s="1"/>
  <c r="L116" i="9"/>
  <c r="M115" i="9"/>
  <c r="L115" i="9"/>
  <c r="M114" i="9"/>
  <c r="L114" i="9"/>
  <c r="M113" i="9"/>
  <c r="U113" i="9" s="1"/>
  <c r="L113" i="9"/>
  <c r="M112" i="9"/>
  <c r="L112" i="9"/>
  <c r="M111" i="9"/>
  <c r="L111" i="9"/>
  <c r="M110" i="9"/>
  <c r="L110" i="9"/>
  <c r="M109" i="9"/>
  <c r="L109" i="9"/>
  <c r="M108" i="9"/>
  <c r="U108" i="9" s="1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U100" i="9" s="1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U92" i="9" s="1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U84" i="9" s="1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U76" i="9" s="1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U68" i="9" s="1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U60" i="9" s="1"/>
  <c r="L60" i="9"/>
  <c r="M59" i="9"/>
  <c r="L59" i="9"/>
  <c r="M58" i="9"/>
  <c r="L58" i="9"/>
  <c r="M57" i="9"/>
  <c r="U57" i="9" s="1"/>
  <c r="L57" i="9"/>
  <c r="M56" i="9"/>
  <c r="L56" i="9"/>
  <c r="M55" i="9"/>
  <c r="L55" i="9"/>
  <c r="M54" i="9"/>
  <c r="U54" i="9" s="1"/>
  <c r="L54" i="9"/>
  <c r="M53" i="9"/>
  <c r="L53" i="9"/>
  <c r="M52" i="9"/>
  <c r="U52" i="9" s="1"/>
  <c r="L52" i="9"/>
  <c r="M51" i="9"/>
  <c r="L51" i="9"/>
  <c r="M50" i="9"/>
  <c r="U50" i="9" s="1"/>
  <c r="L50" i="9"/>
  <c r="M49" i="9"/>
  <c r="U49" i="9" s="1"/>
  <c r="L49" i="9"/>
  <c r="M48" i="9"/>
  <c r="L48" i="9"/>
  <c r="M47" i="9"/>
  <c r="L47" i="9"/>
  <c r="M46" i="9"/>
  <c r="U46" i="9" s="1"/>
  <c r="L46" i="9"/>
  <c r="M45" i="9"/>
  <c r="L45" i="9"/>
  <c r="M44" i="9"/>
  <c r="U44" i="9" s="1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U36" i="9" s="1"/>
  <c r="L36" i="9"/>
  <c r="M35" i="9"/>
  <c r="L35" i="9"/>
  <c r="M34" i="9"/>
  <c r="U34" i="9" s="1"/>
  <c r="L34" i="9"/>
  <c r="M33" i="9"/>
  <c r="U33" i="9" s="1"/>
  <c r="L33" i="9"/>
  <c r="M32" i="9"/>
  <c r="L32" i="9"/>
  <c r="M31" i="9"/>
  <c r="L31" i="9"/>
  <c r="M30" i="9"/>
  <c r="U30" i="9" s="1"/>
  <c r="L30" i="9"/>
  <c r="M29" i="9"/>
  <c r="L29" i="9"/>
  <c r="M28" i="9"/>
  <c r="U28" i="9" s="1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U20" i="9" s="1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U12" i="9" s="1"/>
  <c r="L12" i="9"/>
  <c r="M11" i="9"/>
  <c r="L11" i="9"/>
  <c r="M10" i="9"/>
  <c r="U10" i="9" s="1"/>
  <c r="L10" i="9"/>
  <c r="M9" i="9"/>
  <c r="L9" i="9"/>
  <c r="M8" i="9"/>
  <c r="L8" i="9"/>
  <c r="D170" i="9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D168" i="8"/>
  <c r="U155" i="9" l="1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L168" i="8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L170" i="9"/>
  <c r="S168" i="8"/>
  <c r="U66" i="9"/>
  <c r="T127" i="9"/>
  <c r="M170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S170" i="9"/>
  <c r="R170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R168" i="8"/>
  <c r="M168" i="8"/>
  <c r="U8" i="8"/>
  <c r="T8" i="8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U170" i="9" l="1"/>
  <c r="T170" i="9"/>
  <c r="T163" i="8"/>
  <c r="T147" i="8"/>
  <c r="U144" i="8"/>
  <c r="T136" i="8"/>
  <c r="U128" i="8"/>
  <c r="T90" i="8"/>
  <c r="U52" i="8"/>
  <c r="U48" i="8"/>
  <c r="U44" i="8"/>
  <c r="U40" i="8"/>
  <c r="T159" i="8"/>
  <c r="T143" i="8"/>
  <c r="T131" i="8"/>
  <c r="T127" i="8"/>
  <c r="T115" i="8"/>
  <c r="T111" i="8"/>
  <c r="T99" i="8"/>
  <c r="T95" i="8"/>
  <c r="T83" i="8"/>
  <c r="U79" i="8"/>
  <c r="U77" i="8"/>
  <c r="U75" i="8"/>
  <c r="U71" i="8"/>
  <c r="U69" i="8"/>
  <c r="U67" i="8"/>
  <c r="U63" i="8"/>
  <c r="U61" i="8"/>
  <c r="U59" i="8"/>
  <c r="U55" i="8"/>
  <c r="U53" i="8"/>
  <c r="U51" i="8"/>
  <c r="U47" i="8"/>
  <c r="U45" i="8"/>
  <c r="U43" i="8"/>
  <c r="U39" i="8"/>
  <c r="U37" i="8"/>
  <c r="U35" i="8"/>
  <c r="U31" i="8"/>
  <c r="U29" i="8"/>
  <c r="U27" i="8"/>
  <c r="U23" i="8"/>
  <c r="U15" i="8"/>
  <c r="U13" i="8"/>
  <c r="U11" i="8"/>
  <c r="U21" i="8" l="1"/>
  <c r="U25" i="8"/>
  <c r="U10" i="8"/>
  <c r="U14" i="8"/>
  <c r="U70" i="8"/>
  <c r="U74" i="8"/>
  <c r="T11" i="8"/>
  <c r="T67" i="8"/>
  <c r="T75" i="8"/>
  <c r="U19" i="8"/>
  <c r="T84" i="8"/>
  <c r="T96" i="8"/>
  <c r="T100" i="8"/>
  <c r="T112" i="8"/>
  <c r="T116" i="8"/>
  <c r="T128" i="8"/>
  <c r="T132" i="8"/>
  <c r="T140" i="8"/>
  <c r="T144" i="8"/>
  <c r="T156" i="8"/>
  <c r="T160" i="8"/>
  <c r="U18" i="8"/>
  <c r="U33" i="8"/>
  <c r="U78" i="8"/>
  <c r="T148" i="8"/>
  <c r="T152" i="8"/>
  <c r="T19" i="8"/>
  <c r="U22" i="8"/>
  <c r="U26" i="8"/>
  <c r="U41" i="8"/>
  <c r="U56" i="8"/>
  <c r="U60" i="8"/>
  <c r="T106" i="8"/>
  <c r="U160" i="8"/>
  <c r="T164" i="8"/>
  <c r="T27" i="8"/>
  <c r="U30" i="8"/>
  <c r="U34" i="8"/>
  <c r="U49" i="8"/>
  <c r="U64" i="8"/>
  <c r="U68" i="8"/>
  <c r="T87" i="8"/>
  <c r="T91" i="8"/>
  <c r="T122" i="8"/>
  <c r="U12" i="8"/>
  <c r="T35" i="8"/>
  <c r="U38" i="8"/>
  <c r="U42" i="8"/>
  <c r="U57" i="8"/>
  <c r="U72" i="8"/>
  <c r="U76" i="8"/>
  <c r="T103" i="8"/>
  <c r="T107" i="8"/>
  <c r="T138" i="8"/>
  <c r="U16" i="8"/>
  <c r="U20" i="8"/>
  <c r="T43" i="8"/>
  <c r="U46" i="8"/>
  <c r="U50" i="8"/>
  <c r="U65" i="8"/>
  <c r="U80" i="8"/>
  <c r="T88" i="8"/>
  <c r="T92" i="8"/>
  <c r="T119" i="8"/>
  <c r="T123" i="8"/>
  <c r="T154" i="8"/>
  <c r="U9" i="8"/>
  <c r="U24" i="8"/>
  <c r="U28" i="8"/>
  <c r="T51" i="8"/>
  <c r="U54" i="8"/>
  <c r="U58" i="8"/>
  <c r="U73" i="8"/>
  <c r="U96" i="8"/>
  <c r="T104" i="8"/>
  <c r="T108" i="8"/>
  <c r="T135" i="8"/>
  <c r="T139" i="8"/>
  <c r="U17" i="8"/>
  <c r="U32" i="8"/>
  <c r="U36" i="8"/>
  <c r="T59" i="8"/>
  <c r="U62" i="8"/>
  <c r="U66" i="8"/>
  <c r="U112" i="8"/>
  <c r="T120" i="8"/>
  <c r="T124" i="8"/>
  <c r="T151" i="8"/>
  <c r="T155" i="8"/>
  <c r="T109" i="8"/>
  <c r="T14" i="8"/>
  <c r="T22" i="8"/>
  <c r="T30" i="8"/>
  <c r="T38" i="8"/>
  <c r="T46" i="8"/>
  <c r="T54" i="8"/>
  <c r="T62" i="8"/>
  <c r="T70" i="8"/>
  <c r="T78" i="8"/>
  <c r="U87" i="8"/>
  <c r="U90" i="8"/>
  <c r="U93" i="8"/>
  <c r="U103" i="8"/>
  <c r="U106" i="8"/>
  <c r="U109" i="8"/>
  <c r="U119" i="8"/>
  <c r="U122" i="8"/>
  <c r="U125" i="8"/>
  <c r="U135" i="8"/>
  <c r="U138" i="8"/>
  <c r="U141" i="8"/>
  <c r="U151" i="8"/>
  <c r="U154" i="8"/>
  <c r="U157" i="8"/>
  <c r="T125" i="8"/>
  <c r="T141" i="8"/>
  <c r="T157" i="8"/>
  <c r="T9" i="8"/>
  <c r="T17" i="8"/>
  <c r="T25" i="8"/>
  <c r="T33" i="8"/>
  <c r="T41" i="8"/>
  <c r="T49" i="8"/>
  <c r="T57" i="8"/>
  <c r="T65" i="8"/>
  <c r="T73" i="8"/>
  <c r="T81" i="8"/>
  <c r="U84" i="8"/>
  <c r="T94" i="8"/>
  <c r="T97" i="8"/>
  <c r="U100" i="8"/>
  <c r="T110" i="8"/>
  <c r="T113" i="8"/>
  <c r="U116" i="8"/>
  <c r="T126" i="8"/>
  <c r="T129" i="8"/>
  <c r="U132" i="8"/>
  <c r="T142" i="8"/>
  <c r="T145" i="8"/>
  <c r="U148" i="8"/>
  <c r="T158" i="8"/>
  <c r="T161" i="8"/>
  <c r="U164" i="8"/>
  <c r="T12" i="8"/>
  <c r="T20" i="8"/>
  <c r="T28" i="8"/>
  <c r="T36" i="8"/>
  <c r="T44" i="8"/>
  <c r="T52" i="8"/>
  <c r="T60" i="8"/>
  <c r="T68" i="8"/>
  <c r="T76" i="8"/>
  <c r="U81" i="8"/>
  <c r="U91" i="8"/>
  <c r="U94" i="8"/>
  <c r="U97" i="8"/>
  <c r="U107" i="8"/>
  <c r="U110" i="8"/>
  <c r="U113" i="8"/>
  <c r="U123" i="8"/>
  <c r="U126" i="8"/>
  <c r="U129" i="8"/>
  <c r="U139" i="8"/>
  <c r="U142" i="8"/>
  <c r="U145" i="8"/>
  <c r="U155" i="8"/>
  <c r="U158" i="8"/>
  <c r="U161" i="8"/>
  <c r="T15" i="8"/>
  <c r="T23" i="8"/>
  <c r="T31" i="8"/>
  <c r="T39" i="8"/>
  <c r="T47" i="8"/>
  <c r="T55" i="8"/>
  <c r="T63" i="8"/>
  <c r="T71" i="8"/>
  <c r="T79" i="8"/>
  <c r="T82" i="8"/>
  <c r="T85" i="8"/>
  <c r="U88" i="8"/>
  <c r="T98" i="8"/>
  <c r="T101" i="8"/>
  <c r="U104" i="8"/>
  <c r="T114" i="8"/>
  <c r="T117" i="8"/>
  <c r="U120" i="8"/>
  <c r="T130" i="8"/>
  <c r="T133" i="8"/>
  <c r="U136" i="8"/>
  <c r="T146" i="8"/>
  <c r="T149" i="8"/>
  <c r="U152" i="8"/>
  <c r="T162" i="8"/>
  <c r="T165" i="8"/>
  <c r="T10" i="8"/>
  <c r="T18" i="8"/>
  <c r="T26" i="8"/>
  <c r="T34" i="8"/>
  <c r="T42" i="8"/>
  <c r="T50" i="8"/>
  <c r="T58" i="8"/>
  <c r="T66" i="8"/>
  <c r="T74" i="8"/>
  <c r="U82" i="8"/>
  <c r="U85" i="8"/>
  <c r="U95" i="8"/>
  <c r="U98" i="8"/>
  <c r="U101" i="8"/>
  <c r="U111" i="8"/>
  <c r="U114" i="8"/>
  <c r="U117" i="8"/>
  <c r="U127" i="8"/>
  <c r="U130" i="8"/>
  <c r="U133" i="8"/>
  <c r="U143" i="8"/>
  <c r="U146" i="8"/>
  <c r="U149" i="8"/>
  <c r="U159" i="8"/>
  <c r="U162" i="8"/>
  <c r="U165" i="8"/>
  <c r="T13" i="8"/>
  <c r="T21" i="8"/>
  <c r="T29" i="8"/>
  <c r="T37" i="8"/>
  <c r="T45" i="8"/>
  <c r="T53" i="8"/>
  <c r="T61" i="8"/>
  <c r="T69" i="8"/>
  <c r="T77" i="8"/>
  <c r="T86" i="8"/>
  <c r="T89" i="8"/>
  <c r="U92" i="8"/>
  <c r="T102" i="8"/>
  <c r="T105" i="8"/>
  <c r="U108" i="8"/>
  <c r="T118" i="8"/>
  <c r="T121" i="8"/>
  <c r="U124" i="8"/>
  <c r="T134" i="8"/>
  <c r="T137" i="8"/>
  <c r="U140" i="8"/>
  <c r="T150" i="8"/>
  <c r="T153" i="8"/>
  <c r="U156" i="8"/>
  <c r="T93" i="8"/>
  <c r="T16" i="8"/>
  <c r="T24" i="8"/>
  <c r="T32" i="8"/>
  <c r="T40" i="8"/>
  <c r="T48" i="8"/>
  <c r="T56" i="8"/>
  <c r="T64" i="8"/>
  <c r="T72" i="8"/>
  <c r="T80" i="8"/>
  <c r="U83" i="8"/>
  <c r="U86" i="8"/>
  <c r="U89" i="8"/>
  <c r="U99" i="8"/>
  <c r="U102" i="8"/>
  <c r="U105" i="8"/>
  <c r="U115" i="8"/>
  <c r="U118" i="8"/>
  <c r="U121" i="8"/>
  <c r="U131" i="8"/>
  <c r="U134" i="8"/>
  <c r="U137" i="8"/>
  <c r="U147" i="8"/>
  <c r="U150" i="8"/>
  <c r="U153" i="8"/>
  <c r="U163" i="8"/>
  <c r="U168" i="8" l="1"/>
  <c r="T168" i="8"/>
</calcChain>
</file>

<file path=xl/sharedStrings.xml><?xml version="1.0" encoding="utf-8"?>
<sst xmlns="http://schemas.openxmlformats.org/spreadsheetml/2006/main" count="720" uniqueCount="345">
  <si>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</si>
  <si>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</si>
  <si>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</si>
  <si>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</si>
  <si>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</si>
  <si>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</si>
  <si>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</si>
  <si>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</si>
  <si>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</si>
  <si>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</si>
  <si>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</si>
  <si>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</si>
  <si>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</si>
  <si>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</si>
  <si>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</si>
  <si>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</si>
  <si>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</si>
  <si>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</si>
  <si>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</si>
  <si>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</si>
  <si>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</si>
  <si>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</si>
  <si>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</si>
  <si>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</si>
  <si>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</si>
  <si>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</si>
  <si>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</si>
  <si>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</si>
  <si>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</si>
  <si>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</si>
  <si>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</si>
  <si>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</si>
  <si>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</si>
  <si>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</si>
  <si>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</si>
  <si>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</si>
  <si>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</si>
  <si>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</si>
  <si>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</si>
  <si>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</si>
  <si>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</si>
  <si>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</si>
  <si>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</si>
  <si>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</si>
  <si>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</si>
  <si>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</si>
  <si>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</si>
  <si>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</si>
  <si>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</si>
  <si>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</si>
  <si>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</si>
  <si>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</si>
  <si>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</si>
  <si>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</si>
  <si>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</si>
  <si>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</si>
  <si>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</si>
  <si>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</si>
  <si>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</si>
  <si>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</si>
  <si>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</si>
  <si>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</si>
  <si>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</si>
  <si>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</si>
  <si>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</si>
  <si>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</si>
  <si>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</si>
  <si>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</si>
  <si>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</si>
  <si>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</si>
  <si>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</si>
  <si>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</si>
  <si>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</si>
  <si>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</si>
  <si>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</si>
  <si>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</si>
  <si>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</si>
  <si>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</si>
  <si>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</si>
  <si>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</si>
  <si>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</si>
  <si>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</si>
  <si>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</si>
  <si>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</si>
  <si>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</si>
  <si>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</si>
  <si>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</si>
  <si>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</si>
  <si>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</si>
  <si>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</si>
  <si>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</si>
  <si>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</si>
  <si>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</si>
  <si>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</si>
  <si>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</si>
  <si>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</si>
  <si>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</si>
  <si>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</si>
  <si>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</si>
  <si>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</si>
  <si>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</si>
  <si>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</si>
  <si>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</si>
  <si>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</si>
  <si>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</si>
  <si>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</si>
  <si>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</si>
  <si>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</si>
  <si>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</si>
  <si>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</si>
  <si>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</si>
  <si>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</si>
  <si>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</si>
  <si>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</si>
  <si>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</si>
  <si>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</si>
  <si>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</si>
  <si>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</si>
  <si>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</si>
  <si>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</si>
  <si>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</si>
  <si>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</si>
  <si>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</si>
  <si>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</si>
  <si>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</si>
  <si>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</si>
  <si>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</si>
  <si>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</si>
  <si>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</si>
  <si>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</si>
  <si>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</si>
  <si>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</si>
  <si>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</si>
  <si>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</si>
  <si>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</si>
  <si>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</si>
  <si>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</si>
  <si>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</si>
  <si>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</si>
  <si>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</si>
  <si>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</si>
  <si>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</si>
  <si>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</si>
  <si>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</si>
  <si>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</si>
  <si>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</si>
  <si>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</si>
  <si>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</si>
  <si>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</si>
  <si>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</si>
  <si>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</si>
  <si>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</si>
  <si>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</si>
  <si>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</si>
  <si>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</si>
  <si>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</si>
  <si>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</si>
  <si>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</si>
  <si>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</si>
  <si>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</si>
  <si>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</si>
  <si>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</si>
  <si>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</si>
  <si>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</si>
  <si>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</si>
  <si>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</si>
  <si>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</si>
  <si>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</si>
  <si>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</si>
  <si>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</si>
  <si>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</si>
  <si>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</si>
  <si>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</si>
  <si>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</si>
  <si>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</si>
  <si>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</si>
  <si>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</si>
  <si>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</si>
  <si>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</si>
  <si>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</si>
  <si>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</si>
  <si>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</si>
  <si>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</si>
  <si>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</si>
  <si>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</si>
  <si>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</si>
  <si>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</si>
  <si>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</si>
  <si>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</si>
  <si>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</si>
  <si>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</si>
  <si>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</si>
  <si>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</si>
  <si>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</si>
  <si>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</si>
  <si>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</si>
  <si>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</si>
  <si>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</si>
  <si>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</si>
  <si>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</si>
  <si>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</si>
  <si>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</si>
  <si>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</si>
  <si>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</si>
  <si>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</si>
  <si>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</si>
  <si>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</si>
  <si>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</si>
  <si>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</si>
  <si>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</si>
  <si>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</si>
  <si>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</si>
  <si>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</si>
  <si>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</si>
  <si>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</si>
  <si>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</si>
  <si>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</si>
  <si>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</si>
  <si>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</si>
  <si>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</si>
  <si>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</si>
  <si>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</si>
  <si>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</si>
  <si>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</si>
  <si>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</si>
  <si>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</si>
  <si>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</si>
  <si>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</si>
  <si>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</si>
  <si>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</si>
  <si>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</si>
  <si>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</si>
  <si>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</si>
  <si>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</si>
  <si>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</si>
  <si>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</si>
  <si>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</si>
  <si>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</si>
  <si>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</si>
  <si>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</si>
  <si>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</si>
  <si>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</si>
  <si>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</si>
  <si>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</si>
  <si>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</si>
  <si>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</si>
  <si>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</si>
  <si>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</si>
  <si>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</si>
  <si>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</si>
  <si>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</si>
  <si>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</si>
  <si>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</si>
  <si>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</si>
  <si>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</si>
  <si>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</si>
  <si>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</si>
  <si>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</si>
  <si>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</si>
  <si>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</si>
  <si>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</si>
  <si>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</si>
  <si>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</si>
  <si>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</si>
  <si>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</si>
  <si>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</si>
  <si>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</si>
  <si>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</si>
  <si>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</si>
  <si>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</si>
  <si>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</si>
  <si>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</si>
  <si>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</si>
  <si>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</si>
  <si>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</si>
  <si>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</si>
  <si>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</si>
  <si>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</si>
  <si>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</si>
  <si>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</si>
  <si>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</si>
  <si>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</si>
  <si>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</si>
  <si>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</si>
  <si>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</si>
  <si>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</si>
  <si>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</si>
  <si>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</si>
  <si>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</si>
  <si>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</si>
  <si>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</si>
  <si>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</si>
  <si>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</si>
  <si>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</si>
  <si>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</si>
  <si>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</si>
  <si>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</si>
  <si>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</si>
  <si>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</si>
  <si>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</si>
  <si>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</si>
  <si>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</si>
  <si>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</si>
  <si>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</si>
  <si>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</si>
  <si>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</si>
  <si>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</si>
  <si>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</si>
  <si>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</si>
  <si>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</si>
  <si>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</si>
  <si>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</si>
  <si>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</si>
  <si>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</si>
  <si>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</si>
  <si>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</si>
  <si>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</si>
  <si>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</si>
  <si>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</si>
  <si>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</si>
  <si>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</si>
  <si>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</si>
  <si>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</si>
  <si>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</si>
  <si>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</si>
  <si>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</si>
  <si>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</si>
  <si>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</si>
  <si>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</si>
  <si>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</si>
  <si>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</si>
  <si>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</si>
  <si>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</si>
  <si>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</si>
  <si>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</si>
  <si>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</si>
  <si>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</si>
  <si>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</si>
  <si>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BANCO COOPERATIVO SICOOB S.A. - BANCO SICOOB</t>
  </si>
  <si>
    <t>03.443.143</t>
  </si>
  <si>
    <t>AVIPAM CORRETORA DE CAMBIO LTDA</t>
  </si>
  <si>
    <t>Registros de câmbio contratado em ABRIL / 2021</t>
  </si>
  <si>
    <t>Fonte: Sistema Câmbio; Dados extraídos em: 10.05.2021.</t>
  </si>
  <si>
    <t>Registros de câmbio contratado - Acumulado Jan-Abr/2021</t>
  </si>
  <si>
    <t>INVEST CORRETORA DE CÂMBIO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</si>
</sst>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9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6" fontId="7" fillId="0" borderId="14" xfId="1" applyNumberFormat="1" applyFont="1" applyFill="1" applyBorder="1" applyAlignment="1" applyProtection="1">
      <alignment horizontal="right" vertical="center"/>
    </xf>
    <xf numFmtId="166" fontId="7" fillId="4" borderId="14" xfId="1" applyNumberFormat="1" applyFont="1" applyFill="1" applyBorder="1" applyAlignment="1" applyProtection="1">
      <alignment horizontal="right" vertical="center"/>
    </xf>
    <xf numFmtId="3" fontId="7" fillId="0" borderId="0" xfId="0" applyNumberFormat="1" applyFont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2"/>
  <sheetViews>
    <sheetView tabSelected="1"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341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5" t="s">
        <v>5</v>
      </c>
      <c r="B6" s="55" t="s">
        <v>11</v>
      </c>
      <c r="C6" s="57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53" t="s">
        <v>17</v>
      </c>
      <c r="M6" s="54"/>
      <c r="N6" s="51" t="s">
        <v>8</v>
      </c>
      <c r="O6" s="52"/>
      <c r="P6" s="51" t="s">
        <v>9</v>
      </c>
      <c r="Q6" s="52"/>
      <c r="R6" s="53" t="s">
        <v>16</v>
      </c>
      <c r="S6" s="54"/>
      <c r="T6" s="51" t="s">
        <v>0</v>
      </c>
      <c r="U6" s="52"/>
    </row>
    <row r="7" spans="1:22" s="4" customFormat="1" ht="12.75" customHeight="1" thickBot="1">
      <c r="A7" s="56"/>
      <c r="B7" s="56"/>
      <c r="C7" s="58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6255</v>
      </c>
      <c r="E8" s="21">
        <v>3026576286.9400001</v>
      </c>
      <c r="F8" s="21">
        <v>19627</v>
      </c>
      <c r="G8" s="21">
        <v>2388977245.6799998</v>
      </c>
      <c r="H8" s="21">
        <v>20861</v>
      </c>
      <c r="I8" s="21">
        <v>3529474159.1599998</v>
      </c>
      <c r="J8" s="21">
        <v>25433</v>
      </c>
      <c r="K8" s="21">
        <v>3709863119.3699999</v>
      </c>
      <c r="L8" s="21">
        <f>D8+F8+H8+J8</f>
        <v>72176</v>
      </c>
      <c r="M8" s="21">
        <f>E8+G8+I8+K8</f>
        <v>12654890811.149998</v>
      </c>
      <c r="N8" s="21">
        <v>1435</v>
      </c>
      <c r="O8" s="21">
        <v>6735361339.6199999</v>
      </c>
      <c r="P8" s="21">
        <v>1419</v>
      </c>
      <c r="Q8" s="21">
        <v>6270181670.1499996</v>
      </c>
      <c r="R8" s="21">
        <f>N8+P8</f>
        <v>2854</v>
      </c>
      <c r="S8" s="21">
        <f>O8+Q8</f>
        <v>13005543009.77</v>
      </c>
      <c r="T8" s="21">
        <f>L8+R8</f>
        <v>75030</v>
      </c>
      <c r="U8" s="21">
        <f>M8+S8</f>
        <v>25660433820.919998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1364</v>
      </c>
      <c r="E9" s="22">
        <v>1188485419.8699999</v>
      </c>
      <c r="F9" s="22">
        <v>8495</v>
      </c>
      <c r="G9" s="22">
        <v>1787572990.3399999</v>
      </c>
      <c r="H9" s="22">
        <v>7637</v>
      </c>
      <c r="I9" s="22">
        <v>8134590147.6800003</v>
      </c>
      <c r="J9" s="22">
        <v>8947</v>
      </c>
      <c r="K9" s="22">
        <v>6115639781.4673004</v>
      </c>
      <c r="L9" s="22">
        <f t="shared" ref="L9:L72" si="0">D9+F9+H9+J9</f>
        <v>26443</v>
      </c>
      <c r="M9" s="22">
        <f t="shared" ref="M9:M72" si="1">E9+G9+I9+K9</f>
        <v>17226288339.3573</v>
      </c>
      <c r="N9" s="22">
        <v>283</v>
      </c>
      <c r="O9" s="22">
        <v>1873233722.4400001</v>
      </c>
      <c r="P9" s="22">
        <v>347</v>
      </c>
      <c r="Q9" s="22">
        <v>4032024369.8899999</v>
      </c>
      <c r="R9" s="22">
        <f t="shared" ref="R9:R72" si="2">N9+P9</f>
        <v>630</v>
      </c>
      <c r="S9" s="22">
        <f t="shared" ref="S9:S72" si="3">O9+Q9</f>
        <v>5905258092.3299999</v>
      </c>
      <c r="T9" s="22">
        <f t="shared" ref="T9:T72" si="4">R9+L9</f>
        <v>27073</v>
      </c>
      <c r="U9" s="22">
        <f t="shared" ref="U9:U72" si="5">S9+M9</f>
        <v>23131546431.687302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8006</v>
      </c>
      <c r="E10" s="23">
        <v>2605941709.1202002</v>
      </c>
      <c r="F10" s="23">
        <v>26354</v>
      </c>
      <c r="G10" s="23">
        <v>3245576622.7722998</v>
      </c>
      <c r="H10" s="23">
        <v>29694</v>
      </c>
      <c r="I10" s="23">
        <v>3339301264.8699999</v>
      </c>
      <c r="J10" s="23">
        <v>28733</v>
      </c>
      <c r="K10" s="23">
        <v>4179875679.2905998</v>
      </c>
      <c r="L10" s="21">
        <f t="shared" si="0"/>
        <v>92787</v>
      </c>
      <c r="M10" s="21">
        <f t="shared" si="1"/>
        <v>13370695276.053101</v>
      </c>
      <c r="N10" s="23">
        <v>311</v>
      </c>
      <c r="O10" s="23">
        <v>5179308326.1199999</v>
      </c>
      <c r="P10" s="23">
        <v>332</v>
      </c>
      <c r="Q10" s="23">
        <v>4223044011.6900001</v>
      </c>
      <c r="R10" s="21">
        <f t="shared" si="2"/>
        <v>643</v>
      </c>
      <c r="S10" s="21">
        <f t="shared" si="3"/>
        <v>9402352337.8099995</v>
      </c>
      <c r="T10" s="21">
        <f t="shared" si="4"/>
        <v>93430</v>
      </c>
      <c r="U10" s="21">
        <f t="shared" si="5"/>
        <v>22773047613.863098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329</v>
      </c>
      <c r="E11" s="22">
        <v>750392772.08000004</v>
      </c>
      <c r="F11" s="22">
        <v>3075</v>
      </c>
      <c r="G11" s="22">
        <v>601979836.94000006</v>
      </c>
      <c r="H11" s="22">
        <v>1277</v>
      </c>
      <c r="I11" s="22">
        <v>4994991163.3999996</v>
      </c>
      <c r="J11" s="22">
        <v>1960</v>
      </c>
      <c r="K11" s="22">
        <v>6132059882.7600002</v>
      </c>
      <c r="L11" s="22">
        <f t="shared" si="0"/>
        <v>6641</v>
      </c>
      <c r="M11" s="22">
        <f t="shared" si="1"/>
        <v>12479423655.18</v>
      </c>
      <c r="N11" s="22">
        <v>343</v>
      </c>
      <c r="O11" s="22">
        <v>7394489612.4099998</v>
      </c>
      <c r="P11" s="22">
        <v>297</v>
      </c>
      <c r="Q11" s="22">
        <v>2506467101.9200001</v>
      </c>
      <c r="R11" s="22">
        <f t="shared" si="2"/>
        <v>640</v>
      </c>
      <c r="S11" s="22">
        <f t="shared" si="3"/>
        <v>9900956714.3299999</v>
      </c>
      <c r="T11" s="22">
        <f t="shared" si="4"/>
        <v>7281</v>
      </c>
      <c r="U11" s="22">
        <f t="shared" si="5"/>
        <v>22380380369.510002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5746</v>
      </c>
      <c r="E12" s="23">
        <v>4719083050.5900002</v>
      </c>
      <c r="F12" s="23">
        <v>14862</v>
      </c>
      <c r="G12" s="23">
        <v>1788836303.194</v>
      </c>
      <c r="H12" s="23">
        <v>29519</v>
      </c>
      <c r="I12" s="23">
        <v>2500519408.8099999</v>
      </c>
      <c r="J12" s="23">
        <v>13273</v>
      </c>
      <c r="K12" s="23">
        <v>2614392847.6215</v>
      </c>
      <c r="L12" s="21">
        <f t="shared" si="0"/>
        <v>63400</v>
      </c>
      <c r="M12" s="21">
        <f t="shared" si="1"/>
        <v>11622831610.2155</v>
      </c>
      <c r="N12" s="23">
        <v>438</v>
      </c>
      <c r="O12" s="23">
        <v>1935720719.3599999</v>
      </c>
      <c r="P12" s="23">
        <v>542</v>
      </c>
      <c r="Q12" s="23">
        <v>5192274604.4399996</v>
      </c>
      <c r="R12" s="21">
        <f t="shared" si="2"/>
        <v>980</v>
      </c>
      <c r="S12" s="21">
        <f t="shared" si="3"/>
        <v>7127995323.7999992</v>
      </c>
      <c r="T12" s="21">
        <f t="shared" si="4"/>
        <v>64380</v>
      </c>
      <c r="U12" s="21">
        <f t="shared" si="5"/>
        <v>18750826934.015499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7440</v>
      </c>
      <c r="E13" s="22">
        <v>2699553357.0716</v>
      </c>
      <c r="F13" s="22">
        <v>14363</v>
      </c>
      <c r="G13" s="22">
        <v>2202200671.54</v>
      </c>
      <c r="H13" s="22">
        <v>18679</v>
      </c>
      <c r="I13" s="22">
        <v>928591486.04999995</v>
      </c>
      <c r="J13" s="22">
        <v>15277</v>
      </c>
      <c r="K13" s="22">
        <v>1589907007.3699999</v>
      </c>
      <c r="L13" s="22">
        <f t="shared" si="0"/>
        <v>55759</v>
      </c>
      <c r="M13" s="22">
        <f t="shared" si="1"/>
        <v>7420252522.0316</v>
      </c>
      <c r="N13" s="22">
        <v>263</v>
      </c>
      <c r="O13" s="22">
        <v>1409818140.49</v>
      </c>
      <c r="P13" s="22">
        <v>276</v>
      </c>
      <c r="Q13" s="22">
        <v>1749573835.4100001</v>
      </c>
      <c r="R13" s="22">
        <f t="shared" si="2"/>
        <v>539</v>
      </c>
      <c r="S13" s="22">
        <f t="shared" si="3"/>
        <v>3159391975.9000001</v>
      </c>
      <c r="T13" s="22">
        <f t="shared" si="4"/>
        <v>56298</v>
      </c>
      <c r="U13" s="22">
        <f t="shared" si="5"/>
        <v>10579644497.931601</v>
      </c>
      <c r="V13" s="11"/>
    </row>
    <row r="14" spans="1:22" s="5" customFormat="1">
      <c r="A14" s="18">
        <v>7</v>
      </c>
      <c r="B14" s="31" t="s">
        <v>36</v>
      </c>
      <c r="C14" s="1" t="s">
        <v>37</v>
      </c>
      <c r="D14" s="23">
        <v>139</v>
      </c>
      <c r="E14" s="23">
        <v>598434302.45050001</v>
      </c>
      <c r="F14" s="23">
        <v>928</v>
      </c>
      <c r="G14" s="23">
        <v>163321210.99000001</v>
      </c>
      <c r="H14" s="23">
        <v>938</v>
      </c>
      <c r="I14" s="23">
        <v>495885267.54210001</v>
      </c>
      <c r="J14" s="23">
        <v>2119</v>
      </c>
      <c r="K14" s="23">
        <v>1300770015.8308001</v>
      </c>
      <c r="L14" s="21">
        <f t="shared" si="0"/>
        <v>4124</v>
      </c>
      <c r="M14" s="21">
        <f t="shared" si="1"/>
        <v>2558410796.8134003</v>
      </c>
      <c r="N14" s="23">
        <v>164</v>
      </c>
      <c r="O14" s="23">
        <v>3444072348.9200001</v>
      </c>
      <c r="P14" s="23">
        <v>155</v>
      </c>
      <c r="Q14" s="23">
        <v>1514086184.1099999</v>
      </c>
      <c r="R14" s="21">
        <f t="shared" si="2"/>
        <v>319</v>
      </c>
      <c r="S14" s="21">
        <f t="shared" si="3"/>
        <v>4958158533.0299997</v>
      </c>
      <c r="T14" s="21">
        <f t="shared" si="4"/>
        <v>4443</v>
      </c>
      <c r="U14" s="21">
        <f t="shared" si="5"/>
        <v>7516569329.8434</v>
      </c>
      <c r="V14" s="11"/>
    </row>
    <row r="15" spans="1:22" s="5" customFormat="1">
      <c r="A15" s="15">
        <v>8</v>
      </c>
      <c r="B15" s="30" t="s">
        <v>40</v>
      </c>
      <c r="C15" s="17" t="s">
        <v>41</v>
      </c>
      <c r="D15" s="22">
        <v>139</v>
      </c>
      <c r="E15" s="22">
        <v>802483720.40999997</v>
      </c>
      <c r="F15" s="22">
        <v>872</v>
      </c>
      <c r="G15" s="22">
        <v>263728142.03999999</v>
      </c>
      <c r="H15" s="22">
        <v>480</v>
      </c>
      <c r="I15" s="22">
        <v>2328055337.98</v>
      </c>
      <c r="J15" s="22">
        <v>570</v>
      </c>
      <c r="K15" s="22">
        <v>1601347714.6500001</v>
      </c>
      <c r="L15" s="22">
        <f t="shared" si="0"/>
        <v>2061</v>
      </c>
      <c r="M15" s="22">
        <f t="shared" si="1"/>
        <v>4995614915.0799999</v>
      </c>
      <c r="N15" s="22">
        <v>180</v>
      </c>
      <c r="O15" s="22">
        <v>397961553.64999998</v>
      </c>
      <c r="P15" s="22">
        <v>138</v>
      </c>
      <c r="Q15" s="22">
        <v>1670829211.22</v>
      </c>
      <c r="R15" s="22">
        <f t="shared" si="2"/>
        <v>318</v>
      </c>
      <c r="S15" s="22">
        <f t="shared" si="3"/>
        <v>2068790764.8699999</v>
      </c>
      <c r="T15" s="22">
        <f t="shared" si="4"/>
        <v>2379</v>
      </c>
      <c r="U15" s="22">
        <f t="shared" si="5"/>
        <v>7064405679.9499998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142</v>
      </c>
      <c r="E16" s="23">
        <v>417850760.74000001</v>
      </c>
      <c r="F16" s="23">
        <v>1211</v>
      </c>
      <c r="G16" s="23">
        <v>337577836.87</v>
      </c>
      <c r="H16" s="23">
        <v>883</v>
      </c>
      <c r="I16" s="23">
        <v>1298948354.1099999</v>
      </c>
      <c r="J16" s="23">
        <v>2230</v>
      </c>
      <c r="K16" s="23">
        <v>1098428179.3081999</v>
      </c>
      <c r="L16" s="21">
        <f t="shared" si="0"/>
        <v>4466</v>
      </c>
      <c r="M16" s="21">
        <f t="shared" si="1"/>
        <v>3152805131.0281997</v>
      </c>
      <c r="N16" s="23">
        <v>964</v>
      </c>
      <c r="O16" s="23">
        <v>1709383089.95</v>
      </c>
      <c r="P16" s="23">
        <v>940</v>
      </c>
      <c r="Q16" s="23">
        <v>1233701760.24</v>
      </c>
      <c r="R16" s="21">
        <f t="shared" si="2"/>
        <v>1904</v>
      </c>
      <c r="S16" s="21">
        <f t="shared" si="3"/>
        <v>2943084850.1900001</v>
      </c>
      <c r="T16" s="21">
        <f t="shared" si="4"/>
        <v>6370</v>
      </c>
      <c r="U16" s="21">
        <f t="shared" si="5"/>
        <v>6095889981.2181997</v>
      </c>
      <c r="V16" s="11"/>
    </row>
    <row r="17" spans="1:22" s="5" customFormat="1">
      <c r="A17" s="15">
        <v>10</v>
      </c>
      <c r="B17" s="30" t="s">
        <v>30</v>
      </c>
      <c r="C17" s="17" t="s">
        <v>31</v>
      </c>
      <c r="D17" s="22"/>
      <c r="E17" s="22"/>
      <c r="F17" s="22">
        <v>3</v>
      </c>
      <c r="G17" s="22">
        <v>1274143.4099999999</v>
      </c>
      <c r="H17" s="22">
        <v>175</v>
      </c>
      <c r="I17" s="22">
        <v>2582941188.21</v>
      </c>
      <c r="J17" s="22">
        <v>219</v>
      </c>
      <c r="K17" s="22">
        <v>2685197916.96</v>
      </c>
      <c r="L17" s="22">
        <f t="shared" si="0"/>
        <v>397</v>
      </c>
      <c r="M17" s="22">
        <f t="shared" si="1"/>
        <v>5269413248.5799999</v>
      </c>
      <c r="N17" s="22">
        <v>18</v>
      </c>
      <c r="O17" s="22">
        <v>229532480.46000001</v>
      </c>
      <c r="P17" s="22">
        <v>15</v>
      </c>
      <c r="Q17" s="22">
        <v>172536742.03999999</v>
      </c>
      <c r="R17" s="22">
        <f t="shared" si="2"/>
        <v>33</v>
      </c>
      <c r="S17" s="22">
        <f t="shared" si="3"/>
        <v>402069222.5</v>
      </c>
      <c r="T17" s="22">
        <f t="shared" si="4"/>
        <v>430</v>
      </c>
      <c r="U17" s="22">
        <f t="shared" si="5"/>
        <v>5671482471.0799999</v>
      </c>
      <c r="V17" s="11"/>
    </row>
    <row r="18" spans="1:22" s="5" customFormat="1">
      <c r="A18" s="18">
        <v>11</v>
      </c>
      <c r="B18" s="31" t="s">
        <v>56</v>
      </c>
      <c r="C18" s="1" t="s">
        <v>57</v>
      </c>
      <c r="D18" s="23">
        <v>95</v>
      </c>
      <c r="E18" s="23">
        <v>259315582.49000001</v>
      </c>
      <c r="F18" s="23">
        <v>184</v>
      </c>
      <c r="G18" s="23">
        <v>90352398.090000004</v>
      </c>
      <c r="H18" s="23">
        <v>293</v>
      </c>
      <c r="I18" s="23">
        <v>413340381.85000002</v>
      </c>
      <c r="J18" s="23">
        <v>300</v>
      </c>
      <c r="K18" s="23">
        <v>410613022.88</v>
      </c>
      <c r="L18" s="21">
        <f t="shared" si="0"/>
        <v>872</v>
      </c>
      <c r="M18" s="21">
        <f t="shared" si="1"/>
        <v>1173621385.3099999</v>
      </c>
      <c r="N18" s="23">
        <v>193</v>
      </c>
      <c r="O18" s="23">
        <v>1440663157.3900001</v>
      </c>
      <c r="P18" s="23">
        <v>245</v>
      </c>
      <c r="Q18" s="23">
        <v>1558783970.6700001</v>
      </c>
      <c r="R18" s="21">
        <f t="shared" si="2"/>
        <v>438</v>
      </c>
      <c r="S18" s="21">
        <f t="shared" si="3"/>
        <v>2999447128.0600004</v>
      </c>
      <c r="T18" s="21">
        <f t="shared" si="4"/>
        <v>1310</v>
      </c>
      <c r="U18" s="21">
        <f t="shared" si="5"/>
        <v>4173068513.3700004</v>
      </c>
      <c r="V18" s="11"/>
    </row>
    <row r="19" spans="1:22" s="5" customFormat="1">
      <c r="A19" s="15">
        <v>12</v>
      </c>
      <c r="B19" s="30" t="s">
        <v>48</v>
      </c>
      <c r="C19" s="17" t="s">
        <v>49</v>
      </c>
      <c r="D19" s="22"/>
      <c r="E19" s="22"/>
      <c r="F19" s="22"/>
      <c r="G19" s="22"/>
      <c r="H19" s="22">
        <v>452</v>
      </c>
      <c r="I19" s="22">
        <v>1656437220.6199999</v>
      </c>
      <c r="J19" s="22">
        <v>388</v>
      </c>
      <c r="K19" s="22">
        <v>637564848.49000001</v>
      </c>
      <c r="L19" s="22">
        <f t="shared" si="0"/>
        <v>840</v>
      </c>
      <c r="M19" s="22">
        <f t="shared" si="1"/>
        <v>2294002069.1099997</v>
      </c>
      <c r="N19" s="22">
        <v>12</v>
      </c>
      <c r="O19" s="22">
        <v>402496431.89999998</v>
      </c>
      <c r="P19" s="22">
        <v>40</v>
      </c>
      <c r="Q19" s="22">
        <v>1345504253.29</v>
      </c>
      <c r="R19" s="22">
        <f t="shared" si="2"/>
        <v>52</v>
      </c>
      <c r="S19" s="22">
        <f t="shared" si="3"/>
        <v>1748000685.1900001</v>
      </c>
      <c r="T19" s="22">
        <f t="shared" si="4"/>
        <v>892</v>
      </c>
      <c r="U19" s="22">
        <f t="shared" si="5"/>
        <v>4042002754.2999997</v>
      </c>
      <c r="V19" s="11"/>
    </row>
    <row r="20" spans="1:22" s="5" customFormat="1">
      <c r="A20" s="18">
        <v>13</v>
      </c>
      <c r="B20" s="31" t="s">
        <v>46</v>
      </c>
      <c r="C20" s="1" t="s">
        <v>47</v>
      </c>
      <c r="D20" s="23">
        <v>119</v>
      </c>
      <c r="E20" s="23">
        <v>57425292.969999999</v>
      </c>
      <c r="F20" s="23">
        <v>465</v>
      </c>
      <c r="G20" s="23">
        <v>71403886.019999996</v>
      </c>
      <c r="H20" s="23">
        <v>259</v>
      </c>
      <c r="I20" s="23">
        <v>451046175.47000003</v>
      </c>
      <c r="J20" s="23">
        <v>362</v>
      </c>
      <c r="K20" s="23">
        <v>287339436.70999998</v>
      </c>
      <c r="L20" s="21">
        <f t="shared" si="0"/>
        <v>1205</v>
      </c>
      <c r="M20" s="21">
        <f t="shared" si="1"/>
        <v>867214791.17000008</v>
      </c>
      <c r="N20" s="23">
        <v>549</v>
      </c>
      <c r="O20" s="23">
        <v>1463529788.46</v>
      </c>
      <c r="P20" s="23">
        <v>561</v>
      </c>
      <c r="Q20" s="23">
        <v>1072761036.9400001</v>
      </c>
      <c r="R20" s="21">
        <f t="shared" si="2"/>
        <v>1110</v>
      </c>
      <c r="S20" s="21">
        <f t="shared" si="3"/>
        <v>2536290825.4000001</v>
      </c>
      <c r="T20" s="21">
        <f t="shared" si="4"/>
        <v>2315</v>
      </c>
      <c r="U20" s="21">
        <f t="shared" si="5"/>
        <v>3403505616.5700002</v>
      </c>
      <c r="V20" s="11"/>
    </row>
    <row r="21" spans="1:22" s="5" customFormat="1">
      <c r="A21" s="15">
        <v>14</v>
      </c>
      <c r="B21" s="30" t="s">
        <v>38</v>
      </c>
      <c r="C21" s="17" t="s">
        <v>39</v>
      </c>
      <c r="D21" s="22">
        <v>65</v>
      </c>
      <c r="E21" s="22">
        <v>97221228.409999996</v>
      </c>
      <c r="F21" s="22">
        <v>386</v>
      </c>
      <c r="G21" s="22">
        <v>159444022.33250001</v>
      </c>
      <c r="H21" s="22">
        <v>124</v>
      </c>
      <c r="I21" s="22">
        <v>392484678.26999998</v>
      </c>
      <c r="J21" s="22">
        <v>289</v>
      </c>
      <c r="K21" s="22">
        <v>420248193.57999998</v>
      </c>
      <c r="L21" s="22">
        <f t="shared" si="0"/>
        <v>864</v>
      </c>
      <c r="M21" s="22">
        <f t="shared" si="1"/>
        <v>1069398122.5925</v>
      </c>
      <c r="N21" s="22">
        <v>188</v>
      </c>
      <c r="O21" s="22">
        <v>1138402657.9300001</v>
      </c>
      <c r="P21" s="22">
        <v>241</v>
      </c>
      <c r="Q21" s="22">
        <v>1105757853.24</v>
      </c>
      <c r="R21" s="22">
        <f t="shared" si="2"/>
        <v>429</v>
      </c>
      <c r="S21" s="22">
        <f t="shared" si="3"/>
        <v>2244160511.1700001</v>
      </c>
      <c r="T21" s="22">
        <f t="shared" si="4"/>
        <v>1293</v>
      </c>
      <c r="U21" s="22">
        <f t="shared" si="5"/>
        <v>3313558633.7624998</v>
      </c>
      <c r="V21" s="11"/>
    </row>
    <row r="22" spans="1:22" s="5" customFormat="1">
      <c r="A22" s="18">
        <v>15</v>
      </c>
      <c r="B22" s="31" t="s">
        <v>52</v>
      </c>
      <c r="C22" s="1" t="s">
        <v>53</v>
      </c>
      <c r="D22" s="23"/>
      <c r="E22" s="23"/>
      <c r="F22" s="23"/>
      <c r="G22" s="23"/>
      <c r="H22" s="23">
        <v>189</v>
      </c>
      <c r="I22" s="23">
        <v>748786937.87</v>
      </c>
      <c r="J22" s="23">
        <v>213</v>
      </c>
      <c r="K22" s="23">
        <v>1297426502.9200001</v>
      </c>
      <c r="L22" s="21">
        <f t="shared" si="0"/>
        <v>402</v>
      </c>
      <c r="M22" s="21">
        <f t="shared" si="1"/>
        <v>2046213440.79</v>
      </c>
      <c r="N22" s="23">
        <v>33</v>
      </c>
      <c r="O22" s="23">
        <v>792883495.70000005</v>
      </c>
      <c r="P22" s="23">
        <v>25</v>
      </c>
      <c r="Q22" s="23">
        <v>212822632.59999999</v>
      </c>
      <c r="R22" s="21">
        <f t="shared" si="2"/>
        <v>58</v>
      </c>
      <c r="S22" s="21">
        <f t="shared" si="3"/>
        <v>1005706128.3000001</v>
      </c>
      <c r="T22" s="21">
        <f t="shared" si="4"/>
        <v>460</v>
      </c>
      <c r="U22" s="21">
        <f t="shared" si="5"/>
        <v>3051919569.0900002</v>
      </c>
      <c r="V22" s="11"/>
    </row>
    <row r="23" spans="1:22" s="5" customFormat="1">
      <c r="A23" s="15">
        <v>16</v>
      </c>
      <c r="B23" s="30" t="s">
        <v>50</v>
      </c>
      <c r="C23" s="17" t="s">
        <v>51</v>
      </c>
      <c r="D23" s="22">
        <v>14</v>
      </c>
      <c r="E23" s="22">
        <v>185365233.13999999</v>
      </c>
      <c r="F23" s="22">
        <v>2</v>
      </c>
      <c r="G23" s="22">
        <v>2165667.67</v>
      </c>
      <c r="H23" s="22">
        <v>28</v>
      </c>
      <c r="I23" s="22">
        <v>66287640.810000002</v>
      </c>
      <c r="J23" s="22">
        <v>47</v>
      </c>
      <c r="K23" s="22">
        <v>70667334.370000005</v>
      </c>
      <c r="L23" s="22">
        <f t="shared" si="0"/>
        <v>91</v>
      </c>
      <c r="M23" s="22">
        <f t="shared" si="1"/>
        <v>324485875.99000001</v>
      </c>
      <c r="N23" s="22">
        <v>99</v>
      </c>
      <c r="O23" s="22">
        <v>1068062380.9400001</v>
      </c>
      <c r="P23" s="22">
        <v>111</v>
      </c>
      <c r="Q23" s="22">
        <v>1239222751.3199999</v>
      </c>
      <c r="R23" s="22">
        <f t="shared" si="2"/>
        <v>210</v>
      </c>
      <c r="S23" s="22">
        <f t="shared" si="3"/>
        <v>2307285132.2600002</v>
      </c>
      <c r="T23" s="22">
        <f t="shared" si="4"/>
        <v>301</v>
      </c>
      <c r="U23" s="22">
        <f t="shared" si="5"/>
        <v>2631771008.25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206</v>
      </c>
      <c r="E24" s="23">
        <v>196131041.69999999</v>
      </c>
      <c r="F24" s="23">
        <v>945</v>
      </c>
      <c r="G24" s="23">
        <v>174602214.87</v>
      </c>
      <c r="H24" s="23">
        <v>181</v>
      </c>
      <c r="I24" s="23">
        <v>204669860.97999999</v>
      </c>
      <c r="J24" s="23">
        <v>591</v>
      </c>
      <c r="K24" s="23">
        <v>254911056.75999999</v>
      </c>
      <c r="L24" s="21">
        <f t="shared" si="0"/>
        <v>1923</v>
      </c>
      <c r="M24" s="21">
        <f t="shared" si="1"/>
        <v>830314174.30999994</v>
      </c>
      <c r="N24" s="23">
        <v>162</v>
      </c>
      <c r="O24" s="23">
        <v>456948061.83999997</v>
      </c>
      <c r="P24" s="23">
        <v>529</v>
      </c>
      <c r="Q24" s="23">
        <v>1244213025.9100001</v>
      </c>
      <c r="R24" s="21">
        <f t="shared" si="2"/>
        <v>691</v>
      </c>
      <c r="S24" s="21">
        <f t="shared" si="3"/>
        <v>1701161087.75</v>
      </c>
      <c r="T24" s="21">
        <f t="shared" si="4"/>
        <v>2614</v>
      </c>
      <c r="U24" s="21">
        <f t="shared" si="5"/>
        <v>2531475262.0599999</v>
      </c>
      <c r="V24" s="11"/>
    </row>
    <row r="25" spans="1:22" s="5" customFormat="1">
      <c r="A25" s="15">
        <v>18</v>
      </c>
      <c r="B25" s="16" t="s">
        <v>60</v>
      </c>
      <c r="C25" s="17" t="s">
        <v>61</v>
      </c>
      <c r="D25" s="22">
        <v>124</v>
      </c>
      <c r="E25" s="22">
        <v>137363220.88999999</v>
      </c>
      <c r="F25" s="22">
        <v>463</v>
      </c>
      <c r="G25" s="22">
        <v>74280161.299999997</v>
      </c>
      <c r="H25" s="22">
        <v>162</v>
      </c>
      <c r="I25" s="22">
        <v>266422066.05000001</v>
      </c>
      <c r="J25" s="22">
        <v>393</v>
      </c>
      <c r="K25" s="22">
        <v>209069893.55000001</v>
      </c>
      <c r="L25" s="22">
        <f t="shared" si="0"/>
        <v>1142</v>
      </c>
      <c r="M25" s="22">
        <f t="shared" si="1"/>
        <v>687135341.78999996</v>
      </c>
      <c r="N25" s="22">
        <v>183</v>
      </c>
      <c r="O25" s="22">
        <v>418709956.76999998</v>
      </c>
      <c r="P25" s="22">
        <v>469</v>
      </c>
      <c r="Q25" s="22">
        <v>1354133651.5599999</v>
      </c>
      <c r="R25" s="22">
        <f t="shared" si="2"/>
        <v>652</v>
      </c>
      <c r="S25" s="22">
        <f t="shared" si="3"/>
        <v>1772843608.3299999</v>
      </c>
      <c r="T25" s="22">
        <f t="shared" si="4"/>
        <v>1794</v>
      </c>
      <c r="U25" s="22">
        <f t="shared" si="5"/>
        <v>2459978950.1199999</v>
      </c>
      <c r="V25" s="11"/>
    </row>
    <row r="26" spans="1:22" s="5" customFormat="1">
      <c r="A26" s="18">
        <v>19</v>
      </c>
      <c r="B26" s="31" t="s">
        <v>42</v>
      </c>
      <c r="C26" s="1" t="s">
        <v>43</v>
      </c>
      <c r="D26" s="23">
        <v>3</v>
      </c>
      <c r="E26" s="23">
        <v>169610.69</v>
      </c>
      <c r="F26" s="23"/>
      <c r="G26" s="23"/>
      <c r="H26" s="23">
        <v>17</v>
      </c>
      <c r="I26" s="23">
        <v>671538.84</v>
      </c>
      <c r="J26" s="23">
        <v>33</v>
      </c>
      <c r="K26" s="23">
        <v>1726984.52</v>
      </c>
      <c r="L26" s="21">
        <f t="shared" si="0"/>
        <v>53</v>
      </c>
      <c r="M26" s="21">
        <f t="shared" si="1"/>
        <v>2568134.0499999998</v>
      </c>
      <c r="N26" s="23">
        <v>14</v>
      </c>
      <c r="O26" s="23">
        <v>830215578.55999994</v>
      </c>
      <c r="P26" s="23">
        <v>18</v>
      </c>
      <c r="Q26" s="23">
        <v>979715354.88</v>
      </c>
      <c r="R26" s="21">
        <f t="shared" si="2"/>
        <v>32</v>
      </c>
      <c r="S26" s="21">
        <f t="shared" si="3"/>
        <v>1809930933.4400001</v>
      </c>
      <c r="T26" s="21">
        <f t="shared" si="4"/>
        <v>85</v>
      </c>
      <c r="U26" s="21">
        <f t="shared" si="5"/>
        <v>1812499067.49</v>
      </c>
      <c r="V26" s="11"/>
    </row>
    <row r="27" spans="1:22" s="5" customFormat="1">
      <c r="A27" s="15">
        <v>20</v>
      </c>
      <c r="B27" s="30" t="s">
        <v>64</v>
      </c>
      <c r="C27" s="17" t="s">
        <v>65</v>
      </c>
      <c r="D27" s="22">
        <v>14</v>
      </c>
      <c r="E27" s="22">
        <v>208370896.22</v>
      </c>
      <c r="F27" s="22">
        <v>138</v>
      </c>
      <c r="G27" s="22">
        <v>28526142.640000001</v>
      </c>
      <c r="H27" s="22">
        <v>47</v>
      </c>
      <c r="I27" s="22">
        <v>64564371.399999999</v>
      </c>
      <c r="J27" s="22">
        <v>132</v>
      </c>
      <c r="K27" s="22">
        <v>365632662.49000001</v>
      </c>
      <c r="L27" s="22">
        <f t="shared" si="0"/>
        <v>331</v>
      </c>
      <c r="M27" s="22">
        <f t="shared" si="1"/>
        <v>667094072.75</v>
      </c>
      <c r="N27" s="22">
        <v>127</v>
      </c>
      <c r="O27" s="22">
        <v>570350518.61000001</v>
      </c>
      <c r="P27" s="22">
        <v>131</v>
      </c>
      <c r="Q27" s="22">
        <v>343436085.16000003</v>
      </c>
      <c r="R27" s="22">
        <f t="shared" si="2"/>
        <v>258</v>
      </c>
      <c r="S27" s="22">
        <f t="shared" si="3"/>
        <v>913786603.76999998</v>
      </c>
      <c r="T27" s="22">
        <f t="shared" si="4"/>
        <v>589</v>
      </c>
      <c r="U27" s="22">
        <f t="shared" si="5"/>
        <v>1580880676.52</v>
      </c>
      <c r="V27" s="11"/>
    </row>
    <row r="28" spans="1:22" s="5" customFormat="1">
      <c r="A28" s="18">
        <v>21</v>
      </c>
      <c r="B28" s="31" t="s">
        <v>78</v>
      </c>
      <c r="C28" s="1" t="s">
        <v>79</v>
      </c>
      <c r="D28" s="23">
        <v>569</v>
      </c>
      <c r="E28" s="23">
        <v>108601342.05</v>
      </c>
      <c r="F28" s="23">
        <v>997</v>
      </c>
      <c r="G28" s="23">
        <v>84591512.900000006</v>
      </c>
      <c r="H28" s="23">
        <v>64402</v>
      </c>
      <c r="I28" s="23">
        <v>507356730.68000001</v>
      </c>
      <c r="J28" s="23">
        <v>1448</v>
      </c>
      <c r="K28" s="23">
        <v>61777045.460000001</v>
      </c>
      <c r="L28" s="21">
        <f t="shared" si="0"/>
        <v>67416</v>
      </c>
      <c r="M28" s="21">
        <f t="shared" si="1"/>
        <v>762326631.09000003</v>
      </c>
      <c r="N28" s="23">
        <v>265</v>
      </c>
      <c r="O28" s="23">
        <v>148719705.68000001</v>
      </c>
      <c r="P28" s="23">
        <v>619</v>
      </c>
      <c r="Q28" s="23">
        <v>561366616.48000002</v>
      </c>
      <c r="R28" s="21">
        <f t="shared" si="2"/>
        <v>884</v>
      </c>
      <c r="S28" s="21">
        <f t="shared" si="3"/>
        <v>710086322.16000009</v>
      </c>
      <c r="T28" s="21">
        <f t="shared" si="4"/>
        <v>68300</v>
      </c>
      <c r="U28" s="21">
        <f t="shared" si="5"/>
        <v>1472412953.25</v>
      </c>
      <c r="V28" s="11"/>
    </row>
    <row r="29" spans="1:22" s="5" customFormat="1">
      <c r="A29" s="15">
        <v>22</v>
      </c>
      <c r="B29" s="30" t="s">
        <v>74</v>
      </c>
      <c r="C29" s="17" t="s">
        <v>75</v>
      </c>
      <c r="D29" s="22">
        <v>606</v>
      </c>
      <c r="E29" s="22">
        <v>82096299.370000005</v>
      </c>
      <c r="F29" s="22">
        <v>2114</v>
      </c>
      <c r="G29" s="22">
        <v>104704154.9534</v>
      </c>
      <c r="H29" s="22">
        <v>1493</v>
      </c>
      <c r="I29" s="22">
        <v>98993451.769999996</v>
      </c>
      <c r="J29" s="22">
        <v>5043</v>
      </c>
      <c r="K29" s="22">
        <v>433185716.71749997</v>
      </c>
      <c r="L29" s="22">
        <f t="shared" si="0"/>
        <v>9256</v>
      </c>
      <c r="M29" s="22">
        <f t="shared" si="1"/>
        <v>718979622.81089997</v>
      </c>
      <c r="N29" s="22">
        <v>1522</v>
      </c>
      <c r="O29" s="22">
        <v>520022287.80000001</v>
      </c>
      <c r="P29" s="22">
        <v>3958</v>
      </c>
      <c r="Q29" s="22">
        <v>167541116.69999999</v>
      </c>
      <c r="R29" s="22">
        <f t="shared" si="2"/>
        <v>5480</v>
      </c>
      <c r="S29" s="22">
        <f t="shared" si="3"/>
        <v>687563404.5</v>
      </c>
      <c r="T29" s="22">
        <f t="shared" si="4"/>
        <v>14736</v>
      </c>
      <c r="U29" s="22">
        <f t="shared" si="5"/>
        <v>1406543027.3109</v>
      </c>
      <c r="V29" s="11"/>
    </row>
    <row r="30" spans="1:22" s="5" customFormat="1">
      <c r="A30" s="18">
        <v>23</v>
      </c>
      <c r="B30" s="31" t="s">
        <v>133</v>
      </c>
      <c r="C30" s="1" t="s">
        <v>134</v>
      </c>
      <c r="D30" s="23">
        <v>25</v>
      </c>
      <c r="E30" s="23">
        <v>38625540.359999999</v>
      </c>
      <c r="F30" s="23">
        <v>179</v>
      </c>
      <c r="G30" s="23">
        <v>101840483.04000001</v>
      </c>
      <c r="H30" s="23">
        <v>927</v>
      </c>
      <c r="I30" s="23">
        <v>43295248.079999998</v>
      </c>
      <c r="J30" s="23">
        <v>6394</v>
      </c>
      <c r="K30" s="23">
        <v>199904334.50999999</v>
      </c>
      <c r="L30" s="21">
        <f t="shared" si="0"/>
        <v>7525</v>
      </c>
      <c r="M30" s="21">
        <f t="shared" si="1"/>
        <v>383665605.99000001</v>
      </c>
      <c r="N30" s="23">
        <v>113</v>
      </c>
      <c r="O30" s="23">
        <v>571491253.78999996</v>
      </c>
      <c r="P30" s="23">
        <v>198</v>
      </c>
      <c r="Q30" s="23">
        <v>359347272</v>
      </c>
      <c r="R30" s="21">
        <f t="shared" si="2"/>
        <v>311</v>
      </c>
      <c r="S30" s="21">
        <f t="shared" si="3"/>
        <v>930838525.78999996</v>
      </c>
      <c r="T30" s="21">
        <f t="shared" si="4"/>
        <v>7836</v>
      </c>
      <c r="U30" s="21">
        <f t="shared" si="5"/>
        <v>1314504131.78</v>
      </c>
      <c r="V30" s="11"/>
    </row>
    <row r="31" spans="1:22" s="5" customFormat="1">
      <c r="A31" s="15">
        <v>24</v>
      </c>
      <c r="B31" s="30" t="s">
        <v>66</v>
      </c>
      <c r="C31" s="17" t="s">
        <v>67</v>
      </c>
      <c r="D31" s="22">
        <v>244</v>
      </c>
      <c r="E31" s="22">
        <v>163149759.94</v>
      </c>
      <c r="F31" s="22">
        <v>1322</v>
      </c>
      <c r="G31" s="22">
        <v>192625965.94</v>
      </c>
      <c r="H31" s="22">
        <v>828</v>
      </c>
      <c r="I31" s="22">
        <v>73939734.719999999</v>
      </c>
      <c r="J31" s="22">
        <v>1396</v>
      </c>
      <c r="K31" s="22">
        <v>188201933.74000001</v>
      </c>
      <c r="L31" s="22">
        <f t="shared" si="0"/>
        <v>3790</v>
      </c>
      <c r="M31" s="22">
        <f t="shared" si="1"/>
        <v>617917394.34000003</v>
      </c>
      <c r="N31" s="22">
        <v>174</v>
      </c>
      <c r="O31" s="22">
        <v>363734285.88999999</v>
      </c>
      <c r="P31" s="22">
        <v>165</v>
      </c>
      <c r="Q31" s="22">
        <v>218719898.90000001</v>
      </c>
      <c r="R31" s="22">
        <f t="shared" si="2"/>
        <v>339</v>
      </c>
      <c r="S31" s="22">
        <f t="shared" si="3"/>
        <v>582454184.78999996</v>
      </c>
      <c r="T31" s="22">
        <f t="shared" si="4"/>
        <v>4129</v>
      </c>
      <c r="U31" s="22">
        <f t="shared" si="5"/>
        <v>1200371579.1300001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6</v>
      </c>
      <c r="E32" s="23">
        <v>19388085</v>
      </c>
      <c r="F32" s="23">
        <v>19</v>
      </c>
      <c r="G32" s="23">
        <v>41604977.390000001</v>
      </c>
      <c r="H32" s="23">
        <v>28</v>
      </c>
      <c r="I32" s="23">
        <v>370669703.74000001</v>
      </c>
      <c r="J32" s="23">
        <v>105</v>
      </c>
      <c r="K32" s="23">
        <v>422060359.39999998</v>
      </c>
      <c r="L32" s="21">
        <f t="shared" si="0"/>
        <v>158</v>
      </c>
      <c r="M32" s="21">
        <f t="shared" si="1"/>
        <v>853723125.52999997</v>
      </c>
      <c r="N32" s="23">
        <v>12</v>
      </c>
      <c r="O32" s="23">
        <v>145691464.34</v>
      </c>
      <c r="P32" s="23">
        <v>17</v>
      </c>
      <c r="Q32" s="23">
        <v>200620548.09</v>
      </c>
      <c r="R32" s="21">
        <f t="shared" si="2"/>
        <v>29</v>
      </c>
      <c r="S32" s="21">
        <f t="shared" si="3"/>
        <v>346312012.43000001</v>
      </c>
      <c r="T32" s="21">
        <f t="shared" si="4"/>
        <v>187</v>
      </c>
      <c r="U32" s="21">
        <f t="shared" si="5"/>
        <v>1200035137.96</v>
      </c>
      <c r="V32" s="11"/>
    </row>
    <row r="33" spans="1:22" s="5" customFormat="1">
      <c r="A33" s="15">
        <v>26</v>
      </c>
      <c r="B33" s="16" t="s">
        <v>80</v>
      </c>
      <c r="C33" s="17" t="s">
        <v>81</v>
      </c>
      <c r="D33" s="22">
        <v>105</v>
      </c>
      <c r="E33" s="22">
        <v>4445761.91</v>
      </c>
      <c r="F33" s="22">
        <v>827</v>
      </c>
      <c r="G33" s="22">
        <v>32572570.260000002</v>
      </c>
      <c r="H33" s="22">
        <v>220</v>
      </c>
      <c r="I33" s="22">
        <v>7152001.6399999997</v>
      </c>
      <c r="J33" s="22">
        <v>17017</v>
      </c>
      <c r="K33" s="22">
        <v>30825239.859999999</v>
      </c>
      <c r="L33" s="22">
        <f t="shared" si="0"/>
        <v>18169</v>
      </c>
      <c r="M33" s="22">
        <f t="shared" si="1"/>
        <v>74995573.670000002</v>
      </c>
      <c r="N33" s="22">
        <v>344</v>
      </c>
      <c r="O33" s="22">
        <v>582625815.21000004</v>
      </c>
      <c r="P33" s="22">
        <v>458</v>
      </c>
      <c r="Q33" s="22">
        <v>526765510.06999999</v>
      </c>
      <c r="R33" s="22">
        <f t="shared" si="2"/>
        <v>802</v>
      </c>
      <c r="S33" s="22">
        <f t="shared" si="3"/>
        <v>1109391325.28</v>
      </c>
      <c r="T33" s="22">
        <f t="shared" si="4"/>
        <v>18971</v>
      </c>
      <c r="U33" s="22">
        <f t="shared" si="5"/>
        <v>1184386898.95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50</v>
      </c>
      <c r="E34" s="23">
        <v>3761853.22</v>
      </c>
      <c r="F34" s="23">
        <v>157</v>
      </c>
      <c r="G34" s="23">
        <v>69433725.609999999</v>
      </c>
      <c r="H34" s="23">
        <v>244050</v>
      </c>
      <c r="I34" s="23">
        <v>404004740.95999998</v>
      </c>
      <c r="J34" s="23">
        <v>2820</v>
      </c>
      <c r="K34" s="23">
        <v>74297752.359999999</v>
      </c>
      <c r="L34" s="21">
        <f t="shared" si="0"/>
        <v>247077</v>
      </c>
      <c r="M34" s="21">
        <f t="shared" si="1"/>
        <v>551498072.14999998</v>
      </c>
      <c r="N34" s="23">
        <v>1161</v>
      </c>
      <c r="O34" s="23">
        <v>169386187.21000001</v>
      </c>
      <c r="P34" s="23">
        <v>7367</v>
      </c>
      <c r="Q34" s="23">
        <v>427283517.94</v>
      </c>
      <c r="R34" s="21">
        <f t="shared" si="2"/>
        <v>8528</v>
      </c>
      <c r="S34" s="21">
        <f t="shared" si="3"/>
        <v>596669705.14999998</v>
      </c>
      <c r="T34" s="21">
        <f t="shared" si="4"/>
        <v>255605</v>
      </c>
      <c r="U34" s="21">
        <f t="shared" si="5"/>
        <v>1148167777.3</v>
      </c>
      <c r="V34" s="11"/>
    </row>
    <row r="35" spans="1:22" s="5" customFormat="1">
      <c r="A35" s="15">
        <v>28</v>
      </c>
      <c r="B35" s="30" t="s">
        <v>319</v>
      </c>
      <c r="C35" s="17" t="s">
        <v>320</v>
      </c>
      <c r="D35" s="22"/>
      <c r="E35" s="22"/>
      <c r="F35" s="22"/>
      <c r="G35" s="22"/>
      <c r="H35" s="22">
        <v>52</v>
      </c>
      <c r="I35" s="22">
        <v>561484401.82000005</v>
      </c>
      <c r="J35" s="22">
        <v>41</v>
      </c>
      <c r="K35" s="22">
        <v>145538907.25999999</v>
      </c>
      <c r="L35" s="22">
        <f t="shared" si="0"/>
        <v>93</v>
      </c>
      <c r="M35" s="22">
        <f t="shared" si="1"/>
        <v>707023309.08000004</v>
      </c>
      <c r="N35" s="22">
        <v>16</v>
      </c>
      <c r="O35" s="22">
        <v>600027.6</v>
      </c>
      <c r="P35" s="22">
        <v>44</v>
      </c>
      <c r="Q35" s="22">
        <v>415600922.92000002</v>
      </c>
      <c r="R35" s="22">
        <f t="shared" si="2"/>
        <v>60</v>
      </c>
      <c r="S35" s="22">
        <f t="shared" si="3"/>
        <v>416200950.52000004</v>
      </c>
      <c r="T35" s="22">
        <f t="shared" si="4"/>
        <v>153</v>
      </c>
      <c r="U35" s="22">
        <f t="shared" si="5"/>
        <v>1123224259.6000001</v>
      </c>
      <c r="V35" s="11"/>
    </row>
    <row r="36" spans="1:22" s="5" customFormat="1">
      <c r="A36" s="18">
        <v>29</v>
      </c>
      <c r="B36" s="31" t="s">
        <v>62</v>
      </c>
      <c r="C36" s="1" t="s">
        <v>63</v>
      </c>
      <c r="D36" s="23">
        <v>65</v>
      </c>
      <c r="E36" s="23">
        <v>260364334.28999999</v>
      </c>
      <c r="F36" s="23">
        <v>18</v>
      </c>
      <c r="G36" s="23">
        <v>8557773.8399999999</v>
      </c>
      <c r="H36" s="23">
        <v>79</v>
      </c>
      <c r="I36" s="23">
        <v>137728948.31</v>
      </c>
      <c r="J36" s="23">
        <v>224</v>
      </c>
      <c r="K36" s="23">
        <v>133878569.92</v>
      </c>
      <c r="L36" s="21">
        <f t="shared" si="0"/>
        <v>386</v>
      </c>
      <c r="M36" s="21">
        <f t="shared" si="1"/>
        <v>540529626.36000001</v>
      </c>
      <c r="N36" s="23">
        <v>33</v>
      </c>
      <c r="O36" s="23">
        <v>277088491.56999999</v>
      </c>
      <c r="P36" s="23">
        <v>33</v>
      </c>
      <c r="Q36" s="23">
        <v>292455872.39999998</v>
      </c>
      <c r="R36" s="21">
        <f t="shared" si="2"/>
        <v>66</v>
      </c>
      <c r="S36" s="21">
        <f t="shared" si="3"/>
        <v>569544363.97000003</v>
      </c>
      <c r="T36" s="21">
        <f t="shared" si="4"/>
        <v>452</v>
      </c>
      <c r="U36" s="21">
        <f t="shared" si="5"/>
        <v>1110073990.3299999</v>
      </c>
      <c r="V36" s="11"/>
    </row>
    <row r="37" spans="1:22" s="5" customFormat="1">
      <c r="A37" s="15">
        <v>30</v>
      </c>
      <c r="B37" s="30" t="s">
        <v>116</v>
      </c>
      <c r="C37" s="17" t="s">
        <v>117</v>
      </c>
      <c r="D37" s="22">
        <v>108</v>
      </c>
      <c r="E37" s="22">
        <v>118212897.81</v>
      </c>
      <c r="F37" s="22">
        <v>1222</v>
      </c>
      <c r="G37" s="22">
        <v>265635778.81999999</v>
      </c>
      <c r="H37" s="22">
        <v>371</v>
      </c>
      <c r="I37" s="22">
        <v>111183603.19</v>
      </c>
      <c r="J37" s="22">
        <v>1683</v>
      </c>
      <c r="K37" s="22">
        <v>137941655.78999999</v>
      </c>
      <c r="L37" s="22">
        <f t="shared" si="0"/>
        <v>3384</v>
      </c>
      <c r="M37" s="22">
        <f t="shared" si="1"/>
        <v>632973935.61000001</v>
      </c>
      <c r="N37" s="22">
        <v>28</v>
      </c>
      <c r="O37" s="22">
        <v>262677882.66</v>
      </c>
      <c r="P37" s="22">
        <v>11</v>
      </c>
      <c r="Q37" s="22">
        <v>50072033.560000002</v>
      </c>
      <c r="R37" s="22">
        <f t="shared" si="2"/>
        <v>39</v>
      </c>
      <c r="S37" s="22">
        <f t="shared" si="3"/>
        <v>312749916.22000003</v>
      </c>
      <c r="T37" s="22">
        <f t="shared" si="4"/>
        <v>3423</v>
      </c>
      <c r="U37" s="22">
        <f t="shared" si="5"/>
        <v>945723851.83000004</v>
      </c>
      <c r="V37" s="11"/>
    </row>
    <row r="38" spans="1:22" s="5" customFormat="1">
      <c r="A38" s="18">
        <v>31</v>
      </c>
      <c r="B38" s="31" t="s">
        <v>58</v>
      </c>
      <c r="C38" s="1" t="s">
        <v>59</v>
      </c>
      <c r="D38" s="23"/>
      <c r="E38" s="23"/>
      <c r="F38" s="23"/>
      <c r="G38" s="23"/>
      <c r="H38" s="23">
        <v>152</v>
      </c>
      <c r="I38" s="23">
        <v>409126607.74000001</v>
      </c>
      <c r="J38" s="23">
        <v>246</v>
      </c>
      <c r="K38" s="23">
        <v>280093663.60000002</v>
      </c>
      <c r="L38" s="21">
        <f t="shared" si="0"/>
        <v>398</v>
      </c>
      <c r="M38" s="21">
        <f t="shared" si="1"/>
        <v>689220271.34000003</v>
      </c>
      <c r="N38" s="23">
        <v>6</v>
      </c>
      <c r="O38" s="23">
        <v>23459896.66</v>
      </c>
      <c r="P38" s="23">
        <v>9</v>
      </c>
      <c r="Q38" s="23">
        <v>123448114.17</v>
      </c>
      <c r="R38" s="21">
        <f t="shared" si="2"/>
        <v>15</v>
      </c>
      <c r="S38" s="21">
        <f t="shared" si="3"/>
        <v>146908010.83000001</v>
      </c>
      <c r="T38" s="21">
        <f t="shared" si="4"/>
        <v>413</v>
      </c>
      <c r="U38" s="21">
        <f t="shared" si="5"/>
        <v>836128282.17000008</v>
      </c>
      <c r="V38" s="11"/>
    </row>
    <row r="39" spans="1:22" s="5" customFormat="1">
      <c r="A39" s="15">
        <v>32</v>
      </c>
      <c r="B39" s="30" t="s">
        <v>68</v>
      </c>
      <c r="C39" s="17" t="s">
        <v>69</v>
      </c>
      <c r="D39" s="22">
        <v>139</v>
      </c>
      <c r="E39" s="22">
        <v>126652619.7</v>
      </c>
      <c r="F39" s="22">
        <v>582</v>
      </c>
      <c r="G39" s="22">
        <v>107813243.51000001</v>
      </c>
      <c r="H39" s="22">
        <v>389</v>
      </c>
      <c r="I39" s="22">
        <v>140245050.80000001</v>
      </c>
      <c r="J39" s="22">
        <v>514</v>
      </c>
      <c r="K39" s="22">
        <v>31041281.68</v>
      </c>
      <c r="L39" s="22">
        <f t="shared" si="0"/>
        <v>1624</v>
      </c>
      <c r="M39" s="22">
        <f t="shared" si="1"/>
        <v>405752195.69</v>
      </c>
      <c r="N39" s="22">
        <v>96</v>
      </c>
      <c r="O39" s="22">
        <v>153150927.63</v>
      </c>
      <c r="P39" s="22">
        <v>104</v>
      </c>
      <c r="Q39" s="22">
        <v>243178357.19</v>
      </c>
      <c r="R39" s="22">
        <f t="shared" si="2"/>
        <v>200</v>
      </c>
      <c r="S39" s="22">
        <f t="shared" si="3"/>
        <v>396329284.81999999</v>
      </c>
      <c r="T39" s="22">
        <f t="shared" si="4"/>
        <v>1824</v>
      </c>
      <c r="U39" s="22">
        <f t="shared" si="5"/>
        <v>802081480.50999999</v>
      </c>
      <c r="V39" s="11"/>
    </row>
    <row r="40" spans="1:22" s="5" customFormat="1">
      <c r="A40" s="18">
        <v>33</v>
      </c>
      <c r="B40" s="31" t="s">
        <v>90</v>
      </c>
      <c r="C40" s="1" t="s">
        <v>91</v>
      </c>
      <c r="D40" s="23">
        <v>67</v>
      </c>
      <c r="E40" s="23">
        <v>164928439.05000001</v>
      </c>
      <c r="F40" s="23">
        <v>376</v>
      </c>
      <c r="G40" s="23">
        <v>40046589.689999998</v>
      </c>
      <c r="H40" s="23">
        <v>19</v>
      </c>
      <c r="I40" s="23">
        <v>170909023.72</v>
      </c>
      <c r="J40" s="23">
        <v>296</v>
      </c>
      <c r="K40" s="23">
        <v>207066799.19999999</v>
      </c>
      <c r="L40" s="21">
        <f t="shared" si="0"/>
        <v>758</v>
      </c>
      <c r="M40" s="21">
        <f t="shared" si="1"/>
        <v>582950851.66000009</v>
      </c>
      <c r="N40" s="23">
        <v>33</v>
      </c>
      <c r="O40" s="23">
        <v>53844780.649999999</v>
      </c>
      <c r="P40" s="23">
        <v>30</v>
      </c>
      <c r="Q40" s="23">
        <v>146196816.41</v>
      </c>
      <c r="R40" s="21">
        <f t="shared" si="2"/>
        <v>63</v>
      </c>
      <c r="S40" s="21">
        <f t="shared" si="3"/>
        <v>200041597.06</v>
      </c>
      <c r="T40" s="21">
        <f t="shared" si="4"/>
        <v>821</v>
      </c>
      <c r="U40" s="21">
        <f t="shared" si="5"/>
        <v>782992448.72000003</v>
      </c>
      <c r="V40" s="11"/>
    </row>
    <row r="41" spans="1:22" s="5" customFormat="1">
      <c r="A41" s="15">
        <v>34</v>
      </c>
      <c r="B41" s="16" t="s">
        <v>76</v>
      </c>
      <c r="C41" s="17" t="s">
        <v>77</v>
      </c>
      <c r="D41" s="22">
        <v>695</v>
      </c>
      <c r="E41" s="22">
        <v>63642608.039999999</v>
      </c>
      <c r="F41" s="22">
        <v>2632</v>
      </c>
      <c r="G41" s="22">
        <v>153446895.74000001</v>
      </c>
      <c r="H41" s="22">
        <v>7866</v>
      </c>
      <c r="I41" s="22">
        <v>111000411.37</v>
      </c>
      <c r="J41" s="22">
        <v>4955</v>
      </c>
      <c r="K41" s="22">
        <v>133262728.2545</v>
      </c>
      <c r="L41" s="22">
        <f t="shared" si="0"/>
        <v>16148</v>
      </c>
      <c r="M41" s="22">
        <f t="shared" si="1"/>
        <v>461352643.40450001</v>
      </c>
      <c r="N41" s="22">
        <v>526</v>
      </c>
      <c r="O41" s="22">
        <v>200026739.25999999</v>
      </c>
      <c r="P41" s="22">
        <v>1258</v>
      </c>
      <c r="Q41" s="22">
        <v>87779648.579999998</v>
      </c>
      <c r="R41" s="22">
        <f t="shared" si="2"/>
        <v>1784</v>
      </c>
      <c r="S41" s="22">
        <f t="shared" si="3"/>
        <v>287806387.83999997</v>
      </c>
      <c r="T41" s="22">
        <f t="shared" si="4"/>
        <v>17932</v>
      </c>
      <c r="U41" s="22">
        <f t="shared" si="5"/>
        <v>749159031.24449992</v>
      </c>
      <c r="V41" s="11"/>
    </row>
    <row r="42" spans="1:22" s="5" customFormat="1">
      <c r="A42" s="18">
        <v>35</v>
      </c>
      <c r="B42" s="31" t="s">
        <v>110</v>
      </c>
      <c r="C42" s="1" t="s">
        <v>111</v>
      </c>
      <c r="D42" s="23">
        <v>61</v>
      </c>
      <c r="E42" s="23">
        <v>36400492.57</v>
      </c>
      <c r="F42" s="23">
        <v>40</v>
      </c>
      <c r="G42" s="23">
        <v>7648824.4500000002</v>
      </c>
      <c r="H42" s="23">
        <v>249</v>
      </c>
      <c r="I42" s="23">
        <v>13233540.85</v>
      </c>
      <c r="J42" s="23">
        <v>514</v>
      </c>
      <c r="K42" s="23">
        <v>279759987.89999998</v>
      </c>
      <c r="L42" s="21">
        <f t="shared" si="0"/>
        <v>864</v>
      </c>
      <c r="M42" s="21">
        <f t="shared" si="1"/>
        <v>337042845.76999998</v>
      </c>
      <c r="N42" s="23">
        <v>324</v>
      </c>
      <c r="O42" s="23">
        <v>310043488.24000001</v>
      </c>
      <c r="P42" s="23">
        <v>865</v>
      </c>
      <c r="Q42" s="23">
        <v>72251021.400000006</v>
      </c>
      <c r="R42" s="21">
        <f t="shared" si="2"/>
        <v>1189</v>
      </c>
      <c r="S42" s="21">
        <f t="shared" si="3"/>
        <v>382294509.63999999</v>
      </c>
      <c r="T42" s="21">
        <f t="shared" si="4"/>
        <v>2053</v>
      </c>
      <c r="U42" s="21">
        <f t="shared" si="5"/>
        <v>719337355.40999997</v>
      </c>
      <c r="V42" s="11"/>
    </row>
    <row r="43" spans="1:22" s="5" customFormat="1">
      <c r="A43" s="15">
        <v>36</v>
      </c>
      <c r="B43" s="30" t="s">
        <v>96</v>
      </c>
      <c r="C43" s="17" t="s">
        <v>97</v>
      </c>
      <c r="D43" s="22">
        <v>34</v>
      </c>
      <c r="E43" s="22">
        <v>34439979.850000001</v>
      </c>
      <c r="F43" s="22">
        <v>337</v>
      </c>
      <c r="G43" s="22">
        <v>34909846.979999997</v>
      </c>
      <c r="H43" s="22">
        <v>3</v>
      </c>
      <c r="I43" s="22">
        <v>426175.18</v>
      </c>
      <c r="J43" s="22">
        <v>46</v>
      </c>
      <c r="K43" s="22">
        <v>7714970.2000000002</v>
      </c>
      <c r="L43" s="22">
        <f t="shared" si="0"/>
        <v>420</v>
      </c>
      <c r="M43" s="22">
        <f t="shared" si="1"/>
        <v>77490972.210000008</v>
      </c>
      <c r="N43" s="22">
        <v>29</v>
      </c>
      <c r="O43" s="22">
        <v>286520000</v>
      </c>
      <c r="P43" s="22">
        <v>153</v>
      </c>
      <c r="Q43" s="22">
        <v>279733000</v>
      </c>
      <c r="R43" s="22">
        <f t="shared" si="2"/>
        <v>182</v>
      </c>
      <c r="S43" s="22">
        <f t="shared" si="3"/>
        <v>566253000</v>
      </c>
      <c r="T43" s="22">
        <f t="shared" si="4"/>
        <v>602</v>
      </c>
      <c r="U43" s="22">
        <f t="shared" si="5"/>
        <v>643743972.21000004</v>
      </c>
      <c r="V43" s="11"/>
    </row>
    <row r="44" spans="1:22" s="5" customFormat="1">
      <c r="A44" s="18">
        <v>37</v>
      </c>
      <c r="B44" s="31" t="s">
        <v>122</v>
      </c>
      <c r="C44" s="1" t="s">
        <v>333</v>
      </c>
      <c r="D44" s="23">
        <v>43</v>
      </c>
      <c r="E44" s="23">
        <v>3367820.62</v>
      </c>
      <c r="F44" s="23">
        <v>50</v>
      </c>
      <c r="G44" s="23">
        <v>7729964.3799999999</v>
      </c>
      <c r="H44" s="23">
        <v>215</v>
      </c>
      <c r="I44" s="23">
        <v>12330986.640000001</v>
      </c>
      <c r="J44" s="23">
        <v>483</v>
      </c>
      <c r="K44" s="23">
        <v>292865244.63</v>
      </c>
      <c r="L44" s="21">
        <f t="shared" si="0"/>
        <v>791</v>
      </c>
      <c r="M44" s="21">
        <f t="shared" si="1"/>
        <v>316294016.26999998</v>
      </c>
      <c r="N44" s="23">
        <v>66</v>
      </c>
      <c r="O44" s="23">
        <v>287756981.48000002</v>
      </c>
      <c r="P44" s="23">
        <v>7</v>
      </c>
      <c r="Q44" s="23">
        <v>2880617.11</v>
      </c>
      <c r="R44" s="21">
        <f t="shared" si="2"/>
        <v>73</v>
      </c>
      <c r="S44" s="21">
        <f t="shared" si="3"/>
        <v>290637598.59000003</v>
      </c>
      <c r="T44" s="21">
        <f t="shared" si="4"/>
        <v>864</v>
      </c>
      <c r="U44" s="21">
        <f t="shared" si="5"/>
        <v>606931614.86000001</v>
      </c>
      <c r="V44" s="11"/>
    </row>
    <row r="45" spans="1:22" s="5" customFormat="1">
      <c r="A45" s="15">
        <v>38</v>
      </c>
      <c r="B45" s="30" t="s">
        <v>84</v>
      </c>
      <c r="C45" s="17" t="s">
        <v>85</v>
      </c>
      <c r="D45" s="22">
        <v>55</v>
      </c>
      <c r="E45" s="22">
        <v>131990295.20999999</v>
      </c>
      <c r="F45" s="22">
        <v>224</v>
      </c>
      <c r="G45" s="22">
        <v>29306181.039999999</v>
      </c>
      <c r="H45" s="22">
        <v>54</v>
      </c>
      <c r="I45" s="22">
        <v>23942321.899999999</v>
      </c>
      <c r="J45" s="22">
        <v>130</v>
      </c>
      <c r="K45" s="22">
        <v>18803451.370000001</v>
      </c>
      <c r="L45" s="22">
        <f t="shared" si="0"/>
        <v>463</v>
      </c>
      <c r="M45" s="22">
        <f t="shared" si="1"/>
        <v>204042249.52000001</v>
      </c>
      <c r="N45" s="22">
        <v>98</v>
      </c>
      <c r="O45" s="22">
        <v>125631305.77</v>
      </c>
      <c r="P45" s="22">
        <v>114</v>
      </c>
      <c r="Q45" s="22">
        <v>237544911.68000001</v>
      </c>
      <c r="R45" s="22">
        <f t="shared" si="2"/>
        <v>212</v>
      </c>
      <c r="S45" s="22">
        <f t="shared" si="3"/>
        <v>363176217.44999999</v>
      </c>
      <c r="T45" s="22">
        <f t="shared" si="4"/>
        <v>675</v>
      </c>
      <c r="U45" s="22">
        <f t="shared" si="5"/>
        <v>567218466.97000003</v>
      </c>
      <c r="V45" s="11"/>
    </row>
    <row r="46" spans="1:22" s="5" customFormat="1">
      <c r="A46" s="18">
        <v>39</v>
      </c>
      <c r="B46" s="31" t="s">
        <v>193</v>
      </c>
      <c r="C46" s="1" t="s">
        <v>194</v>
      </c>
      <c r="D46" s="23"/>
      <c r="E46" s="23"/>
      <c r="F46" s="23"/>
      <c r="G46" s="23"/>
      <c r="H46" s="23">
        <v>1</v>
      </c>
      <c r="I46" s="23">
        <v>116.5</v>
      </c>
      <c r="J46" s="23">
        <v>3</v>
      </c>
      <c r="K46" s="23">
        <v>2725.71</v>
      </c>
      <c r="L46" s="21">
        <f t="shared" si="0"/>
        <v>4</v>
      </c>
      <c r="M46" s="21">
        <f t="shared" si="1"/>
        <v>2842.21</v>
      </c>
      <c r="N46" s="23"/>
      <c r="O46" s="23"/>
      <c r="P46" s="23">
        <v>5</v>
      </c>
      <c r="Q46" s="23">
        <v>550000000</v>
      </c>
      <c r="R46" s="21">
        <f t="shared" si="2"/>
        <v>5</v>
      </c>
      <c r="S46" s="21">
        <f t="shared" si="3"/>
        <v>550000000</v>
      </c>
      <c r="T46" s="21">
        <f t="shared" si="4"/>
        <v>9</v>
      </c>
      <c r="U46" s="21">
        <f t="shared" si="5"/>
        <v>550002842.21000004</v>
      </c>
      <c r="V46" s="11"/>
    </row>
    <row r="47" spans="1:22" s="5" customFormat="1">
      <c r="A47" s="15">
        <v>40</v>
      </c>
      <c r="B47" s="30" t="s">
        <v>94</v>
      </c>
      <c r="C47" s="17" t="s">
        <v>95</v>
      </c>
      <c r="D47" s="22">
        <v>340</v>
      </c>
      <c r="E47" s="22">
        <v>62374140.030000001</v>
      </c>
      <c r="F47" s="22">
        <v>1250</v>
      </c>
      <c r="G47" s="22">
        <v>52644836.159999996</v>
      </c>
      <c r="H47" s="22">
        <v>5905</v>
      </c>
      <c r="I47" s="22">
        <v>117169558.81</v>
      </c>
      <c r="J47" s="22">
        <v>17805</v>
      </c>
      <c r="K47" s="22">
        <v>89516562.230000004</v>
      </c>
      <c r="L47" s="22">
        <f t="shared" si="0"/>
        <v>25300</v>
      </c>
      <c r="M47" s="22">
        <f t="shared" si="1"/>
        <v>321705097.23000002</v>
      </c>
      <c r="N47" s="22">
        <v>56</v>
      </c>
      <c r="O47" s="22">
        <v>74479074.420000002</v>
      </c>
      <c r="P47" s="22">
        <v>68</v>
      </c>
      <c r="Q47" s="22">
        <v>123827186.89</v>
      </c>
      <c r="R47" s="22">
        <f t="shared" si="2"/>
        <v>124</v>
      </c>
      <c r="S47" s="22">
        <f t="shared" si="3"/>
        <v>198306261.31</v>
      </c>
      <c r="T47" s="22">
        <f t="shared" si="4"/>
        <v>25424</v>
      </c>
      <c r="U47" s="22">
        <f t="shared" si="5"/>
        <v>520011358.54000002</v>
      </c>
      <c r="V47" s="11"/>
    </row>
    <row r="48" spans="1:22" s="5" customFormat="1">
      <c r="A48" s="18">
        <v>41</v>
      </c>
      <c r="B48" s="31" t="s">
        <v>82</v>
      </c>
      <c r="C48" s="1" t="s">
        <v>83</v>
      </c>
      <c r="D48" s="23">
        <v>106</v>
      </c>
      <c r="E48" s="23">
        <v>94266893.549999997</v>
      </c>
      <c r="F48" s="23">
        <v>943</v>
      </c>
      <c r="G48" s="23">
        <v>119768948.26000001</v>
      </c>
      <c r="H48" s="23">
        <v>26</v>
      </c>
      <c r="I48" s="23">
        <v>17157180.57</v>
      </c>
      <c r="J48" s="23">
        <v>206</v>
      </c>
      <c r="K48" s="23">
        <v>57323699.549999997</v>
      </c>
      <c r="L48" s="21">
        <f t="shared" si="0"/>
        <v>1281</v>
      </c>
      <c r="M48" s="21">
        <f t="shared" si="1"/>
        <v>288516721.93000001</v>
      </c>
      <c r="N48" s="23">
        <v>83</v>
      </c>
      <c r="O48" s="23">
        <v>122477705.40000001</v>
      </c>
      <c r="P48" s="23">
        <v>72</v>
      </c>
      <c r="Q48" s="23">
        <v>61015183.530000001</v>
      </c>
      <c r="R48" s="21">
        <f t="shared" si="2"/>
        <v>155</v>
      </c>
      <c r="S48" s="21">
        <f t="shared" si="3"/>
        <v>183492888.93000001</v>
      </c>
      <c r="T48" s="21">
        <f t="shared" si="4"/>
        <v>1436</v>
      </c>
      <c r="U48" s="21">
        <f t="shared" si="5"/>
        <v>472009610.86000001</v>
      </c>
      <c r="V48" s="11"/>
    </row>
    <row r="49" spans="1:22" s="5" customFormat="1">
      <c r="A49" s="15">
        <v>42</v>
      </c>
      <c r="B49" s="16" t="s">
        <v>104</v>
      </c>
      <c r="C49" s="17" t="s">
        <v>105</v>
      </c>
      <c r="D49" s="22">
        <v>119</v>
      </c>
      <c r="E49" s="22">
        <v>9002537.6130999997</v>
      </c>
      <c r="F49" s="22">
        <v>446</v>
      </c>
      <c r="G49" s="22">
        <v>19858503.329999998</v>
      </c>
      <c r="H49" s="22">
        <v>12164</v>
      </c>
      <c r="I49" s="22">
        <v>89527177.689999998</v>
      </c>
      <c r="J49" s="22">
        <v>54507</v>
      </c>
      <c r="K49" s="22">
        <v>134230186.28999999</v>
      </c>
      <c r="L49" s="22">
        <f t="shared" si="0"/>
        <v>67236</v>
      </c>
      <c r="M49" s="22">
        <f t="shared" si="1"/>
        <v>252618404.92309999</v>
      </c>
      <c r="N49" s="22">
        <v>110</v>
      </c>
      <c r="O49" s="22">
        <v>94187918.5</v>
      </c>
      <c r="P49" s="22">
        <v>63</v>
      </c>
      <c r="Q49" s="22">
        <v>41241527.579999998</v>
      </c>
      <c r="R49" s="22">
        <f t="shared" si="2"/>
        <v>173</v>
      </c>
      <c r="S49" s="22">
        <f t="shared" si="3"/>
        <v>135429446.07999998</v>
      </c>
      <c r="T49" s="22">
        <f t="shared" si="4"/>
        <v>67409</v>
      </c>
      <c r="U49" s="22">
        <f t="shared" si="5"/>
        <v>388047851.00309998</v>
      </c>
      <c r="V49" s="11"/>
    </row>
    <row r="50" spans="1:22" s="5" customFormat="1">
      <c r="A50" s="18">
        <v>43</v>
      </c>
      <c r="B50" s="31" t="s">
        <v>88</v>
      </c>
      <c r="C50" s="1" t="s">
        <v>89</v>
      </c>
      <c r="D50" s="23">
        <v>21</v>
      </c>
      <c r="E50" s="23">
        <v>26568501.010000002</v>
      </c>
      <c r="F50" s="23">
        <v>35</v>
      </c>
      <c r="G50" s="23">
        <v>13366461.4</v>
      </c>
      <c r="H50" s="23">
        <v>16</v>
      </c>
      <c r="I50" s="23">
        <v>101895341.26000001</v>
      </c>
      <c r="J50" s="23">
        <v>74</v>
      </c>
      <c r="K50" s="23">
        <v>27715424.629999999</v>
      </c>
      <c r="L50" s="21">
        <f t="shared" si="0"/>
        <v>146</v>
      </c>
      <c r="M50" s="21">
        <f t="shared" si="1"/>
        <v>169545728.30000001</v>
      </c>
      <c r="N50" s="23">
        <v>51</v>
      </c>
      <c r="O50" s="23">
        <v>49899101.630000003</v>
      </c>
      <c r="P50" s="23">
        <v>57</v>
      </c>
      <c r="Q50" s="23">
        <v>137362690</v>
      </c>
      <c r="R50" s="21">
        <f t="shared" si="2"/>
        <v>108</v>
      </c>
      <c r="S50" s="21">
        <f t="shared" si="3"/>
        <v>187261791.63</v>
      </c>
      <c r="T50" s="21">
        <f t="shared" si="4"/>
        <v>254</v>
      </c>
      <c r="U50" s="21">
        <f t="shared" si="5"/>
        <v>356807519.93000001</v>
      </c>
      <c r="V50" s="11"/>
    </row>
    <row r="51" spans="1:22" s="5" customFormat="1">
      <c r="A51" s="15">
        <v>44</v>
      </c>
      <c r="B51" s="30" t="s">
        <v>106</v>
      </c>
      <c r="C51" s="17" t="s">
        <v>107</v>
      </c>
      <c r="D51" s="22"/>
      <c r="E51" s="22"/>
      <c r="F51" s="22"/>
      <c r="G51" s="22"/>
      <c r="H51" s="22">
        <v>121</v>
      </c>
      <c r="I51" s="22">
        <v>139620488.00999999</v>
      </c>
      <c r="J51" s="22">
        <v>125</v>
      </c>
      <c r="K51" s="22">
        <v>158294411.08000001</v>
      </c>
      <c r="L51" s="22">
        <f t="shared" si="0"/>
        <v>246</v>
      </c>
      <c r="M51" s="22">
        <f t="shared" si="1"/>
        <v>297914899.09000003</v>
      </c>
      <c r="N51" s="22">
        <v>50</v>
      </c>
      <c r="O51" s="22">
        <v>36814650.399999999</v>
      </c>
      <c r="P51" s="22">
        <v>32</v>
      </c>
      <c r="Q51" s="22">
        <v>18115059.890000001</v>
      </c>
      <c r="R51" s="22">
        <f t="shared" si="2"/>
        <v>82</v>
      </c>
      <c r="S51" s="22">
        <f t="shared" si="3"/>
        <v>54929710.289999999</v>
      </c>
      <c r="T51" s="22">
        <f t="shared" si="4"/>
        <v>328</v>
      </c>
      <c r="U51" s="22">
        <f t="shared" si="5"/>
        <v>352844609.38000005</v>
      </c>
      <c r="V51" s="11"/>
    </row>
    <row r="52" spans="1:22" s="5" customFormat="1">
      <c r="A52" s="18">
        <v>45</v>
      </c>
      <c r="B52" s="31" t="s">
        <v>127</v>
      </c>
      <c r="C52" s="1" t="s">
        <v>128</v>
      </c>
      <c r="D52" s="23">
        <v>13</v>
      </c>
      <c r="E52" s="23">
        <v>30360295.199999999</v>
      </c>
      <c r="F52" s="23"/>
      <c r="G52" s="23"/>
      <c r="H52" s="23">
        <v>4</v>
      </c>
      <c r="I52" s="23">
        <v>5965707.0099999998</v>
      </c>
      <c r="J52" s="23">
        <v>94</v>
      </c>
      <c r="K52" s="23">
        <v>38018223.539999999</v>
      </c>
      <c r="L52" s="21">
        <f t="shared" si="0"/>
        <v>111</v>
      </c>
      <c r="M52" s="21">
        <f t="shared" si="1"/>
        <v>74344225.75</v>
      </c>
      <c r="N52" s="23">
        <v>4</v>
      </c>
      <c r="O52" s="23">
        <v>130000000</v>
      </c>
      <c r="P52" s="23">
        <v>4</v>
      </c>
      <c r="Q52" s="23">
        <v>120000000</v>
      </c>
      <c r="R52" s="21">
        <f t="shared" si="2"/>
        <v>8</v>
      </c>
      <c r="S52" s="21">
        <f t="shared" si="3"/>
        <v>250000000</v>
      </c>
      <c r="T52" s="21">
        <f t="shared" si="4"/>
        <v>119</v>
      </c>
      <c r="U52" s="21">
        <f t="shared" si="5"/>
        <v>324344225.75</v>
      </c>
      <c r="V52" s="11"/>
    </row>
    <row r="53" spans="1:22" s="5" customFormat="1">
      <c r="A53" s="15">
        <v>46</v>
      </c>
      <c r="B53" s="30" t="s">
        <v>86</v>
      </c>
      <c r="C53" s="17" t="s">
        <v>87</v>
      </c>
      <c r="D53" s="22">
        <v>7</v>
      </c>
      <c r="E53" s="22">
        <v>38312612.409999996</v>
      </c>
      <c r="F53" s="22">
        <v>6</v>
      </c>
      <c r="G53" s="22">
        <v>76581.350000000006</v>
      </c>
      <c r="H53" s="22">
        <v>5761</v>
      </c>
      <c r="I53" s="22">
        <v>16412765.220000001</v>
      </c>
      <c r="J53" s="22">
        <v>92242</v>
      </c>
      <c r="K53" s="22">
        <v>109619377.09999999</v>
      </c>
      <c r="L53" s="22">
        <f t="shared" si="0"/>
        <v>98016</v>
      </c>
      <c r="M53" s="22">
        <f t="shared" si="1"/>
        <v>164421336.07999998</v>
      </c>
      <c r="N53" s="22">
        <v>178</v>
      </c>
      <c r="O53" s="22">
        <v>95083669.060000002</v>
      </c>
      <c r="P53" s="22">
        <v>24</v>
      </c>
      <c r="Q53" s="22">
        <v>41218519.840000004</v>
      </c>
      <c r="R53" s="22">
        <f t="shared" si="2"/>
        <v>202</v>
      </c>
      <c r="S53" s="22">
        <f t="shared" si="3"/>
        <v>136302188.90000001</v>
      </c>
      <c r="T53" s="22">
        <f t="shared" si="4"/>
        <v>98218</v>
      </c>
      <c r="U53" s="22">
        <f t="shared" si="5"/>
        <v>300723524.98000002</v>
      </c>
      <c r="V53" s="11"/>
    </row>
    <row r="54" spans="1:22" s="5" customFormat="1">
      <c r="A54" s="18">
        <v>47</v>
      </c>
      <c r="B54" s="31" t="s">
        <v>100</v>
      </c>
      <c r="C54" s="1" t="s">
        <v>101</v>
      </c>
      <c r="D54" s="23">
        <v>96</v>
      </c>
      <c r="E54" s="23">
        <v>14782505.49</v>
      </c>
      <c r="F54" s="23">
        <v>80</v>
      </c>
      <c r="G54" s="23">
        <v>4497644.0599999996</v>
      </c>
      <c r="H54" s="23">
        <v>8994</v>
      </c>
      <c r="I54" s="23">
        <v>41605535.609999999</v>
      </c>
      <c r="J54" s="23">
        <v>484</v>
      </c>
      <c r="K54" s="23">
        <v>49928189.030000001</v>
      </c>
      <c r="L54" s="21">
        <f t="shared" si="0"/>
        <v>9654</v>
      </c>
      <c r="M54" s="21">
        <f t="shared" si="1"/>
        <v>110813874.19</v>
      </c>
      <c r="N54" s="23">
        <v>166</v>
      </c>
      <c r="O54" s="23">
        <v>55648339.170000002</v>
      </c>
      <c r="P54" s="23">
        <v>175</v>
      </c>
      <c r="Q54" s="23">
        <v>54460376.590000004</v>
      </c>
      <c r="R54" s="21">
        <f t="shared" si="2"/>
        <v>341</v>
      </c>
      <c r="S54" s="21">
        <f t="shared" si="3"/>
        <v>110108715.76000001</v>
      </c>
      <c r="T54" s="21">
        <f t="shared" si="4"/>
        <v>9995</v>
      </c>
      <c r="U54" s="21">
        <f t="shared" si="5"/>
        <v>220922589.94999999</v>
      </c>
      <c r="V54" s="11"/>
    </row>
    <row r="55" spans="1:22" s="5" customFormat="1">
      <c r="A55" s="15">
        <v>48</v>
      </c>
      <c r="B55" s="30" t="s">
        <v>125</v>
      </c>
      <c r="C55" s="17" t="s">
        <v>126</v>
      </c>
      <c r="D55" s="22">
        <v>232</v>
      </c>
      <c r="E55" s="22">
        <v>5948244.6200000001</v>
      </c>
      <c r="F55" s="22">
        <v>2193</v>
      </c>
      <c r="G55" s="22">
        <v>50739545.439999998</v>
      </c>
      <c r="H55" s="22">
        <v>1514</v>
      </c>
      <c r="I55" s="22">
        <v>15208118.050000001</v>
      </c>
      <c r="J55" s="22">
        <v>3691</v>
      </c>
      <c r="K55" s="22">
        <v>41877536.920000002</v>
      </c>
      <c r="L55" s="22">
        <f t="shared" si="0"/>
        <v>7630</v>
      </c>
      <c r="M55" s="22">
        <f t="shared" si="1"/>
        <v>113773445.03</v>
      </c>
      <c r="N55" s="22">
        <v>672</v>
      </c>
      <c r="O55" s="22">
        <v>84434922.849999994</v>
      </c>
      <c r="P55" s="22">
        <v>125</v>
      </c>
      <c r="Q55" s="22">
        <v>12868847.9</v>
      </c>
      <c r="R55" s="22">
        <f t="shared" si="2"/>
        <v>797</v>
      </c>
      <c r="S55" s="22">
        <f t="shared" si="3"/>
        <v>97303770.75</v>
      </c>
      <c r="T55" s="22">
        <f t="shared" si="4"/>
        <v>8427</v>
      </c>
      <c r="U55" s="22">
        <f t="shared" si="5"/>
        <v>211077215.78</v>
      </c>
      <c r="V55" s="11"/>
    </row>
    <row r="56" spans="1:22" s="5" customFormat="1">
      <c r="A56" s="18">
        <v>49</v>
      </c>
      <c r="B56" s="31" t="s">
        <v>114</v>
      </c>
      <c r="C56" s="1" t="s">
        <v>115</v>
      </c>
      <c r="D56" s="23">
        <v>195</v>
      </c>
      <c r="E56" s="23">
        <v>4724941.46</v>
      </c>
      <c r="F56" s="23">
        <v>1024</v>
      </c>
      <c r="G56" s="23">
        <v>36919296.890000001</v>
      </c>
      <c r="H56" s="23">
        <v>4876</v>
      </c>
      <c r="I56" s="23">
        <v>27324496.149999999</v>
      </c>
      <c r="J56" s="23">
        <v>3154</v>
      </c>
      <c r="K56" s="23">
        <v>48458313.68</v>
      </c>
      <c r="L56" s="21">
        <f t="shared" si="0"/>
        <v>9249</v>
      </c>
      <c r="M56" s="21">
        <f t="shared" si="1"/>
        <v>117427048.18000001</v>
      </c>
      <c r="N56" s="23">
        <v>779</v>
      </c>
      <c r="O56" s="23">
        <v>72525756.730000004</v>
      </c>
      <c r="P56" s="23">
        <v>188</v>
      </c>
      <c r="Q56" s="23">
        <v>19192563.899999999</v>
      </c>
      <c r="R56" s="21">
        <f t="shared" si="2"/>
        <v>967</v>
      </c>
      <c r="S56" s="21">
        <f t="shared" si="3"/>
        <v>91718320.629999995</v>
      </c>
      <c r="T56" s="21">
        <f t="shared" si="4"/>
        <v>10216</v>
      </c>
      <c r="U56" s="21">
        <f t="shared" si="5"/>
        <v>209145368.81</v>
      </c>
      <c r="V56" s="11"/>
    </row>
    <row r="57" spans="1:22" s="5" customFormat="1">
      <c r="A57" s="15">
        <v>50</v>
      </c>
      <c r="B57" s="16" t="s">
        <v>112</v>
      </c>
      <c r="C57" s="17" t="s">
        <v>113</v>
      </c>
      <c r="D57" s="22">
        <v>2</v>
      </c>
      <c r="E57" s="22">
        <v>33821723.829999998</v>
      </c>
      <c r="F57" s="22">
        <v>12</v>
      </c>
      <c r="G57" s="22">
        <v>803949.86</v>
      </c>
      <c r="H57" s="22">
        <v>11</v>
      </c>
      <c r="I57" s="22">
        <v>5216816.42</v>
      </c>
      <c r="J57" s="22">
        <v>15</v>
      </c>
      <c r="K57" s="22">
        <v>255793.74</v>
      </c>
      <c r="L57" s="22">
        <f t="shared" si="0"/>
        <v>40</v>
      </c>
      <c r="M57" s="22">
        <f t="shared" si="1"/>
        <v>40098283.850000001</v>
      </c>
      <c r="N57" s="22">
        <v>2</v>
      </c>
      <c r="O57" s="22">
        <v>63947056</v>
      </c>
      <c r="P57" s="22">
        <v>4</v>
      </c>
      <c r="Q57" s="22">
        <v>103773740</v>
      </c>
      <c r="R57" s="22">
        <f t="shared" si="2"/>
        <v>6</v>
      </c>
      <c r="S57" s="22">
        <f t="shared" si="3"/>
        <v>167720796</v>
      </c>
      <c r="T57" s="22">
        <f t="shared" si="4"/>
        <v>46</v>
      </c>
      <c r="U57" s="22">
        <f t="shared" si="5"/>
        <v>207819079.84999999</v>
      </c>
      <c r="V57" s="11"/>
    </row>
    <row r="58" spans="1:22" s="5" customFormat="1">
      <c r="A58" s="18">
        <v>51</v>
      </c>
      <c r="B58" s="31" t="s">
        <v>98</v>
      </c>
      <c r="C58" s="1" t="s">
        <v>99</v>
      </c>
      <c r="D58" s="23">
        <v>24</v>
      </c>
      <c r="E58" s="23">
        <v>74838282.549999997</v>
      </c>
      <c r="F58" s="23"/>
      <c r="G58" s="23"/>
      <c r="H58" s="23">
        <v>30</v>
      </c>
      <c r="I58" s="23">
        <v>14791883.369999999</v>
      </c>
      <c r="J58" s="23">
        <v>2</v>
      </c>
      <c r="K58" s="23">
        <v>82799.399999999994</v>
      </c>
      <c r="L58" s="21">
        <f t="shared" si="0"/>
        <v>56</v>
      </c>
      <c r="M58" s="21">
        <f t="shared" si="1"/>
        <v>89712965.320000008</v>
      </c>
      <c r="N58" s="23">
        <v>5</v>
      </c>
      <c r="O58" s="23">
        <v>85000000</v>
      </c>
      <c r="P58" s="23">
        <v>2</v>
      </c>
      <c r="Q58" s="23">
        <v>500584</v>
      </c>
      <c r="R58" s="21">
        <f t="shared" si="2"/>
        <v>7</v>
      </c>
      <c r="S58" s="21">
        <f t="shared" si="3"/>
        <v>85500584</v>
      </c>
      <c r="T58" s="21">
        <f t="shared" si="4"/>
        <v>63</v>
      </c>
      <c r="U58" s="21">
        <f t="shared" si="5"/>
        <v>175213549.31999999</v>
      </c>
      <c r="V58" s="11"/>
    </row>
    <row r="59" spans="1:22" s="5" customFormat="1">
      <c r="A59" s="15">
        <v>52</v>
      </c>
      <c r="B59" s="30" t="s">
        <v>336</v>
      </c>
      <c r="C59" s="17" t="s">
        <v>337</v>
      </c>
      <c r="D59" s="22"/>
      <c r="E59" s="22"/>
      <c r="F59" s="22"/>
      <c r="G59" s="22"/>
      <c r="H59" s="22">
        <v>145</v>
      </c>
      <c r="I59" s="22">
        <v>134511.84</v>
      </c>
      <c r="J59" s="22">
        <v>53427</v>
      </c>
      <c r="K59" s="22">
        <v>48181213.409999996</v>
      </c>
      <c r="L59" s="22">
        <f t="shared" si="0"/>
        <v>53572</v>
      </c>
      <c r="M59" s="22">
        <f t="shared" si="1"/>
        <v>48315725.25</v>
      </c>
      <c r="N59" s="22">
        <v>1017</v>
      </c>
      <c r="O59" s="22">
        <v>85621032.840000004</v>
      </c>
      <c r="P59" s="22">
        <v>997</v>
      </c>
      <c r="Q59" s="22">
        <v>37574175.490000002</v>
      </c>
      <c r="R59" s="22">
        <f t="shared" si="2"/>
        <v>2014</v>
      </c>
      <c r="S59" s="22">
        <f t="shared" si="3"/>
        <v>123195208.33000001</v>
      </c>
      <c r="T59" s="22">
        <f t="shared" si="4"/>
        <v>55586</v>
      </c>
      <c r="U59" s="22">
        <f t="shared" si="5"/>
        <v>171510933.58000001</v>
      </c>
      <c r="V59" s="11"/>
    </row>
    <row r="60" spans="1:22" s="5" customFormat="1">
      <c r="A60" s="18">
        <v>53</v>
      </c>
      <c r="B60" s="31" t="s">
        <v>143</v>
      </c>
      <c r="C60" s="1" t="s">
        <v>144</v>
      </c>
      <c r="D60" s="23">
        <v>16</v>
      </c>
      <c r="E60" s="23">
        <v>25711200.879999999</v>
      </c>
      <c r="F60" s="23">
        <v>20</v>
      </c>
      <c r="G60" s="23">
        <v>9261391.1699999999</v>
      </c>
      <c r="H60" s="23">
        <v>6</v>
      </c>
      <c r="I60" s="23">
        <v>47051940.289999999</v>
      </c>
      <c r="J60" s="23">
        <v>48</v>
      </c>
      <c r="K60" s="23">
        <v>1361135.81</v>
      </c>
      <c r="L60" s="21">
        <f t="shared" si="0"/>
        <v>90</v>
      </c>
      <c r="M60" s="21">
        <f t="shared" si="1"/>
        <v>83385668.150000006</v>
      </c>
      <c r="N60" s="23">
        <v>5</v>
      </c>
      <c r="O60" s="23">
        <v>9784705</v>
      </c>
      <c r="P60" s="23">
        <v>6</v>
      </c>
      <c r="Q60" s="23">
        <v>67784374.680000007</v>
      </c>
      <c r="R60" s="21">
        <f t="shared" si="2"/>
        <v>11</v>
      </c>
      <c r="S60" s="21">
        <f t="shared" si="3"/>
        <v>77569079.680000007</v>
      </c>
      <c r="T60" s="21">
        <f t="shared" si="4"/>
        <v>101</v>
      </c>
      <c r="U60" s="21">
        <f t="shared" si="5"/>
        <v>160954747.83000001</v>
      </c>
      <c r="V60" s="11"/>
    </row>
    <row r="61" spans="1:22" s="5" customFormat="1">
      <c r="A61" s="15">
        <v>54</v>
      </c>
      <c r="B61" s="30" t="s">
        <v>141</v>
      </c>
      <c r="C61" s="17" t="s">
        <v>142</v>
      </c>
      <c r="D61" s="22">
        <v>6</v>
      </c>
      <c r="E61" s="22">
        <v>32125200</v>
      </c>
      <c r="F61" s="22">
        <v>54</v>
      </c>
      <c r="G61" s="22">
        <v>15187108.26</v>
      </c>
      <c r="H61" s="22">
        <v>9</v>
      </c>
      <c r="I61" s="22">
        <v>30621449.34</v>
      </c>
      <c r="J61" s="22">
        <v>43</v>
      </c>
      <c r="K61" s="22">
        <v>11712987.199999999</v>
      </c>
      <c r="L61" s="22">
        <f t="shared" si="0"/>
        <v>112</v>
      </c>
      <c r="M61" s="22">
        <f t="shared" si="1"/>
        <v>89646744.799999997</v>
      </c>
      <c r="N61" s="22">
        <v>4</v>
      </c>
      <c r="O61" s="22">
        <v>18000000</v>
      </c>
      <c r="P61" s="22">
        <v>13</v>
      </c>
      <c r="Q61" s="22">
        <v>53250000</v>
      </c>
      <c r="R61" s="22">
        <f t="shared" si="2"/>
        <v>17</v>
      </c>
      <c r="S61" s="22">
        <f t="shared" si="3"/>
        <v>71250000</v>
      </c>
      <c r="T61" s="22">
        <f t="shared" si="4"/>
        <v>129</v>
      </c>
      <c r="U61" s="22">
        <f t="shared" si="5"/>
        <v>160896744.80000001</v>
      </c>
      <c r="V61" s="11"/>
    </row>
    <row r="62" spans="1:22" s="5" customFormat="1">
      <c r="A62" s="18">
        <v>55</v>
      </c>
      <c r="B62" s="31" t="s">
        <v>131</v>
      </c>
      <c r="C62" s="1" t="s">
        <v>132</v>
      </c>
      <c r="D62" s="23">
        <v>3</v>
      </c>
      <c r="E62" s="23">
        <v>127518.97</v>
      </c>
      <c r="F62" s="23">
        <v>8</v>
      </c>
      <c r="G62" s="23">
        <v>11150644.99</v>
      </c>
      <c r="H62" s="23">
        <v>43</v>
      </c>
      <c r="I62" s="23">
        <v>60412730.75</v>
      </c>
      <c r="J62" s="23">
        <v>92</v>
      </c>
      <c r="K62" s="23">
        <v>65250100.18</v>
      </c>
      <c r="L62" s="21">
        <f t="shared" si="0"/>
        <v>146</v>
      </c>
      <c r="M62" s="21">
        <f t="shared" si="1"/>
        <v>136940994.89000002</v>
      </c>
      <c r="N62" s="23">
        <v>9</v>
      </c>
      <c r="O62" s="23">
        <v>15319541.76</v>
      </c>
      <c r="P62" s="23">
        <v>6</v>
      </c>
      <c r="Q62" s="23">
        <v>320123.8</v>
      </c>
      <c r="R62" s="21">
        <f t="shared" si="2"/>
        <v>15</v>
      </c>
      <c r="S62" s="21">
        <f t="shared" si="3"/>
        <v>15639665.560000001</v>
      </c>
      <c r="T62" s="21">
        <f t="shared" si="4"/>
        <v>161</v>
      </c>
      <c r="U62" s="21">
        <f t="shared" si="5"/>
        <v>152580660.45000002</v>
      </c>
      <c r="V62" s="11"/>
    </row>
    <row r="63" spans="1:22" s="5" customFormat="1">
      <c r="A63" s="15">
        <v>56</v>
      </c>
      <c r="B63" s="30" t="s">
        <v>147</v>
      </c>
      <c r="C63" s="17" t="s">
        <v>148</v>
      </c>
      <c r="D63" s="22">
        <v>32</v>
      </c>
      <c r="E63" s="22">
        <v>56203745.829999998</v>
      </c>
      <c r="F63" s="22">
        <v>33</v>
      </c>
      <c r="G63" s="22">
        <v>2201432.52</v>
      </c>
      <c r="H63" s="22">
        <v>52</v>
      </c>
      <c r="I63" s="22">
        <v>262409.01</v>
      </c>
      <c r="J63" s="22">
        <v>70</v>
      </c>
      <c r="K63" s="22">
        <v>10501479.09</v>
      </c>
      <c r="L63" s="22">
        <f t="shared" si="0"/>
        <v>187</v>
      </c>
      <c r="M63" s="22">
        <f t="shared" si="1"/>
        <v>69169066.450000003</v>
      </c>
      <c r="N63" s="22">
        <v>33</v>
      </c>
      <c r="O63" s="22">
        <v>9124485.5999999996</v>
      </c>
      <c r="P63" s="22">
        <v>29</v>
      </c>
      <c r="Q63" s="22">
        <v>63676485.600000001</v>
      </c>
      <c r="R63" s="22">
        <f t="shared" si="2"/>
        <v>62</v>
      </c>
      <c r="S63" s="22">
        <f t="shared" si="3"/>
        <v>72800971.200000003</v>
      </c>
      <c r="T63" s="22">
        <f t="shared" si="4"/>
        <v>249</v>
      </c>
      <c r="U63" s="22">
        <f t="shared" si="5"/>
        <v>141970037.65000001</v>
      </c>
      <c r="V63" s="11"/>
    </row>
    <row r="64" spans="1:22" s="5" customFormat="1">
      <c r="A64" s="18">
        <v>57</v>
      </c>
      <c r="B64" s="31" t="s">
        <v>151</v>
      </c>
      <c r="C64" s="1" t="s">
        <v>152</v>
      </c>
      <c r="D64" s="23">
        <v>712</v>
      </c>
      <c r="E64" s="23">
        <v>40730731.200000003</v>
      </c>
      <c r="F64" s="23">
        <v>915</v>
      </c>
      <c r="G64" s="23">
        <v>47057311.820299998</v>
      </c>
      <c r="H64" s="23">
        <v>470</v>
      </c>
      <c r="I64" s="23">
        <v>6794533.7599999998</v>
      </c>
      <c r="J64" s="23">
        <v>343</v>
      </c>
      <c r="K64" s="23">
        <v>20549080.199999999</v>
      </c>
      <c r="L64" s="21">
        <f t="shared" si="0"/>
        <v>2440</v>
      </c>
      <c r="M64" s="21">
        <f t="shared" si="1"/>
        <v>115131656.98030001</v>
      </c>
      <c r="N64" s="23">
        <v>13</v>
      </c>
      <c r="O64" s="23">
        <v>21904995</v>
      </c>
      <c r="P64" s="23">
        <v>1</v>
      </c>
      <c r="Q64" s="23">
        <v>302050</v>
      </c>
      <c r="R64" s="21">
        <f t="shared" si="2"/>
        <v>14</v>
      </c>
      <c r="S64" s="21">
        <f t="shared" si="3"/>
        <v>22207045</v>
      </c>
      <c r="T64" s="21">
        <f t="shared" si="4"/>
        <v>2454</v>
      </c>
      <c r="U64" s="21">
        <f t="shared" si="5"/>
        <v>137338701.98030001</v>
      </c>
      <c r="V64" s="11"/>
    </row>
    <row r="65" spans="1:22" s="5" customFormat="1">
      <c r="A65" s="15">
        <v>58</v>
      </c>
      <c r="B65" s="16" t="s">
        <v>108</v>
      </c>
      <c r="C65" s="17" t="s">
        <v>109</v>
      </c>
      <c r="D65" s="22">
        <v>1</v>
      </c>
      <c r="E65" s="22">
        <v>98962.48</v>
      </c>
      <c r="F65" s="22">
        <v>36</v>
      </c>
      <c r="G65" s="22">
        <v>6768686.7699999996</v>
      </c>
      <c r="H65" s="22">
        <v>83</v>
      </c>
      <c r="I65" s="22">
        <v>19818194.280000001</v>
      </c>
      <c r="J65" s="22">
        <v>96</v>
      </c>
      <c r="K65" s="22">
        <v>19576388.789999999</v>
      </c>
      <c r="L65" s="22">
        <f t="shared" si="0"/>
        <v>216</v>
      </c>
      <c r="M65" s="22">
        <f t="shared" si="1"/>
        <v>46262232.32</v>
      </c>
      <c r="N65" s="22">
        <v>4</v>
      </c>
      <c r="O65" s="22">
        <v>46000257.689999998</v>
      </c>
      <c r="P65" s="22">
        <v>3</v>
      </c>
      <c r="Q65" s="22">
        <v>45000259.710000001</v>
      </c>
      <c r="R65" s="22">
        <f t="shared" si="2"/>
        <v>7</v>
      </c>
      <c r="S65" s="22">
        <f t="shared" si="3"/>
        <v>91000517.400000006</v>
      </c>
      <c r="T65" s="22">
        <f t="shared" si="4"/>
        <v>223</v>
      </c>
      <c r="U65" s="22">
        <f t="shared" si="5"/>
        <v>137262749.72</v>
      </c>
      <c r="V65" s="11"/>
    </row>
    <row r="66" spans="1:22" s="5" customFormat="1">
      <c r="A66" s="18">
        <v>59</v>
      </c>
      <c r="B66" s="31" t="s">
        <v>120</v>
      </c>
      <c r="C66" s="1" t="s">
        <v>121</v>
      </c>
      <c r="D66" s="23">
        <v>8</v>
      </c>
      <c r="E66" s="23">
        <v>7536379.0499999998</v>
      </c>
      <c r="F66" s="23">
        <v>58</v>
      </c>
      <c r="G66" s="23">
        <v>4730252.5599999996</v>
      </c>
      <c r="H66" s="23">
        <v>25</v>
      </c>
      <c r="I66" s="23">
        <v>22660201.510000002</v>
      </c>
      <c r="J66" s="23">
        <v>168</v>
      </c>
      <c r="K66" s="23">
        <v>38486411.329999998</v>
      </c>
      <c r="L66" s="21">
        <f t="shared" si="0"/>
        <v>259</v>
      </c>
      <c r="M66" s="21">
        <f t="shared" si="1"/>
        <v>73413244.450000003</v>
      </c>
      <c r="N66" s="23">
        <v>4</v>
      </c>
      <c r="O66" s="23">
        <v>38999138.890000001</v>
      </c>
      <c r="P66" s="23">
        <v>5</v>
      </c>
      <c r="Q66" s="23">
        <v>19007831.149999999</v>
      </c>
      <c r="R66" s="21">
        <f t="shared" si="2"/>
        <v>9</v>
      </c>
      <c r="S66" s="21">
        <f t="shared" si="3"/>
        <v>58006970.039999999</v>
      </c>
      <c r="T66" s="21">
        <f t="shared" si="4"/>
        <v>268</v>
      </c>
      <c r="U66" s="21">
        <f t="shared" si="5"/>
        <v>131420214.49000001</v>
      </c>
      <c r="V66" s="11"/>
    </row>
    <row r="67" spans="1:22" s="5" customFormat="1">
      <c r="A67" s="15">
        <v>60</v>
      </c>
      <c r="B67" s="30" t="s">
        <v>129</v>
      </c>
      <c r="C67" s="17" t="s">
        <v>130</v>
      </c>
      <c r="D67" s="22">
        <v>19</v>
      </c>
      <c r="E67" s="22">
        <v>3544898.32</v>
      </c>
      <c r="F67" s="22">
        <v>60</v>
      </c>
      <c r="G67" s="22">
        <v>3111005.58</v>
      </c>
      <c r="H67" s="22">
        <v>3337</v>
      </c>
      <c r="I67" s="22">
        <v>56314653.82</v>
      </c>
      <c r="J67" s="22">
        <v>224</v>
      </c>
      <c r="K67" s="22">
        <v>6284038.3700000001</v>
      </c>
      <c r="L67" s="22">
        <f t="shared" si="0"/>
        <v>3640</v>
      </c>
      <c r="M67" s="22">
        <f t="shared" si="1"/>
        <v>69254596.090000004</v>
      </c>
      <c r="N67" s="22">
        <v>89</v>
      </c>
      <c r="O67" s="22">
        <v>5496669.25</v>
      </c>
      <c r="P67" s="22">
        <v>164</v>
      </c>
      <c r="Q67" s="22">
        <v>55961009.490000002</v>
      </c>
      <c r="R67" s="22">
        <f t="shared" si="2"/>
        <v>253</v>
      </c>
      <c r="S67" s="22">
        <f t="shared" si="3"/>
        <v>61457678.740000002</v>
      </c>
      <c r="T67" s="22">
        <f t="shared" si="4"/>
        <v>3893</v>
      </c>
      <c r="U67" s="22">
        <f t="shared" si="5"/>
        <v>130712274.83000001</v>
      </c>
      <c r="V67" s="11"/>
    </row>
    <row r="68" spans="1:22" s="5" customFormat="1">
      <c r="A68" s="18">
        <v>61</v>
      </c>
      <c r="B68" s="31" t="s">
        <v>159</v>
      </c>
      <c r="C68" s="1" t="s">
        <v>160</v>
      </c>
      <c r="D68" s="23">
        <v>6</v>
      </c>
      <c r="E68" s="23">
        <v>2073161</v>
      </c>
      <c r="F68" s="23">
        <v>143</v>
      </c>
      <c r="G68" s="23">
        <v>7938968.5099999998</v>
      </c>
      <c r="H68" s="23">
        <v>160</v>
      </c>
      <c r="I68" s="23">
        <v>11780137.98</v>
      </c>
      <c r="J68" s="23">
        <v>649</v>
      </c>
      <c r="K68" s="23">
        <v>34370973.75</v>
      </c>
      <c r="L68" s="21">
        <f t="shared" si="0"/>
        <v>958</v>
      </c>
      <c r="M68" s="21">
        <f t="shared" si="1"/>
        <v>56163241.240000002</v>
      </c>
      <c r="N68" s="23">
        <v>192</v>
      </c>
      <c r="O68" s="23">
        <v>44942254.270000003</v>
      </c>
      <c r="P68" s="23">
        <v>98</v>
      </c>
      <c r="Q68" s="23">
        <v>16457029.02</v>
      </c>
      <c r="R68" s="21">
        <f t="shared" si="2"/>
        <v>290</v>
      </c>
      <c r="S68" s="21">
        <f t="shared" si="3"/>
        <v>61399283.290000007</v>
      </c>
      <c r="T68" s="21">
        <f t="shared" si="4"/>
        <v>1248</v>
      </c>
      <c r="U68" s="21">
        <f t="shared" si="5"/>
        <v>117562524.53</v>
      </c>
      <c r="V68" s="11"/>
    </row>
    <row r="69" spans="1:22" s="5" customFormat="1">
      <c r="A69" s="15">
        <v>62</v>
      </c>
      <c r="B69" s="30" t="s">
        <v>163</v>
      </c>
      <c r="C69" s="17" t="s">
        <v>164</v>
      </c>
      <c r="D69" s="22">
        <v>169</v>
      </c>
      <c r="E69" s="22">
        <v>3646706.47</v>
      </c>
      <c r="F69" s="22">
        <v>1566</v>
      </c>
      <c r="G69" s="22">
        <v>39227414.140000001</v>
      </c>
      <c r="H69" s="22">
        <v>280</v>
      </c>
      <c r="I69" s="22">
        <v>4540026.3</v>
      </c>
      <c r="J69" s="22">
        <v>1203</v>
      </c>
      <c r="K69" s="22">
        <v>14257868.028000001</v>
      </c>
      <c r="L69" s="22">
        <f t="shared" si="0"/>
        <v>3218</v>
      </c>
      <c r="M69" s="22">
        <f t="shared" si="1"/>
        <v>61672014.937999994</v>
      </c>
      <c r="N69" s="22">
        <v>550</v>
      </c>
      <c r="O69" s="22">
        <v>47357503.649999999</v>
      </c>
      <c r="P69" s="22">
        <v>19</v>
      </c>
      <c r="Q69" s="22">
        <v>2014999</v>
      </c>
      <c r="R69" s="22">
        <f t="shared" si="2"/>
        <v>569</v>
      </c>
      <c r="S69" s="22">
        <f t="shared" si="3"/>
        <v>49372502.649999999</v>
      </c>
      <c r="T69" s="22">
        <f t="shared" si="4"/>
        <v>3787</v>
      </c>
      <c r="U69" s="22">
        <f t="shared" si="5"/>
        <v>111044517.588</v>
      </c>
      <c r="V69" s="11"/>
    </row>
    <row r="70" spans="1:22" s="5" customFormat="1">
      <c r="A70" s="18">
        <v>63</v>
      </c>
      <c r="B70" s="31" t="s">
        <v>157</v>
      </c>
      <c r="C70" s="1" t="s">
        <v>158</v>
      </c>
      <c r="D70" s="23">
        <v>208</v>
      </c>
      <c r="E70" s="23">
        <v>5201859.75</v>
      </c>
      <c r="F70" s="23">
        <v>1212</v>
      </c>
      <c r="G70" s="23">
        <v>41219274.18</v>
      </c>
      <c r="H70" s="23">
        <v>455</v>
      </c>
      <c r="I70" s="23">
        <v>11561421.41</v>
      </c>
      <c r="J70" s="23">
        <v>568</v>
      </c>
      <c r="K70" s="23">
        <v>7220659.96</v>
      </c>
      <c r="L70" s="21">
        <f t="shared" si="0"/>
        <v>2443</v>
      </c>
      <c r="M70" s="21">
        <f t="shared" si="1"/>
        <v>65203215.300000004</v>
      </c>
      <c r="N70" s="23">
        <v>463</v>
      </c>
      <c r="O70" s="23">
        <v>38591870.369999997</v>
      </c>
      <c r="P70" s="23">
        <v>69</v>
      </c>
      <c r="Q70" s="23">
        <v>6922267.2800000003</v>
      </c>
      <c r="R70" s="21">
        <f t="shared" si="2"/>
        <v>532</v>
      </c>
      <c r="S70" s="21">
        <f t="shared" si="3"/>
        <v>45514137.649999999</v>
      </c>
      <c r="T70" s="21">
        <f t="shared" si="4"/>
        <v>2975</v>
      </c>
      <c r="U70" s="21">
        <f t="shared" si="5"/>
        <v>110717352.95</v>
      </c>
      <c r="V70" s="11"/>
    </row>
    <row r="71" spans="1:22" s="5" customFormat="1">
      <c r="A71" s="15">
        <v>64</v>
      </c>
      <c r="B71" s="30" t="s">
        <v>102</v>
      </c>
      <c r="C71" s="17" t="s">
        <v>103</v>
      </c>
      <c r="D71" s="22"/>
      <c r="E71" s="22"/>
      <c r="F71" s="22"/>
      <c r="G71" s="22"/>
      <c r="H71" s="22">
        <v>89</v>
      </c>
      <c r="I71" s="22">
        <v>6690792.29</v>
      </c>
      <c r="J71" s="22">
        <v>364</v>
      </c>
      <c r="K71" s="22">
        <v>41879218.479999997</v>
      </c>
      <c r="L71" s="22">
        <f t="shared" si="0"/>
        <v>453</v>
      </c>
      <c r="M71" s="22">
        <f t="shared" si="1"/>
        <v>48570010.769999996</v>
      </c>
      <c r="N71" s="22">
        <v>90</v>
      </c>
      <c r="O71" s="22">
        <v>35367000</v>
      </c>
      <c r="P71" s="22">
        <v>2</v>
      </c>
      <c r="Q71" s="22">
        <v>25380000</v>
      </c>
      <c r="R71" s="22">
        <f t="shared" si="2"/>
        <v>92</v>
      </c>
      <c r="S71" s="22">
        <f t="shared" si="3"/>
        <v>60747000</v>
      </c>
      <c r="T71" s="22">
        <f t="shared" si="4"/>
        <v>545</v>
      </c>
      <c r="U71" s="22">
        <f t="shared" si="5"/>
        <v>109317010.77</v>
      </c>
      <c r="V71" s="11"/>
    </row>
    <row r="72" spans="1:22" s="5" customFormat="1">
      <c r="A72" s="18">
        <v>65</v>
      </c>
      <c r="B72" s="31" t="s">
        <v>153</v>
      </c>
      <c r="C72" s="1" t="s">
        <v>154</v>
      </c>
      <c r="D72" s="23">
        <v>99</v>
      </c>
      <c r="E72" s="23">
        <v>1331261.1000000001</v>
      </c>
      <c r="F72" s="23">
        <v>1200</v>
      </c>
      <c r="G72" s="23">
        <v>28963656.399999999</v>
      </c>
      <c r="H72" s="23">
        <v>448</v>
      </c>
      <c r="I72" s="23">
        <v>8559275.5099999998</v>
      </c>
      <c r="J72" s="23">
        <v>1017</v>
      </c>
      <c r="K72" s="23">
        <v>15876294.380000001</v>
      </c>
      <c r="L72" s="21">
        <f t="shared" si="0"/>
        <v>2764</v>
      </c>
      <c r="M72" s="21">
        <f t="shared" si="1"/>
        <v>54730487.390000001</v>
      </c>
      <c r="N72" s="23">
        <v>662</v>
      </c>
      <c r="O72" s="23">
        <v>41823050.600000001</v>
      </c>
      <c r="P72" s="23">
        <v>52</v>
      </c>
      <c r="Q72" s="23">
        <v>7215034.1200000001</v>
      </c>
      <c r="R72" s="21">
        <f t="shared" si="2"/>
        <v>714</v>
      </c>
      <c r="S72" s="21">
        <f t="shared" si="3"/>
        <v>49038084.719999999</v>
      </c>
      <c r="T72" s="21">
        <f t="shared" si="4"/>
        <v>3478</v>
      </c>
      <c r="U72" s="21">
        <f t="shared" si="5"/>
        <v>103768572.11</v>
      </c>
      <c r="V72" s="11"/>
    </row>
    <row r="73" spans="1:22" s="5" customFormat="1">
      <c r="A73" s="15">
        <v>66</v>
      </c>
      <c r="B73" s="16" t="s">
        <v>118</v>
      </c>
      <c r="C73" s="17" t="s">
        <v>119</v>
      </c>
      <c r="D73" s="22">
        <v>665</v>
      </c>
      <c r="E73" s="22">
        <v>33930106.450000003</v>
      </c>
      <c r="F73" s="22">
        <v>587</v>
      </c>
      <c r="G73" s="22">
        <v>32401158.879999999</v>
      </c>
      <c r="H73" s="22">
        <v>406</v>
      </c>
      <c r="I73" s="22">
        <v>4098330.47</v>
      </c>
      <c r="J73" s="22">
        <v>466</v>
      </c>
      <c r="K73" s="22">
        <v>13920424.66</v>
      </c>
      <c r="L73" s="22">
        <f t="shared" ref="L73:L136" si="6">D73+F73+H73+J73</f>
        <v>2124</v>
      </c>
      <c r="M73" s="22">
        <f t="shared" ref="M73:M136" si="7">E73+G73+I73+K73</f>
        <v>84350020.459999993</v>
      </c>
      <c r="N73" s="22">
        <v>12</v>
      </c>
      <c r="O73" s="22">
        <v>14245837.060000001</v>
      </c>
      <c r="P73" s="22">
        <v>7</v>
      </c>
      <c r="Q73" s="22">
        <v>3746343.93</v>
      </c>
      <c r="R73" s="22">
        <f t="shared" ref="R73:R136" si="8">N73+P73</f>
        <v>19</v>
      </c>
      <c r="S73" s="22">
        <f t="shared" ref="S73:S136" si="9">O73+Q73</f>
        <v>17992180.990000002</v>
      </c>
      <c r="T73" s="22">
        <f t="shared" ref="T73:T136" si="10">R73+L73</f>
        <v>2143</v>
      </c>
      <c r="U73" s="22">
        <f t="shared" ref="U73:U136" si="11">S73+M73</f>
        <v>102342201.44999999</v>
      </c>
      <c r="V73" s="11"/>
    </row>
    <row r="74" spans="1:22" s="5" customFormat="1">
      <c r="A74" s="18">
        <v>67</v>
      </c>
      <c r="B74" s="31" t="s">
        <v>135</v>
      </c>
      <c r="C74" s="1" t="s">
        <v>136</v>
      </c>
      <c r="D74" s="23">
        <v>7</v>
      </c>
      <c r="E74" s="23">
        <v>742549.42</v>
      </c>
      <c r="F74" s="23">
        <v>25</v>
      </c>
      <c r="G74" s="23">
        <v>1719755.06</v>
      </c>
      <c r="H74" s="23">
        <v>16</v>
      </c>
      <c r="I74" s="23">
        <v>22685846.809999999</v>
      </c>
      <c r="J74" s="23">
        <v>49</v>
      </c>
      <c r="K74" s="23">
        <v>9401711.5399999991</v>
      </c>
      <c r="L74" s="21">
        <f t="shared" si="6"/>
        <v>97</v>
      </c>
      <c r="M74" s="21">
        <f t="shared" si="7"/>
        <v>34549862.829999998</v>
      </c>
      <c r="N74" s="23">
        <v>9</v>
      </c>
      <c r="O74" s="23">
        <v>51320000</v>
      </c>
      <c r="P74" s="23">
        <v>4</v>
      </c>
      <c r="Q74" s="23">
        <v>13710331.630000001</v>
      </c>
      <c r="R74" s="21">
        <f t="shared" si="8"/>
        <v>13</v>
      </c>
      <c r="S74" s="21">
        <f t="shared" si="9"/>
        <v>65030331.630000003</v>
      </c>
      <c r="T74" s="21">
        <f t="shared" si="10"/>
        <v>110</v>
      </c>
      <c r="U74" s="21">
        <f t="shared" si="11"/>
        <v>99580194.460000008</v>
      </c>
      <c r="V74" s="11"/>
    </row>
    <row r="75" spans="1:22" s="5" customFormat="1">
      <c r="A75" s="15">
        <v>68</v>
      </c>
      <c r="B75" s="30" t="s">
        <v>149</v>
      </c>
      <c r="C75" s="17" t="s">
        <v>150</v>
      </c>
      <c r="D75" s="22"/>
      <c r="E75" s="22"/>
      <c r="F75" s="22"/>
      <c r="G75" s="22"/>
      <c r="H75" s="22">
        <v>4925</v>
      </c>
      <c r="I75" s="22">
        <v>36691176.539999999</v>
      </c>
      <c r="J75" s="22">
        <v>9813</v>
      </c>
      <c r="K75" s="22">
        <v>34370583.009999998</v>
      </c>
      <c r="L75" s="22">
        <f t="shared" si="6"/>
        <v>14738</v>
      </c>
      <c r="M75" s="22">
        <f t="shared" si="7"/>
        <v>71061759.549999997</v>
      </c>
      <c r="N75" s="22">
        <v>28</v>
      </c>
      <c r="O75" s="22">
        <v>8280613.9199999999</v>
      </c>
      <c r="P75" s="22">
        <v>77</v>
      </c>
      <c r="Q75" s="22">
        <v>10110102.130000001</v>
      </c>
      <c r="R75" s="22">
        <f t="shared" si="8"/>
        <v>105</v>
      </c>
      <c r="S75" s="22">
        <f t="shared" si="9"/>
        <v>18390716.050000001</v>
      </c>
      <c r="T75" s="22">
        <f t="shared" si="10"/>
        <v>14843</v>
      </c>
      <c r="U75" s="22">
        <f t="shared" si="11"/>
        <v>89452475.599999994</v>
      </c>
      <c r="V75" s="11"/>
    </row>
    <row r="76" spans="1:22" s="5" customFormat="1">
      <c r="A76" s="18">
        <v>69</v>
      </c>
      <c r="B76" s="31" t="s">
        <v>155</v>
      </c>
      <c r="C76" s="1" t="s">
        <v>156</v>
      </c>
      <c r="D76" s="23">
        <v>57</v>
      </c>
      <c r="E76" s="23">
        <v>8224984.3399999999</v>
      </c>
      <c r="F76" s="23">
        <v>224</v>
      </c>
      <c r="G76" s="23">
        <v>28871368.59</v>
      </c>
      <c r="H76" s="23">
        <v>25</v>
      </c>
      <c r="I76" s="23">
        <v>2603487.14</v>
      </c>
      <c r="J76" s="23">
        <v>182</v>
      </c>
      <c r="K76" s="23">
        <v>3637031.26</v>
      </c>
      <c r="L76" s="21">
        <f t="shared" si="6"/>
        <v>488</v>
      </c>
      <c r="M76" s="21">
        <f t="shared" si="7"/>
        <v>43336871.329999998</v>
      </c>
      <c r="N76" s="23">
        <v>223</v>
      </c>
      <c r="O76" s="23">
        <v>32616872.289999999</v>
      </c>
      <c r="P76" s="23">
        <v>80</v>
      </c>
      <c r="Q76" s="23">
        <v>10944650.93</v>
      </c>
      <c r="R76" s="21">
        <f t="shared" si="8"/>
        <v>303</v>
      </c>
      <c r="S76" s="21">
        <f t="shared" si="9"/>
        <v>43561523.219999999</v>
      </c>
      <c r="T76" s="21">
        <f t="shared" si="10"/>
        <v>791</v>
      </c>
      <c r="U76" s="21">
        <f t="shared" si="11"/>
        <v>86898394.549999997</v>
      </c>
      <c r="V76" s="11"/>
    </row>
    <row r="77" spans="1:22" s="5" customFormat="1">
      <c r="A77" s="15">
        <v>70</v>
      </c>
      <c r="B77" s="30" t="s">
        <v>187</v>
      </c>
      <c r="C77" s="17" t="s">
        <v>188</v>
      </c>
      <c r="D77" s="22">
        <v>83</v>
      </c>
      <c r="E77" s="22">
        <v>1482004.54</v>
      </c>
      <c r="F77" s="22">
        <v>848</v>
      </c>
      <c r="G77" s="22">
        <v>21465777.989999998</v>
      </c>
      <c r="H77" s="22">
        <v>565</v>
      </c>
      <c r="I77" s="22">
        <v>4670755.32</v>
      </c>
      <c r="J77" s="22">
        <v>1245</v>
      </c>
      <c r="K77" s="22">
        <v>14410550.140000001</v>
      </c>
      <c r="L77" s="22">
        <f t="shared" si="6"/>
        <v>2741</v>
      </c>
      <c r="M77" s="22">
        <f t="shared" si="7"/>
        <v>42029087.989999995</v>
      </c>
      <c r="N77" s="22">
        <v>1415</v>
      </c>
      <c r="O77" s="22">
        <v>37158845.030000001</v>
      </c>
      <c r="P77" s="22">
        <v>212</v>
      </c>
      <c r="Q77" s="22">
        <v>7390441.1699999999</v>
      </c>
      <c r="R77" s="22">
        <f t="shared" si="8"/>
        <v>1627</v>
      </c>
      <c r="S77" s="22">
        <f t="shared" si="9"/>
        <v>44549286.200000003</v>
      </c>
      <c r="T77" s="22">
        <f t="shared" si="10"/>
        <v>4368</v>
      </c>
      <c r="U77" s="22">
        <f t="shared" si="11"/>
        <v>86578374.189999998</v>
      </c>
      <c r="V77" s="11"/>
    </row>
    <row r="78" spans="1:22" s="5" customFormat="1">
      <c r="A78" s="18">
        <v>71</v>
      </c>
      <c r="B78" s="31" t="s">
        <v>169</v>
      </c>
      <c r="C78" s="1" t="s">
        <v>170</v>
      </c>
      <c r="D78" s="23">
        <v>2</v>
      </c>
      <c r="E78" s="23">
        <v>21220.5</v>
      </c>
      <c r="F78" s="23">
        <v>83</v>
      </c>
      <c r="G78" s="23">
        <v>37879097.369999997</v>
      </c>
      <c r="H78" s="23">
        <v>55</v>
      </c>
      <c r="I78" s="23">
        <v>1183148.95</v>
      </c>
      <c r="J78" s="23">
        <v>190</v>
      </c>
      <c r="K78" s="23">
        <v>3328895.51</v>
      </c>
      <c r="L78" s="21">
        <f t="shared" si="6"/>
        <v>330</v>
      </c>
      <c r="M78" s="21">
        <f t="shared" si="7"/>
        <v>42412362.329999998</v>
      </c>
      <c r="N78" s="23">
        <v>110</v>
      </c>
      <c r="O78" s="23">
        <v>40756792</v>
      </c>
      <c r="P78" s="23">
        <v>7</v>
      </c>
      <c r="Q78" s="23">
        <v>727000</v>
      </c>
      <c r="R78" s="21">
        <f t="shared" si="8"/>
        <v>117</v>
      </c>
      <c r="S78" s="21">
        <f t="shared" si="9"/>
        <v>41483792</v>
      </c>
      <c r="T78" s="21">
        <f t="shared" si="10"/>
        <v>447</v>
      </c>
      <c r="U78" s="21">
        <f t="shared" si="11"/>
        <v>83896154.329999998</v>
      </c>
      <c r="V78" s="11"/>
    </row>
    <row r="79" spans="1:22" s="5" customFormat="1">
      <c r="A79" s="15">
        <v>72</v>
      </c>
      <c r="B79" s="30" t="s">
        <v>177</v>
      </c>
      <c r="C79" s="17" t="s">
        <v>178</v>
      </c>
      <c r="D79" s="22">
        <v>105</v>
      </c>
      <c r="E79" s="22">
        <v>24818584.030000001</v>
      </c>
      <c r="F79" s="22">
        <v>75</v>
      </c>
      <c r="G79" s="22">
        <v>6221420.3799999999</v>
      </c>
      <c r="H79" s="22">
        <v>8</v>
      </c>
      <c r="I79" s="22">
        <v>2864952.74</v>
      </c>
      <c r="J79" s="22">
        <v>79</v>
      </c>
      <c r="K79" s="22">
        <v>4710823.3600000003</v>
      </c>
      <c r="L79" s="22">
        <f t="shared" si="6"/>
        <v>267</v>
      </c>
      <c r="M79" s="22">
        <f t="shared" si="7"/>
        <v>38615780.509999998</v>
      </c>
      <c r="N79" s="22">
        <v>2</v>
      </c>
      <c r="O79" s="22">
        <v>65178.16</v>
      </c>
      <c r="P79" s="22">
        <v>10</v>
      </c>
      <c r="Q79" s="22">
        <v>29565263.59</v>
      </c>
      <c r="R79" s="22">
        <f t="shared" si="8"/>
        <v>12</v>
      </c>
      <c r="S79" s="22">
        <f t="shared" si="9"/>
        <v>29630441.75</v>
      </c>
      <c r="T79" s="22">
        <f t="shared" si="10"/>
        <v>279</v>
      </c>
      <c r="U79" s="22">
        <f t="shared" si="11"/>
        <v>68246222.25999999</v>
      </c>
      <c r="V79" s="11"/>
    </row>
    <row r="80" spans="1:22" s="5" customFormat="1">
      <c r="A80" s="18">
        <v>73</v>
      </c>
      <c r="B80" s="31" t="s">
        <v>165</v>
      </c>
      <c r="C80" s="1" t="s">
        <v>166</v>
      </c>
      <c r="D80" s="23">
        <v>7</v>
      </c>
      <c r="E80" s="23">
        <v>25000000</v>
      </c>
      <c r="F80" s="23">
        <v>5</v>
      </c>
      <c r="G80" s="23">
        <v>2263425.7799999998</v>
      </c>
      <c r="H80" s="23">
        <v>2</v>
      </c>
      <c r="I80" s="23">
        <v>7155.19</v>
      </c>
      <c r="J80" s="23">
        <v>23</v>
      </c>
      <c r="K80" s="23">
        <v>2370875.19</v>
      </c>
      <c r="L80" s="21">
        <f t="shared" si="6"/>
        <v>37</v>
      </c>
      <c r="M80" s="21">
        <f t="shared" si="7"/>
        <v>29641456.160000004</v>
      </c>
      <c r="N80" s="23">
        <v>14</v>
      </c>
      <c r="O80" s="23">
        <v>8428000</v>
      </c>
      <c r="P80" s="23">
        <v>22</v>
      </c>
      <c r="Q80" s="23">
        <v>28500000</v>
      </c>
      <c r="R80" s="21">
        <f t="shared" si="8"/>
        <v>36</v>
      </c>
      <c r="S80" s="21">
        <f t="shared" si="9"/>
        <v>36928000</v>
      </c>
      <c r="T80" s="21">
        <f t="shared" si="10"/>
        <v>73</v>
      </c>
      <c r="U80" s="21">
        <f t="shared" si="11"/>
        <v>66569456.160000004</v>
      </c>
      <c r="V80" s="11"/>
    </row>
    <row r="81" spans="1:22" s="5" customFormat="1">
      <c r="A81" s="15">
        <v>74</v>
      </c>
      <c r="B81" s="16" t="s">
        <v>145</v>
      </c>
      <c r="C81" s="17" t="s">
        <v>146</v>
      </c>
      <c r="D81" s="22">
        <v>2</v>
      </c>
      <c r="E81" s="22">
        <v>3456000</v>
      </c>
      <c r="F81" s="22">
        <v>68</v>
      </c>
      <c r="G81" s="22">
        <v>9620988.5800000001</v>
      </c>
      <c r="H81" s="22">
        <v>53</v>
      </c>
      <c r="I81" s="22">
        <v>15096526.960000001</v>
      </c>
      <c r="J81" s="22">
        <v>117</v>
      </c>
      <c r="K81" s="22">
        <v>15419185.060000001</v>
      </c>
      <c r="L81" s="22">
        <f t="shared" si="6"/>
        <v>240</v>
      </c>
      <c r="M81" s="22">
        <f t="shared" si="7"/>
        <v>43592700.600000001</v>
      </c>
      <c r="N81" s="22">
        <v>66</v>
      </c>
      <c r="O81" s="22">
        <v>14548989.300000001</v>
      </c>
      <c r="P81" s="22">
        <v>7</v>
      </c>
      <c r="Q81" s="22">
        <v>8043514.2400000002</v>
      </c>
      <c r="R81" s="22">
        <f t="shared" si="8"/>
        <v>73</v>
      </c>
      <c r="S81" s="22">
        <f t="shared" si="9"/>
        <v>22592503.539999999</v>
      </c>
      <c r="T81" s="22">
        <f t="shared" si="10"/>
        <v>313</v>
      </c>
      <c r="U81" s="22">
        <f t="shared" si="11"/>
        <v>66185204.140000001</v>
      </c>
      <c r="V81" s="11"/>
    </row>
    <row r="82" spans="1:22" s="5" customFormat="1">
      <c r="A82" s="18">
        <v>75</v>
      </c>
      <c r="B82" s="31" t="s">
        <v>179</v>
      </c>
      <c r="C82" s="1" t="s">
        <v>180</v>
      </c>
      <c r="D82" s="23">
        <v>23</v>
      </c>
      <c r="E82" s="23">
        <v>568724.15</v>
      </c>
      <c r="F82" s="23">
        <v>628</v>
      </c>
      <c r="G82" s="23">
        <v>23699499.59</v>
      </c>
      <c r="H82" s="23">
        <v>173</v>
      </c>
      <c r="I82" s="23">
        <v>1926494.77</v>
      </c>
      <c r="J82" s="23">
        <v>515</v>
      </c>
      <c r="K82" s="23">
        <v>6538488.2000000002</v>
      </c>
      <c r="L82" s="21">
        <f t="shared" si="6"/>
        <v>1339</v>
      </c>
      <c r="M82" s="21">
        <f t="shared" si="7"/>
        <v>32733206.709999997</v>
      </c>
      <c r="N82" s="23">
        <v>850</v>
      </c>
      <c r="O82" s="23">
        <v>29449815.23</v>
      </c>
      <c r="P82" s="23">
        <v>118</v>
      </c>
      <c r="Q82" s="23">
        <v>1697247.15</v>
      </c>
      <c r="R82" s="21">
        <f t="shared" si="8"/>
        <v>968</v>
      </c>
      <c r="S82" s="21">
        <f t="shared" si="9"/>
        <v>31147062.379999999</v>
      </c>
      <c r="T82" s="21">
        <f t="shared" si="10"/>
        <v>2307</v>
      </c>
      <c r="U82" s="21">
        <f t="shared" si="11"/>
        <v>63880269.089999996</v>
      </c>
      <c r="V82" s="11"/>
    </row>
    <row r="83" spans="1:22" s="5" customFormat="1">
      <c r="A83" s="15">
        <v>76</v>
      </c>
      <c r="B83" s="30" t="s">
        <v>123</v>
      </c>
      <c r="C83" s="17" t="s">
        <v>124</v>
      </c>
      <c r="D83" s="22">
        <v>15</v>
      </c>
      <c r="E83" s="22">
        <v>1584590.56</v>
      </c>
      <c r="F83" s="22">
        <v>48</v>
      </c>
      <c r="G83" s="22">
        <v>4456206.57</v>
      </c>
      <c r="H83" s="22">
        <v>5</v>
      </c>
      <c r="I83" s="22">
        <v>7405473.75</v>
      </c>
      <c r="J83" s="22">
        <v>26</v>
      </c>
      <c r="K83" s="22">
        <v>7691606.6799999997</v>
      </c>
      <c r="L83" s="22">
        <f t="shared" si="6"/>
        <v>94</v>
      </c>
      <c r="M83" s="22">
        <f t="shared" si="7"/>
        <v>21137877.560000002</v>
      </c>
      <c r="N83" s="22">
        <v>11</v>
      </c>
      <c r="O83" s="22">
        <v>34651595.600000001</v>
      </c>
      <c r="P83" s="22">
        <v>9</v>
      </c>
      <c r="Q83" s="22">
        <v>7657224.3600000003</v>
      </c>
      <c r="R83" s="22">
        <f t="shared" si="8"/>
        <v>20</v>
      </c>
      <c r="S83" s="22">
        <f t="shared" si="9"/>
        <v>42308819.960000001</v>
      </c>
      <c r="T83" s="22">
        <f t="shared" si="10"/>
        <v>114</v>
      </c>
      <c r="U83" s="22">
        <f t="shared" si="11"/>
        <v>63446697.520000003</v>
      </c>
      <c r="V83" s="11"/>
    </row>
    <row r="84" spans="1:22" s="5" customFormat="1">
      <c r="A84" s="18">
        <v>77</v>
      </c>
      <c r="B84" s="31" t="s">
        <v>167</v>
      </c>
      <c r="C84" s="1" t="s">
        <v>168</v>
      </c>
      <c r="D84" s="23">
        <v>10</v>
      </c>
      <c r="E84" s="23">
        <v>1527862.09</v>
      </c>
      <c r="F84" s="23">
        <v>17</v>
      </c>
      <c r="G84" s="23">
        <v>1692615.5</v>
      </c>
      <c r="H84" s="23">
        <v>7</v>
      </c>
      <c r="I84" s="23">
        <v>2290749.4500000002</v>
      </c>
      <c r="J84" s="23">
        <v>24</v>
      </c>
      <c r="K84" s="23">
        <v>20210558.52</v>
      </c>
      <c r="L84" s="21">
        <f t="shared" si="6"/>
        <v>58</v>
      </c>
      <c r="M84" s="21">
        <f t="shared" si="7"/>
        <v>25721785.559999999</v>
      </c>
      <c r="N84" s="23">
        <v>8</v>
      </c>
      <c r="O84" s="23">
        <v>23893600.140000001</v>
      </c>
      <c r="P84" s="23">
        <v>6</v>
      </c>
      <c r="Q84" s="23">
        <v>5694395.8799999999</v>
      </c>
      <c r="R84" s="21">
        <f t="shared" si="8"/>
        <v>14</v>
      </c>
      <c r="S84" s="21">
        <f t="shared" si="9"/>
        <v>29587996.02</v>
      </c>
      <c r="T84" s="21">
        <f t="shared" si="10"/>
        <v>72</v>
      </c>
      <c r="U84" s="21">
        <f t="shared" si="11"/>
        <v>55309781.579999998</v>
      </c>
      <c r="V84" s="11"/>
    </row>
    <row r="85" spans="1:22" s="5" customFormat="1">
      <c r="A85" s="15">
        <v>78</v>
      </c>
      <c r="B85" s="30" t="s">
        <v>185</v>
      </c>
      <c r="C85" s="17" t="s">
        <v>186</v>
      </c>
      <c r="D85" s="22">
        <v>89</v>
      </c>
      <c r="E85" s="22">
        <v>9820183.9399999995</v>
      </c>
      <c r="F85" s="22">
        <v>441</v>
      </c>
      <c r="G85" s="22">
        <v>14011480.82</v>
      </c>
      <c r="H85" s="22">
        <v>414</v>
      </c>
      <c r="I85" s="22">
        <v>2322314.66</v>
      </c>
      <c r="J85" s="22">
        <v>639</v>
      </c>
      <c r="K85" s="22">
        <v>4306287.22</v>
      </c>
      <c r="L85" s="22">
        <f t="shared" si="6"/>
        <v>1583</v>
      </c>
      <c r="M85" s="22">
        <f t="shared" si="7"/>
        <v>30460266.639999997</v>
      </c>
      <c r="N85" s="22">
        <v>405</v>
      </c>
      <c r="O85" s="22">
        <v>12703784.23</v>
      </c>
      <c r="P85" s="22">
        <v>123</v>
      </c>
      <c r="Q85" s="22">
        <v>6548948.8099999996</v>
      </c>
      <c r="R85" s="22">
        <f t="shared" si="8"/>
        <v>528</v>
      </c>
      <c r="S85" s="22">
        <f t="shared" si="9"/>
        <v>19252733.039999999</v>
      </c>
      <c r="T85" s="22">
        <f t="shared" si="10"/>
        <v>2111</v>
      </c>
      <c r="U85" s="22">
        <f t="shared" si="11"/>
        <v>49712999.679999992</v>
      </c>
      <c r="V85" s="11"/>
    </row>
    <row r="86" spans="1:22" s="5" customFormat="1">
      <c r="A86" s="18">
        <v>79</v>
      </c>
      <c r="B86" s="31" t="s">
        <v>171</v>
      </c>
      <c r="C86" s="1" t="s">
        <v>172</v>
      </c>
      <c r="D86" s="23">
        <v>55</v>
      </c>
      <c r="E86" s="23">
        <v>1427732.56</v>
      </c>
      <c r="F86" s="23">
        <v>285</v>
      </c>
      <c r="G86" s="23">
        <v>4429696.66</v>
      </c>
      <c r="H86" s="23">
        <v>1127</v>
      </c>
      <c r="I86" s="23">
        <v>10252728.68</v>
      </c>
      <c r="J86" s="23">
        <v>2017</v>
      </c>
      <c r="K86" s="23">
        <v>15539063.470000001</v>
      </c>
      <c r="L86" s="21">
        <f t="shared" si="6"/>
        <v>3484</v>
      </c>
      <c r="M86" s="21">
        <f t="shared" si="7"/>
        <v>31649221.370000001</v>
      </c>
      <c r="N86" s="23">
        <v>433</v>
      </c>
      <c r="O86" s="23">
        <v>12246609.52</v>
      </c>
      <c r="P86" s="23">
        <v>64</v>
      </c>
      <c r="Q86" s="23">
        <v>4011410.49</v>
      </c>
      <c r="R86" s="21">
        <f t="shared" si="8"/>
        <v>497</v>
      </c>
      <c r="S86" s="21">
        <f t="shared" si="9"/>
        <v>16258020.01</v>
      </c>
      <c r="T86" s="21">
        <f t="shared" si="10"/>
        <v>3981</v>
      </c>
      <c r="U86" s="21">
        <f t="shared" si="11"/>
        <v>47907241.380000003</v>
      </c>
      <c r="V86" s="11"/>
    </row>
    <row r="87" spans="1:22" s="5" customFormat="1">
      <c r="A87" s="15">
        <v>80</v>
      </c>
      <c r="B87" s="30" t="s">
        <v>181</v>
      </c>
      <c r="C87" s="17" t="s">
        <v>182</v>
      </c>
      <c r="D87" s="22">
        <v>2</v>
      </c>
      <c r="E87" s="22">
        <v>4056630</v>
      </c>
      <c r="F87" s="22">
        <v>7</v>
      </c>
      <c r="G87" s="22">
        <v>2539929.4300000002</v>
      </c>
      <c r="H87" s="22">
        <v>10</v>
      </c>
      <c r="I87" s="22">
        <v>16406381.17</v>
      </c>
      <c r="J87" s="22">
        <v>50</v>
      </c>
      <c r="K87" s="22">
        <v>1387778.29</v>
      </c>
      <c r="L87" s="22">
        <f t="shared" si="6"/>
        <v>69</v>
      </c>
      <c r="M87" s="22">
        <f t="shared" si="7"/>
        <v>24390718.890000001</v>
      </c>
      <c r="N87" s="22">
        <v>1</v>
      </c>
      <c r="O87" s="22">
        <v>1392535</v>
      </c>
      <c r="P87" s="22">
        <v>3</v>
      </c>
      <c r="Q87" s="22">
        <v>21387245</v>
      </c>
      <c r="R87" s="22">
        <f t="shared" si="8"/>
        <v>4</v>
      </c>
      <c r="S87" s="22">
        <f t="shared" si="9"/>
        <v>22779780</v>
      </c>
      <c r="T87" s="22">
        <f t="shared" si="10"/>
        <v>73</v>
      </c>
      <c r="U87" s="22">
        <f t="shared" si="11"/>
        <v>47170498.890000001</v>
      </c>
      <c r="V87" s="11"/>
    </row>
    <row r="88" spans="1:22" s="5" customFormat="1">
      <c r="A88" s="18">
        <v>81</v>
      </c>
      <c r="B88" s="31" t="s">
        <v>139</v>
      </c>
      <c r="C88" s="1" t="s">
        <v>140</v>
      </c>
      <c r="D88" s="23">
        <v>2</v>
      </c>
      <c r="E88" s="23">
        <v>1500000</v>
      </c>
      <c r="F88" s="23">
        <v>6</v>
      </c>
      <c r="G88" s="23">
        <v>2612405.5099999998</v>
      </c>
      <c r="H88" s="23">
        <v>21</v>
      </c>
      <c r="I88" s="23">
        <v>340182.69</v>
      </c>
      <c r="J88" s="23">
        <v>27</v>
      </c>
      <c r="K88" s="23">
        <v>1855411.28</v>
      </c>
      <c r="L88" s="21">
        <f t="shared" si="6"/>
        <v>56</v>
      </c>
      <c r="M88" s="21">
        <f t="shared" si="7"/>
        <v>6307999.4800000004</v>
      </c>
      <c r="N88" s="23">
        <v>2</v>
      </c>
      <c r="O88" s="23">
        <v>39000000</v>
      </c>
      <c r="P88" s="23">
        <v>3</v>
      </c>
      <c r="Q88" s="23">
        <v>1501210.9</v>
      </c>
      <c r="R88" s="21">
        <f t="shared" si="8"/>
        <v>5</v>
      </c>
      <c r="S88" s="21">
        <f t="shared" si="9"/>
        <v>40501210.899999999</v>
      </c>
      <c r="T88" s="21">
        <f t="shared" si="10"/>
        <v>61</v>
      </c>
      <c r="U88" s="21">
        <f t="shared" si="11"/>
        <v>46809210.379999995</v>
      </c>
      <c r="V88" s="11"/>
    </row>
    <row r="89" spans="1:22" s="5" customFormat="1">
      <c r="A89" s="15">
        <v>82</v>
      </c>
      <c r="B89" s="16" t="s">
        <v>197</v>
      </c>
      <c r="C89" s="17" t="s">
        <v>198</v>
      </c>
      <c r="D89" s="22">
        <v>18</v>
      </c>
      <c r="E89" s="22">
        <v>9123682.7200000007</v>
      </c>
      <c r="F89" s="22">
        <v>139</v>
      </c>
      <c r="G89" s="22">
        <v>7971519.0599999996</v>
      </c>
      <c r="H89" s="22">
        <v>41</v>
      </c>
      <c r="I89" s="22">
        <v>2881104.7</v>
      </c>
      <c r="J89" s="22">
        <v>262</v>
      </c>
      <c r="K89" s="22">
        <v>10079401.5</v>
      </c>
      <c r="L89" s="22">
        <f t="shared" si="6"/>
        <v>460</v>
      </c>
      <c r="M89" s="22">
        <f t="shared" si="7"/>
        <v>30055707.98</v>
      </c>
      <c r="N89" s="22">
        <v>39</v>
      </c>
      <c r="O89" s="22">
        <v>13827640.9</v>
      </c>
      <c r="P89" s="22">
        <v>1</v>
      </c>
      <c r="Q89" s="22">
        <v>715606.5</v>
      </c>
      <c r="R89" s="22">
        <f t="shared" si="8"/>
        <v>40</v>
      </c>
      <c r="S89" s="22">
        <f t="shared" si="9"/>
        <v>14543247.4</v>
      </c>
      <c r="T89" s="22">
        <f t="shared" si="10"/>
        <v>500</v>
      </c>
      <c r="U89" s="22">
        <f t="shared" si="11"/>
        <v>44598955.380000003</v>
      </c>
      <c r="V89" s="11"/>
    </row>
    <row r="90" spans="1:22" s="5" customFormat="1">
      <c r="A90" s="18">
        <v>83</v>
      </c>
      <c r="B90" s="31" t="s">
        <v>175</v>
      </c>
      <c r="C90" s="1" t="s">
        <v>176</v>
      </c>
      <c r="D90" s="23">
        <v>28</v>
      </c>
      <c r="E90" s="23">
        <v>1028415.67</v>
      </c>
      <c r="F90" s="23">
        <v>571</v>
      </c>
      <c r="G90" s="23">
        <v>16715184.880000001</v>
      </c>
      <c r="H90" s="23">
        <v>125</v>
      </c>
      <c r="I90" s="23">
        <v>917496.63</v>
      </c>
      <c r="J90" s="23">
        <v>436</v>
      </c>
      <c r="K90" s="23">
        <v>3412996.45</v>
      </c>
      <c r="L90" s="21">
        <f t="shared" si="6"/>
        <v>1160</v>
      </c>
      <c r="M90" s="21">
        <f t="shared" si="7"/>
        <v>22074093.629999999</v>
      </c>
      <c r="N90" s="23">
        <v>433</v>
      </c>
      <c r="O90" s="23">
        <v>18517047.699999999</v>
      </c>
      <c r="P90" s="23">
        <v>35</v>
      </c>
      <c r="Q90" s="23">
        <v>314138.28000000003</v>
      </c>
      <c r="R90" s="21">
        <f t="shared" si="8"/>
        <v>468</v>
      </c>
      <c r="S90" s="21">
        <f t="shared" si="9"/>
        <v>18831185.98</v>
      </c>
      <c r="T90" s="21">
        <f t="shared" si="10"/>
        <v>1628</v>
      </c>
      <c r="U90" s="21">
        <f t="shared" si="11"/>
        <v>40905279.609999999</v>
      </c>
      <c r="V90" s="11"/>
    </row>
    <row r="91" spans="1:22" s="5" customFormat="1">
      <c r="A91" s="15">
        <v>84</v>
      </c>
      <c r="B91" s="30" t="s">
        <v>191</v>
      </c>
      <c r="C91" s="17" t="s">
        <v>192</v>
      </c>
      <c r="D91" s="22">
        <v>54</v>
      </c>
      <c r="E91" s="22">
        <v>1117416.56</v>
      </c>
      <c r="F91" s="22">
        <v>400</v>
      </c>
      <c r="G91" s="22">
        <v>9398099.3200000003</v>
      </c>
      <c r="H91" s="22">
        <v>2778</v>
      </c>
      <c r="I91" s="22">
        <v>3935649.53</v>
      </c>
      <c r="J91" s="22">
        <v>2075</v>
      </c>
      <c r="K91" s="22">
        <v>5274682.74</v>
      </c>
      <c r="L91" s="22">
        <f t="shared" si="6"/>
        <v>5307</v>
      </c>
      <c r="M91" s="22">
        <f t="shared" si="7"/>
        <v>19725848.149999999</v>
      </c>
      <c r="N91" s="22">
        <v>627</v>
      </c>
      <c r="O91" s="22">
        <v>12745099.32</v>
      </c>
      <c r="P91" s="22">
        <v>169</v>
      </c>
      <c r="Q91" s="22">
        <v>3103440.44</v>
      </c>
      <c r="R91" s="22">
        <f t="shared" si="8"/>
        <v>796</v>
      </c>
      <c r="S91" s="22">
        <f t="shared" si="9"/>
        <v>15848539.76</v>
      </c>
      <c r="T91" s="22">
        <f t="shared" si="10"/>
        <v>6103</v>
      </c>
      <c r="U91" s="22">
        <f t="shared" si="11"/>
        <v>35574387.909999996</v>
      </c>
      <c r="V91" s="11"/>
    </row>
    <row r="92" spans="1:22" s="5" customFormat="1">
      <c r="A92" s="18">
        <v>85</v>
      </c>
      <c r="B92" s="31" t="s">
        <v>183</v>
      </c>
      <c r="C92" s="1" t="s">
        <v>184</v>
      </c>
      <c r="D92" s="23"/>
      <c r="E92" s="23"/>
      <c r="F92" s="23"/>
      <c r="G92" s="23"/>
      <c r="H92" s="23">
        <v>610</v>
      </c>
      <c r="I92" s="23">
        <v>6292476.9500000002</v>
      </c>
      <c r="J92" s="23">
        <v>2030</v>
      </c>
      <c r="K92" s="23">
        <v>12670477.529999999</v>
      </c>
      <c r="L92" s="21">
        <f t="shared" si="6"/>
        <v>2640</v>
      </c>
      <c r="M92" s="21">
        <f t="shared" si="7"/>
        <v>18962954.48</v>
      </c>
      <c r="N92" s="23">
        <v>607</v>
      </c>
      <c r="O92" s="23">
        <v>8249915.0700000003</v>
      </c>
      <c r="P92" s="23">
        <v>503</v>
      </c>
      <c r="Q92" s="23">
        <v>1758369.92</v>
      </c>
      <c r="R92" s="21">
        <f t="shared" si="8"/>
        <v>1110</v>
      </c>
      <c r="S92" s="21">
        <f t="shared" si="9"/>
        <v>10008284.99</v>
      </c>
      <c r="T92" s="21">
        <f t="shared" si="10"/>
        <v>3750</v>
      </c>
      <c r="U92" s="21">
        <f t="shared" si="11"/>
        <v>28971239.469999999</v>
      </c>
      <c r="V92" s="11"/>
    </row>
    <row r="93" spans="1:22" s="5" customFormat="1">
      <c r="A93" s="15">
        <v>86</v>
      </c>
      <c r="B93" s="30" t="s">
        <v>189</v>
      </c>
      <c r="C93" s="17" t="s">
        <v>190</v>
      </c>
      <c r="D93" s="22"/>
      <c r="E93" s="22"/>
      <c r="F93" s="22">
        <v>20</v>
      </c>
      <c r="G93" s="22">
        <v>273912.17</v>
      </c>
      <c r="H93" s="22">
        <v>276</v>
      </c>
      <c r="I93" s="22">
        <v>1569964.71</v>
      </c>
      <c r="J93" s="22">
        <v>380</v>
      </c>
      <c r="K93" s="22">
        <v>2978894.65</v>
      </c>
      <c r="L93" s="22">
        <f t="shared" si="6"/>
        <v>676</v>
      </c>
      <c r="M93" s="22">
        <f t="shared" si="7"/>
        <v>4822771.5299999993</v>
      </c>
      <c r="N93" s="22">
        <v>430</v>
      </c>
      <c r="O93" s="22">
        <v>11546137.939999999</v>
      </c>
      <c r="P93" s="22">
        <v>70</v>
      </c>
      <c r="Q93" s="22">
        <v>9875718.7599999998</v>
      </c>
      <c r="R93" s="22">
        <f t="shared" si="8"/>
        <v>500</v>
      </c>
      <c r="S93" s="22">
        <f t="shared" si="9"/>
        <v>21421856.699999999</v>
      </c>
      <c r="T93" s="22">
        <f t="shared" si="10"/>
        <v>1176</v>
      </c>
      <c r="U93" s="22">
        <f t="shared" si="11"/>
        <v>26244628.229999997</v>
      </c>
      <c r="V93" s="11"/>
    </row>
    <row r="94" spans="1:22" s="5" customFormat="1">
      <c r="A94" s="18">
        <v>87</v>
      </c>
      <c r="B94" s="31" t="s">
        <v>199</v>
      </c>
      <c r="C94" s="1" t="s">
        <v>200</v>
      </c>
      <c r="D94" s="23">
        <v>13</v>
      </c>
      <c r="E94" s="23">
        <v>79863.600000000006</v>
      </c>
      <c r="F94" s="23">
        <v>8</v>
      </c>
      <c r="G94" s="23">
        <v>85404.31</v>
      </c>
      <c r="H94" s="23">
        <v>5546</v>
      </c>
      <c r="I94" s="23">
        <v>6213207.2000000002</v>
      </c>
      <c r="J94" s="23">
        <v>768</v>
      </c>
      <c r="K94" s="23">
        <v>11333688.359999999</v>
      </c>
      <c r="L94" s="21">
        <f t="shared" si="6"/>
        <v>6335</v>
      </c>
      <c r="M94" s="21">
        <f t="shared" si="7"/>
        <v>17712163.469999999</v>
      </c>
      <c r="N94" s="23">
        <v>78</v>
      </c>
      <c r="O94" s="23">
        <v>5751616.8700000001</v>
      </c>
      <c r="P94" s="23">
        <v>68</v>
      </c>
      <c r="Q94" s="23">
        <v>1736145.51</v>
      </c>
      <c r="R94" s="21">
        <f t="shared" si="8"/>
        <v>146</v>
      </c>
      <c r="S94" s="21">
        <f t="shared" si="9"/>
        <v>7487762.3799999999</v>
      </c>
      <c r="T94" s="21">
        <f t="shared" si="10"/>
        <v>6481</v>
      </c>
      <c r="U94" s="21">
        <f t="shared" si="11"/>
        <v>25199925.849999998</v>
      </c>
      <c r="V94" s="11"/>
    </row>
    <row r="95" spans="1:22" s="5" customFormat="1">
      <c r="A95" s="15">
        <v>88</v>
      </c>
      <c r="B95" s="30" t="s">
        <v>92</v>
      </c>
      <c r="C95" s="17" t="s">
        <v>93</v>
      </c>
      <c r="D95" s="22"/>
      <c r="E95" s="22"/>
      <c r="F95" s="22"/>
      <c r="G95" s="22"/>
      <c r="H95" s="22">
        <v>9</v>
      </c>
      <c r="I95" s="22">
        <v>9124939.8300000001</v>
      </c>
      <c r="J95" s="22">
        <v>8</v>
      </c>
      <c r="K95" s="22">
        <v>3034793.52</v>
      </c>
      <c r="L95" s="22">
        <f t="shared" si="6"/>
        <v>17</v>
      </c>
      <c r="M95" s="22">
        <f t="shared" si="7"/>
        <v>12159733.35</v>
      </c>
      <c r="N95" s="22">
        <v>7</v>
      </c>
      <c r="O95" s="22">
        <v>3034793.52</v>
      </c>
      <c r="P95" s="22">
        <v>5</v>
      </c>
      <c r="Q95" s="22">
        <v>9027040.6400000006</v>
      </c>
      <c r="R95" s="22">
        <f t="shared" si="8"/>
        <v>12</v>
      </c>
      <c r="S95" s="22">
        <f t="shared" si="9"/>
        <v>12061834.16</v>
      </c>
      <c r="T95" s="22">
        <f t="shared" si="10"/>
        <v>29</v>
      </c>
      <c r="U95" s="22">
        <f t="shared" si="11"/>
        <v>24221567.509999998</v>
      </c>
      <c r="V95" s="11"/>
    </row>
    <row r="96" spans="1:22" s="5" customFormat="1">
      <c r="A96" s="18">
        <v>89</v>
      </c>
      <c r="B96" s="31" t="s">
        <v>210</v>
      </c>
      <c r="C96" s="1" t="s">
        <v>338</v>
      </c>
      <c r="D96" s="23">
        <v>92</v>
      </c>
      <c r="E96" s="23">
        <v>9709142.0600000005</v>
      </c>
      <c r="F96" s="23">
        <v>101</v>
      </c>
      <c r="G96" s="23">
        <v>2790303.54</v>
      </c>
      <c r="H96" s="23">
        <v>50</v>
      </c>
      <c r="I96" s="23">
        <v>1527794.3</v>
      </c>
      <c r="J96" s="23">
        <v>34</v>
      </c>
      <c r="K96" s="23">
        <v>6039942.2800000003</v>
      </c>
      <c r="L96" s="21">
        <f t="shared" si="6"/>
        <v>277</v>
      </c>
      <c r="M96" s="21">
        <f t="shared" si="7"/>
        <v>20067182.180000003</v>
      </c>
      <c r="N96" s="23">
        <v>1</v>
      </c>
      <c r="O96" s="23">
        <v>59530</v>
      </c>
      <c r="P96" s="23">
        <v>2</v>
      </c>
      <c r="Q96" s="23">
        <v>2500000</v>
      </c>
      <c r="R96" s="21">
        <f t="shared" si="8"/>
        <v>3</v>
      </c>
      <c r="S96" s="21">
        <f t="shared" si="9"/>
        <v>2559530</v>
      </c>
      <c r="T96" s="21">
        <f t="shared" si="10"/>
        <v>280</v>
      </c>
      <c r="U96" s="21">
        <f t="shared" si="11"/>
        <v>22626712.180000003</v>
      </c>
      <c r="V96" s="11"/>
    </row>
    <row r="97" spans="1:22" s="5" customFormat="1">
      <c r="A97" s="15">
        <v>90</v>
      </c>
      <c r="B97" s="16" t="s">
        <v>211</v>
      </c>
      <c r="C97" s="17" t="s">
        <v>212</v>
      </c>
      <c r="D97" s="22">
        <v>7</v>
      </c>
      <c r="E97" s="22">
        <v>200748.15</v>
      </c>
      <c r="F97" s="22">
        <v>160</v>
      </c>
      <c r="G97" s="22">
        <v>8160253.1900000004</v>
      </c>
      <c r="H97" s="22">
        <v>63</v>
      </c>
      <c r="I97" s="22">
        <v>696775.01</v>
      </c>
      <c r="J97" s="22">
        <v>162</v>
      </c>
      <c r="K97" s="22">
        <v>1885440.37</v>
      </c>
      <c r="L97" s="22">
        <f t="shared" si="6"/>
        <v>392</v>
      </c>
      <c r="M97" s="22">
        <f t="shared" si="7"/>
        <v>10943216.720000003</v>
      </c>
      <c r="N97" s="22">
        <v>284</v>
      </c>
      <c r="O97" s="22">
        <v>9862041.75</v>
      </c>
      <c r="P97" s="22">
        <v>58</v>
      </c>
      <c r="Q97" s="22">
        <v>711585.93</v>
      </c>
      <c r="R97" s="22">
        <f t="shared" si="8"/>
        <v>342</v>
      </c>
      <c r="S97" s="22">
        <f t="shared" si="9"/>
        <v>10573627.68</v>
      </c>
      <c r="T97" s="22">
        <f t="shared" si="10"/>
        <v>734</v>
      </c>
      <c r="U97" s="22">
        <f t="shared" si="11"/>
        <v>21516844.400000002</v>
      </c>
      <c r="V97" s="11"/>
    </row>
    <row r="98" spans="1:22" s="5" customFormat="1">
      <c r="A98" s="18">
        <v>91</v>
      </c>
      <c r="B98" s="31" t="s">
        <v>215</v>
      </c>
      <c r="C98" s="1" t="s">
        <v>216</v>
      </c>
      <c r="D98" s="23">
        <v>2</v>
      </c>
      <c r="E98" s="23">
        <v>30340</v>
      </c>
      <c r="F98" s="23">
        <v>77</v>
      </c>
      <c r="G98" s="23">
        <v>1810117.61</v>
      </c>
      <c r="H98" s="23">
        <v>100</v>
      </c>
      <c r="I98" s="23">
        <v>2084903.24</v>
      </c>
      <c r="J98" s="23">
        <v>707</v>
      </c>
      <c r="K98" s="23">
        <v>4826433.16</v>
      </c>
      <c r="L98" s="21">
        <f t="shared" si="6"/>
        <v>886</v>
      </c>
      <c r="M98" s="21">
        <f t="shared" si="7"/>
        <v>8751794.0099999998</v>
      </c>
      <c r="N98" s="23">
        <v>502</v>
      </c>
      <c r="O98" s="23">
        <v>7953259.6699999999</v>
      </c>
      <c r="P98" s="23">
        <v>44</v>
      </c>
      <c r="Q98" s="23">
        <v>2910325.11</v>
      </c>
      <c r="R98" s="21">
        <f t="shared" si="8"/>
        <v>546</v>
      </c>
      <c r="S98" s="21">
        <f t="shared" si="9"/>
        <v>10863584.779999999</v>
      </c>
      <c r="T98" s="21">
        <f t="shared" si="10"/>
        <v>1432</v>
      </c>
      <c r="U98" s="21">
        <f t="shared" si="11"/>
        <v>19615378.789999999</v>
      </c>
      <c r="V98" s="11"/>
    </row>
    <row r="99" spans="1:22" s="5" customFormat="1">
      <c r="A99" s="15">
        <v>92</v>
      </c>
      <c r="B99" s="30" t="s">
        <v>257</v>
      </c>
      <c r="C99" s="17" t="s">
        <v>258</v>
      </c>
      <c r="D99" s="22">
        <v>7</v>
      </c>
      <c r="E99" s="22">
        <v>116529.05</v>
      </c>
      <c r="F99" s="22">
        <v>186</v>
      </c>
      <c r="G99" s="22">
        <v>5596158.2699999996</v>
      </c>
      <c r="H99" s="22">
        <v>46</v>
      </c>
      <c r="I99" s="22">
        <v>908595.1</v>
      </c>
      <c r="J99" s="22">
        <v>72</v>
      </c>
      <c r="K99" s="22">
        <v>1985914.24</v>
      </c>
      <c r="L99" s="22">
        <f t="shared" si="6"/>
        <v>311</v>
      </c>
      <c r="M99" s="22">
        <f t="shared" si="7"/>
        <v>8607196.6599999983</v>
      </c>
      <c r="N99" s="22">
        <v>199</v>
      </c>
      <c r="O99" s="22">
        <v>7613661.8399999999</v>
      </c>
      <c r="P99" s="22">
        <v>54</v>
      </c>
      <c r="Q99" s="22">
        <v>1063589.45</v>
      </c>
      <c r="R99" s="22">
        <f t="shared" si="8"/>
        <v>253</v>
      </c>
      <c r="S99" s="22">
        <f t="shared" si="9"/>
        <v>8677251.2899999991</v>
      </c>
      <c r="T99" s="22">
        <f t="shared" si="10"/>
        <v>564</v>
      </c>
      <c r="U99" s="22">
        <f t="shared" si="11"/>
        <v>17284447.949999996</v>
      </c>
      <c r="V99" s="11"/>
    </row>
    <row r="100" spans="1:22" s="5" customFormat="1">
      <c r="A100" s="18">
        <v>93</v>
      </c>
      <c r="B100" s="31" t="s">
        <v>223</v>
      </c>
      <c r="C100" s="1" t="s">
        <v>224</v>
      </c>
      <c r="D100" s="23">
        <v>5</v>
      </c>
      <c r="E100" s="23">
        <v>26954.5</v>
      </c>
      <c r="F100" s="23">
        <v>176</v>
      </c>
      <c r="G100" s="23">
        <v>5904692.8499999996</v>
      </c>
      <c r="H100" s="23">
        <v>76</v>
      </c>
      <c r="I100" s="23">
        <v>821286.65</v>
      </c>
      <c r="J100" s="23">
        <v>238</v>
      </c>
      <c r="K100" s="23">
        <v>1455487.78</v>
      </c>
      <c r="L100" s="21">
        <f t="shared" si="6"/>
        <v>495</v>
      </c>
      <c r="M100" s="21">
        <f t="shared" si="7"/>
        <v>8208421.7800000003</v>
      </c>
      <c r="N100" s="23">
        <v>111</v>
      </c>
      <c r="O100" s="23">
        <v>7337874.25</v>
      </c>
      <c r="P100" s="23">
        <v>29</v>
      </c>
      <c r="Q100" s="23">
        <v>828826.4</v>
      </c>
      <c r="R100" s="21">
        <f t="shared" si="8"/>
        <v>140</v>
      </c>
      <c r="S100" s="21">
        <f t="shared" si="9"/>
        <v>8166700.6500000004</v>
      </c>
      <c r="T100" s="21">
        <f t="shared" si="10"/>
        <v>635</v>
      </c>
      <c r="U100" s="21">
        <f t="shared" si="11"/>
        <v>16375122.43</v>
      </c>
      <c r="V100" s="11"/>
    </row>
    <row r="101" spans="1:22" s="5" customFormat="1">
      <c r="A101" s="15">
        <v>94</v>
      </c>
      <c r="B101" s="30" t="s">
        <v>221</v>
      </c>
      <c r="C101" s="17" t="s">
        <v>222</v>
      </c>
      <c r="D101" s="22"/>
      <c r="E101" s="22"/>
      <c r="F101" s="22">
        <v>3</v>
      </c>
      <c r="G101" s="22">
        <v>14860</v>
      </c>
      <c r="H101" s="22">
        <v>37</v>
      </c>
      <c r="I101" s="22">
        <v>216443.92</v>
      </c>
      <c r="J101" s="22">
        <v>64</v>
      </c>
      <c r="K101" s="22">
        <v>7592917.8099999996</v>
      </c>
      <c r="L101" s="22">
        <f t="shared" si="6"/>
        <v>104</v>
      </c>
      <c r="M101" s="22">
        <f t="shared" si="7"/>
        <v>7824221.7299999995</v>
      </c>
      <c r="N101" s="22">
        <v>3</v>
      </c>
      <c r="O101" s="22">
        <v>7480000</v>
      </c>
      <c r="P101" s="22">
        <v>1</v>
      </c>
      <c r="Q101" s="22">
        <v>180000</v>
      </c>
      <c r="R101" s="22">
        <f t="shared" si="8"/>
        <v>4</v>
      </c>
      <c r="S101" s="22">
        <f t="shared" si="9"/>
        <v>7660000</v>
      </c>
      <c r="T101" s="22">
        <f t="shared" si="10"/>
        <v>108</v>
      </c>
      <c r="U101" s="22">
        <f t="shared" si="11"/>
        <v>15484221.73</v>
      </c>
      <c r="V101" s="11"/>
    </row>
    <row r="102" spans="1:22" s="5" customFormat="1">
      <c r="A102" s="18">
        <v>95</v>
      </c>
      <c r="B102" s="31" t="s">
        <v>219</v>
      </c>
      <c r="C102" s="1" t="s">
        <v>220</v>
      </c>
      <c r="D102" s="23">
        <v>3</v>
      </c>
      <c r="E102" s="23">
        <v>77700.179999999993</v>
      </c>
      <c r="F102" s="23">
        <v>89</v>
      </c>
      <c r="G102" s="23">
        <v>1816040.28</v>
      </c>
      <c r="H102" s="23">
        <v>209</v>
      </c>
      <c r="I102" s="23">
        <v>582678.39</v>
      </c>
      <c r="J102" s="23">
        <v>434</v>
      </c>
      <c r="K102" s="23">
        <v>2365075.0499999998</v>
      </c>
      <c r="L102" s="21">
        <f t="shared" si="6"/>
        <v>735</v>
      </c>
      <c r="M102" s="21">
        <f t="shared" si="7"/>
        <v>4841493.9000000004</v>
      </c>
      <c r="N102" s="23">
        <v>410</v>
      </c>
      <c r="O102" s="23">
        <v>5454198.4800000004</v>
      </c>
      <c r="P102" s="23">
        <v>81</v>
      </c>
      <c r="Q102" s="23">
        <v>2002473.85</v>
      </c>
      <c r="R102" s="21">
        <f t="shared" si="8"/>
        <v>491</v>
      </c>
      <c r="S102" s="21">
        <f t="shared" si="9"/>
        <v>7456672.3300000001</v>
      </c>
      <c r="T102" s="21">
        <f t="shared" si="10"/>
        <v>1226</v>
      </c>
      <c r="U102" s="21">
        <f t="shared" si="11"/>
        <v>12298166.23</v>
      </c>
      <c r="V102" s="11"/>
    </row>
    <row r="103" spans="1:22" s="5" customFormat="1">
      <c r="A103" s="15">
        <v>96</v>
      </c>
      <c r="B103" s="30" t="s">
        <v>233</v>
      </c>
      <c r="C103" s="17" t="s">
        <v>234</v>
      </c>
      <c r="D103" s="22">
        <v>14</v>
      </c>
      <c r="E103" s="22">
        <v>205034.33</v>
      </c>
      <c r="F103" s="22">
        <v>122</v>
      </c>
      <c r="G103" s="22">
        <v>3499260.54</v>
      </c>
      <c r="H103" s="22">
        <v>200</v>
      </c>
      <c r="I103" s="22">
        <v>815387.79</v>
      </c>
      <c r="J103" s="22">
        <v>314</v>
      </c>
      <c r="K103" s="22">
        <v>1832078.71</v>
      </c>
      <c r="L103" s="22">
        <f t="shared" si="6"/>
        <v>650</v>
      </c>
      <c r="M103" s="22">
        <f t="shared" si="7"/>
        <v>6351761.3700000001</v>
      </c>
      <c r="N103" s="22">
        <v>276</v>
      </c>
      <c r="O103" s="22">
        <v>4980984.5199999996</v>
      </c>
      <c r="P103" s="22">
        <v>71</v>
      </c>
      <c r="Q103" s="22">
        <v>672736.39</v>
      </c>
      <c r="R103" s="22">
        <f t="shared" si="8"/>
        <v>347</v>
      </c>
      <c r="S103" s="22">
        <f t="shared" si="9"/>
        <v>5653720.9099999992</v>
      </c>
      <c r="T103" s="22">
        <f t="shared" si="10"/>
        <v>997</v>
      </c>
      <c r="U103" s="22">
        <f t="shared" si="11"/>
        <v>12005482.279999999</v>
      </c>
      <c r="V103" s="11"/>
    </row>
    <row r="104" spans="1:22" s="5" customFormat="1">
      <c r="A104" s="18">
        <v>97</v>
      </c>
      <c r="B104" s="31" t="s">
        <v>301</v>
      </c>
      <c r="C104" s="1" t="s">
        <v>302</v>
      </c>
      <c r="D104" s="23"/>
      <c r="E104" s="23"/>
      <c r="F104" s="23">
        <v>21</v>
      </c>
      <c r="G104" s="23">
        <v>928255.67</v>
      </c>
      <c r="H104" s="23">
        <v>7</v>
      </c>
      <c r="I104" s="23">
        <v>229490.3</v>
      </c>
      <c r="J104" s="23">
        <v>11</v>
      </c>
      <c r="K104" s="23">
        <v>2734563.78</v>
      </c>
      <c r="L104" s="21">
        <f t="shared" si="6"/>
        <v>39</v>
      </c>
      <c r="M104" s="21">
        <f t="shared" si="7"/>
        <v>3892309.75</v>
      </c>
      <c r="N104" s="23">
        <v>24</v>
      </c>
      <c r="O104" s="23">
        <v>5721202.1799999997</v>
      </c>
      <c r="P104" s="23">
        <v>9</v>
      </c>
      <c r="Q104" s="23">
        <v>2341536.7000000002</v>
      </c>
      <c r="R104" s="21">
        <f t="shared" si="8"/>
        <v>33</v>
      </c>
      <c r="S104" s="21">
        <f t="shared" si="9"/>
        <v>8062738.8799999999</v>
      </c>
      <c r="T104" s="21">
        <f t="shared" si="10"/>
        <v>72</v>
      </c>
      <c r="U104" s="21">
        <f t="shared" si="11"/>
        <v>11955048.629999999</v>
      </c>
      <c r="V104" s="11"/>
    </row>
    <row r="105" spans="1:22" s="5" customFormat="1">
      <c r="A105" s="15">
        <v>98</v>
      </c>
      <c r="B105" s="16" t="s">
        <v>213</v>
      </c>
      <c r="C105" s="17" t="s">
        <v>214</v>
      </c>
      <c r="D105" s="22">
        <v>18</v>
      </c>
      <c r="E105" s="22">
        <v>252784.57</v>
      </c>
      <c r="F105" s="22">
        <v>92</v>
      </c>
      <c r="G105" s="22">
        <v>1879528.44</v>
      </c>
      <c r="H105" s="22">
        <v>190</v>
      </c>
      <c r="I105" s="22">
        <v>639909.19999999995</v>
      </c>
      <c r="J105" s="22">
        <v>638</v>
      </c>
      <c r="K105" s="22">
        <v>3577635.33</v>
      </c>
      <c r="L105" s="22">
        <f t="shared" si="6"/>
        <v>938</v>
      </c>
      <c r="M105" s="22">
        <f t="shared" si="7"/>
        <v>6349857.54</v>
      </c>
      <c r="N105" s="22">
        <v>508</v>
      </c>
      <c r="O105" s="22">
        <v>5040005.76</v>
      </c>
      <c r="P105" s="22">
        <v>46</v>
      </c>
      <c r="Q105" s="22">
        <v>530622.41</v>
      </c>
      <c r="R105" s="22">
        <f t="shared" si="8"/>
        <v>554</v>
      </c>
      <c r="S105" s="22">
        <f t="shared" si="9"/>
        <v>5570628.1699999999</v>
      </c>
      <c r="T105" s="22">
        <f t="shared" si="10"/>
        <v>1492</v>
      </c>
      <c r="U105" s="22">
        <f t="shared" si="11"/>
        <v>11920485.710000001</v>
      </c>
      <c r="V105" s="11"/>
    </row>
    <row r="106" spans="1:22" s="5" customFormat="1">
      <c r="A106" s="18">
        <v>99</v>
      </c>
      <c r="B106" s="31" t="s">
        <v>231</v>
      </c>
      <c r="C106" s="1" t="s">
        <v>232</v>
      </c>
      <c r="D106" s="23"/>
      <c r="E106" s="23"/>
      <c r="F106" s="23"/>
      <c r="G106" s="23"/>
      <c r="H106" s="23"/>
      <c r="I106" s="23"/>
      <c r="J106" s="23">
        <v>1</v>
      </c>
      <c r="K106" s="23">
        <v>1051.17</v>
      </c>
      <c r="L106" s="21">
        <f t="shared" si="6"/>
        <v>1</v>
      </c>
      <c r="M106" s="21">
        <f t="shared" si="7"/>
        <v>1051.17</v>
      </c>
      <c r="N106" s="23">
        <v>2</v>
      </c>
      <c r="O106" s="23">
        <v>6450000</v>
      </c>
      <c r="P106" s="23">
        <v>2</v>
      </c>
      <c r="Q106" s="23">
        <v>5463440</v>
      </c>
      <c r="R106" s="21">
        <f t="shared" si="8"/>
        <v>4</v>
      </c>
      <c r="S106" s="21">
        <f t="shared" si="9"/>
        <v>11913440</v>
      </c>
      <c r="T106" s="21">
        <f t="shared" si="10"/>
        <v>5</v>
      </c>
      <c r="U106" s="21">
        <f t="shared" si="11"/>
        <v>11914491.17</v>
      </c>
      <c r="V106" s="11"/>
    </row>
    <row r="107" spans="1:22" s="5" customFormat="1">
      <c r="A107" s="15">
        <v>100</v>
      </c>
      <c r="B107" s="30" t="s">
        <v>237</v>
      </c>
      <c r="C107" s="17" t="s">
        <v>238</v>
      </c>
      <c r="D107" s="22">
        <v>11</v>
      </c>
      <c r="E107" s="22">
        <v>243392.44</v>
      </c>
      <c r="F107" s="22">
        <v>47</v>
      </c>
      <c r="G107" s="22">
        <v>1599874.28</v>
      </c>
      <c r="H107" s="22">
        <v>76</v>
      </c>
      <c r="I107" s="22">
        <v>2674731.79</v>
      </c>
      <c r="J107" s="22">
        <v>109</v>
      </c>
      <c r="K107" s="22">
        <v>3209712.8</v>
      </c>
      <c r="L107" s="22">
        <f t="shared" si="6"/>
        <v>243</v>
      </c>
      <c r="M107" s="22">
        <f t="shared" si="7"/>
        <v>7727711.3099999996</v>
      </c>
      <c r="N107" s="22">
        <v>100</v>
      </c>
      <c r="O107" s="22">
        <v>2620609.5699999998</v>
      </c>
      <c r="P107" s="22">
        <v>36</v>
      </c>
      <c r="Q107" s="22">
        <v>729046.52</v>
      </c>
      <c r="R107" s="22">
        <f t="shared" si="8"/>
        <v>136</v>
      </c>
      <c r="S107" s="22">
        <f t="shared" si="9"/>
        <v>3349656.09</v>
      </c>
      <c r="T107" s="22">
        <f t="shared" si="10"/>
        <v>379</v>
      </c>
      <c r="U107" s="22">
        <f t="shared" si="11"/>
        <v>11077367.399999999</v>
      </c>
      <c r="V107" s="11"/>
    </row>
    <row r="108" spans="1:22" s="5" customFormat="1">
      <c r="A108" s="18">
        <v>101</v>
      </c>
      <c r="B108" s="31" t="s">
        <v>173</v>
      </c>
      <c r="C108" s="1" t="s">
        <v>174</v>
      </c>
      <c r="D108" s="23">
        <v>3</v>
      </c>
      <c r="E108" s="23">
        <v>291490.56</v>
      </c>
      <c r="F108" s="23">
        <v>18</v>
      </c>
      <c r="G108" s="23">
        <v>246864.05</v>
      </c>
      <c r="H108" s="23">
        <v>1</v>
      </c>
      <c r="I108" s="23">
        <v>41968.160000000003</v>
      </c>
      <c r="J108" s="23">
        <v>19</v>
      </c>
      <c r="K108" s="23">
        <v>10477953.52</v>
      </c>
      <c r="L108" s="21">
        <f t="shared" si="6"/>
        <v>41</v>
      </c>
      <c r="M108" s="21">
        <f t="shared" si="7"/>
        <v>11058276.289999999</v>
      </c>
      <c r="N108" s="23"/>
      <c r="O108" s="23"/>
      <c r="P108" s="23"/>
      <c r="Q108" s="23"/>
      <c r="R108" s="21">
        <f t="shared" si="8"/>
        <v>0</v>
      </c>
      <c r="S108" s="21">
        <f t="shared" si="9"/>
        <v>0</v>
      </c>
      <c r="T108" s="21">
        <f t="shared" si="10"/>
        <v>41</v>
      </c>
      <c r="U108" s="21">
        <f t="shared" si="11"/>
        <v>11058276.289999999</v>
      </c>
      <c r="V108" s="11"/>
    </row>
    <row r="109" spans="1:22" s="5" customFormat="1">
      <c r="A109" s="15">
        <v>102</v>
      </c>
      <c r="B109" s="30" t="s">
        <v>235</v>
      </c>
      <c r="C109" s="17" t="s">
        <v>236</v>
      </c>
      <c r="D109" s="22">
        <v>4</v>
      </c>
      <c r="E109" s="22">
        <v>55228.27</v>
      </c>
      <c r="F109" s="22">
        <v>157</v>
      </c>
      <c r="G109" s="22">
        <v>4339883.09</v>
      </c>
      <c r="H109" s="22">
        <v>13</v>
      </c>
      <c r="I109" s="22">
        <v>143673.79999999999</v>
      </c>
      <c r="J109" s="22">
        <v>52</v>
      </c>
      <c r="K109" s="22">
        <v>360516.18</v>
      </c>
      <c r="L109" s="22">
        <f t="shared" si="6"/>
        <v>226</v>
      </c>
      <c r="M109" s="22">
        <f t="shared" si="7"/>
        <v>4899301.3399999989</v>
      </c>
      <c r="N109" s="22">
        <v>172</v>
      </c>
      <c r="O109" s="22">
        <v>4680093.74</v>
      </c>
      <c r="P109" s="22">
        <v>14</v>
      </c>
      <c r="Q109" s="22">
        <v>178496.54</v>
      </c>
      <c r="R109" s="22">
        <f t="shared" si="8"/>
        <v>186</v>
      </c>
      <c r="S109" s="22">
        <f t="shared" si="9"/>
        <v>4858590.28</v>
      </c>
      <c r="T109" s="22">
        <f t="shared" si="10"/>
        <v>412</v>
      </c>
      <c r="U109" s="22">
        <f t="shared" si="11"/>
        <v>9757891.6199999992</v>
      </c>
      <c r="V109" s="11"/>
    </row>
    <row r="110" spans="1:22" s="5" customFormat="1">
      <c r="A110" s="18">
        <v>103</v>
      </c>
      <c r="B110" s="31" t="s">
        <v>161</v>
      </c>
      <c r="C110" s="1" t="s">
        <v>162</v>
      </c>
      <c r="D110" s="23"/>
      <c r="E110" s="23"/>
      <c r="F110" s="23"/>
      <c r="G110" s="23"/>
      <c r="H110" s="23">
        <v>44</v>
      </c>
      <c r="I110" s="23">
        <v>1273780.1299999999</v>
      </c>
      <c r="J110" s="23">
        <v>52</v>
      </c>
      <c r="K110" s="23">
        <v>451711.56</v>
      </c>
      <c r="L110" s="21">
        <f t="shared" si="6"/>
        <v>96</v>
      </c>
      <c r="M110" s="21">
        <f t="shared" si="7"/>
        <v>1725491.69</v>
      </c>
      <c r="N110" s="23">
        <v>11</v>
      </c>
      <c r="O110" s="23">
        <v>3566698.37</v>
      </c>
      <c r="P110" s="23">
        <v>10</v>
      </c>
      <c r="Q110" s="23">
        <v>4385908.75</v>
      </c>
      <c r="R110" s="21">
        <f t="shared" si="8"/>
        <v>21</v>
      </c>
      <c r="S110" s="21">
        <f t="shared" si="9"/>
        <v>7952607.1200000001</v>
      </c>
      <c r="T110" s="21">
        <f t="shared" si="10"/>
        <v>117</v>
      </c>
      <c r="U110" s="21">
        <f t="shared" si="11"/>
        <v>9678098.8100000005</v>
      </c>
      <c r="V110" s="11"/>
    </row>
    <row r="111" spans="1:22" s="5" customFormat="1">
      <c r="A111" s="15">
        <v>104</v>
      </c>
      <c r="B111" s="16" t="s">
        <v>208</v>
      </c>
      <c r="C111" s="17" t="s">
        <v>209</v>
      </c>
      <c r="D111" s="22"/>
      <c r="E111" s="22"/>
      <c r="F111" s="22">
        <v>1</v>
      </c>
      <c r="G111" s="22">
        <v>10500</v>
      </c>
      <c r="H111" s="22">
        <v>575</v>
      </c>
      <c r="I111" s="22">
        <v>164036.39000000001</v>
      </c>
      <c r="J111" s="22">
        <v>293</v>
      </c>
      <c r="K111" s="22">
        <v>155826.49</v>
      </c>
      <c r="L111" s="22">
        <f t="shared" si="6"/>
        <v>869</v>
      </c>
      <c r="M111" s="22">
        <f t="shared" si="7"/>
        <v>330362.88</v>
      </c>
      <c r="N111" s="22">
        <v>25</v>
      </c>
      <c r="O111" s="22">
        <v>4000468.99</v>
      </c>
      <c r="P111" s="22">
        <v>22</v>
      </c>
      <c r="Q111" s="22">
        <v>3995188.56</v>
      </c>
      <c r="R111" s="22">
        <f t="shared" si="8"/>
        <v>47</v>
      </c>
      <c r="S111" s="22">
        <f t="shared" si="9"/>
        <v>7995657.5500000007</v>
      </c>
      <c r="T111" s="22">
        <f t="shared" si="10"/>
        <v>916</v>
      </c>
      <c r="U111" s="22">
        <f t="shared" si="11"/>
        <v>8326020.4300000006</v>
      </c>
      <c r="V111" s="11"/>
    </row>
    <row r="112" spans="1:22" s="5" customFormat="1">
      <c r="A112" s="18">
        <v>105</v>
      </c>
      <c r="B112" s="31" t="s">
        <v>206</v>
      </c>
      <c r="C112" s="1" t="s">
        <v>207</v>
      </c>
      <c r="D112" s="23">
        <v>1</v>
      </c>
      <c r="E112" s="23">
        <v>136</v>
      </c>
      <c r="F112" s="23">
        <v>78</v>
      </c>
      <c r="G112" s="23">
        <v>1332561.8799999999</v>
      </c>
      <c r="H112" s="23">
        <v>143</v>
      </c>
      <c r="I112" s="23">
        <v>107473.19</v>
      </c>
      <c r="J112" s="23">
        <v>209</v>
      </c>
      <c r="K112" s="23">
        <v>674220.98</v>
      </c>
      <c r="L112" s="21">
        <f t="shared" si="6"/>
        <v>431</v>
      </c>
      <c r="M112" s="21">
        <f t="shared" si="7"/>
        <v>2114392.0499999998</v>
      </c>
      <c r="N112" s="23">
        <v>156</v>
      </c>
      <c r="O112" s="23">
        <v>3857563.31</v>
      </c>
      <c r="P112" s="23">
        <v>34</v>
      </c>
      <c r="Q112" s="23">
        <v>1961725.05</v>
      </c>
      <c r="R112" s="21">
        <f t="shared" si="8"/>
        <v>190</v>
      </c>
      <c r="S112" s="21">
        <f t="shared" si="9"/>
        <v>5819288.3600000003</v>
      </c>
      <c r="T112" s="21">
        <f t="shared" si="10"/>
        <v>621</v>
      </c>
      <c r="U112" s="21">
        <f t="shared" si="11"/>
        <v>7933680.4100000001</v>
      </c>
      <c r="V112" s="11"/>
    </row>
    <row r="113" spans="1:22" s="5" customFormat="1">
      <c r="A113" s="15">
        <v>106</v>
      </c>
      <c r="B113" s="30" t="s">
        <v>229</v>
      </c>
      <c r="C113" s="17" t="s">
        <v>230</v>
      </c>
      <c r="D113" s="22">
        <v>3</v>
      </c>
      <c r="E113" s="22">
        <v>21889.5</v>
      </c>
      <c r="F113" s="22">
        <v>32</v>
      </c>
      <c r="G113" s="22">
        <v>840903.16</v>
      </c>
      <c r="H113" s="22">
        <v>22</v>
      </c>
      <c r="I113" s="22">
        <v>76999.19</v>
      </c>
      <c r="J113" s="22">
        <v>120</v>
      </c>
      <c r="K113" s="22">
        <v>2952410.13</v>
      </c>
      <c r="L113" s="22">
        <f t="shared" si="6"/>
        <v>177</v>
      </c>
      <c r="M113" s="22">
        <f t="shared" si="7"/>
        <v>3892201.98</v>
      </c>
      <c r="N113" s="22">
        <v>102</v>
      </c>
      <c r="O113" s="22">
        <v>3822939.92</v>
      </c>
      <c r="P113" s="22">
        <v>10</v>
      </c>
      <c r="Q113" s="22">
        <v>127982.77</v>
      </c>
      <c r="R113" s="22">
        <f t="shared" si="8"/>
        <v>112</v>
      </c>
      <c r="S113" s="22">
        <f t="shared" si="9"/>
        <v>3950922.69</v>
      </c>
      <c r="T113" s="22">
        <f t="shared" si="10"/>
        <v>289</v>
      </c>
      <c r="U113" s="22">
        <f t="shared" si="11"/>
        <v>7843124.6699999999</v>
      </c>
      <c r="V113" s="11"/>
    </row>
    <row r="114" spans="1:22" s="5" customFormat="1">
      <c r="A114" s="18">
        <v>107</v>
      </c>
      <c r="B114" s="31" t="s">
        <v>247</v>
      </c>
      <c r="C114" s="1" t="s">
        <v>248</v>
      </c>
      <c r="D114" s="23">
        <v>2</v>
      </c>
      <c r="E114" s="23">
        <v>45841.77</v>
      </c>
      <c r="F114" s="23">
        <v>23</v>
      </c>
      <c r="G114" s="23">
        <v>401375.07</v>
      </c>
      <c r="H114" s="23">
        <v>204</v>
      </c>
      <c r="I114" s="23">
        <v>815525.98</v>
      </c>
      <c r="J114" s="23">
        <v>255</v>
      </c>
      <c r="K114" s="23">
        <v>883047.95</v>
      </c>
      <c r="L114" s="21">
        <f t="shared" si="6"/>
        <v>484</v>
      </c>
      <c r="M114" s="21">
        <f t="shared" si="7"/>
        <v>2145790.77</v>
      </c>
      <c r="N114" s="23">
        <v>86</v>
      </c>
      <c r="O114" s="23">
        <v>2775336.45</v>
      </c>
      <c r="P114" s="23">
        <v>37</v>
      </c>
      <c r="Q114" s="23">
        <v>2345158.15</v>
      </c>
      <c r="R114" s="21">
        <f t="shared" si="8"/>
        <v>123</v>
      </c>
      <c r="S114" s="21">
        <f t="shared" si="9"/>
        <v>5120494.5999999996</v>
      </c>
      <c r="T114" s="21">
        <f t="shared" si="10"/>
        <v>607</v>
      </c>
      <c r="U114" s="21">
        <f t="shared" si="11"/>
        <v>7266285.3699999992</v>
      </c>
      <c r="V114" s="11"/>
    </row>
    <row r="115" spans="1:22" s="5" customFormat="1">
      <c r="A115" s="15">
        <v>108</v>
      </c>
      <c r="B115" s="30" t="s">
        <v>245</v>
      </c>
      <c r="C115" s="17" t="s">
        <v>246</v>
      </c>
      <c r="D115" s="22">
        <v>14</v>
      </c>
      <c r="E115" s="22">
        <v>494865.8</v>
      </c>
      <c r="F115" s="22">
        <v>50</v>
      </c>
      <c r="G115" s="22">
        <v>1135687.07</v>
      </c>
      <c r="H115" s="22">
        <v>40</v>
      </c>
      <c r="I115" s="22">
        <v>1337520.7</v>
      </c>
      <c r="J115" s="22">
        <v>156</v>
      </c>
      <c r="K115" s="22">
        <v>1020930.09</v>
      </c>
      <c r="L115" s="22">
        <f t="shared" si="6"/>
        <v>260</v>
      </c>
      <c r="M115" s="22">
        <f t="shared" si="7"/>
        <v>3989003.66</v>
      </c>
      <c r="N115" s="22">
        <v>136</v>
      </c>
      <c r="O115" s="22">
        <v>1741397.86</v>
      </c>
      <c r="P115" s="22">
        <v>56</v>
      </c>
      <c r="Q115" s="22">
        <v>1415580.97</v>
      </c>
      <c r="R115" s="22">
        <f t="shared" si="8"/>
        <v>192</v>
      </c>
      <c r="S115" s="22">
        <f t="shared" si="9"/>
        <v>3156978.83</v>
      </c>
      <c r="T115" s="22">
        <f t="shared" si="10"/>
        <v>452</v>
      </c>
      <c r="U115" s="22">
        <f t="shared" si="11"/>
        <v>7145982.4900000002</v>
      </c>
      <c r="V115" s="11"/>
    </row>
    <row r="116" spans="1:22" s="5" customFormat="1">
      <c r="A116" s="18">
        <v>109</v>
      </c>
      <c r="B116" s="31" t="s">
        <v>203</v>
      </c>
      <c r="C116" s="1" t="s">
        <v>344</v>
      </c>
      <c r="D116" s="23"/>
      <c r="E116" s="23"/>
      <c r="F116" s="23"/>
      <c r="G116" s="23"/>
      <c r="H116" s="23">
        <v>140</v>
      </c>
      <c r="I116" s="23">
        <v>1474108.59</v>
      </c>
      <c r="J116" s="23">
        <v>176</v>
      </c>
      <c r="K116" s="23">
        <v>1305026.23</v>
      </c>
      <c r="L116" s="21">
        <f t="shared" si="6"/>
        <v>316</v>
      </c>
      <c r="M116" s="21">
        <f t="shared" si="7"/>
        <v>2779134.8200000003</v>
      </c>
      <c r="N116" s="23">
        <v>60</v>
      </c>
      <c r="O116" s="23">
        <v>1817547.29</v>
      </c>
      <c r="P116" s="23">
        <v>28</v>
      </c>
      <c r="Q116" s="23">
        <v>1999808.57</v>
      </c>
      <c r="R116" s="21">
        <f t="shared" si="8"/>
        <v>88</v>
      </c>
      <c r="S116" s="21">
        <f t="shared" si="9"/>
        <v>3817355.8600000003</v>
      </c>
      <c r="T116" s="21">
        <f t="shared" si="10"/>
        <v>404</v>
      </c>
      <c r="U116" s="21">
        <f t="shared" si="11"/>
        <v>6596490.6800000006</v>
      </c>
      <c r="V116" s="11"/>
    </row>
    <row r="117" spans="1:22" s="5" customFormat="1">
      <c r="A117" s="15">
        <v>110</v>
      </c>
      <c r="B117" s="16" t="s">
        <v>263</v>
      </c>
      <c r="C117" s="17" t="s">
        <v>264</v>
      </c>
      <c r="D117" s="22">
        <v>3</v>
      </c>
      <c r="E117" s="22">
        <v>35422.089999999997</v>
      </c>
      <c r="F117" s="22">
        <v>54</v>
      </c>
      <c r="G117" s="22">
        <v>1740312.29</v>
      </c>
      <c r="H117" s="22">
        <v>21</v>
      </c>
      <c r="I117" s="22">
        <v>758385.57</v>
      </c>
      <c r="J117" s="22">
        <v>36</v>
      </c>
      <c r="K117" s="22">
        <v>767281.98</v>
      </c>
      <c r="L117" s="22">
        <f t="shared" si="6"/>
        <v>114</v>
      </c>
      <c r="M117" s="22">
        <f t="shared" si="7"/>
        <v>3301401.93</v>
      </c>
      <c r="N117" s="22">
        <v>57</v>
      </c>
      <c r="O117" s="22">
        <v>2372359.52</v>
      </c>
      <c r="P117" s="22">
        <v>19</v>
      </c>
      <c r="Q117" s="22">
        <v>658561.51</v>
      </c>
      <c r="R117" s="22">
        <f t="shared" si="8"/>
        <v>76</v>
      </c>
      <c r="S117" s="22">
        <f t="shared" si="9"/>
        <v>3030921.0300000003</v>
      </c>
      <c r="T117" s="22">
        <f t="shared" si="10"/>
        <v>190</v>
      </c>
      <c r="U117" s="22">
        <f t="shared" si="11"/>
        <v>6332322.9600000009</v>
      </c>
      <c r="V117" s="11"/>
    </row>
    <row r="118" spans="1:22" s="5" customFormat="1">
      <c r="A118" s="18">
        <v>111</v>
      </c>
      <c r="B118" s="31" t="s">
        <v>251</v>
      </c>
      <c r="C118" s="1" t="s">
        <v>252</v>
      </c>
      <c r="D118" s="23">
        <v>1</v>
      </c>
      <c r="E118" s="23">
        <v>12093.56</v>
      </c>
      <c r="F118" s="23">
        <v>65</v>
      </c>
      <c r="G118" s="23">
        <v>1726267.76</v>
      </c>
      <c r="H118" s="23">
        <v>53</v>
      </c>
      <c r="I118" s="23">
        <v>232763.06</v>
      </c>
      <c r="J118" s="23">
        <v>212</v>
      </c>
      <c r="K118" s="23">
        <v>1204917.48</v>
      </c>
      <c r="L118" s="21">
        <f t="shared" si="6"/>
        <v>331</v>
      </c>
      <c r="M118" s="21">
        <f t="shared" si="7"/>
        <v>3176041.8600000003</v>
      </c>
      <c r="N118" s="23">
        <v>158</v>
      </c>
      <c r="O118" s="23">
        <v>2811372.1</v>
      </c>
      <c r="P118" s="23">
        <v>5</v>
      </c>
      <c r="Q118" s="23">
        <v>124394.52</v>
      </c>
      <c r="R118" s="21">
        <f t="shared" si="8"/>
        <v>163</v>
      </c>
      <c r="S118" s="21">
        <f t="shared" si="9"/>
        <v>2935766.62</v>
      </c>
      <c r="T118" s="21">
        <f t="shared" si="10"/>
        <v>494</v>
      </c>
      <c r="U118" s="21">
        <f t="shared" si="11"/>
        <v>6111808.4800000004</v>
      </c>
      <c r="V118" s="11"/>
    </row>
    <row r="119" spans="1:22" s="5" customFormat="1">
      <c r="A119" s="15">
        <v>112</v>
      </c>
      <c r="B119" s="30" t="s">
        <v>255</v>
      </c>
      <c r="C119" s="17" t="s">
        <v>256</v>
      </c>
      <c r="D119" s="22">
        <v>9</v>
      </c>
      <c r="E119" s="22">
        <v>139052.22</v>
      </c>
      <c r="F119" s="22">
        <v>33</v>
      </c>
      <c r="G119" s="22">
        <v>355685.2</v>
      </c>
      <c r="H119" s="22">
        <v>70</v>
      </c>
      <c r="I119" s="22">
        <v>964241.6</v>
      </c>
      <c r="J119" s="22">
        <v>153</v>
      </c>
      <c r="K119" s="22">
        <v>1392824.22</v>
      </c>
      <c r="L119" s="22">
        <f t="shared" si="6"/>
        <v>265</v>
      </c>
      <c r="M119" s="22">
        <f t="shared" si="7"/>
        <v>2851803.24</v>
      </c>
      <c r="N119" s="22">
        <v>176</v>
      </c>
      <c r="O119" s="22">
        <v>1719247.01</v>
      </c>
      <c r="P119" s="22">
        <v>37</v>
      </c>
      <c r="Q119" s="22">
        <v>1044882.57</v>
      </c>
      <c r="R119" s="22">
        <f t="shared" si="8"/>
        <v>213</v>
      </c>
      <c r="S119" s="22">
        <f t="shared" si="9"/>
        <v>2764129.58</v>
      </c>
      <c r="T119" s="22">
        <f t="shared" si="10"/>
        <v>478</v>
      </c>
      <c r="U119" s="22">
        <f t="shared" si="11"/>
        <v>5615932.8200000003</v>
      </c>
      <c r="V119" s="11"/>
    </row>
    <row r="120" spans="1:22" s="5" customFormat="1">
      <c r="A120" s="18">
        <v>113</v>
      </c>
      <c r="B120" s="31" t="s">
        <v>204</v>
      </c>
      <c r="C120" s="1" t="s">
        <v>205</v>
      </c>
      <c r="D120" s="23">
        <v>12</v>
      </c>
      <c r="E120" s="23">
        <v>311167.01</v>
      </c>
      <c r="F120" s="23">
        <v>30</v>
      </c>
      <c r="G120" s="23">
        <v>930506.04</v>
      </c>
      <c r="H120" s="23">
        <v>89</v>
      </c>
      <c r="I120" s="23">
        <v>612882.32999999996</v>
      </c>
      <c r="J120" s="23">
        <v>159</v>
      </c>
      <c r="K120" s="23">
        <v>1220881.1100000001</v>
      </c>
      <c r="L120" s="21">
        <f t="shared" si="6"/>
        <v>290</v>
      </c>
      <c r="M120" s="21">
        <f t="shared" si="7"/>
        <v>3075436.49</v>
      </c>
      <c r="N120" s="23">
        <v>86</v>
      </c>
      <c r="O120" s="23">
        <v>1758987.14</v>
      </c>
      <c r="P120" s="23">
        <v>26</v>
      </c>
      <c r="Q120" s="23">
        <v>677119.16</v>
      </c>
      <c r="R120" s="21">
        <f t="shared" si="8"/>
        <v>112</v>
      </c>
      <c r="S120" s="21">
        <f t="shared" si="9"/>
        <v>2436106.2999999998</v>
      </c>
      <c r="T120" s="21">
        <f t="shared" si="10"/>
        <v>402</v>
      </c>
      <c r="U120" s="21">
        <f t="shared" si="11"/>
        <v>5511542.79</v>
      </c>
      <c r="V120" s="11"/>
    </row>
    <row r="121" spans="1:22" s="5" customFormat="1">
      <c r="A121" s="15">
        <v>114</v>
      </c>
      <c r="B121" s="30" t="s">
        <v>249</v>
      </c>
      <c r="C121" s="17" t="s">
        <v>250</v>
      </c>
      <c r="D121" s="22">
        <v>22</v>
      </c>
      <c r="E121" s="22">
        <v>124250.88</v>
      </c>
      <c r="F121" s="22">
        <v>30</v>
      </c>
      <c r="G121" s="22">
        <v>390635.71</v>
      </c>
      <c r="H121" s="22">
        <v>213</v>
      </c>
      <c r="I121" s="22">
        <v>2382356.2200000002</v>
      </c>
      <c r="J121" s="22">
        <v>146</v>
      </c>
      <c r="K121" s="22">
        <v>862892.95</v>
      </c>
      <c r="L121" s="22">
        <f t="shared" si="6"/>
        <v>411</v>
      </c>
      <c r="M121" s="22">
        <f t="shared" si="7"/>
        <v>3760135.76</v>
      </c>
      <c r="N121" s="22">
        <v>22</v>
      </c>
      <c r="O121" s="22">
        <v>226403.98</v>
      </c>
      <c r="P121" s="22">
        <v>44</v>
      </c>
      <c r="Q121" s="22">
        <v>1496428.55</v>
      </c>
      <c r="R121" s="22">
        <f t="shared" si="8"/>
        <v>66</v>
      </c>
      <c r="S121" s="22">
        <f t="shared" si="9"/>
        <v>1722832.53</v>
      </c>
      <c r="T121" s="22">
        <f t="shared" si="10"/>
        <v>477</v>
      </c>
      <c r="U121" s="22">
        <f t="shared" si="11"/>
        <v>5482968.29</v>
      </c>
      <c r="V121" s="11"/>
    </row>
    <row r="122" spans="1:22" s="5" customFormat="1">
      <c r="A122" s="18">
        <v>115</v>
      </c>
      <c r="B122" s="31" t="s">
        <v>34</v>
      </c>
      <c r="C122" s="1" t="s">
        <v>35</v>
      </c>
      <c r="D122" s="23"/>
      <c r="E122" s="23"/>
      <c r="F122" s="23"/>
      <c r="G122" s="23"/>
      <c r="H122" s="23"/>
      <c r="I122" s="23"/>
      <c r="J122" s="23">
        <v>5</v>
      </c>
      <c r="K122" s="23">
        <v>5363221.8499999996</v>
      </c>
      <c r="L122" s="21">
        <f t="shared" si="6"/>
        <v>5</v>
      </c>
      <c r="M122" s="21">
        <f t="shared" si="7"/>
        <v>5363221.8499999996</v>
      </c>
      <c r="N122" s="23"/>
      <c r="O122" s="23"/>
      <c r="P122" s="23"/>
      <c r="Q122" s="23"/>
      <c r="R122" s="21">
        <f t="shared" si="8"/>
        <v>0</v>
      </c>
      <c r="S122" s="21">
        <f t="shared" si="9"/>
        <v>0</v>
      </c>
      <c r="T122" s="21">
        <f t="shared" si="10"/>
        <v>5</v>
      </c>
      <c r="U122" s="21">
        <f t="shared" si="11"/>
        <v>5363221.8499999996</v>
      </c>
      <c r="V122" s="11"/>
    </row>
    <row r="123" spans="1:22" s="5" customFormat="1">
      <c r="A123" s="15">
        <v>116</v>
      </c>
      <c r="B123" s="30" t="s">
        <v>225</v>
      </c>
      <c r="C123" s="17" t="s">
        <v>226</v>
      </c>
      <c r="D123" s="22">
        <v>62</v>
      </c>
      <c r="E123" s="22">
        <v>2557824.9500000002</v>
      </c>
      <c r="F123" s="22">
        <v>1</v>
      </c>
      <c r="G123" s="22">
        <v>43665.440000000002</v>
      </c>
      <c r="H123" s="22">
        <v>24</v>
      </c>
      <c r="I123" s="22">
        <v>75895.81</v>
      </c>
      <c r="J123" s="22">
        <v>25</v>
      </c>
      <c r="K123" s="22">
        <v>58036.18</v>
      </c>
      <c r="L123" s="22">
        <f t="shared" si="6"/>
        <v>112</v>
      </c>
      <c r="M123" s="22">
        <f t="shared" si="7"/>
        <v>2735422.3800000004</v>
      </c>
      <c r="N123" s="22"/>
      <c r="O123" s="22"/>
      <c r="P123" s="22">
        <v>21</v>
      </c>
      <c r="Q123" s="22">
        <v>2543933</v>
      </c>
      <c r="R123" s="22">
        <f t="shared" si="8"/>
        <v>21</v>
      </c>
      <c r="S123" s="22">
        <f t="shared" si="9"/>
        <v>2543933</v>
      </c>
      <c r="T123" s="22">
        <f t="shared" si="10"/>
        <v>133</v>
      </c>
      <c r="U123" s="22">
        <f t="shared" si="11"/>
        <v>5279355.3800000008</v>
      </c>
      <c r="V123" s="11"/>
    </row>
    <row r="124" spans="1:22" s="5" customFormat="1">
      <c r="A124" s="18">
        <v>117</v>
      </c>
      <c r="B124" s="31" t="s">
        <v>227</v>
      </c>
      <c r="C124" s="1" t="s">
        <v>228</v>
      </c>
      <c r="D124" s="23">
        <v>1</v>
      </c>
      <c r="E124" s="23">
        <v>14860.86</v>
      </c>
      <c r="F124" s="23"/>
      <c r="G124" s="23"/>
      <c r="H124" s="23">
        <v>83</v>
      </c>
      <c r="I124" s="23">
        <v>223597.24</v>
      </c>
      <c r="J124" s="23">
        <v>199</v>
      </c>
      <c r="K124" s="23">
        <v>791100.77</v>
      </c>
      <c r="L124" s="21">
        <f t="shared" si="6"/>
        <v>283</v>
      </c>
      <c r="M124" s="21">
        <f t="shared" si="7"/>
        <v>1029558.87</v>
      </c>
      <c r="N124" s="23">
        <v>179</v>
      </c>
      <c r="O124" s="23">
        <v>2164889.3199999998</v>
      </c>
      <c r="P124" s="23">
        <v>63</v>
      </c>
      <c r="Q124" s="23">
        <v>1617856.87</v>
      </c>
      <c r="R124" s="21">
        <f t="shared" si="8"/>
        <v>242</v>
      </c>
      <c r="S124" s="21">
        <f t="shared" si="9"/>
        <v>3782746.19</v>
      </c>
      <c r="T124" s="21">
        <f t="shared" si="10"/>
        <v>525</v>
      </c>
      <c r="U124" s="21">
        <f t="shared" si="11"/>
        <v>4812305.0599999996</v>
      </c>
      <c r="V124" s="11"/>
    </row>
    <row r="125" spans="1:22" s="5" customFormat="1">
      <c r="A125" s="15">
        <v>118</v>
      </c>
      <c r="B125" s="16" t="s">
        <v>217</v>
      </c>
      <c r="C125" s="17" t="s">
        <v>218</v>
      </c>
      <c r="D125" s="22">
        <v>1</v>
      </c>
      <c r="E125" s="22">
        <v>50129</v>
      </c>
      <c r="F125" s="22">
        <v>90</v>
      </c>
      <c r="G125" s="22">
        <v>1780995.58</v>
      </c>
      <c r="H125" s="22">
        <v>60</v>
      </c>
      <c r="I125" s="22">
        <v>300988.58</v>
      </c>
      <c r="J125" s="22">
        <v>44</v>
      </c>
      <c r="K125" s="22">
        <v>249413.31</v>
      </c>
      <c r="L125" s="22">
        <f t="shared" si="6"/>
        <v>195</v>
      </c>
      <c r="M125" s="22">
        <f t="shared" si="7"/>
        <v>2381526.4700000002</v>
      </c>
      <c r="N125" s="22">
        <v>103</v>
      </c>
      <c r="O125" s="22">
        <v>2024769.98</v>
      </c>
      <c r="P125" s="22">
        <v>38</v>
      </c>
      <c r="Q125" s="22">
        <v>344099.48</v>
      </c>
      <c r="R125" s="22">
        <f t="shared" si="8"/>
        <v>141</v>
      </c>
      <c r="S125" s="22">
        <f t="shared" si="9"/>
        <v>2368869.46</v>
      </c>
      <c r="T125" s="22">
        <f t="shared" si="10"/>
        <v>336</v>
      </c>
      <c r="U125" s="22">
        <f t="shared" si="11"/>
        <v>4750395.93</v>
      </c>
      <c r="V125" s="11"/>
    </row>
    <row r="126" spans="1:22" s="5" customFormat="1">
      <c r="A126" s="18">
        <v>119</v>
      </c>
      <c r="B126" s="31" t="s">
        <v>241</v>
      </c>
      <c r="C126" s="1" t="s">
        <v>242</v>
      </c>
      <c r="D126" s="23">
        <v>16</v>
      </c>
      <c r="E126" s="23">
        <v>466578.85</v>
      </c>
      <c r="F126" s="23">
        <v>36</v>
      </c>
      <c r="G126" s="23">
        <v>878220.63</v>
      </c>
      <c r="H126" s="23">
        <v>184</v>
      </c>
      <c r="I126" s="23">
        <v>580359.6</v>
      </c>
      <c r="J126" s="23">
        <v>225</v>
      </c>
      <c r="K126" s="23">
        <v>805551.11</v>
      </c>
      <c r="L126" s="21">
        <f t="shared" si="6"/>
        <v>461</v>
      </c>
      <c r="M126" s="21">
        <f t="shared" si="7"/>
        <v>2730710.19</v>
      </c>
      <c r="N126" s="23">
        <v>100</v>
      </c>
      <c r="O126" s="23">
        <v>1270592.48</v>
      </c>
      <c r="P126" s="23">
        <v>33</v>
      </c>
      <c r="Q126" s="23">
        <v>632977.62</v>
      </c>
      <c r="R126" s="21">
        <f t="shared" si="8"/>
        <v>133</v>
      </c>
      <c r="S126" s="21">
        <f t="shared" si="9"/>
        <v>1903570.1</v>
      </c>
      <c r="T126" s="21">
        <f t="shared" si="10"/>
        <v>594</v>
      </c>
      <c r="U126" s="21">
        <f t="shared" si="11"/>
        <v>4634280.29</v>
      </c>
      <c r="V126" s="11"/>
    </row>
    <row r="127" spans="1:22" s="5" customFormat="1">
      <c r="A127" s="15">
        <v>120</v>
      </c>
      <c r="B127" s="30" t="s">
        <v>259</v>
      </c>
      <c r="C127" s="17" t="s">
        <v>260</v>
      </c>
      <c r="D127" s="22">
        <v>9</v>
      </c>
      <c r="E127" s="22">
        <v>51659.18</v>
      </c>
      <c r="F127" s="22">
        <v>65</v>
      </c>
      <c r="G127" s="22">
        <v>750545.9</v>
      </c>
      <c r="H127" s="22">
        <v>144</v>
      </c>
      <c r="I127" s="22">
        <v>371285.38</v>
      </c>
      <c r="J127" s="22">
        <v>218</v>
      </c>
      <c r="K127" s="22">
        <v>1133607.3</v>
      </c>
      <c r="L127" s="22">
        <f t="shared" si="6"/>
        <v>436</v>
      </c>
      <c r="M127" s="22">
        <f t="shared" si="7"/>
        <v>2307097.7599999998</v>
      </c>
      <c r="N127" s="22">
        <v>144</v>
      </c>
      <c r="O127" s="22">
        <v>1619951.68</v>
      </c>
      <c r="P127" s="22">
        <v>36</v>
      </c>
      <c r="Q127" s="22">
        <v>159488.06</v>
      </c>
      <c r="R127" s="22">
        <f t="shared" si="8"/>
        <v>180</v>
      </c>
      <c r="S127" s="22">
        <f t="shared" si="9"/>
        <v>1779439.74</v>
      </c>
      <c r="T127" s="22">
        <f t="shared" si="10"/>
        <v>616</v>
      </c>
      <c r="U127" s="22">
        <f t="shared" si="11"/>
        <v>4086537.5</v>
      </c>
      <c r="V127" s="11"/>
    </row>
    <row r="128" spans="1:22" s="5" customFormat="1">
      <c r="A128" s="18">
        <v>121</v>
      </c>
      <c r="B128" s="31" t="s">
        <v>265</v>
      </c>
      <c r="C128" s="1" t="s">
        <v>266</v>
      </c>
      <c r="D128" s="23">
        <v>7</v>
      </c>
      <c r="E128" s="23">
        <v>40163.35</v>
      </c>
      <c r="F128" s="23">
        <v>28</v>
      </c>
      <c r="G128" s="23">
        <v>386042.87</v>
      </c>
      <c r="H128" s="23">
        <v>141</v>
      </c>
      <c r="I128" s="23">
        <v>630292.53</v>
      </c>
      <c r="J128" s="23">
        <v>192</v>
      </c>
      <c r="K128" s="23">
        <v>993268.66</v>
      </c>
      <c r="L128" s="21">
        <f t="shared" si="6"/>
        <v>368</v>
      </c>
      <c r="M128" s="21">
        <f t="shared" si="7"/>
        <v>2049767.4100000001</v>
      </c>
      <c r="N128" s="23">
        <v>102</v>
      </c>
      <c r="O128" s="23">
        <v>1305801.71</v>
      </c>
      <c r="P128" s="23">
        <v>39</v>
      </c>
      <c r="Q128" s="23">
        <v>582410.39</v>
      </c>
      <c r="R128" s="21">
        <f t="shared" si="8"/>
        <v>141</v>
      </c>
      <c r="S128" s="21">
        <f t="shared" si="9"/>
        <v>1888212.1</v>
      </c>
      <c r="T128" s="21">
        <f t="shared" si="10"/>
        <v>509</v>
      </c>
      <c r="U128" s="21">
        <f t="shared" si="11"/>
        <v>3937979.5100000002</v>
      </c>
      <c r="V128" s="11"/>
    </row>
    <row r="129" spans="1:22" s="5" customFormat="1">
      <c r="A129" s="15">
        <v>122</v>
      </c>
      <c r="B129" s="30" t="s">
        <v>277</v>
      </c>
      <c r="C129" s="17" t="s">
        <v>278</v>
      </c>
      <c r="D129" s="22"/>
      <c r="E129" s="22"/>
      <c r="F129" s="22">
        <v>16</v>
      </c>
      <c r="G129" s="22">
        <v>696973.4</v>
      </c>
      <c r="H129" s="22">
        <v>12</v>
      </c>
      <c r="I129" s="22">
        <v>258799.72</v>
      </c>
      <c r="J129" s="22">
        <v>104</v>
      </c>
      <c r="K129" s="22">
        <v>602844.92000000004</v>
      </c>
      <c r="L129" s="22">
        <f t="shared" si="6"/>
        <v>132</v>
      </c>
      <c r="M129" s="22">
        <f t="shared" si="7"/>
        <v>1558618.04</v>
      </c>
      <c r="N129" s="22">
        <v>124</v>
      </c>
      <c r="O129" s="22">
        <v>1706168.26</v>
      </c>
      <c r="P129" s="22">
        <v>17</v>
      </c>
      <c r="Q129" s="22">
        <v>665189.65</v>
      </c>
      <c r="R129" s="22">
        <f t="shared" si="8"/>
        <v>141</v>
      </c>
      <c r="S129" s="22">
        <f t="shared" si="9"/>
        <v>2371357.91</v>
      </c>
      <c r="T129" s="22">
        <f t="shared" si="10"/>
        <v>273</v>
      </c>
      <c r="U129" s="22">
        <f t="shared" si="11"/>
        <v>3929975.95</v>
      </c>
      <c r="V129" s="11"/>
    </row>
    <row r="130" spans="1:22" s="5" customFormat="1">
      <c r="A130" s="18">
        <v>123</v>
      </c>
      <c r="B130" s="31" t="s">
        <v>243</v>
      </c>
      <c r="C130" s="1" t="s">
        <v>244</v>
      </c>
      <c r="D130" s="23">
        <v>25</v>
      </c>
      <c r="E130" s="23">
        <v>484042.52</v>
      </c>
      <c r="F130" s="23">
        <v>17</v>
      </c>
      <c r="G130" s="23">
        <v>1005706.12</v>
      </c>
      <c r="H130" s="23">
        <v>12</v>
      </c>
      <c r="I130" s="23">
        <v>433109.69</v>
      </c>
      <c r="J130" s="23">
        <v>30</v>
      </c>
      <c r="K130" s="23">
        <v>147269.94</v>
      </c>
      <c r="L130" s="21">
        <f t="shared" si="6"/>
        <v>84</v>
      </c>
      <c r="M130" s="21">
        <f t="shared" si="7"/>
        <v>2070128.27</v>
      </c>
      <c r="N130" s="23">
        <v>6</v>
      </c>
      <c r="O130" s="23">
        <v>855000</v>
      </c>
      <c r="P130" s="23">
        <v>7</v>
      </c>
      <c r="Q130" s="23">
        <v>715000</v>
      </c>
      <c r="R130" s="21">
        <f t="shared" si="8"/>
        <v>13</v>
      </c>
      <c r="S130" s="21">
        <f t="shared" si="9"/>
        <v>1570000</v>
      </c>
      <c r="T130" s="21">
        <f t="shared" si="10"/>
        <v>97</v>
      </c>
      <c r="U130" s="21">
        <f t="shared" si="11"/>
        <v>3640128.27</v>
      </c>
      <c r="V130" s="11"/>
    </row>
    <row r="131" spans="1:22" s="5" customFormat="1">
      <c r="A131" s="15">
        <v>124</v>
      </c>
      <c r="B131" s="30" t="s">
        <v>281</v>
      </c>
      <c r="C131" s="17" t="s">
        <v>282</v>
      </c>
      <c r="D131" s="22">
        <v>3</v>
      </c>
      <c r="E131" s="22">
        <v>37812.18</v>
      </c>
      <c r="F131" s="22">
        <v>51</v>
      </c>
      <c r="G131" s="22">
        <v>989569.84</v>
      </c>
      <c r="H131" s="22">
        <v>24</v>
      </c>
      <c r="I131" s="22">
        <v>299885.84000000003</v>
      </c>
      <c r="J131" s="22">
        <v>59</v>
      </c>
      <c r="K131" s="22">
        <v>405881.55</v>
      </c>
      <c r="L131" s="22">
        <f t="shared" si="6"/>
        <v>137</v>
      </c>
      <c r="M131" s="22">
        <f t="shared" si="7"/>
        <v>1733149.4100000001</v>
      </c>
      <c r="N131" s="22">
        <v>96</v>
      </c>
      <c r="O131" s="22">
        <v>1389517.97</v>
      </c>
      <c r="P131" s="22">
        <v>16</v>
      </c>
      <c r="Q131" s="22">
        <v>336603.88</v>
      </c>
      <c r="R131" s="22">
        <f t="shared" si="8"/>
        <v>112</v>
      </c>
      <c r="S131" s="22">
        <f t="shared" si="9"/>
        <v>1726121.85</v>
      </c>
      <c r="T131" s="22">
        <f t="shared" si="10"/>
        <v>249</v>
      </c>
      <c r="U131" s="22">
        <f t="shared" si="11"/>
        <v>3459271.2600000002</v>
      </c>
      <c r="V131" s="11"/>
    </row>
    <row r="132" spans="1:22" s="5" customFormat="1">
      <c r="A132" s="18">
        <v>125</v>
      </c>
      <c r="B132" s="31" t="s">
        <v>253</v>
      </c>
      <c r="C132" s="1" t="s">
        <v>254</v>
      </c>
      <c r="D132" s="23"/>
      <c r="E132" s="23"/>
      <c r="F132" s="23">
        <v>12</v>
      </c>
      <c r="G132" s="23">
        <v>173905.13</v>
      </c>
      <c r="H132" s="23">
        <v>213</v>
      </c>
      <c r="I132" s="23">
        <v>1101097.78</v>
      </c>
      <c r="J132" s="23">
        <v>227</v>
      </c>
      <c r="K132" s="23">
        <v>1142506.2</v>
      </c>
      <c r="L132" s="21">
        <f t="shared" si="6"/>
        <v>452</v>
      </c>
      <c r="M132" s="21">
        <f t="shared" si="7"/>
        <v>2417509.1100000003</v>
      </c>
      <c r="N132" s="23">
        <v>98</v>
      </c>
      <c r="O132" s="23">
        <v>523119.48</v>
      </c>
      <c r="P132" s="23">
        <v>10</v>
      </c>
      <c r="Q132" s="23">
        <v>311295.09000000003</v>
      </c>
      <c r="R132" s="21">
        <f t="shared" si="8"/>
        <v>108</v>
      </c>
      <c r="S132" s="21">
        <f t="shared" si="9"/>
        <v>834414.57000000007</v>
      </c>
      <c r="T132" s="21">
        <f t="shared" si="10"/>
        <v>560</v>
      </c>
      <c r="U132" s="21">
        <f t="shared" si="11"/>
        <v>3251923.6800000006</v>
      </c>
      <c r="V132" s="11"/>
    </row>
    <row r="133" spans="1:22" s="5" customFormat="1">
      <c r="A133" s="15">
        <v>126</v>
      </c>
      <c r="B133" s="30" t="s">
        <v>271</v>
      </c>
      <c r="C133" s="17" t="s">
        <v>272</v>
      </c>
      <c r="D133" s="22">
        <v>50</v>
      </c>
      <c r="E133" s="22">
        <v>1243285.6000000001</v>
      </c>
      <c r="F133" s="22">
        <v>5</v>
      </c>
      <c r="G133" s="22">
        <v>44628.45</v>
      </c>
      <c r="H133" s="22">
        <v>7</v>
      </c>
      <c r="I133" s="22">
        <v>22798.97</v>
      </c>
      <c r="J133" s="22">
        <v>26</v>
      </c>
      <c r="K133" s="22">
        <v>124204.52</v>
      </c>
      <c r="L133" s="22">
        <f t="shared" si="6"/>
        <v>88</v>
      </c>
      <c r="M133" s="22">
        <f t="shared" si="7"/>
        <v>1434917.54</v>
      </c>
      <c r="N133" s="22">
        <v>29</v>
      </c>
      <c r="O133" s="22">
        <v>162143.72</v>
      </c>
      <c r="P133" s="22">
        <v>49</v>
      </c>
      <c r="Q133" s="22">
        <v>1255193.32</v>
      </c>
      <c r="R133" s="22">
        <f t="shared" si="8"/>
        <v>78</v>
      </c>
      <c r="S133" s="22">
        <f t="shared" si="9"/>
        <v>1417337.04</v>
      </c>
      <c r="T133" s="22">
        <f t="shared" si="10"/>
        <v>166</v>
      </c>
      <c r="U133" s="22">
        <f t="shared" si="11"/>
        <v>2852254.58</v>
      </c>
      <c r="V133" s="11"/>
    </row>
    <row r="134" spans="1:22" s="5" customFormat="1">
      <c r="A134" s="18">
        <v>127</v>
      </c>
      <c r="B134" s="31" t="s">
        <v>261</v>
      </c>
      <c r="C134" s="1" t="s">
        <v>262</v>
      </c>
      <c r="D134" s="23"/>
      <c r="E134" s="23"/>
      <c r="F134" s="23"/>
      <c r="G134" s="23"/>
      <c r="H134" s="23">
        <v>81</v>
      </c>
      <c r="I134" s="23">
        <v>210543.7</v>
      </c>
      <c r="J134" s="23">
        <v>247</v>
      </c>
      <c r="K134" s="23">
        <v>1081586.71</v>
      </c>
      <c r="L134" s="21">
        <f t="shared" si="6"/>
        <v>328</v>
      </c>
      <c r="M134" s="21">
        <f t="shared" si="7"/>
        <v>1292130.4099999999</v>
      </c>
      <c r="N134" s="23">
        <v>115</v>
      </c>
      <c r="O134" s="23">
        <v>940173.45</v>
      </c>
      <c r="P134" s="23">
        <v>1</v>
      </c>
      <c r="Q134" s="23">
        <v>75000</v>
      </c>
      <c r="R134" s="21">
        <f t="shared" si="8"/>
        <v>116</v>
      </c>
      <c r="S134" s="21">
        <f t="shared" si="9"/>
        <v>1015173.45</v>
      </c>
      <c r="T134" s="21">
        <f t="shared" si="10"/>
        <v>444</v>
      </c>
      <c r="U134" s="21">
        <f t="shared" si="11"/>
        <v>2307303.86</v>
      </c>
      <c r="V134" s="11"/>
    </row>
    <row r="135" spans="1:22" s="5" customFormat="1">
      <c r="A135" s="15">
        <v>128</v>
      </c>
      <c r="B135" s="30" t="s">
        <v>283</v>
      </c>
      <c r="C135" s="17" t="s">
        <v>284</v>
      </c>
      <c r="D135" s="22">
        <v>1</v>
      </c>
      <c r="E135" s="22">
        <v>280000</v>
      </c>
      <c r="F135" s="22">
        <v>2</v>
      </c>
      <c r="G135" s="22">
        <v>35464</v>
      </c>
      <c r="H135" s="22">
        <v>159</v>
      </c>
      <c r="I135" s="22">
        <v>254796.45</v>
      </c>
      <c r="J135" s="22">
        <v>452</v>
      </c>
      <c r="K135" s="22">
        <v>637137.64</v>
      </c>
      <c r="L135" s="22">
        <f t="shared" si="6"/>
        <v>614</v>
      </c>
      <c r="M135" s="22">
        <f t="shared" si="7"/>
        <v>1207398.0899999999</v>
      </c>
      <c r="N135" s="22">
        <v>71</v>
      </c>
      <c r="O135" s="22">
        <v>571835.37</v>
      </c>
      <c r="P135" s="22">
        <v>5</v>
      </c>
      <c r="Q135" s="22">
        <v>427101.31</v>
      </c>
      <c r="R135" s="22">
        <f t="shared" si="8"/>
        <v>76</v>
      </c>
      <c r="S135" s="22">
        <f t="shared" si="9"/>
        <v>998936.67999999993</v>
      </c>
      <c r="T135" s="22">
        <f t="shared" si="10"/>
        <v>690</v>
      </c>
      <c r="U135" s="22">
        <f t="shared" si="11"/>
        <v>2206334.7699999996</v>
      </c>
      <c r="V135" s="11"/>
    </row>
    <row r="136" spans="1:22" s="5" customFormat="1">
      <c r="A136" s="18">
        <v>129</v>
      </c>
      <c r="B136" s="31" t="s">
        <v>279</v>
      </c>
      <c r="C136" s="1" t="s">
        <v>280</v>
      </c>
      <c r="D136" s="23"/>
      <c r="E136" s="23"/>
      <c r="F136" s="23">
        <v>1</v>
      </c>
      <c r="G136" s="23">
        <v>13963.8</v>
      </c>
      <c r="H136" s="23">
        <v>13</v>
      </c>
      <c r="I136" s="23">
        <v>49187.62</v>
      </c>
      <c r="J136" s="23">
        <v>174</v>
      </c>
      <c r="K136" s="23">
        <v>957782.09</v>
      </c>
      <c r="L136" s="21">
        <f t="shared" si="6"/>
        <v>188</v>
      </c>
      <c r="M136" s="21">
        <f t="shared" si="7"/>
        <v>1020933.51</v>
      </c>
      <c r="N136" s="23">
        <v>180</v>
      </c>
      <c r="O136" s="23">
        <v>961548.27</v>
      </c>
      <c r="P136" s="23">
        <v>4</v>
      </c>
      <c r="Q136" s="23">
        <v>36170.29</v>
      </c>
      <c r="R136" s="21">
        <f t="shared" si="8"/>
        <v>184</v>
      </c>
      <c r="S136" s="21">
        <f t="shared" si="9"/>
        <v>997718.56</v>
      </c>
      <c r="T136" s="21">
        <f t="shared" si="10"/>
        <v>372</v>
      </c>
      <c r="U136" s="21">
        <f t="shared" si="11"/>
        <v>2018652.07</v>
      </c>
      <c r="V136" s="11"/>
    </row>
    <row r="137" spans="1:22" s="5" customFormat="1">
      <c r="A137" s="15">
        <v>130</v>
      </c>
      <c r="B137" s="30" t="s">
        <v>334</v>
      </c>
      <c r="C137" s="17" t="s">
        <v>335</v>
      </c>
      <c r="D137" s="22"/>
      <c r="E137" s="22"/>
      <c r="F137" s="22">
        <v>19</v>
      </c>
      <c r="G137" s="22">
        <v>591435.52000000002</v>
      </c>
      <c r="H137" s="22">
        <v>3</v>
      </c>
      <c r="I137" s="22">
        <v>251068.31</v>
      </c>
      <c r="J137" s="22">
        <v>7</v>
      </c>
      <c r="K137" s="22">
        <v>89320.18</v>
      </c>
      <c r="L137" s="22">
        <f t="shared" ref="L137:L165" si="12">D137+F137+H137+J137</f>
        <v>29</v>
      </c>
      <c r="M137" s="22">
        <f t="shared" ref="M137:M165" si="13">E137+G137+I137+K137</f>
        <v>931824.01</v>
      </c>
      <c r="N137" s="22">
        <v>15</v>
      </c>
      <c r="O137" s="22">
        <v>680755.73</v>
      </c>
      <c r="P137" s="22">
        <v>3</v>
      </c>
      <c r="Q137" s="22">
        <v>251068.31</v>
      </c>
      <c r="R137" s="22">
        <f t="shared" ref="R137:R165" si="14">N137+P137</f>
        <v>18</v>
      </c>
      <c r="S137" s="22">
        <f t="shared" ref="S137:S165" si="15">O137+Q137</f>
        <v>931824.04</v>
      </c>
      <c r="T137" s="22">
        <f t="shared" ref="T137:T165" si="16">R137+L137</f>
        <v>47</v>
      </c>
      <c r="U137" s="22">
        <f t="shared" ref="U137:U165" si="17">S137+M137</f>
        <v>1863648.05</v>
      </c>
      <c r="V137" s="11"/>
    </row>
    <row r="138" spans="1:22" s="5" customFormat="1">
      <c r="A138" s="18">
        <v>131</v>
      </c>
      <c r="B138" s="31" t="s">
        <v>267</v>
      </c>
      <c r="C138" s="1" t="s">
        <v>268</v>
      </c>
      <c r="D138" s="23"/>
      <c r="E138" s="23"/>
      <c r="F138" s="23"/>
      <c r="G138" s="23"/>
      <c r="H138" s="23">
        <v>1</v>
      </c>
      <c r="I138" s="23">
        <v>61219</v>
      </c>
      <c r="J138" s="23">
        <v>10</v>
      </c>
      <c r="K138" s="23">
        <v>797851.79</v>
      </c>
      <c r="L138" s="21">
        <f t="shared" si="12"/>
        <v>11</v>
      </c>
      <c r="M138" s="21">
        <f t="shared" si="13"/>
        <v>859070.79</v>
      </c>
      <c r="N138" s="23">
        <v>1</v>
      </c>
      <c r="O138" s="23">
        <v>760000</v>
      </c>
      <c r="P138" s="23"/>
      <c r="Q138" s="23"/>
      <c r="R138" s="21">
        <f t="shared" si="14"/>
        <v>1</v>
      </c>
      <c r="S138" s="21">
        <f t="shared" si="15"/>
        <v>760000</v>
      </c>
      <c r="T138" s="21">
        <f t="shared" si="16"/>
        <v>12</v>
      </c>
      <c r="U138" s="21">
        <f t="shared" si="17"/>
        <v>1619070.79</v>
      </c>
      <c r="V138" s="11"/>
    </row>
    <row r="139" spans="1:22" s="5" customFormat="1">
      <c r="A139" s="15">
        <v>132</v>
      </c>
      <c r="B139" s="30" t="s">
        <v>329</v>
      </c>
      <c r="C139" s="17" t="s">
        <v>330</v>
      </c>
      <c r="D139" s="22"/>
      <c r="E139" s="22"/>
      <c r="F139" s="22">
        <v>1</v>
      </c>
      <c r="G139" s="22">
        <v>9240</v>
      </c>
      <c r="H139" s="22">
        <v>17</v>
      </c>
      <c r="I139" s="22">
        <v>478867.49</v>
      </c>
      <c r="J139" s="22">
        <v>11</v>
      </c>
      <c r="K139" s="22">
        <v>62760.98</v>
      </c>
      <c r="L139" s="22">
        <f t="shared" si="12"/>
        <v>29</v>
      </c>
      <c r="M139" s="22">
        <f t="shared" si="13"/>
        <v>550868.47</v>
      </c>
      <c r="N139" s="22">
        <v>13</v>
      </c>
      <c r="O139" s="22">
        <v>272000.98</v>
      </c>
      <c r="P139" s="22">
        <v>18</v>
      </c>
      <c r="Q139" s="22">
        <v>678867.49</v>
      </c>
      <c r="R139" s="22">
        <f t="shared" si="14"/>
        <v>31</v>
      </c>
      <c r="S139" s="22">
        <f t="shared" si="15"/>
        <v>950868.47</v>
      </c>
      <c r="T139" s="22">
        <f t="shared" si="16"/>
        <v>60</v>
      </c>
      <c r="U139" s="22">
        <f t="shared" si="17"/>
        <v>1501736.94</v>
      </c>
      <c r="V139" s="11"/>
    </row>
    <row r="140" spans="1:22" s="5" customFormat="1">
      <c r="A140" s="18">
        <v>133</v>
      </c>
      <c r="B140" s="31" t="s">
        <v>269</v>
      </c>
      <c r="C140" s="1" t="s">
        <v>270</v>
      </c>
      <c r="D140" s="23">
        <v>2</v>
      </c>
      <c r="E140" s="23">
        <v>384745.8</v>
      </c>
      <c r="F140" s="23">
        <v>2</v>
      </c>
      <c r="G140" s="23">
        <v>62685.279999999999</v>
      </c>
      <c r="H140" s="23">
        <v>374</v>
      </c>
      <c r="I140" s="23">
        <v>224079.9</v>
      </c>
      <c r="J140" s="23">
        <v>14</v>
      </c>
      <c r="K140" s="23">
        <v>40404.730000000003</v>
      </c>
      <c r="L140" s="21">
        <f t="shared" si="12"/>
        <v>392</v>
      </c>
      <c r="M140" s="21">
        <f t="shared" si="13"/>
        <v>711915.71</v>
      </c>
      <c r="N140" s="23"/>
      <c r="O140" s="23"/>
      <c r="P140" s="23">
        <v>7</v>
      </c>
      <c r="Q140" s="23">
        <v>700000</v>
      </c>
      <c r="R140" s="21">
        <f t="shared" si="14"/>
        <v>7</v>
      </c>
      <c r="S140" s="21">
        <f t="shared" si="15"/>
        <v>700000</v>
      </c>
      <c r="T140" s="21">
        <f t="shared" si="16"/>
        <v>399</v>
      </c>
      <c r="U140" s="21">
        <f t="shared" si="17"/>
        <v>1411915.71</v>
      </c>
      <c r="V140" s="11"/>
    </row>
    <row r="141" spans="1:22" s="5" customFormat="1">
      <c r="A141" s="15">
        <v>134</v>
      </c>
      <c r="B141" s="30" t="s">
        <v>285</v>
      </c>
      <c r="C141" s="17" t="s">
        <v>286</v>
      </c>
      <c r="D141" s="22"/>
      <c r="E141" s="22"/>
      <c r="F141" s="22"/>
      <c r="G141" s="22"/>
      <c r="H141" s="22">
        <v>77</v>
      </c>
      <c r="I141" s="22">
        <v>477762.88</v>
      </c>
      <c r="J141" s="22">
        <v>90</v>
      </c>
      <c r="K141" s="22">
        <v>201482.77</v>
      </c>
      <c r="L141" s="22">
        <f t="shared" si="12"/>
        <v>167</v>
      </c>
      <c r="M141" s="22">
        <f t="shared" si="13"/>
        <v>679245.65</v>
      </c>
      <c r="N141" s="22">
        <v>37</v>
      </c>
      <c r="O141" s="22">
        <v>155559.64000000001</v>
      </c>
      <c r="P141" s="22">
        <v>24</v>
      </c>
      <c r="Q141" s="22">
        <v>413533.28</v>
      </c>
      <c r="R141" s="22">
        <f t="shared" si="14"/>
        <v>61</v>
      </c>
      <c r="S141" s="22">
        <f t="shared" si="15"/>
        <v>569092.92000000004</v>
      </c>
      <c r="T141" s="22">
        <f t="shared" si="16"/>
        <v>228</v>
      </c>
      <c r="U141" s="22">
        <f t="shared" si="17"/>
        <v>1248338.57</v>
      </c>
      <c r="V141" s="11"/>
    </row>
    <row r="142" spans="1:22" s="5" customFormat="1">
      <c r="A142" s="18">
        <v>135</v>
      </c>
      <c r="B142" s="31" t="s">
        <v>291</v>
      </c>
      <c r="C142" s="1" t="s">
        <v>292</v>
      </c>
      <c r="D142" s="23"/>
      <c r="E142" s="23"/>
      <c r="F142" s="23"/>
      <c r="G142" s="23"/>
      <c r="H142" s="23">
        <v>202</v>
      </c>
      <c r="I142" s="23">
        <v>218354.93</v>
      </c>
      <c r="J142" s="23">
        <v>152</v>
      </c>
      <c r="K142" s="23">
        <v>523281.18</v>
      </c>
      <c r="L142" s="21">
        <f t="shared" si="12"/>
        <v>354</v>
      </c>
      <c r="M142" s="21">
        <f t="shared" si="13"/>
        <v>741636.11</v>
      </c>
      <c r="N142" s="23">
        <v>49</v>
      </c>
      <c r="O142" s="23">
        <v>347812.8</v>
      </c>
      <c r="P142" s="23">
        <v>3</v>
      </c>
      <c r="Q142" s="23">
        <v>12456.5</v>
      </c>
      <c r="R142" s="21">
        <f t="shared" si="14"/>
        <v>52</v>
      </c>
      <c r="S142" s="21">
        <f t="shared" si="15"/>
        <v>360269.3</v>
      </c>
      <c r="T142" s="21">
        <f t="shared" si="16"/>
        <v>406</v>
      </c>
      <c r="U142" s="21">
        <f t="shared" si="17"/>
        <v>1101905.4099999999</v>
      </c>
      <c r="V142" s="11"/>
    </row>
    <row r="143" spans="1:22" s="5" customFormat="1">
      <c r="A143" s="15">
        <v>136</v>
      </c>
      <c r="B143" s="30" t="s">
        <v>287</v>
      </c>
      <c r="C143" s="17" t="s">
        <v>288</v>
      </c>
      <c r="D143" s="22"/>
      <c r="E143" s="22"/>
      <c r="F143" s="22">
        <v>14</v>
      </c>
      <c r="G143" s="22">
        <v>404788.63</v>
      </c>
      <c r="H143" s="22">
        <v>2</v>
      </c>
      <c r="I143" s="22">
        <v>6774.12</v>
      </c>
      <c r="J143" s="22">
        <v>9</v>
      </c>
      <c r="K143" s="22">
        <v>82377.59</v>
      </c>
      <c r="L143" s="22">
        <f t="shared" si="12"/>
        <v>25</v>
      </c>
      <c r="M143" s="22">
        <f t="shared" si="13"/>
        <v>493940.33999999997</v>
      </c>
      <c r="N143" s="22">
        <v>21</v>
      </c>
      <c r="O143" s="22">
        <v>485981.22</v>
      </c>
      <c r="P143" s="22">
        <v>2</v>
      </c>
      <c r="Q143" s="22">
        <v>6774.12</v>
      </c>
      <c r="R143" s="22">
        <f t="shared" si="14"/>
        <v>23</v>
      </c>
      <c r="S143" s="22">
        <f t="shared" si="15"/>
        <v>492755.33999999997</v>
      </c>
      <c r="T143" s="22">
        <f t="shared" si="16"/>
        <v>48</v>
      </c>
      <c r="U143" s="22">
        <f t="shared" si="17"/>
        <v>986695.67999999993</v>
      </c>
      <c r="V143" s="11"/>
    </row>
    <row r="144" spans="1:22" s="5" customFormat="1">
      <c r="A144" s="18">
        <v>137</v>
      </c>
      <c r="B144" s="31" t="s">
        <v>137</v>
      </c>
      <c r="C144" s="1" t="s">
        <v>138</v>
      </c>
      <c r="D144" s="23"/>
      <c r="E144" s="23"/>
      <c r="F144" s="23"/>
      <c r="G144" s="23"/>
      <c r="H144" s="23">
        <v>5</v>
      </c>
      <c r="I144" s="23">
        <v>74812.37</v>
      </c>
      <c r="J144" s="23">
        <v>15</v>
      </c>
      <c r="K144" s="23">
        <v>520915.48</v>
      </c>
      <c r="L144" s="21">
        <f t="shared" si="12"/>
        <v>20</v>
      </c>
      <c r="M144" s="21">
        <f t="shared" si="13"/>
        <v>595727.85</v>
      </c>
      <c r="N144" s="23">
        <v>3</v>
      </c>
      <c r="O144" s="23">
        <v>350000</v>
      </c>
      <c r="P144" s="23"/>
      <c r="Q144" s="23"/>
      <c r="R144" s="21">
        <f t="shared" si="14"/>
        <v>3</v>
      </c>
      <c r="S144" s="21">
        <f t="shared" si="15"/>
        <v>350000</v>
      </c>
      <c r="T144" s="21">
        <f t="shared" si="16"/>
        <v>23</v>
      </c>
      <c r="U144" s="21">
        <f t="shared" si="17"/>
        <v>945727.85</v>
      </c>
      <c r="V144" s="11"/>
    </row>
    <row r="145" spans="1:22" s="5" customFormat="1">
      <c r="A145" s="15">
        <v>138</v>
      </c>
      <c r="B145" s="30" t="s">
        <v>295</v>
      </c>
      <c r="C145" s="17" t="s">
        <v>296</v>
      </c>
      <c r="D145" s="22"/>
      <c r="E145" s="22"/>
      <c r="F145" s="22"/>
      <c r="G145" s="22"/>
      <c r="H145" s="22">
        <v>167</v>
      </c>
      <c r="I145" s="22">
        <v>53824.800000000003</v>
      </c>
      <c r="J145" s="22">
        <v>261</v>
      </c>
      <c r="K145" s="22">
        <v>328217.45</v>
      </c>
      <c r="L145" s="22">
        <f t="shared" si="12"/>
        <v>428</v>
      </c>
      <c r="M145" s="22">
        <f t="shared" si="13"/>
        <v>382042.25</v>
      </c>
      <c r="N145" s="22">
        <v>10</v>
      </c>
      <c r="O145" s="22">
        <v>362000</v>
      </c>
      <c r="P145" s="22"/>
      <c r="Q145" s="22"/>
      <c r="R145" s="22">
        <f t="shared" si="14"/>
        <v>10</v>
      </c>
      <c r="S145" s="22">
        <f t="shared" si="15"/>
        <v>362000</v>
      </c>
      <c r="T145" s="22">
        <f t="shared" si="16"/>
        <v>438</v>
      </c>
      <c r="U145" s="22">
        <f t="shared" si="17"/>
        <v>744042.25</v>
      </c>
      <c r="V145" s="11"/>
    </row>
    <row r="146" spans="1:22" s="5" customFormat="1">
      <c r="A146" s="18">
        <v>139</v>
      </c>
      <c r="B146" s="31" t="s">
        <v>275</v>
      </c>
      <c r="C146" s="1" t="s">
        <v>276</v>
      </c>
      <c r="D146" s="23">
        <v>1</v>
      </c>
      <c r="E146" s="23">
        <v>7985</v>
      </c>
      <c r="F146" s="23">
        <v>4</v>
      </c>
      <c r="G146" s="23">
        <v>19427.2</v>
      </c>
      <c r="H146" s="23">
        <v>51</v>
      </c>
      <c r="I146" s="23">
        <v>89055.85</v>
      </c>
      <c r="J146" s="23">
        <v>55</v>
      </c>
      <c r="K146" s="23">
        <v>281397.88</v>
      </c>
      <c r="L146" s="23">
        <f t="shared" si="12"/>
        <v>111</v>
      </c>
      <c r="M146" s="23">
        <f t="shared" si="13"/>
        <v>397865.93</v>
      </c>
      <c r="N146" s="23">
        <v>23</v>
      </c>
      <c r="O146" s="23">
        <v>255843.94</v>
      </c>
      <c r="P146" s="23">
        <v>2</v>
      </c>
      <c r="Q146" s="23">
        <v>36751.160000000003</v>
      </c>
      <c r="R146" s="21">
        <f t="shared" si="14"/>
        <v>25</v>
      </c>
      <c r="S146" s="21">
        <f t="shared" si="15"/>
        <v>292595.09999999998</v>
      </c>
      <c r="T146" s="23">
        <f t="shared" si="16"/>
        <v>136</v>
      </c>
      <c r="U146" s="23">
        <f t="shared" si="17"/>
        <v>690461.03</v>
      </c>
      <c r="V146" s="11"/>
    </row>
    <row r="147" spans="1:22" s="5" customFormat="1">
      <c r="A147" s="15">
        <v>140</v>
      </c>
      <c r="B147" s="30" t="s">
        <v>289</v>
      </c>
      <c r="C147" s="17" t="s">
        <v>290</v>
      </c>
      <c r="D147" s="22"/>
      <c r="E147" s="22"/>
      <c r="F147" s="22"/>
      <c r="G147" s="22"/>
      <c r="H147" s="22">
        <v>72</v>
      </c>
      <c r="I147" s="22">
        <v>167357.64000000001</v>
      </c>
      <c r="J147" s="22">
        <v>96</v>
      </c>
      <c r="K147" s="22">
        <v>307711.40000000002</v>
      </c>
      <c r="L147" s="22">
        <f t="shared" si="12"/>
        <v>168</v>
      </c>
      <c r="M147" s="22">
        <f t="shared" si="13"/>
        <v>475069.04000000004</v>
      </c>
      <c r="N147" s="22">
        <v>30</v>
      </c>
      <c r="O147" s="22">
        <v>119755.5</v>
      </c>
      <c r="P147" s="22"/>
      <c r="Q147" s="22"/>
      <c r="R147" s="22">
        <f t="shared" si="14"/>
        <v>30</v>
      </c>
      <c r="S147" s="22">
        <f t="shared" si="15"/>
        <v>119755.5</v>
      </c>
      <c r="T147" s="22">
        <f t="shared" si="16"/>
        <v>198</v>
      </c>
      <c r="U147" s="22">
        <f t="shared" si="17"/>
        <v>594824.54</v>
      </c>
      <c r="V147" s="11"/>
    </row>
    <row r="148" spans="1:22" s="5" customFormat="1">
      <c r="A148" s="18">
        <v>141</v>
      </c>
      <c r="B148" s="31" t="s">
        <v>299</v>
      </c>
      <c r="C148" s="1" t="s">
        <v>300</v>
      </c>
      <c r="D148" s="23"/>
      <c r="E148" s="23"/>
      <c r="F148" s="23">
        <v>1</v>
      </c>
      <c r="G148" s="23">
        <v>19380</v>
      </c>
      <c r="H148" s="23">
        <v>24</v>
      </c>
      <c r="I148" s="23">
        <v>35513.24</v>
      </c>
      <c r="J148" s="23">
        <v>43</v>
      </c>
      <c r="K148" s="23">
        <v>207544.75</v>
      </c>
      <c r="L148" s="21">
        <f t="shared" si="12"/>
        <v>68</v>
      </c>
      <c r="M148" s="21">
        <f t="shared" si="13"/>
        <v>262437.99</v>
      </c>
      <c r="N148" s="23">
        <v>33</v>
      </c>
      <c r="O148" s="23">
        <v>235363.75</v>
      </c>
      <c r="P148" s="23">
        <v>7</v>
      </c>
      <c r="Q148" s="23">
        <v>25552.39</v>
      </c>
      <c r="R148" s="21">
        <f t="shared" si="14"/>
        <v>40</v>
      </c>
      <c r="S148" s="21">
        <f t="shared" si="15"/>
        <v>260916.14</v>
      </c>
      <c r="T148" s="21">
        <f t="shared" si="16"/>
        <v>108</v>
      </c>
      <c r="U148" s="21">
        <f t="shared" si="17"/>
        <v>523354.13</v>
      </c>
      <c r="V148" s="11"/>
    </row>
    <row r="149" spans="1:22" s="5" customFormat="1">
      <c r="A149" s="15">
        <v>142</v>
      </c>
      <c r="B149" s="16" t="s">
        <v>309</v>
      </c>
      <c r="C149" s="17" t="s">
        <v>310</v>
      </c>
      <c r="D149" s="22"/>
      <c r="E149" s="22"/>
      <c r="F149" s="22"/>
      <c r="G149" s="22"/>
      <c r="H149" s="22">
        <v>28</v>
      </c>
      <c r="I149" s="22">
        <v>105309.23</v>
      </c>
      <c r="J149" s="22">
        <v>58</v>
      </c>
      <c r="K149" s="22">
        <v>143792.65</v>
      </c>
      <c r="L149" s="22">
        <f t="shared" si="12"/>
        <v>86</v>
      </c>
      <c r="M149" s="22">
        <f t="shared" si="13"/>
        <v>249101.88</v>
      </c>
      <c r="N149" s="22">
        <v>15</v>
      </c>
      <c r="O149" s="22">
        <v>125976.06</v>
      </c>
      <c r="P149" s="22">
        <v>1</v>
      </c>
      <c r="Q149" s="22">
        <v>92000</v>
      </c>
      <c r="R149" s="22">
        <f t="shared" si="14"/>
        <v>16</v>
      </c>
      <c r="S149" s="22">
        <f t="shared" si="15"/>
        <v>217976.06</v>
      </c>
      <c r="T149" s="22">
        <f t="shared" si="16"/>
        <v>102</v>
      </c>
      <c r="U149" s="22">
        <f t="shared" si="17"/>
        <v>467077.94</v>
      </c>
      <c r="V149" s="11"/>
    </row>
    <row r="150" spans="1:22" s="5" customFormat="1">
      <c r="A150" s="18">
        <v>143</v>
      </c>
      <c r="B150" s="31" t="s">
        <v>273</v>
      </c>
      <c r="C150" s="1" t="s">
        <v>274</v>
      </c>
      <c r="D150" s="23"/>
      <c r="E150" s="23"/>
      <c r="F150" s="23">
        <v>1</v>
      </c>
      <c r="G150" s="23">
        <v>5886.13</v>
      </c>
      <c r="H150" s="23">
        <v>40</v>
      </c>
      <c r="I150" s="23">
        <v>61917.43</v>
      </c>
      <c r="J150" s="23">
        <v>60</v>
      </c>
      <c r="K150" s="23">
        <v>211049.82</v>
      </c>
      <c r="L150" s="21">
        <f t="shared" si="12"/>
        <v>101</v>
      </c>
      <c r="M150" s="21">
        <f t="shared" si="13"/>
        <v>278853.38</v>
      </c>
      <c r="N150" s="23">
        <v>59</v>
      </c>
      <c r="O150" s="23">
        <v>145096.35</v>
      </c>
      <c r="P150" s="23"/>
      <c r="Q150" s="23"/>
      <c r="R150" s="21">
        <f t="shared" si="14"/>
        <v>59</v>
      </c>
      <c r="S150" s="21">
        <f t="shared" si="15"/>
        <v>145096.35</v>
      </c>
      <c r="T150" s="21">
        <f t="shared" si="16"/>
        <v>160</v>
      </c>
      <c r="U150" s="21">
        <f t="shared" si="17"/>
        <v>423949.73</v>
      </c>
      <c r="V150" s="11"/>
    </row>
    <row r="151" spans="1:22" s="5" customFormat="1">
      <c r="A151" s="15">
        <v>144</v>
      </c>
      <c r="B151" s="30" t="s">
        <v>305</v>
      </c>
      <c r="C151" s="17" t="s">
        <v>306</v>
      </c>
      <c r="D151" s="22"/>
      <c r="E151" s="22"/>
      <c r="F151" s="22"/>
      <c r="G151" s="22"/>
      <c r="H151" s="22">
        <v>8</v>
      </c>
      <c r="I151" s="22">
        <v>57799.19</v>
      </c>
      <c r="J151" s="22">
        <v>40</v>
      </c>
      <c r="K151" s="22">
        <v>139669.28</v>
      </c>
      <c r="L151" s="22">
        <f t="shared" si="12"/>
        <v>48</v>
      </c>
      <c r="M151" s="22">
        <f t="shared" si="13"/>
        <v>197468.47</v>
      </c>
      <c r="N151" s="22">
        <v>18</v>
      </c>
      <c r="O151" s="22">
        <v>123627.94</v>
      </c>
      <c r="P151" s="22">
        <v>2</v>
      </c>
      <c r="Q151" s="22">
        <v>50606</v>
      </c>
      <c r="R151" s="22">
        <f t="shared" si="14"/>
        <v>20</v>
      </c>
      <c r="S151" s="22">
        <f t="shared" si="15"/>
        <v>174233.94</v>
      </c>
      <c r="T151" s="22">
        <f t="shared" si="16"/>
        <v>68</v>
      </c>
      <c r="U151" s="22">
        <f t="shared" si="17"/>
        <v>371702.41000000003</v>
      </c>
      <c r="V151" s="11"/>
    </row>
    <row r="152" spans="1:22" s="5" customFormat="1">
      <c r="A152" s="18">
        <v>145</v>
      </c>
      <c r="B152" s="31" t="s">
        <v>307</v>
      </c>
      <c r="C152" s="1" t="s">
        <v>308</v>
      </c>
      <c r="D152" s="23"/>
      <c r="E152" s="23"/>
      <c r="F152" s="23"/>
      <c r="G152" s="23"/>
      <c r="H152" s="23">
        <v>18</v>
      </c>
      <c r="I152" s="23">
        <v>30334.98</v>
      </c>
      <c r="J152" s="23">
        <v>55</v>
      </c>
      <c r="K152" s="23">
        <v>155152.28</v>
      </c>
      <c r="L152" s="21">
        <f t="shared" si="12"/>
        <v>73</v>
      </c>
      <c r="M152" s="21">
        <f t="shared" si="13"/>
        <v>185487.26</v>
      </c>
      <c r="N152" s="23">
        <v>35</v>
      </c>
      <c r="O152" s="23">
        <v>139899.15</v>
      </c>
      <c r="P152" s="23">
        <v>1</v>
      </c>
      <c r="Q152" s="23">
        <v>1049</v>
      </c>
      <c r="R152" s="21">
        <f t="shared" si="14"/>
        <v>36</v>
      </c>
      <c r="S152" s="21">
        <f t="shared" si="15"/>
        <v>140948.15</v>
      </c>
      <c r="T152" s="21">
        <f t="shared" si="16"/>
        <v>109</v>
      </c>
      <c r="U152" s="21">
        <f t="shared" si="17"/>
        <v>326435.41000000003</v>
      </c>
      <c r="V152" s="11"/>
    </row>
    <row r="153" spans="1:22" s="5" customFormat="1">
      <c r="A153" s="15">
        <v>146</v>
      </c>
      <c r="B153" s="16" t="s">
        <v>311</v>
      </c>
      <c r="C153" s="17" t="s">
        <v>312</v>
      </c>
      <c r="D153" s="22"/>
      <c r="E153" s="22"/>
      <c r="F153" s="22"/>
      <c r="G153" s="22"/>
      <c r="H153" s="22">
        <v>44</v>
      </c>
      <c r="I153" s="22">
        <v>21073.45</v>
      </c>
      <c r="J153" s="22">
        <v>76</v>
      </c>
      <c r="K153" s="22">
        <v>156911.59</v>
      </c>
      <c r="L153" s="22">
        <f t="shared" si="12"/>
        <v>120</v>
      </c>
      <c r="M153" s="22">
        <f t="shared" si="13"/>
        <v>177985.04</v>
      </c>
      <c r="N153" s="22">
        <v>16</v>
      </c>
      <c r="O153" s="22">
        <v>128752.9</v>
      </c>
      <c r="P153" s="22"/>
      <c r="Q153" s="22"/>
      <c r="R153" s="22">
        <f t="shared" si="14"/>
        <v>16</v>
      </c>
      <c r="S153" s="22">
        <f t="shared" si="15"/>
        <v>128752.9</v>
      </c>
      <c r="T153" s="22">
        <f t="shared" si="16"/>
        <v>136</v>
      </c>
      <c r="U153" s="22">
        <f t="shared" si="17"/>
        <v>306737.94</v>
      </c>
      <c r="V153" s="11"/>
    </row>
    <row r="154" spans="1:22" s="5" customFormat="1">
      <c r="A154" s="18">
        <v>147</v>
      </c>
      <c r="B154" s="31" t="s">
        <v>293</v>
      </c>
      <c r="C154" s="1" t="s">
        <v>294</v>
      </c>
      <c r="D154" s="23"/>
      <c r="E154" s="23"/>
      <c r="F154" s="23"/>
      <c r="G154" s="23"/>
      <c r="H154" s="23">
        <v>75</v>
      </c>
      <c r="I154" s="23">
        <v>143492.98000000001</v>
      </c>
      <c r="J154" s="23">
        <v>64</v>
      </c>
      <c r="K154" s="23">
        <v>147471.79</v>
      </c>
      <c r="L154" s="21">
        <f t="shared" si="12"/>
        <v>139</v>
      </c>
      <c r="M154" s="21">
        <f t="shared" si="13"/>
        <v>290964.77</v>
      </c>
      <c r="N154" s="23">
        <v>2</v>
      </c>
      <c r="O154" s="23">
        <v>12000</v>
      </c>
      <c r="P154" s="23"/>
      <c r="Q154" s="23"/>
      <c r="R154" s="21">
        <f t="shared" si="14"/>
        <v>2</v>
      </c>
      <c r="S154" s="21">
        <f t="shared" si="15"/>
        <v>12000</v>
      </c>
      <c r="T154" s="21">
        <f t="shared" si="16"/>
        <v>141</v>
      </c>
      <c r="U154" s="21">
        <f t="shared" si="17"/>
        <v>302964.77</v>
      </c>
      <c r="V154" s="11"/>
    </row>
    <row r="155" spans="1:22" s="5" customFormat="1">
      <c r="A155" s="15">
        <v>148</v>
      </c>
      <c r="B155" s="30" t="s">
        <v>303</v>
      </c>
      <c r="C155" s="17" t="s">
        <v>304</v>
      </c>
      <c r="D155" s="22"/>
      <c r="E155" s="22"/>
      <c r="F155" s="22"/>
      <c r="G155" s="22"/>
      <c r="H155" s="22">
        <v>27</v>
      </c>
      <c r="I155" s="22">
        <v>19989.54</v>
      </c>
      <c r="J155" s="22">
        <v>36</v>
      </c>
      <c r="K155" s="22">
        <v>27766.91</v>
      </c>
      <c r="L155" s="22">
        <f t="shared" si="12"/>
        <v>63</v>
      </c>
      <c r="M155" s="22">
        <f t="shared" si="13"/>
        <v>47756.45</v>
      </c>
      <c r="N155" s="22">
        <v>2</v>
      </c>
      <c r="O155" s="22">
        <v>70276.28</v>
      </c>
      <c r="P155" s="22">
        <v>1</v>
      </c>
      <c r="Q155" s="22">
        <v>70000</v>
      </c>
      <c r="R155" s="22">
        <f t="shared" si="14"/>
        <v>3</v>
      </c>
      <c r="S155" s="22">
        <f t="shared" si="15"/>
        <v>140276.28</v>
      </c>
      <c r="T155" s="22">
        <f t="shared" si="16"/>
        <v>66</v>
      </c>
      <c r="U155" s="22">
        <f t="shared" si="17"/>
        <v>188032.72999999998</v>
      </c>
      <c r="V155" s="11"/>
    </row>
    <row r="156" spans="1:22" s="5" customFormat="1">
      <c r="A156" s="18">
        <v>149</v>
      </c>
      <c r="B156" s="31" t="s">
        <v>239</v>
      </c>
      <c r="C156" s="1" t="s">
        <v>240</v>
      </c>
      <c r="D156" s="23"/>
      <c r="E156" s="23"/>
      <c r="F156" s="23"/>
      <c r="G156" s="23"/>
      <c r="H156" s="23">
        <v>15</v>
      </c>
      <c r="I156" s="23">
        <v>7725.26</v>
      </c>
      <c r="J156" s="23">
        <v>22</v>
      </c>
      <c r="K156" s="23">
        <v>32464.49</v>
      </c>
      <c r="L156" s="21">
        <f t="shared" si="12"/>
        <v>37</v>
      </c>
      <c r="M156" s="21">
        <f t="shared" si="13"/>
        <v>40189.75</v>
      </c>
      <c r="N156" s="23">
        <v>16</v>
      </c>
      <c r="O156" s="23">
        <v>36198.620000000003</v>
      </c>
      <c r="P156" s="23">
        <v>16</v>
      </c>
      <c r="Q156" s="23">
        <v>102746.46</v>
      </c>
      <c r="R156" s="21">
        <f t="shared" si="14"/>
        <v>32</v>
      </c>
      <c r="S156" s="21">
        <f t="shared" si="15"/>
        <v>138945.08000000002</v>
      </c>
      <c r="T156" s="21">
        <f t="shared" si="16"/>
        <v>69</v>
      </c>
      <c r="U156" s="21">
        <f t="shared" si="17"/>
        <v>179134.83000000002</v>
      </c>
      <c r="V156" s="11"/>
    </row>
    <row r="157" spans="1:22" s="5" customFormat="1">
      <c r="A157" s="15">
        <v>150</v>
      </c>
      <c r="B157" s="30" t="s">
        <v>195</v>
      </c>
      <c r="C157" s="17" t="s">
        <v>196</v>
      </c>
      <c r="D157" s="22"/>
      <c r="E157" s="22"/>
      <c r="F157" s="22"/>
      <c r="G157" s="22"/>
      <c r="H157" s="22">
        <v>4</v>
      </c>
      <c r="I157" s="22">
        <v>48543.54</v>
      </c>
      <c r="J157" s="22"/>
      <c r="K157" s="22"/>
      <c r="L157" s="22">
        <f t="shared" si="12"/>
        <v>4</v>
      </c>
      <c r="M157" s="22">
        <f t="shared" si="13"/>
        <v>48543.54</v>
      </c>
      <c r="N157" s="22"/>
      <c r="O157" s="22"/>
      <c r="P157" s="22">
        <v>4</v>
      </c>
      <c r="Q157" s="22">
        <v>48543.54</v>
      </c>
      <c r="R157" s="22">
        <f t="shared" si="14"/>
        <v>4</v>
      </c>
      <c r="S157" s="22">
        <f t="shared" si="15"/>
        <v>48543.54</v>
      </c>
      <c r="T157" s="22">
        <f t="shared" si="16"/>
        <v>8</v>
      </c>
      <c r="U157" s="22">
        <f t="shared" si="17"/>
        <v>97087.08</v>
      </c>
      <c r="V157" s="11"/>
    </row>
    <row r="158" spans="1:22" s="5" customFormat="1">
      <c r="A158" s="18">
        <v>151</v>
      </c>
      <c r="B158" s="31" t="s">
        <v>315</v>
      </c>
      <c r="C158" s="1" t="s">
        <v>316</v>
      </c>
      <c r="D158" s="23"/>
      <c r="E158" s="23"/>
      <c r="F158" s="23"/>
      <c r="G158" s="23"/>
      <c r="H158" s="23">
        <v>1</v>
      </c>
      <c r="I158" s="23">
        <v>1.19</v>
      </c>
      <c r="J158" s="23">
        <v>16</v>
      </c>
      <c r="K158" s="23">
        <v>47113.15</v>
      </c>
      <c r="L158" s="21">
        <f t="shared" si="12"/>
        <v>17</v>
      </c>
      <c r="M158" s="21">
        <f t="shared" si="13"/>
        <v>47114.340000000004</v>
      </c>
      <c r="N158" s="23">
        <v>12</v>
      </c>
      <c r="O158" s="23">
        <v>46975.360000000001</v>
      </c>
      <c r="P158" s="23">
        <v>1</v>
      </c>
      <c r="Q158" s="23">
        <v>185.43</v>
      </c>
      <c r="R158" s="21">
        <f t="shared" si="14"/>
        <v>13</v>
      </c>
      <c r="S158" s="21">
        <f t="shared" si="15"/>
        <v>47160.79</v>
      </c>
      <c r="T158" s="21">
        <f t="shared" si="16"/>
        <v>30</v>
      </c>
      <c r="U158" s="21">
        <f t="shared" si="17"/>
        <v>94275.13</v>
      </c>
      <c r="V158" s="11"/>
    </row>
    <row r="159" spans="1:22" s="5" customFormat="1">
      <c r="A159" s="15">
        <v>152</v>
      </c>
      <c r="B159" s="16" t="s">
        <v>313</v>
      </c>
      <c r="C159" s="17" t="s">
        <v>314</v>
      </c>
      <c r="D159" s="22"/>
      <c r="E159" s="22"/>
      <c r="F159" s="22"/>
      <c r="G159" s="22"/>
      <c r="H159" s="22">
        <v>6</v>
      </c>
      <c r="I159" s="22">
        <v>4096.07</v>
      </c>
      <c r="J159" s="22">
        <v>12</v>
      </c>
      <c r="K159" s="22">
        <v>14349.16</v>
      </c>
      <c r="L159" s="22">
        <f t="shared" si="12"/>
        <v>18</v>
      </c>
      <c r="M159" s="22">
        <f t="shared" si="13"/>
        <v>18445.23</v>
      </c>
      <c r="N159" s="22"/>
      <c r="O159" s="22"/>
      <c r="P159" s="22"/>
      <c r="Q159" s="22"/>
      <c r="R159" s="22">
        <f t="shared" si="14"/>
        <v>0</v>
      </c>
      <c r="S159" s="22">
        <f t="shared" si="15"/>
        <v>0</v>
      </c>
      <c r="T159" s="22">
        <f t="shared" si="16"/>
        <v>18</v>
      </c>
      <c r="U159" s="22">
        <f t="shared" si="17"/>
        <v>18445.23</v>
      </c>
      <c r="V159" s="11"/>
    </row>
    <row r="160" spans="1:22" s="5" customFormat="1">
      <c r="A160" s="18">
        <v>153</v>
      </c>
      <c r="B160" s="31" t="s">
        <v>331</v>
      </c>
      <c r="C160" s="1" t="s">
        <v>332</v>
      </c>
      <c r="D160" s="23"/>
      <c r="E160" s="23"/>
      <c r="F160" s="23"/>
      <c r="G160" s="23"/>
      <c r="H160" s="23"/>
      <c r="I160" s="23"/>
      <c r="J160" s="23">
        <v>2</v>
      </c>
      <c r="K160" s="23">
        <v>7735</v>
      </c>
      <c r="L160" s="21">
        <f t="shared" si="12"/>
        <v>2</v>
      </c>
      <c r="M160" s="21">
        <f t="shared" si="13"/>
        <v>7735</v>
      </c>
      <c r="N160" s="23">
        <v>2</v>
      </c>
      <c r="O160" s="23">
        <v>10000</v>
      </c>
      <c r="P160" s="23"/>
      <c r="Q160" s="23"/>
      <c r="R160" s="21">
        <f t="shared" si="14"/>
        <v>2</v>
      </c>
      <c r="S160" s="21">
        <f t="shared" si="15"/>
        <v>10000</v>
      </c>
      <c r="T160" s="21">
        <f t="shared" si="16"/>
        <v>4</v>
      </c>
      <c r="U160" s="21">
        <f t="shared" si="17"/>
        <v>17735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/>
      <c r="I161" s="22"/>
      <c r="J161" s="22">
        <v>4</v>
      </c>
      <c r="K161" s="22">
        <v>17154.39</v>
      </c>
      <c r="L161" s="22">
        <f t="shared" si="12"/>
        <v>4</v>
      </c>
      <c r="M161" s="22">
        <f t="shared" si="13"/>
        <v>17154.39</v>
      </c>
      <c r="N161" s="22"/>
      <c r="O161" s="22"/>
      <c r="P161" s="22"/>
      <c r="Q161" s="22"/>
      <c r="R161" s="22">
        <f t="shared" si="14"/>
        <v>0</v>
      </c>
      <c r="S161" s="22">
        <f t="shared" si="15"/>
        <v>0</v>
      </c>
      <c r="T161" s="22">
        <f t="shared" si="16"/>
        <v>4</v>
      </c>
      <c r="U161" s="22">
        <f t="shared" si="17"/>
        <v>17154.39</v>
      </c>
      <c r="V161" s="11"/>
    </row>
    <row r="162" spans="1:22" s="5" customFormat="1">
      <c r="A162" s="18">
        <v>155</v>
      </c>
      <c r="B162" s="31" t="s">
        <v>201</v>
      </c>
      <c r="C162" s="1" t="s">
        <v>202</v>
      </c>
      <c r="D162" s="23">
        <v>1</v>
      </c>
      <c r="E162" s="23">
        <v>13408.9</v>
      </c>
      <c r="F162" s="23"/>
      <c r="G162" s="23"/>
      <c r="H162" s="23"/>
      <c r="I162" s="23"/>
      <c r="J162" s="23"/>
      <c r="K162" s="23"/>
      <c r="L162" s="21">
        <f t="shared" si="12"/>
        <v>1</v>
      </c>
      <c r="M162" s="21">
        <f t="shared" si="13"/>
        <v>13408.9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1</v>
      </c>
      <c r="U162" s="21">
        <f t="shared" si="17"/>
        <v>13408.9</v>
      </c>
      <c r="V162" s="11"/>
    </row>
    <row r="163" spans="1:22" s="5" customFormat="1">
      <c r="A163" s="15">
        <v>156</v>
      </c>
      <c r="B163" s="30" t="s">
        <v>323</v>
      </c>
      <c r="C163" s="17" t="s">
        <v>324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12"/>
        <v>0</v>
      </c>
      <c r="M163" s="22">
        <f t="shared" si="13"/>
        <v>0</v>
      </c>
      <c r="N163" s="22">
        <v>1</v>
      </c>
      <c r="O163" s="22">
        <v>6500</v>
      </c>
      <c r="P163" s="22">
        <v>1</v>
      </c>
      <c r="Q163" s="22">
        <v>6500</v>
      </c>
      <c r="R163" s="22">
        <f t="shared" si="14"/>
        <v>2</v>
      </c>
      <c r="S163" s="22">
        <f t="shared" si="15"/>
        <v>13000</v>
      </c>
      <c r="T163" s="22">
        <f t="shared" si="16"/>
        <v>2</v>
      </c>
      <c r="U163" s="22">
        <f t="shared" si="17"/>
        <v>13000</v>
      </c>
      <c r="V163" s="11"/>
    </row>
    <row r="164" spans="1:22" s="5" customFormat="1">
      <c r="A164" s="18">
        <v>157</v>
      </c>
      <c r="B164" s="31" t="s">
        <v>325</v>
      </c>
      <c r="C164" s="1" t="s">
        <v>326</v>
      </c>
      <c r="D164" s="23"/>
      <c r="E164" s="23"/>
      <c r="F164" s="23"/>
      <c r="G164" s="23"/>
      <c r="H164" s="23">
        <v>1</v>
      </c>
      <c r="I164" s="23">
        <v>5000</v>
      </c>
      <c r="J164" s="23">
        <v>3</v>
      </c>
      <c r="K164" s="23">
        <v>1470.08</v>
      </c>
      <c r="L164" s="21">
        <f t="shared" si="12"/>
        <v>4</v>
      </c>
      <c r="M164" s="21">
        <f t="shared" si="13"/>
        <v>6470.08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4</v>
      </c>
      <c r="U164" s="21">
        <f t="shared" si="17"/>
        <v>6470.08</v>
      </c>
      <c r="V164" s="11"/>
    </row>
    <row r="165" spans="1:22" s="5" customFormat="1">
      <c r="A165" s="15">
        <v>158</v>
      </c>
      <c r="B165" s="30" t="s">
        <v>327</v>
      </c>
      <c r="C165" s="17" t="s">
        <v>328</v>
      </c>
      <c r="D165" s="22"/>
      <c r="E165" s="22"/>
      <c r="F165" s="22"/>
      <c r="G165" s="22"/>
      <c r="H165" s="22"/>
      <c r="I165" s="22"/>
      <c r="J165" s="22">
        <v>2</v>
      </c>
      <c r="K165" s="22">
        <v>1291.73</v>
      </c>
      <c r="L165" s="22">
        <f t="shared" si="12"/>
        <v>2</v>
      </c>
      <c r="M165" s="22">
        <f t="shared" si="13"/>
        <v>1291.73</v>
      </c>
      <c r="N165" s="22">
        <v>1</v>
      </c>
      <c r="O165" s="22">
        <v>1210.9000000000001</v>
      </c>
      <c r="P165" s="22"/>
      <c r="Q165" s="22"/>
      <c r="R165" s="22">
        <f t="shared" si="14"/>
        <v>1</v>
      </c>
      <c r="S165" s="22">
        <f t="shared" si="15"/>
        <v>1210.9000000000001</v>
      </c>
      <c r="T165" s="22">
        <f t="shared" si="16"/>
        <v>3</v>
      </c>
      <c r="U165" s="22">
        <f t="shared" si="17"/>
        <v>2502.63</v>
      </c>
      <c r="V165" s="11"/>
    </row>
    <row r="166" spans="1:22" s="5" customFormat="1">
      <c r="A166" s="18">
        <v>159</v>
      </c>
      <c r="B166" s="31" t="s">
        <v>297</v>
      </c>
      <c r="C166" s="1" t="s">
        <v>298</v>
      </c>
      <c r="D166" s="23"/>
      <c r="E166" s="23"/>
      <c r="F166" s="23"/>
      <c r="G166" s="23"/>
      <c r="H166" s="23"/>
      <c r="I166" s="23"/>
      <c r="J166" s="23">
        <v>1</v>
      </c>
      <c r="K166" s="23">
        <v>82.77</v>
      </c>
      <c r="L166" s="21">
        <f t="shared" ref="L166" si="18">D166+F166+H166+J166</f>
        <v>1</v>
      </c>
      <c r="M166" s="21">
        <f t="shared" ref="M166" si="19">E166+G166+I166+K166</f>
        <v>82.77</v>
      </c>
      <c r="N166" s="23"/>
      <c r="O166" s="23"/>
      <c r="P166" s="23"/>
      <c r="Q166" s="23"/>
      <c r="R166" s="21">
        <f t="shared" ref="R166" si="20">N166+P166</f>
        <v>0</v>
      </c>
      <c r="S166" s="21">
        <f t="shared" ref="S166" si="21">O166+Q166</f>
        <v>0</v>
      </c>
      <c r="T166" s="21">
        <f t="shared" ref="T166" si="22">R166+L166</f>
        <v>1</v>
      </c>
      <c r="U166" s="21">
        <f t="shared" ref="U166" si="23">S166+M166</f>
        <v>82.77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1"/>
      <c r="S167" s="21"/>
      <c r="T167" s="23"/>
      <c r="U167" s="23"/>
      <c r="V167" s="11"/>
    </row>
    <row r="168" spans="1:22" s="5" customFormat="1" ht="14" thickTop="1" thickBot="1">
      <c r="A168" s="49" t="s">
        <v>0</v>
      </c>
      <c r="B168" s="49"/>
      <c r="C168" s="50"/>
      <c r="D168" s="27">
        <f>SUM(D8:D167)</f>
        <v>37155</v>
      </c>
      <c r="E168" s="27">
        <f>SUM(E8:E167)</f>
        <v>20031101027.845402</v>
      </c>
      <c r="F168" s="27">
        <f>SUM(F8:F167)</f>
        <v>121259</v>
      </c>
      <c r="G168" s="27">
        <f>SUM(G8:G167)</f>
        <v>15463472895.252506</v>
      </c>
      <c r="H168" s="27">
        <f>SUM(H8:H167)</f>
        <v>500615</v>
      </c>
      <c r="I168" s="27">
        <f>SUM(I8:I167)</f>
        <v>38664949663.582115</v>
      </c>
      <c r="J168" s="27">
        <f>SUM(J8:J167)</f>
        <v>405262</v>
      </c>
      <c r="K168" s="27">
        <f>SUM(K8:K167)</f>
        <v>39439893870.13839</v>
      </c>
      <c r="L168" s="27">
        <f>SUM(L8:L167)</f>
        <v>1064291</v>
      </c>
      <c r="M168" s="27">
        <f>SUM(M8:M167)</f>
        <v>113599417456.81834</v>
      </c>
      <c r="N168" s="27">
        <f>SUM(N8:N167)</f>
        <v>27334</v>
      </c>
      <c r="O168" s="27">
        <f>SUM(O8:O167)</f>
        <v>45356967783.350006</v>
      </c>
      <c r="P168" s="27">
        <f>SUM(P8:P167)</f>
        <v>27334</v>
      </c>
      <c r="Q168" s="27">
        <f>SUM(Q8:Q167)</f>
        <v>45358607983.069992</v>
      </c>
      <c r="R168" s="27">
        <f>SUM(R8:R167)</f>
        <v>54668</v>
      </c>
      <c r="S168" s="27">
        <f>SUM(S8:S167)</f>
        <v>90715575766.419907</v>
      </c>
      <c r="T168" s="27">
        <f>SUM(T8:T167)</f>
        <v>1118959</v>
      </c>
      <c r="U168" s="27">
        <f>SUM(U8:U167)</f>
        <v>204314993223.2384</v>
      </c>
    </row>
    <row r="169" spans="1:22" s="5" customFormat="1" ht="13.5" customHeight="1" thickTop="1">
      <c r="A169" s="7" t="s">
        <v>342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8"/>
      <c r="U169" s="48"/>
      <c r="V169" s="11"/>
    </row>
    <row r="170" spans="1:22" ht="12.75" customHeight="1">
      <c r="A170" s="7" t="s">
        <v>20</v>
      </c>
      <c r="T170" s="6"/>
      <c r="U170" s="6"/>
      <c r="V170" s="11"/>
    </row>
    <row r="171" spans="1:22" ht="13.5" customHeight="1">
      <c r="A171" s="7" t="s">
        <v>21</v>
      </c>
      <c r="E171" s="8"/>
      <c r="F171" s="8"/>
      <c r="G171" s="8"/>
      <c r="H171" s="8"/>
      <c r="T171" s="6"/>
      <c r="U171" s="6"/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4"/>
  <sheetViews>
    <sheetView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343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5" t="s">
        <v>5</v>
      </c>
      <c r="B6" s="55" t="s">
        <v>11</v>
      </c>
      <c r="C6" s="57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53" t="s">
        <v>17</v>
      </c>
      <c r="M6" s="54"/>
      <c r="N6" s="51" t="s">
        <v>8</v>
      </c>
      <c r="O6" s="52"/>
      <c r="P6" s="51" t="s">
        <v>9</v>
      </c>
      <c r="Q6" s="52"/>
      <c r="R6" s="53" t="s">
        <v>16</v>
      </c>
      <c r="S6" s="54"/>
      <c r="T6" s="51" t="s">
        <v>0</v>
      </c>
      <c r="U6" s="52"/>
    </row>
    <row r="7" spans="1:22" s="4" customFormat="1" ht="12.75" customHeight="1" thickBot="1">
      <c r="A7" s="56"/>
      <c r="B7" s="56"/>
      <c r="C7" s="58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25971</v>
      </c>
      <c r="E8" s="21">
        <v>15617779365.15</v>
      </c>
      <c r="F8" s="21">
        <v>74232</v>
      </c>
      <c r="G8" s="21">
        <v>13699687643.319599</v>
      </c>
      <c r="H8" s="21">
        <v>80512</v>
      </c>
      <c r="I8" s="21">
        <v>25948684514.380001</v>
      </c>
      <c r="J8" s="21">
        <v>96226</v>
      </c>
      <c r="K8" s="21">
        <v>23139257381.1656</v>
      </c>
      <c r="L8" s="21">
        <f>D8+F8+H8+J8</f>
        <v>276941</v>
      </c>
      <c r="M8" s="21">
        <f>E8+G8+I8+K8</f>
        <v>78405408904.015198</v>
      </c>
      <c r="N8" s="21">
        <v>5533</v>
      </c>
      <c r="O8" s="21">
        <v>30520460134.23</v>
      </c>
      <c r="P8" s="21">
        <v>5497</v>
      </c>
      <c r="Q8" s="21">
        <v>29095989874.73</v>
      </c>
      <c r="R8" s="21">
        <f>N8+P8</f>
        <v>11030</v>
      </c>
      <c r="S8" s="21">
        <f>O8+Q8</f>
        <v>59616450008.959999</v>
      </c>
      <c r="T8" s="21">
        <f>L8+R8</f>
        <v>287971</v>
      </c>
      <c r="U8" s="21">
        <f>M8+S8</f>
        <v>138021858912.97519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5375</v>
      </c>
      <c r="E9" s="22">
        <v>7507338191.4099998</v>
      </c>
      <c r="F9" s="22">
        <v>33266</v>
      </c>
      <c r="G9" s="22">
        <v>9169202174.2959995</v>
      </c>
      <c r="H9" s="22">
        <v>32507</v>
      </c>
      <c r="I9" s="22">
        <v>37803969878.7761</v>
      </c>
      <c r="J9" s="22">
        <v>36789</v>
      </c>
      <c r="K9" s="22">
        <v>34518999677.998703</v>
      </c>
      <c r="L9" s="22">
        <f t="shared" ref="L9:L72" si="0">D9+F9+H9+J9</f>
        <v>107937</v>
      </c>
      <c r="M9" s="22">
        <f t="shared" ref="M9:M72" si="1">E9+G9+I9+K9</f>
        <v>88999509922.480804</v>
      </c>
      <c r="N9" s="22">
        <v>1086</v>
      </c>
      <c r="O9" s="22">
        <v>10804731508.43</v>
      </c>
      <c r="P9" s="22">
        <v>1119</v>
      </c>
      <c r="Q9" s="22">
        <v>10845854613.639999</v>
      </c>
      <c r="R9" s="22">
        <f t="shared" ref="R9:R72" si="2">N9+P9</f>
        <v>2205</v>
      </c>
      <c r="S9" s="22">
        <f t="shared" ref="S9:S72" si="3">O9+Q9</f>
        <v>21650586122.07</v>
      </c>
      <c r="T9" s="22">
        <f t="shared" ref="T9:T72" si="4">L9+R9</f>
        <v>110142</v>
      </c>
      <c r="U9" s="22">
        <f t="shared" ref="U9:U72" si="5">M9+S9</f>
        <v>110650096044.55081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34306</v>
      </c>
      <c r="E10" s="23">
        <v>9989152810.0445004</v>
      </c>
      <c r="F10" s="23">
        <v>94995</v>
      </c>
      <c r="G10" s="23">
        <v>12334327439.717199</v>
      </c>
      <c r="H10" s="23">
        <v>123583</v>
      </c>
      <c r="I10" s="23">
        <v>15349144622.2316</v>
      </c>
      <c r="J10" s="23">
        <v>106373</v>
      </c>
      <c r="K10" s="23">
        <v>15984635440.200899</v>
      </c>
      <c r="L10" s="21">
        <f t="shared" si="0"/>
        <v>359257</v>
      </c>
      <c r="M10" s="21">
        <f t="shared" si="1"/>
        <v>53657260312.194199</v>
      </c>
      <c r="N10" s="23">
        <v>1484</v>
      </c>
      <c r="O10" s="23">
        <v>23093957232.599998</v>
      </c>
      <c r="P10" s="23">
        <v>1471</v>
      </c>
      <c r="Q10" s="23">
        <v>18230834615.240002</v>
      </c>
      <c r="R10" s="21">
        <f t="shared" si="2"/>
        <v>2955</v>
      </c>
      <c r="S10" s="21">
        <f t="shared" si="3"/>
        <v>41324791847.839996</v>
      </c>
      <c r="T10" s="21">
        <f t="shared" si="4"/>
        <v>362212</v>
      </c>
      <c r="U10" s="21">
        <f t="shared" si="5"/>
        <v>94982052160.034195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1258</v>
      </c>
      <c r="E11" s="22">
        <v>2998889702.9200001</v>
      </c>
      <c r="F11" s="22">
        <v>11322</v>
      </c>
      <c r="G11" s="22">
        <v>2896073761.2874999</v>
      </c>
      <c r="H11" s="22">
        <v>4971</v>
      </c>
      <c r="I11" s="22">
        <v>23126206129.339001</v>
      </c>
      <c r="J11" s="22">
        <v>8352</v>
      </c>
      <c r="K11" s="22">
        <v>23783800430.315899</v>
      </c>
      <c r="L11" s="22">
        <f t="shared" si="0"/>
        <v>25903</v>
      </c>
      <c r="M11" s="22">
        <f t="shared" si="1"/>
        <v>52804970023.862396</v>
      </c>
      <c r="N11" s="22">
        <v>1161</v>
      </c>
      <c r="O11" s="22">
        <v>20987275706.709999</v>
      </c>
      <c r="P11" s="22">
        <v>1266</v>
      </c>
      <c r="Q11" s="22">
        <v>16762459637.35</v>
      </c>
      <c r="R11" s="22">
        <f t="shared" si="2"/>
        <v>2427</v>
      </c>
      <c r="S11" s="22">
        <f t="shared" si="3"/>
        <v>37749735344.059998</v>
      </c>
      <c r="T11" s="22">
        <f t="shared" si="4"/>
        <v>28330</v>
      </c>
      <c r="U11" s="22">
        <f t="shared" si="5"/>
        <v>90554705367.922394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24300</v>
      </c>
      <c r="E12" s="23">
        <v>11920327056.518</v>
      </c>
      <c r="F12" s="23">
        <v>56467</v>
      </c>
      <c r="G12" s="23">
        <v>6451065261.4422998</v>
      </c>
      <c r="H12" s="23">
        <v>114495</v>
      </c>
      <c r="I12" s="23">
        <v>9106799130.2415009</v>
      </c>
      <c r="J12" s="23">
        <v>51675</v>
      </c>
      <c r="K12" s="23">
        <v>10210062367.4137</v>
      </c>
      <c r="L12" s="21">
        <f t="shared" si="0"/>
        <v>246937</v>
      </c>
      <c r="M12" s="21">
        <f t="shared" si="1"/>
        <v>37688253815.615501</v>
      </c>
      <c r="N12" s="23">
        <v>1863</v>
      </c>
      <c r="O12" s="23">
        <v>10871670467.74</v>
      </c>
      <c r="P12" s="23">
        <v>1953</v>
      </c>
      <c r="Q12" s="23">
        <v>12862842354.41</v>
      </c>
      <c r="R12" s="21">
        <f t="shared" si="2"/>
        <v>3816</v>
      </c>
      <c r="S12" s="21">
        <f t="shared" si="3"/>
        <v>23734512822.150002</v>
      </c>
      <c r="T12" s="21">
        <f t="shared" si="4"/>
        <v>250753</v>
      </c>
      <c r="U12" s="21">
        <f t="shared" si="5"/>
        <v>61422766637.765503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32154</v>
      </c>
      <c r="E13" s="22">
        <v>10559681033.0263</v>
      </c>
      <c r="F13" s="22">
        <v>52598</v>
      </c>
      <c r="G13" s="22">
        <v>7533993658.3065996</v>
      </c>
      <c r="H13" s="22">
        <v>162871</v>
      </c>
      <c r="I13" s="22">
        <v>4365762883.46</v>
      </c>
      <c r="J13" s="22">
        <v>53739</v>
      </c>
      <c r="K13" s="22">
        <v>6777371651.3273001</v>
      </c>
      <c r="L13" s="22">
        <f t="shared" si="0"/>
        <v>301362</v>
      </c>
      <c r="M13" s="22">
        <f t="shared" si="1"/>
        <v>29236809226.120201</v>
      </c>
      <c r="N13" s="22">
        <v>1064</v>
      </c>
      <c r="O13" s="22">
        <v>7153410784.1099997</v>
      </c>
      <c r="P13" s="22">
        <v>1073</v>
      </c>
      <c r="Q13" s="22">
        <v>5946168227.2399998</v>
      </c>
      <c r="R13" s="22">
        <f t="shared" si="2"/>
        <v>2137</v>
      </c>
      <c r="S13" s="22">
        <f t="shared" si="3"/>
        <v>13099579011.349998</v>
      </c>
      <c r="T13" s="22">
        <f t="shared" si="4"/>
        <v>303499</v>
      </c>
      <c r="U13" s="22">
        <f t="shared" si="5"/>
        <v>42336388237.4702</v>
      </c>
      <c r="V13" s="11"/>
    </row>
    <row r="14" spans="1:22" s="5" customFormat="1">
      <c r="A14" s="18">
        <v>7</v>
      </c>
      <c r="B14" s="31" t="s">
        <v>36</v>
      </c>
      <c r="C14" s="1" t="s">
        <v>37</v>
      </c>
      <c r="D14" s="23">
        <v>488</v>
      </c>
      <c r="E14" s="23">
        <v>1545531283.7105</v>
      </c>
      <c r="F14" s="23">
        <v>2828</v>
      </c>
      <c r="G14" s="23">
        <v>482057437.0625</v>
      </c>
      <c r="H14" s="23">
        <v>4007</v>
      </c>
      <c r="I14" s="23">
        <v>2723002409.546</v>
      </c>
      <c r="J14" s="23">
        <v>7646</v>
      </c>
      <c r="K14" s="23">
        <v>3551862707.8727999</v>
      </c>
      <c r="L14" s="21">
        <f t="shared" si="0"/>
        <v>14969</v>
      </c>
      <c r="M14" s="21">
        <f t="shared" si="1"/>
        <v>8302453838.1918001</v>
      </c>
      <c r="N14" s="23">
        <v>501</v>
      </c>
      <c r="O14" s="23">
        <v>13589271266.219999</v>
      </c>
      <c r="P14" s="23">
        <v>591</v>
      </c>
      <c r="Q14" s="23">
        <v>12191555198.690001</v>
      </c>
      <c r="R14" s="21">
        <f t="shared" si="2"/>
        <v>1092</v>
      </c>
      <c r="S14" s="21">
        <f t="shared" si="3"/>
        <v>25780826464.91</v>
      </c>
      <c r="T14" s="21">
        <f t="shared" si="4"/>
        <v>16061</v>
      </c>
      <c r="U14" s="21">
        <f t="shared" si="5"/>
        <v>34083280303.101799</v>
      </c>
      <c r="V14" s="11"/>
    </row>
    <row r="15" spans="1:22" s="5" customFormat="1">
      <c r="A15" s="15">
        <v>8</v>
      </c>
      <c r="B15" s="30" t="s">
        <v>40</v>
      </c>
      <c r="C15" s="17" t="s">
        <v>41</v>
      </c>
      <c r="D15" s="22">
        <v>625</v>
      </c>
      <c r="E15" s="22">
        <v>3013943267.3000002</v>
      </c>
      <c r="F15" s="22">
        <v>2612</v>
      </c>
      <c r="G15" s="22">
        <v>959674782.71000004</v>
      </c>
      <c r="H15" s="22">
        <v>1766</v>
      </c>
      <c r="I15" s="22">
        <v>10887016193.469999</v>
      </c>
      <c r="J15" s="22">
        <v>2216</v>
      </c>
      <c r="K15" s="22">
        <v>8334917244.8752003</v>
      </c>
      <c r="L15" s="22">
        <f t="shared" si="0"/>
        <v>7219</v>
      </c>
      <c r="M15" s="22">
        <f t="shared" si="1"/>
        <v>23195551488.355202</v>
      </c>
      <c r="N15" s="22">
        <v>726</v>
      </c>
      <c r="O15" s="22">
        <v>2954619508.9299998</v>
      </c>
      <c r="P15" s="22">
        <v>484</v>
      </c>
      <c r="Q15" s="22">
        <v>7462127753.4899998</v>
      </c>
      <c r="R15" s="22">
        <f t="shared" si="2"/>
        <v>1210</v>
      </c>
      <c r="S15" s="22">
        <f t="shared" si="3"/>
        <v>10416747262.42</v>
      </c>
      <c r="T15" s="22">
        <f t="shared" si="4"/>
        <v>8429</v>
      </c>
      <c r="U15" s="22">
        <f t="shared" si="5"/>
        <v>33612298750.7752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701</v>
      </c>
      <c r="E16" s="23">
        <v>1123258664.6700001</v>
      </c>
      <c r="F16" s="23">
        <v>5039</v>
      </c>
      <c r="G16" s="23">
        <v>1514937580.1047001</v>
      </c>
      <c r="H16" s="23">
        <v>3509</v>
      </c>
      <c r="I16" s="23">
        <v>5452135609.6182003</v>
      </c>
      <c r="J16" s="23">
        <v>8216</v>
      </c>
      <c r="K16" s="23">
        <v>4372700671.7461004</v>
      </c>
      <c r="L16" s="21">
        <f t="shared" si="0"/>
        <v>17465</v>
      </c>
      <c r="M16" s="21">
        <f t="shared" si="1"/>
        <v>12463032526.139</v>
      </c>
      <c r="N16" s="23">
        <v>3451</v>
      </c>
      <c r="O16" s="23">
        <v>8742208470.9899998</v>
      </c>
      <c r="P16" s="23">
        <v>3460</v>
      </c>
      <c r="Q16" s="23">
        <v>9038834867.3999996</v>
      </c>
      <c r="R16" s="21">
        <f t="shared" si="2"/>
        <v>6911</v>
      </c>
      <c r="S16" s="21">
        <f t="shared" si="3"/>
        <v>17781043338.389999</v>
      </c>
      <c r="T16" s="21">
        <f t="shared" si="4"/>
        <v>24376</v>
      </c>
      <c r="U16" s="21">
        <f t="shared" si="5"/>
        <v>30244075864.528999</v>
      </c>
      <c r="V16" s="11"/>
    </row>
    <row r="17" spans="1:22" s="5" customFormat="1">
      <c r="A17" s="15">
        <v>10</v>
      </c>
      <c r="B17" s="30" t="s">
        <v>34</v>
      </c>
      <c r="C17" s="17" t="s">
        <v>35</v>
      </c>
      <c r="D17" s="22"/>
      <c r="E17" s="22"/>
      <c r="F17" s="22"/>
      <c r="G17" s="22"/>
      <c r="H17" s="22">
        <v>8</v>
      </c>
      <c r="I17" s="22">
        <v>18412759.010000002</v>
      </c>
      <c r="J17" s="22">
        <v>10</v>
      </c>
      <c r="K17" s="22">
        <v>9937261.0800000001</v>
      </c>
      <c r="L17" s="22">
        <f t="shared" si="0"/>
        <v>18</v>
      </c>
      <c r="M17" s="22">
        <f t="shared" si="1"/>
        <v>28350020.090000004</v>
      </c>
      <c r="N17" s="22">
        <v>14</v>
      </c>
      <c r="O17" s="22">
        <v>6911349144.4499998</v>
      </c>
      <c r="P17" s="22">
        <v>71</v>
      </c>
      <c r="Q17" s="22">
        <v>13545000000</v>
      </c>
      <c r="R17" s="22">
        <f t="shared" si="2"/>
        <v>85</v>
      </c>
      <c r="S17" s="22">
        <f t="shared" si="3"/>
        <v>20456349144.450001</v>
      </c>
      <c r="T17" s="22">
        <f t="shared" si="4"/>
        <v>103</v>
      </c>
      <c r="U17" s="22">
        <f t="shared" si="5"/>
        <v>20484699164.540001</v>
      </c>
      <c r="V17" s="11"/>
    </row>
    <row r="18" spans="1:22" s="5" customFormat="1">
      <c r="A18" s="18">
        <v>11</v>
      </c>
      <c r="B18" s="31" t="s">
        <v>30</v>
      </c>
      <c r="C18" s="1" t="s">
        <v>31</v>
      </c>
      <c r="D18" s="23"/>
      <c r="E18" s="23"/>
      <c r="F18" s="23">
        <v>6</v>
      </c>
      <c r="G18" s="23">
        <v>1834962.8</v>
      </c>
      <c r="H18" s="23">
        <v>679</v>
      </c>
      <c r="I18" s="23">
        <v>8847526018.7099991</v>
      </c>
      <c r="J18" s="23">
        <v>763</v>
      </c>
      <c r="K18" s="23">
        <v>8867935456.8299999</v>
      </c>
      <c r="L18" s="21">
        <f t="shared" si="0"/>
        <v>1448</v>
      </c>
      <c r="M18" s="21">
        <f t="shared" si="1"/>
        <v>17717296438.339996</v>
      </c>
      <c r="N18" s="23">
        <v>34</v>
      </c>
      <c r="O18" s="23">
        <v>441026033.70999998</v>
      </c>
      <c r="P18" s="23">
        <v>32</v>
      </c>
      <c r="Q18" s="23">
        <v>405028648.61000001</v>
      </c>
      <c r="R18" s="21">
        <f t="shared" si="2"/>
        <v>66</v>
      </c>
      <c r="S18" s="21">
        <f t="shared" si="3"/>
        <v>846054682.31999993</v>
      </c>
      <c r="T18" s="21">
        <f t="shared" si="4"/>
        <v>1514</v>
      </c>
      <c r="U18" s="21">
        <f t="shared" si="5"/>
        <v>18563351120.659996</v>
      </c>
      <c r="V18" s="11"/>
    </row>
    <row r="19" spans="1:22" s="5" customFormat="1">
      <c r="A19" s="15">
        <v>12</v>
      </c>
      <c r="B19" s="30" t="s">
        <v>50</v>
      </c>
      <c r="C19" s="17" t="s">
        <v>51</v>
      </c>
      <c r="D19" s="22">
        <v>29</v>
      </c>
      <c r="E19" s="22">
        <v>271981063.26999998</v>
      </c>
      <c r="F19" s="22">
        <v>41</v>
      </c>
      <c r="G19" s="22">
        <v>16765389.6</v>
      </c>
      <c r="H19" s="22">
        <v>90</v>
      </c>
      <c r="I19" s="22">
        <v>660695312.57000005</v>
      </c>
      <c r="J19" s="22">
        <v>210</v>
      </c>
      <c r="K19" s="22">
        <v>383629777.55000001</v>
      </c>
      <c r="L19" s="22">
        <f t="shared" si="0"/>
        <v>370</v>
      </c>
      <c r="M19" s="22">
        <f t="shared" si="1"/>
        <v>1333071542.99</v>
      </c>
      <c r="N19" s="22">
        <v>442</v>
      </c>
      <c r="O19" s="22">
        <v>8150542720.25</v>
      </c>
      <c r="P19" s="22">
        <v>473</v>
      </c>
      <c r="Q19" s="22">
        <v>8703792838.6100006</v>
      </c>
      <c r="R19" s="22">
        <f t="shared" si="2"/>
        <v>915</v>
      </c>
      <c r="S19" s="22">
        <f t="shared" si="3"/>
        <v>16854335558.860001</v>
      </c>
      <c r="T19" s="22">
        <f t="shared" si="4"/>
        <v>1285</v>
      </c>
      <c r="U19" s="22">
        <f t="shared" si="5"/>
        <v>18187407101.850002</v>
      </c>
      <c r="V19" s="11"/>
    </row>
    <row r="20" spans="1:22" s="5" customFormat="1">
      <c r="A20" s="18">
        <v>13</v>
      </c>
      <c r="B20" s="31" t="s">
        <v>46</v>
      </c>
      <c r="C20" s="1" t="s">
        <v>47</v>
      </c>
      <c r="D20" s="23">
        <v>451</v>
      </c>
      <c r="E20" s="23">
        <v>165555293.50999999</v>
      </c>
      <c r="F20" s="23">
        <v>1759</v>
      </c>
      <c r="G20" s="23">
        <v>316447106.31999999</v>
      </c>
      <c r="H20" s="23">
        <v>1127</v>
      </c>
      <c r="I20" s="23">
        <v>965090717.42999995</v>
      </c>
      <c r="J20" s="23">
        <v>1532</v>
      </c>
      <c r="K20" s="23">
        <v>1036429434.41</v>
      </c>
      <c r="L20" s="21">
        <f t="shared" si="0"/>
        <v>4869</v>
      </c>
      <c r="M20" s="21">
        <f t="shared" si="1"/>
        <v>2483522551.6700001</v>
      </c>
      <c r="N20" s="23">
        <v>2858</v>
      </c>
      <c r="O20" s="23">
        <v>7653927570.3299999</v>
      </c>
      <c r="P20" s="23">
        <v>2920</v>
      </c>
      <c r="Q20" s="23">
        <v>7076041912.9099998</v>
      </c>
      <c r="R20" s="21">
        <f t="shared" si="2"/>
        <v>5778</v>
      </c>
      <c r="S20" s="21">
        <f t="shared" si="3"/>
        <v>14729969483.24</v>
      </c>
      <c r="T20" s="21">
        <f t="shared" si="4"/>
        <v>10647</v>
      </c>
      <c r="U20" s="21">
        <f t="shared" si="5"/>
        <v>17213492034.91</v>
      </c>
      <c r="V20" s="11"/>
    </row>
    <row r="21" spans="1:22" s="5" customFormat="1">
      <c r="A21" s="15">
        <v>14</v>
      </c>
      <c r="B21" s="30" t="s">
        <v>52</v>
      </c>
      <c r="C21" s="17" t="s">
        <v>53</v>
      </c>
      <c r="D21" s="22"/>
      <c r="E21" s="22"/>
      <c r="F21" s="22"/>
      <c r="G21" s="22"/>
      <c r="H21" s="22">
        <v>964</v>
      </c>
      <c r="I21" s="22">
        <v>5154915119.2200003</v>
      </c>
      <c r="J21" s="22">
        <v>1127</v>
      </c>
      <c r="K21" s="22">
        <v>4812219359.25</v>
      </c>
      <c r="L21" s="22">
        <f t="shared" si="0"/>
        <v>2091</v>
      </c>
      <c r="M21" s="22">
        <f t="shared" si="1"/>
        <v>9967134478.4700012</v>
      </c>
      <c r="N21" s="22">
        <v>161</v>
      </c>
      <c r="O21" s="22">
        <v>3496103499.2800002</v>
      </c>
      <c r="P21" s="22">
        <v>176</v>
      </c>
      <c r="Q21" s="22">
        <v>3641050735.3099999</v>
      </c>
      <c r="R21" s="22">
        <f t="shared" si="2"/>
        <v>337</v>
      </c>
      <c r="S21" s="22">
        <f t="shared" si="3"/>
        <v>7137154234.5900002</v>
      </c>
      <c r="T21" s="22">
        <f t="shared" si="4"/>
        <v>2428</v>
      </c>
      <c r="U21" s="22">
        <f t="shared" si="5"/>
        <v>17104288713.060001</v>
      </c>
      <c r="V21" s="11"/>
    </row>
    <row r="22" spans="1:22" s="5" customFormat="1">
      <c r="A22" s="18">
        <v>15</v>
      </c>
      <c r="B22" s="31" t="s">
        <v>48</v>
      </c>
      <c r="C22" s="1" t="s">
        <v>49</v>
      </c>
      <c r="D22" s="23">
        <v>2</v>
      </c>
      <c r="E22" s="23">
        <v>105800000</v>
      </c>
      <c r="F22" s="23"/>
      <c r="G22" s="23"/>
      <c r="H22" s="23">
        <v>1997</v>
      </c>
      <c r="I22" s="23">
        <v>4594726994.0699997</v>
      </c>
      <c r="J22" s="23">
        <v>1887</v>
      </c>
      <c r="K22" s="23">
        <v>5742674416.8599997</v>
      </c>
      <c r="L22" s="21">
        <f t="shared" si="0"/>
        <v>3886</v>
      </c>
      <c r="M22" s="21">
        <f t="shared" si="1"/>
        <v>10443201410.93</v>
      </c>
      <c r="N22" s="23">
        <v>119</v>
      </c>
      <c r="O22" s="23">
        <v>3758478504.9200001</v>
      </c>
      <c r="P22" s="23">
        <v>91</v>
      </c>
      <c r="Q22" s="23">
        <v>2540729240.8099999</v>
      </c>
      <c r="R22" s="21">
        <f t="shared" si="2"/>
        <v>210</v>
      </c>
      <c r="S22" s="21">
        <f t="shared" si="3"/>
        <v>6299207745.7299995</v>
      </c>
      <c r="T22" s="21">
        <f t="shared" si="4"/>
        <v>4096</v>
      </c>
      <c r="U22" s="21">
        <f t="shared" si="5"/>
        <v>16742409156.66</v>
      </c>
      <c r="V22" s="11"/>
    </row>
    <row r="23" spans="1:22" s="5" customFormat="1">
      <c r="A23" s="15">
        <v>16</v>
      </c>
      <c r="B23" s="30" t="s">
        <v>38</v>
      </c>
      <c r="C23" s="17" t="s">
        <v>39</v>
      </c>
      <c r="D23" s="22">
        <v>242</v>
      </c>
      <c r="E23" s="22">
        <v>503472046.68000001</v>
      </c>
      <c r="F23" s="22">
        <v>1040</v>
      </c>
      <c r="G23" s="22">
        <v>406826723.9928</v>
      </c>
      <c r="H23" s="22">
        <v>497</v>
      </c>
      <c r="I23" s="22">
        <v>1430279820.3099999</v>
      </c>
      <c r="J23" s="22">
        <v>1173</v>
      </c>
      <c r="K23" s="22">
        <v>2093874922.29</v>
      </c>
      <c r="L23" s="22">
        <f t="shared" si="0"/>
        <v>2952</v>
      </c>
      <c r="M23" s="22">
        <f t="shared" si="1"/>
        <v>4434453513.2728004</v>
      </c>
      <c r="N23" s="22">
        <v>560</v>
      </c>
      <c r="O23" s="22">
        <v>5565756686.0500002</v>
      </c>
      <c r="P23" s="22">
        <v>704</v>
      </c>
      <c r="Q23" s="22">
        <v>4799191915.4499998</v>
      </c>
      <c r="R23" s="22">
        <f t="shared" si="2"/>
        <v>1264</v>
      </c>
      <c r="S23" s="22">
        <f t="shared" si="3"/>
        <v>10364948601.5</v>
      </c>
      <c r="T23" s="22">
        <f t="shared" si="4"/>
        <v>4216</v>
      </c>
      <c r="U23" s="22">
        <f t="shared" si="5"/>
        <v>14799402114.7728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811</v>
      </c>
      <c r="E24" s="23">
        <v>1051022375.84</v>
      </c>
      <c r="F24" s="23">
        <v>3490</v>
      </c>
      <c r="G24" s="23">
        <v>638600119.25160003</v>
      </c>
      <c r="H24" s="23">
        <v>893</v>
      </c>
      <c r="I24" s="23">
        <v>1092944997.0799999</v>
      </c>
      <c r="J24" s="23">
        <v>2225</v>
      </c>
      <c r="K24" s="23">
        <v>1442039769.4677999</v>
      </c>
      <c r="L24" s="21">
        <f t="shared" si="0"/>
        <v>7419</v>
      </c>
      <c r="M24" s="21">
        <f t="shared" si="1"/>
        <v>4224607261.6393995</v>
      </c>
      <c r="N24" s="23">
        <v>721</v>
      </c>
      <c r="O24" s="23">
        <v>2980277611.9099998</v>
      </c>
      <c r="P24" s="23">
        <v>1441</v>
      </c>
      <c r="Q24" s="23">
        <v>4045130134.9899998</v>
      </c>
      <c r="R24" s="21">
        <f t="shared" si="2"/>
        <v>2162</v>
      </c>
      <c r="S24" s="21">
        <f t="shared" si="3"/>
        <v>7025407746.8999996</v>
      </c>
      <c r="T24" s="21">
        <f t="shared" si="4"/>
        <v>9581</v>
      </c>
      <c r="U24" s="21">
        <f t="shared" si="5"/>
        <v>11250015008.539398</v>
      </c>
      <c r="V24" s="11"/>
    </row>
    <row r="25" spans="1:22" s="5" customFormat="1">
      <c r="A25" s="15">
        <v>18</v>
      </c>
      <c r="B25" s="16" t="s">
        <v>56</v>
      </c>
      <c r="C25" s="17" t="s">
        <v>57</v>
      </c>
      <c r="D25" s="22">
        <v>390</v>
      </c>
      <c r="E25" s="22">
        <v>893838696.53999996</v>
      </c>
      <c r="F25" s="22">
        <v>749</v>
      </c>
      <c r="G25" s="22">
        <v>390835611.85000002</v>
      </c>
      <c r="H25" s="22">
        <v>1146</v>
      </c>
      <c r="I25" s="22">
        <v>1402955469.5</v>
      </c>
      <c r="J25" s="22">
        <v>1363</v>
      </c>
      <c r="K25" s="22">
        <v>1484861664.3399999</v>
      </c>
      <c r="L25" s="22">
        <f t="shared" si="0"/>
        <v>3648</v>
      </c>
      <c r="M25" s="22">
        <f t="shared" si="1"/>
        <v>4172491442.2299995</v>
      </c>
      <c r="N25" s="22">
        <v>468</v>
      </c>
      <c r="O25" s="22">
        <v>3035095311.4899998</v>
      </c>
      <c r="P25" s="22">
        <v>596</v>
      </c>
      <c r="Q25" s="22">
        <v>3168036975.0799999</v>
      </c>
      <c r="R25" s="22">
        <f t="shared" si="2"/>
        <v>1064</v>
      </c>
      <c r="S25" s="22">
        <f t="shared" si="3"/>
        <v>6203132286.5699997</v>
      </c>
      <c r="T25" s="22">
        <f t="shared" si="4"/>
        <v>4712</v>
      </c>
      <c r="U25" s="22">
        <f t="shared" si="5"/>
        <v>10375623728.799999</v>
      </c>
      <c r="V25" s="11"/>
    </row>
    <row r="26" spans="1:22" s="5" customFormat="1">
      <c r="A26" s="18">
        <v>19</v>
      </c>
      <c r="B26" s="31" t="s">
        <v>60</v>
      </c>
      <c r="C26" s="1" t="s">
        <v>61</v>
      </c>
      <c r="D26" s="23">
        <v>520</v>
      </c>
      <c r="E26" s="23">
        <v>469941849.33999997</v>
      </c>
      <c r="F26" s="23">
        <v>1623</v>
      </c>
      <c r="G26" s="23">
        <v>201166335.88</v>
      </c>
      <c r="H26" s="23">
        <v>555</v>
      </c>
      <c r="I26" s="23">
        <v>604594849.66999996</v>
      </c>
      <c r="J26" s="23">
        <v>1303</v>
      </c>
      <c r="K26" s="23">
        <v>633286509.95050001</v>
      </c>
      <c r="L26" s="21">
        <f t="shared" si="0"/>
        <v>4001</v>
      </c>
      <c r="M26" s="21">
        <f t="shared" si="1"/>
        <v>1908989544.8404999</v>
      </c>
      <c r="N26" s="23">
        <v>733</v>
      </c>
      <c r="O26" s="23">
        <v>2249978147.1799998</v>
      </c>
      <c r="P26" s="23">
        <v>1520</v>
      </c>
      <c r="Q26" s="23">
        <v>3153383446.1999998</v>
      </c>
      <c r="R26" s="21">
        <f t="shared" si="2"/>
        <v>2253</v>
      </c>
      <c r="S26" s="21">
        <f t="shared" si="3"/>
        <v>5403361593.3799992</v>
      </c>
      <c r="T26" s="21">
        <f t="shared" si="4"/>
        <v>6254</v>
      </c>
      <c r="U26" s="21">
        <f t="shared" si="5"/>
        <v>7312351138.220499</v>
      </c>
      <c r="V26" s="11"/>
    </row>
    <row r="27" spans="1:22" s="5" customFormat="1">
      <c r="A27" s="15">
        <v>20</v>
      </c>
      <c r="B27" s="30" t="s">
        <v>64</v>
      </c>
      <c r="C27" s="17" t="s">
        <v>65</v>
      </c>
      <c r="D27" s="22">
        <v>57</v>
      </c>
      <c r="E27" s="22">
        <v>794860909.03999996</v>
      </c>
      <c r="F27" s="22">
        <v>635</v>
      </c>
      <c r="G27" s="22">
        <v>159943059.69</v>
      </c>
      <c r="H27" s="22">
        <v>193</v>
      </c>
      <c r="I27" s="22">
        <v>429480336.94999999</v>
      </c>
      <c r="J27" s="22">
        <v>601</v>
      </c>
      <c r="K27" s="22">
        <v>1648947935.8800001</v>
      </c>
      <c r="L27" s="22">
        <f t="shared" si="0"/>
        <v>1486</v>
      </c>
      <c r="M27" s="22">
        <f t="shared" si="1"/>
        <v>3033232241.5600004</v>
      </c>
      <c r="N27" s="22">
        <v>448</v>
      </c>
      <c r="O27" s="22">
        <v>2451554785.1599998</v>
      </c>
      <c r="P27" s="22">
        <v>488</v>
      </c>
      <c r="Q27" s="22">
        <v>1736024412.1700001</v>
      </c>
      <c r="R27" s="22">
        <f t="shared" si="2"/>
        <v>936</v>
      </c>
      <c r="S27" s="22">
        <f t="shared" si="3"/>
        <v>4187579197.3299999</v>
      </c>
      <c r="T27" s="22">
        <f t="shared" si="4"/>
        <v>2422</v>
      </c>
      <c r="U27" s="22">
        <f t="shared" si="5"/>
        <v>7220811438.8900003</v>
      </c>
      <c r="V27" s="11"/>
    </row>
    <row r="28" spans="1:22" s="5" customFormat="1">
      <c r="A28" s="18">
        <v>21</v>
      </c>
      <c r="B28" s="31" t="s">
        <v>58</v>
      </c>
      <c r="C28" s="1" t="s">
        <v>59</v>
      </c>
      <c r="D28" s="23">
        <v>3</v>
      </c>
      <c r="E28" s="23">
        <v>457240.95</v>
      </c>
      <c r="F28" s="23">
        <v>1</v>
      </c>
      <c r="G28" s="23">
        <v>1500000</v>
      </c>
      <c r="H28" s="23">
        <v>715</v>
      </c>
      <c r="I28" s="23">
        <v>1791152361.79</v>
      </c>
      <c r="J28" s="23">
        <v>890</v>
      </c>
      <c r="K28" s="23">
        <v>1819017706.3299999</v>
      </c>
      <c r="L28" s="21">
        <f t="shared" si="0"/>
        <v>1609</v>
      </c>
      <c r="M28" s="21">
        <f t="shared" si="1"/>
        <v>3612127309.0699997</v>
      </c>
      <c r="N28" s="23">
        <v>41</v>
      </c>
      <c r="O28" s="23">
        <v>1252109902.8599999</v>
      </c>
      <c r="P28" s="23">
        <v>55</v>
      </c>
      <c r="Q28" s="23">
        <v>1378074230.6300001</v>
      </c>
      <c r="R28" s="21">
        <f t="shared" si="2"/>
        <v>96</v>
      </c>
      <c r="S28" s="21">
        <f t="shared" si="3"/>
        <v>2630184133.4899998</v>
      </c>
      <c r="T28" s="21">
        <f t="shared" si="4"/>
        <v>1705</v>
      </c>
      <c r="U28" s="21">
        <f t="shared" si="5"/>
        <v>6242311442.5599995</v>
      </c>
      <c r="V28" s="11"/>
    </row>
    <row r="29" spans="1:22" s="5" customFormat="1">
      <c r="A29" s="15">
        <v>22</v>
      </c>
      <c r="B29" s="30" t="s">
        <v>42</v>
      </c>
      <c r="C29" s="17" t="s">
        <v>43</v>
      </c>
      <c r="D29" s="22">
        <v>38</v>
      </c>
      <c r="E29" s="22">
        <v>149400064.02000001</v>
      </c>
      <c r="F29" s="22"/>
      <c r="G29" s="22"/>
      <c r="H29" s="22">
        <v>73</v>
      </c>
      <c r="I29" s="22">
        <v>9704192.8699999992</v>
      </c>
      <c r="J29" s="22">
        <v>157</v>
      </c>
      <c r="K29" s="22">
        <v>50732485.609999999</v>
      </c>
      <c r="L29" s="22">
        <f t="shared" si="0"/>
        <v>268</v>
      </c>
      <c r="M29" s="22">
        <f t="shared" si="1"/>
        <v>209836742.5</v>
      </c>
      <c r="N29" s="22">
        <v>77</v>
      </c>
      <c r="O29" s="22">
        <v>2564303176.7399998</v>
      </c>
      <c r="P29" s="22">
        <v>89</v>
      </c>
      <c r="Q29" s="22">
        <v>2834503745.02</v>
      </c>
      <c r="R29" s="22">
        <f t="shared" si="2"/>
        <v>166</v>
      </c>
      <c r="S29" s="22">
        <f t="shared" si="3"/>
        <v>5398806921.7600002</v>
      </c>
      <c r="T29" s="22">
        <f t="shared" si="4"/>
        <v>434</v>
      </c>
      <c r="U29" s="22">
        <f t="shared" si="5"/>
        <v>5608643664.2600002</v>
      </c>
      <c r="V29" s="11"/>
    </row>
    <row r="30" spans="1:22" s="5" customFormat="1">
      <c r="A30" s="18">
        <v>23</v>
      </c>
      <c r="B30" s="31" t="s">
        <v>133</v>
      </c>
      <c r="C30" s="1" t="s">
        <v>134</v>
      </c>
      <c r="D30" s="23">
        <v>97</v>
      </c>
      <c r="E30" s="23">
        <v>90741011.560000002</v>
      </c>
      <c r="F30" s="23">
        <v>592</v>
      </c>
      <c r="G30" s="23">
        <v>338835792.63</v>
      </c>
      <c r="H30" s="23">
        <v>2047</v>
      </c>
      <c r="I30" s="23">
        <v>581642940.38</v>
      </c>
      <c r="J30" s="23">
        <v>17556</v>
      </c>
      <c r="K30" s="23">
        <v>840460509.36699998</v>
      </c>
      <c r="L30" s="21">
        <f t="shared" si="0"/>
        <v>20292</v>
      </c>
      <c r="M30" s="21">
        <f t="shared" si="1"/>
        <v>1851680253.9369998</v>
      </c>
      <c r="N30" s="23">
        <v>396</v>
      </c>
      <c r="O30" s="23">
        <v>1948972703.46</v>
      </c>
      <c r="P30" s="23">
        <v>654</v>
      </c>
      <c r="Q30" s="23">
        <v>1433226342.77</v>
      </c>
      <c r="R30" s="21">
        <f t="shared" si="2"/>
        <v>1050</v>
      </c>
      <c r="S30" s="21">
        <f t="shared" si="3"/>
        <v>3382199046.23</v>
      </c>
      <c r="T30" s="21">
        <f t="shared" si="4"/>
        <v>21342</v>
      </c>
      <c r="U30" s="21">
        <f t="shared" si="5"/>
        <v>5233879300.1669998</v>
      </c>
      <c r="V30" s="11"/>
    </row>
    <row r="31" spans="1:22" s="5" customFormat="1">
      <c r="A31" s="15">
        <v>24</v>
      </c>
      <c r="B31" s="30" t="s">
        <v>80</v>
      </c>
      <c r="C31" s="17" t="s">
        <v>81</v>
      </c>
      <c r="D31" s="22">
        <v>409</v>
      </c>
      <c r="E31" s="22">
        <v>21291283.920000002</v>
      </c>
      <c r="F31" s="22">
        <v>2852</v>
      </c>
      <c r="G31" s="22">
        <v>123359149.23999999</v>
      </c>
      <c r="H31" s="22">
        <v>1037</v>
      </c>
      <c r="I31" s="22">
        <v>246177316.36000001</v>
      </c>
      <c r="J31" s="22">
        <v>138607</v>
      </c>
      <c r="K31" s="22">
        <v>200928570.56999999</v>
      </c>
      <c r="L31" s="22">
        <f t="shared" si="0"/>
        <v>142905</v>
      </c>
      <c r="M31" s="22">
        <f t="shared" si="1"/>
        <v>591756320.08999991</v>
      </c>
      <c r="N31" s="22">
        <v>1302</v>
      </c>
      <c r="O31" s="22">
        <v>2177937375.8699999</v>
      </c>
      <c r="P31" s="22">
        <v>1812</v>
      </c>
      <c r="Q31" s="22">
        <v>2119670706.73</v>
      </c>
      <c r="R31" s="22">
        <f t="shared" si="2"/>
        <v>3114</v>
      </c>
      <c r="S31" s="22">
        <f t="shared" si="3"/>
        <v>4297608082.6000004</v>
      </c>
      <c r="T31" s="22">
        <f t="shared" si="4"/>
        <v>146019</v>
      </c>
      <c r="U31" s="22">
        <f t="shared" si="5"/>
        <v>4889364402.6900005</v>
      </c>
      <c r="V31" s="11"/>
    </row>
    <row r="32" spans="1:22" s="5" customFormat="1">
      <c r="A32" s="18">
        <v>25</v>
      </c>
      <c r="B32" s="31" t="s">
        <v>72</v>
      </c>
      <c r="C32" s="1" t="s">
        <v>73</v>
      </c>
      <c r="D32" s="23">
        <v>39</v>
      </c>
      <c r="E32" s="23">
        <v>160237725.05000001</v>
      </c>
      <c r="F32" s="23">
        <v>83</v>
      </c>
      <c r="G32" s="23">
        <v>150566148.63</v>
      </c>
      <c r="H32" s="23">
        <v>77</v>
      </c>
      <c r="I32" s="23">
        <v>1104634274.29</v>
      </c>
      <c r="J32" s="23">
        <v>486</v>
      </c>
      <c r="K32" s="23">
        <v>1064789682.63</v>
      </c>
      <c r="L32" s="21">
        <f t="shared" si="0"/>
        <v>685</v>
      </c>
      <c r="M32" s="21">
        <f t="shared" si="1"/>
        <v>2480227830.5999999</v>
      </c>
      <c r="N32" s="23">
        <v>61</v>
      </c>
      <c r="O32" s="23">
        <v>1129885761.05</v>
      </c>
      <c r="P32" s="23">
        <v>68</v>
      </c>
      <c r="Q32" s="23">
        <v>1277312737.02</v>
      </c>
      <c r="R32" s="21">
        <f t="shared" si="2"/>
        <v>129</v>
      </c>
      <c r="S32" s="21">
        <f t="shared" si="3"/>
        <v>2407198498.0699997</v>
      </c>
      <c r="T32" s="21">
        <f t="shared" si="4"/>
        <v>814</v>
      </c>
      <c r="U32" s="21">
        <f t="shared" si="5"/>
        <v>4887426328.6700001</v>
      </c>
      <c r="V32" s="11"/>
    </row>
    <row r="33" spans="1:22" s="5" customFormat="1">
      <c r="A33" s="15">
        <v>26</v>
      </c>
      <c r="B33" s="16" t="s">
        <v>62</v>
      </c>
      <c r="C33" s="17" t="s">
        <v>63</v>
      </c>
      <c r="D33" s="22">
        <v>424</v>
      </c>
      <c r="E33" s="22">
        <v>1262037451.6400001</v>
      </c>
      <c r="F33" s="22">
        <v>66</v>
      </c>
      <c r="G33" s="22">
        <v>30589688.579999998</v>
      </c>
      <c r="H33" s="22">
        <v>284</v>
      </c>
      <c r="I33" s="22">
        <v>424546778.19999999</v>
      </c>
      <c r="J33" s="22">
        <v>837</v>
      </c>
      <c r="K33" s="22">
        <v>630643416.03999996</v>
      </c>
      <c r="L33" s="22">
        <f t="shared" si="0"/>
        <v>1611</v>
      </c>
      <c r="M33" s="22">
        <f t="shared" si="1"/>
        <v>2347817334.46</v>
      </c>
      <c r="N33" s="22">
        <v>149</v>
      </c>
      <c r="O33" s="22">
        <v>992217375.94000006</v>
      </c>
      <c r="P33" s="22">
        <v>163</v>
      </c>
      <c r="Q33" s="22">
        <v>1525291486.1600001</v>
      </c>
      <c r="R33" s="22">
        <f t="shared" si="2"/>
        <v>312</v>
      </c>
      <c r="S33" s="22">
        <f t="shared" si="3"/>
        <v>2517508862.1000004</v>
      </c>
      <c r="T33" s="22">
        <f t="shared" si="4"/>
        <v>1923</v>
      </c>
      <c r="U33" s="22">
        <f t="shared" si="5"/>
        <v>4865326196.5600004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180</v>
      </c>
      <c r="E34" s="23">
        <v>14910677.33</v>
      </c>
      <c r="F34" s="23">
        <v>609</v>
      </c>
      <c r="G34" s="23">
        <v>173077700.28999999</v>
      </c>
      <c r="H34" s="23">
        <v>850461</v>
      </c>
      <c r="I34" s="23">
        <v>1699013036.1300001</v>
      </c>
      <c r="J34" s="23">
        <v>24424</v>
      </c>
      <c r="K34" s="23">
        <v>264988654.00999999</v>
      </c>
      <c r="L34" s="21">
        <f t="shared" si="0"/>
        <v>875674</v>
      </c>
      <c r="M34" s="21">
        <f t="shared" si="1"/>
        <v>2151990067.7600002</v>
      </c>
      <c r="N34" s="23">
        <v>5081</v>
      </c>
      <c r="O34" s="23">
        <v>588195113.44000006</v>
      </c>
      <c r="P34" s="23">
        <v>24589</v>
      </c>
      <c r="Q34" s="23">
        <v>1852240430.78</v>
      </c>
      <c r="R34" s="21">
        <f t="shared" si="2"/>
        <v>29670</v>
      </c>
      <c r="S34" s="21">
        <f t="shared" si="3"/>
        <v>2440435544.2200003</v>
      </c>
      <c r="T34" s="21">
        <f t="shared" si="4"/>
        <v>905344</v>
      </c>
      <c r="U34" s="21">
        <f t="shared" si="5"/>
        <v>4592425611.9800005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2649</v>
      </c>
      <c r="E35" s="22">
        <v>390310855.14999998</v>
      </c>
      <c r="F35" s="22">
        <v>7141</v>
      </c>
      <c r="G35" s="22">
        <v>301826907.54689997</v>
      </c>
      <c r="H35" s="22">
        <v>6255</v>
      </c>
      <c r="I35" s="22">
        <v>463488878.61330003</v>
      </c>
      <c r="J35" s="22">
        <v>15471</v>
      </c>
      <c r="K35" s="22">
        <v>1301282670.6877</v>
      </c>
      <c r="L35" s="22">
        <f t="shared" si="0"/>
        <v>31516</v>
      </c>
      <c r="M35" s="22">
        <f t="shared" si="1"/>
        <v>2456909311.9979</v>
      </c>
      <c r="N35" s="22">
        <v>7024</v>
      </c>
      <c r="O35" s="22">
        <v>1351472555.8699999</v>
      </c>
      <c r="P35" s="22">
        <v>13739</v>
      </c>
      <c r="Q35" s="22">
        <v>610607810.13999999</v>
      </c>
      <c r="R35" s="22">
        <f t="shared" si="2"/>
        <v>20763</v>
      </c>
      <c r="S35" s="22">
        <f t="shared" si="3"/>
        <v>1962080366.0099998</v>
      </c>
      <c r="T35" s="22">
        <f t="shared" si="4"/>
        <v>52279</v>
      </c>
      <c r="U35" s="22">
        <f t="shared" si="5"/>
        <v>4418989678.0079002</v>
      </c>
      <c r="V35" s="11"/>
    </row>
    <row r="36" spans="1:22" s="5" customFormat="1">
      <c r="A36" s="18">
        <v>29</v>
      </c>
      <c r="B36" s="31" t="s">
        <v>66</v>
      </c>
      <c r="C36" s="1" t="s">
        <v>67</v>
      </c>
      <c r="D36" s="23">
        <v>1008</v>
      </c>
      <c r="E36" s="23">
        <v>610950493.25</v>
      </c>
      <c r="F36" s="23">
        <v>4779</v>
      </c>
      <c r="G36" s="23">
        <v>552267214.90999997</v>
      </c>
      <c r="H36" s="23">
        <v>3435</v>
      </c>
      <c r="I36" s="23">
        <v>446921370.49000001</v>
      </c>
      <c r="J36" s="23">
        <v>4989</v>
      </c>
      <c r="K36" s="23">
        <v>900635664.86000001</v>
      </c>
      <c r="L36" s="21">
        <f t="shared" si="0"/>
        <v>14211</v>
      </c>
      <c r="M36" s="21">
        <f t="shared" si="1"/>
        <v>2510774743.5099998</v>
      </c>
      <c r="N36" s="23">
        <v>776</v>
      </c>
      <c r="O36" s="23">
        <v>989063338.27999997</v>
      </c>
      <c r="P36" s="23">
        <v>746</v>
      </c>
      <c r="Q36" s="23">
        <v>578139320.77999997</v>
      </c>
      <c r="R36" s="21">
        <f t="shared" si="2"/>
        <v>1522</v>
      </c>
      <c r="S36" s="21">
        <f t="shared" si="3"/>
        <v>1567202659.0599999</v>
      </c>
      <c r="T36" s="21">
        <f t="shared" si="4"/>
        <v>15733</v>
      </c>
      <c r="U36" s="21">
        <f t="shared" si="5"/>
        <v>4077977402.5699997</v>
      </c>
      <c r="V36" s="11"/>
    </row>
    <row r="37" spans="1:22" s="5" customFormat="1">
      <c r="A37" s="15">
        <v>30</v>
      </c>
      <c r="B37" s="30" t="s">
        <v>78</v>
      </c>
      <c r="C37" s="17" t="s">
        <v>79</v>
      </c>
      <c r="D37" s="22">
        <v>2218</v>
      </c>
      <c r="E37" s="22">
        <v>372639044.42000002</v>
      </c>
      <c r="F37" s="22">
        <v>3729</v>
      </c>
      <c r="G37" s="22">
        <v>337118348.139</v>
      </c>
      <c r="H37" s="22">
        <v>263638</v>
      </c>
      <c r="I37" s="22">
        <v>916156728.25</v>
      </c>
      <c r="J37" s="22">
        <v>5172</v>
      </c>
      <c r="K37" s="22">
        <v>260084044.41850001</v>
      </c>
      <c r="L37" s="22">
        <f t="shared" si="0"/>
        <v>274757</v>
      </c>
      <c r="M37" s="22">
        <f t="shared" si="1"/>
        <v>1885998165.2275</v>
      </c>
      <c r="N37" s="22">
        <v>1010</v>
      </c>
      <c r="O37" s="22">
        <v>483248485.13</v>
      </c>
      <c r="P37" s="22">
        <v>1612</v>
      </c>
      <c r="Q37" s="22">
        <v>1123584667.99</v>
      </c>
      <c r="R37" s="22">
        <f t="shared" si="2"/>
        <v>2622</v>
      </c>
      <c r="S37" s="22">
        <f t="shared" si="3"/>
        <v>1606833153.1199999</v>
      </c>
      <c r="T37" s="22">
        <f t="shared" si="4"/>
        <v>277379</v>
      </c>
      <c r="U37" s="22">
        <f t="shared" si="5"/>
        <v>3492831318.3474998</v>
      </c>
      <c r="V37" s="11"/>
    </row>
    <row r="38" spans="1:22" s="5" customFormat="1">
      <c r="A38" s="18">
        <v>31</v>
      </c>
      <c r="B38" s="31" t="s">
        <v>68</v>
      </c>
      <c r="C38" s="1" t="s">
        <v>69</v>
      </c>
      <c r="D38" s="23">
        <v>629</v>
      </c>
      <c r="E38" s="23">
        <v>364096490.67000002</v>
      </c>
      <c r="F38" s="23">
        <v>2558</v>
      </c>
      <c r="G38" s="23">
        <v>312480037.2877</v>
      </c>
      <c r="H38" s="23">
        <v>1363</v>
      </c>
      <c r="I38" s="23">
        <v>590493698.72000003</v>
      </c>
      <c r="J38" s="23">
        <v>1840</v>
      </c>
      <c r="K38" s="23">
        <v>190795996.30000001</v>
      </c>
      <c r="L38" s="21">
        <f t="shared" si="0"/>
        <v>6390</v>
      </c>
      <c r="M38" s="21">
        <f t="shared" si="1"/>
        <v>1457866222.9777</v>
      </c>
      <c r="N38" s="23">
        <v>437</v>
      </c>
      <c r="O38" s="23">
        <v>699575775.24000001</v>
      </c>
      <c r="P38" s="23">
        <v>456</v>
      </c>
      <c r="Q38" s="23">
        <v>1059594245.08</v>
      </c>
      <c r="R38" s="21">
        <f t="shared" si="2"/>
        <v>893</v>
      </c>
      <c r="S38" s="21">
        <f t="shared" si="3"/>
        <v>1759170020.3200002</v>
      </c>
      <c r="T38" s="21">
        <f t="shared" si="4"/>
        <v>7283</v>
      </c>
      <c r="U38" s="21">
        <f t="shared" si="5"/>
        <v>3217036243.2976999</v>
      </c>
      <c r="V38" s="11"/>
    </row>
    <row r="39" spans="1:22" s="5" customFormat="1">
      <c r="A39" s="15">
        <v>32</v>
      </c>
      <c r="B39" s="30" t="s">
        <v>76</v>
      </c>
      <c r="C39" s="17" t="s">
        <v>77</v>
      </c>
      <c r="D39" s="22">
        <v>3026</v>
      </c>
      <c r="E39" s="22">
        <v>308114146.75</v>
      </c>
      <c r="F39" s="22">
        <v>8613</v>
      </c>
      <c r="G39" s="22">
        <v>624775432.96000004</v>
      </c>
      <c r="H39" s="22">
        <v>24797</v>
      </c>
      <c r="I39" s="22">
        <v>393195492.99010003</v>
      </c>
      <c r="J39" s="22">
        <v>13820</v>
      </c>
      <c r="K39" s="22">
        <v>417679046.7457</v>
      </c>
      <c r="L39" s="22">
        <f t="shared" si="0"/>
        <v>50256</v>
      </c>
      <c r="M39" s="22">
        <f t="shared" si="1"/>
        <v>1743764119.4457998</v>
      </c>
      <c r="N39" s="22">
        <v>2951</v>
      </c>
      <c r="O39" s="22">
        <v>637426220.60000002</v>
      </c>
      <c r="P39" s="22">
        <v>3915</v>
      </c>
      <c r="Q39" s="22">
        <v>293554748.16000003</v>
      </c>
      <c r="R39" s="22">
        <f t="shared" si="2"/>
        <v>6866</v>
      </c>
      <c r="S39" s="22">
        <f t="shared" si="3"/>
        <v>930980968.75999999</v>
      </c>
      <c r="T39" s="22">
        <f t="shared" si="4"/>
        <v>57122</v>
      </c>
      <c r="U39" s="22">
        <f t="shared" si="5"/>
        <v>2674745088.2058001</v>
      </c>
      <c r="V39" s="11"/>
    </row>
    <row r="40" spans="1:22" s="5" customFormat="1">
      <c r="A40" s="18">
        <v>33</v>
      </c>
      <c r="B40" s="31" t="s">
        <v>116</v>
      </c>
      <c r="C40" s="1" t="s">
        <v>117</v>
      </c>
      <c r="D40" s="23">
        <v>364</v>
      </c>
      <c r="E40" s="23">
        <v>384542289.69</v>
      </c>
      <c r="F40" s="23">
        <v>2904</v>
      </c>
      <c r="G40" s="23">
        <v>559659864.03770006</v>
      </c>
      <c r="H40" s="23">
        <v>1319</v>
      </c>
      <c r="I40" s="23">
        <v>527529453.85000002</v>
      </c>
      <c r="J40" s="23">
        <v>4087</v>
      </c>
      <c r="K40" s="23">
        <v>408577850.06</v>
      </c>
      <c r="L40" s="21">
        <f t="shared" si="0"/>
        <v>8674</v>
      </c>
      <c r="M40" s="21">
        <f t="shared" si="1"/>
        <v>1880309457.6377001</v>
      </c>
      <c r="N40" s="23">
        <v>78</v>
      </c>
      <c r="O40" s="23">
        <v>435022678.66000003</v>
      </c>
      <c r="P40" s="23">
        <v>30</v>
      </c>
      <c r="Q40" s="23">
        <v>306072056.64999998</v>
      </c>
      <c r="R40" s="21">
        <f t="shared" si="2"/>
        <v>108</v>
      </c>
      <c r="S40" s="21">
        <f t="shared" si="3"/>
        <v>741094735.30999994</v>
      </c>
      <c r="T40" s="21">
        <f t="shared" si="4"/>
        <v>8782</v>
      </c>
      <c r="U40" s="21">
        <f t="shared" si="5"/>
        <v>2621404192.9477</v>
      </c>
      <c r="V40" s="11"/>
    </row>
    <row r="41" spans="1:22" s="5" customFormat="1">
      <c r="A41" s="15">
        <v>34</v>
      </c>
      <c r="B41" s="16" t="s">
        <v>110</v>
      </c>
      <c r="C41" s="17" t="s">
        <v>111</v>
      </c>
      <c r="D41" s="22">
        <v>240</v>
      </c>
      <c r="E41" s="22">
        <v>133869124.2</v>
      </c>
      <c r="F41" s="22">
        <v>169</v>
      </c>
      <c r="G41" s="22">
        <v>24480116.129999999</v>
      </c>
      <c r="H41" s="22">
        <v>1065</v>
      </c>
      <c r="I41" s="22">
        <v>123841292.11</v>
      </c>
      <c r="J41" s="22">
        <v>1800</v>
      </c>
      <c r="K41" s="22">
        <v>886546226.23000002</v>
      </c>
      <c r="L41" s="22">
        <f t="shared" si="0"/>
        <v>3274</v>
      </c>
      <c r="M41" s="22">
        <f t="shared" si="1"/>
        <v>1168736758.6700001</v>
      </c>
      <c r="N41" s="22">
        <v>1413</v>
      </c>
      <c r="O41" s="22">
        <v>1003031458.72</v>
      </c>
      <c r="P41" s="22">
        <v>3305</v>
      </c>
      <c r="Q41" s="22">
        <v>349814341.19999999</v>
      </c>
      <c r="R41" s="22">
        <f t="shared" si="2"/>
        <v>4718</v>
      </c>
      <c r="S41" s="22">
        <f t="shared" si="3"/>
        <v>1352845799.9200001</v>
      </c>
      <c r="T41" s="22">
        <f t="shared" si="4"/>
        <v>7992</v>
      </c>
      <c r="U41" s="22">
        <f t="shared" si="5"/>
        <v>2521582558.5900002</v>
      </c>
      <c r="V41" s="11"/>
    </row>
    <row r="42" spans="1:22" s="5" customFormat="1">
      <c r="A42" s="18">
        <v>35</v>
      </c>
      <c r="B42" s="31" t="s">
        <v>82</v>
      </c>
      <c r="C42" s="1" t="s">
        <v>83</v>
      </c>
      <c r="D42" s="23">
        <v>402</v>
      </c>
      <c r="E42" s="23">
        <v>277558218.17000002</v>
      </c>
      <c r="F42" s="23">
        <v>3399</v>
      </c>
      <c r="G42" s="23">
        <v>440255368.38999999</v>
      </c>
      <c r="H42" s="23">
        <v>141</v>
      </c>
      <c r="I42" s="23">
        <v>148221141.62</v>
      </c>
      <c r="J42" s="23">
        <v>701</v>
      </c>
      <c r="K42" s="23">
        <v>335041432.39999998</v>
      </c>
      <c r="L42" s="21">
        <f t="shared" si="0"/>
        <v>4643</v>
      </c>
      <c r="M42" s="21">
        <f t="shared" si="1"/>
        <v>1201076160.5799999</v>
      </c>
      <c r="N42" s="23">
        <v>352</v>
      </c>
      <c r="O42" s="23">
        <v>684826696.92999995</v>
      </c>
      <c r="P42" s="23">
        <v>299</v>
      </c>
      <c r="Q42" s="23">
        <v>308755074.88</v>
      </c>
      <c r="R42" s="21">
        <f t="shared" si="2"/>
        <v>651</v>
      </c>
      <c r="S42" s="21">
        <f t="shared" si="3"/>
        <v>993581771.80999994</v>
      </c>
      <c r="T42" s="21">
        <f t="shared" si="4"/>
        <v>5294</v>
      </c>
      <c r="U42" s="21">
        <f t="shared" si="5"/>
        <v>2194657932.3899999</v>
      </c>
      <c r="V42" s="11"/>
    </row>
    <row r="43" spans="1:22" s="5" customFormat="1">
      <c r="A43" s="15">
        <v>36</v>
      </c>
      <c r="B43" s="30" t="s">
        <v>319</v>
      </c>
      <c r="C43" s="17" t="s">
        <v>320</v>
      </c>
      <c r="D43" s="22"/>
      <c r="E43" s="22"/>
      <c r="F43" s="22"/>
      <c r="G43" s="22"/>
      <c r="H43" s="22">
        <v>100</v>
      </c>
      <c r="I43" s="22">
        <v>942100704.78999996</v>
      </c>
      <c r="J43" s="22">
        <v>84</v>
      </c>
      <c r="K43" s="22">
        <v>253032342.22</v>
      </c>
      <c r="L43" s="22">
        <f t="shared" si="0"/>
        <v>184</v>
      </c>
      <c r="M43" s="22">
        <f t="shared" si="1"/>
        <v>1195133047.01</v>
      </c>
      <c r="N43" s="22">
        <v>40</v>
      </c>
      <c r="O43" s="22">
        <v>113961917.52</v>
      </c>
      <c r="P43" s="22">
        <v>97</v>
      </c>
      <c r="Q43" s="22">
        <v>870449584.16999996</v>
      </c>
      <c r="R43" s="22">
        <f t="shared" si="2"/>
        <v>137</v>
      </c>
      <c r="S43" s="22">
        <f t="shared" si="3"/>
        <v>984411501.68999994</v>
      </c>
      <c r="T43" s="22">
        <f t="shared" si="4"/>
        <v>321</v>
      </c>
      <c r="U43" s="22">
        <f t="shared" si="5"/>
        <v>2179544548.6999998</v>
      </c>
      <c r="V43" s="11"/>
    </row>
    <row r="44" spans="1:22" s="5" customFormat="1">
      <c r="A44" s="18">
        <v>37</v>
      </c>
      <c r="B44" s="31" t="s">
        <v>90</v>
      </c>
      <c r="C44" s="1" t="s">
        <v>91</v>
      </c>
      <c r="D44" s="23">
        <v>295</v>
      </c>
      <c r="E44" s="23">
        <v>393875164.26999998</v>
      </c>
      <c r="F44" s="23">
        <v>1621</v>
      </c>
      <c r="G44" s="23">
        <v>237078707.22</v>
      </c>
      <c r="H44" s="23">
        <v>87</v>
      </c>
      <c r="I44" s="23">
        <v>370925468.25</v>
      </c>
      <c r="J44" s="23">
        <v>1003</v>
      </c>
      <c r="K44" s="23">
        <v>346880850.32999998</v>
      </c>
      <c r="L44" s="21">
        <f t="shared" si="0"/>
        <v>3006</v>
      </c>
      <c r="M44" s="21">
        <f t="shared" si="1"/>
        <v>1348760190.0699999</v>
      </c>
      <c r="N44" s="23">
        <v>143</v>
      </c>
      <c r="O44" s="23">
        <v>266499452.65000001</v>
      </c>
      <c r="P44" s="23">
        <v>99</v>
      </c>
      <c r="Q44" s="23">
        <v>364813744.88999999</v>
      </c>
      <c r="R44" s="21">
        <f t="shared" si="2"/>
        <v>242</v>
      </c>
      <c r="S44" s="21">
        <f t="shared" si="3"/>
        <v>631313197.53999996</v>
      </c>
      <c r="T44" s="21">
        <f t="shared" si="4"/>
        <v>3248</v>
      </c>
      <c r="U44" s="21">
        <f t="shared" si="5"/>
        <v>1980073387.6099999</v>
      </c>
      <c r="V44" s="11"/>
    </row>
    <row r="45" spans="1:22" s="5" customFormat="1">
      <c r="A45" s="15">
        <v>38</v>
      </c>
      <c r="B45" s="30" t="s">
        <v>193</v>
      </c>
      <c r="C45" s="17" t="s">
        <v>194</v>
      </c>
      <c r="D45" s="22"/>
      <c r="E45" s="22"/>
      <c r="F45" s="22"/>
      <c r="G45" s="22"/>
      <c r="H45" s="22">
        <v>4</v>
      </c>
      <c r="I45" s="22">
        <v>880.21</v>
      </c>
      <c r="J45" s="22">
        <v>30</v>
      </c>
      <c r="K45" s="22">
        <v>473243.87</v>
      </c>
      <c r="L45" s="22">
        <f t="shared" si="0"/>
        <v>34</v>
      </c>
      <c r="M45" s="22">
        <f t="shared" si="1"/>
        <v>474124.08</v>
      </c>
      <c r="N45" s="22">
        <v>2</v>
      </c>
      <c r="O45" s="22">
        <v>556000000</v>
      </c>
      <c r="P45" s="22">
        <v>7</v>
      </c>
      <c r="Q45" s="22">
        <v>1321000000</v>
      </c>
      <c r="R45" s="22">
        <f t="shared" si="2"/>
        <v>9</v>
      </c>
      <c r="S45" s="22">
        <f t="shared" si="3"/>
        <v>1877000000</v>
      </c>
      <c r="T45" s="22">
        <f t="shared" si="4"/>
        <v>43</v>
      </c>
      <c r="U45" s="22">
        <f t="shared" si="5"/>
        <v>1877474124.0799999</v>
      </c>
      <c r="V45" s="11"/>
    </row>
    <row r="46" spans="1:22" s="5" customFormat="1">
      <c r="A46" s="18">
        <v>39</v>
      </c>
      <c r="B46" s="31" t="s">
        <v>84</v>
      </c>
      <c r="C46" s="1" t="s">
        <v>85</v>
      </c>
      <c r="D46" s="23">
        <v>238</v>
      </c>
      <c r="E46" s="23">
        <v>334356244.77999997</v>
      </c>
      <c r="F46" s="23">
        <v>747</v>
      </c>
      <c r="G46" s="23">
        <v>126139073.31</v>
      </c>
      <c r="H46" s="23">
        <v>226</v>
      </c>
      <c r="I46" s="23">
        <v>110375902.76000001</v>
      </c>
      <c r="J46" s="23">
        <v>563</v>
      </c>
      <c r="K46" s="23">
        <v>169709789.50999999</v>
      </c>
      <c r="L46" s="21">
        <f t="shared" si="0"/>
        <v>1774</v>
      </c>
      <c r="M46" s="21">
        <f t="shared" si="1"/>
        <v>740581010.36000001</v>
      </c>
      <c r="N46" s="23">
        <v>322</v>
      </c>
      <c r="O46" s="23">
        <v>501953215.31</v>
      </c>
      <c r="P46" s="23">
        <v>335</v>
      </c>
      <c r="Q46" s="23">
        <v>599100300.63999999</v>
      </c>
      <c r="R46" s="21">
        <f t="shared" si="2"/>
        <v>657</v>
      </c>
      <c r="S46" s="21">
        <f t="shared" si="3"/>
        <v>1101053515.95</v>
      </c>
      <c r="T46" s="21">
        <f t="shared" si="4"/>
        <v>2431</v>
      </c>
      <c r="U46" s="21">
        <f t="shared" si="5"/>
        <v>1841634526.3099999</v>
      </c>
      <c r="V46" s="11"/>
    </row>
    <row r="47" spans="1:22" s="5" customFormat="1">
      <c r="A47" s="15">
        <v>40</v>
      </c>
      <c r="B47" s="30" t="s">
        <v>94</v>
      </c>
      <c r="C47" s="17" t="s">
        <v>95</v>
      </c>
      <c r="D47" s="22">
        <v>1304</v>
      </c>
      <c r="E47" s="22">
        <v>209673415.41</v>
      </c>
      <c r="F47" s="22">
        <v>4406</v>
      </c>
      <c r="G47" s="22">
        <v>182745239.37</v>
      </c>
      <c r="H47" s="22">
        <v>23844</v>
      </c>
      <c r="I47" s="22">
        <v>485351125.81999999</v>
      </c>
      <c r="J47" s="22">
        <v>54289</v>
      </c>
      <c r="K47" s="22">
        <v>306105115.12</v>
      </c>
      <c r="L47" s="22">
        <f t="shared" si="0"/>
        <v>83843</v>
      </c>
      <c r="M47" s="22">
        <f t="shared" si="1"/>
        <v>1183874895.7199998</v>
      </c>
      <c r="N47" s="22">
        <v>177</v>
      </c>
      <c r="O47" s="22">
        <v>214426757.69999999</v>
      </c>
      <c r="P47" s="22">
        <v>311</v>
      </c>
      <c r="Q47" s="22">
        <v>417093930.68000001</v>
      </c>
      <c r="R47" s="22">
        <f t="shared" si="2"/>
        <v>488</v>
      </c>
      <c r="S47" s="22">
        <f t="shared" si="3"/>
        <v>631520688.38</v>
      </c>
      <c r="T47" s="22">
        <f t="shared" si="4"/>
        <v>84331</v>
      </c>
      <c r="U47" s="22">
        <f t="shared" si="5"/>
        <v>1815395584.0999999</v>
      </c>
      <c r="V47" s="11"/>
    </row>
    <row r="48" spans="1:22" s="5" customFormat="1">
      <c r="A48" s="18">
        <v>41</v>
      </c>
      <c r="B48" s="31" t="s">
        <v>122</v>
      </c>
      <c r="C48" s="1" t="s">
        <v>333</v>
      </c>
      <c r="D48" s="23">
        <v>79</v>
      </c>
      <c r="E48" s="23">
        <v>6843848.1900000004</v>
      </c>
      <c r="F48" s="23">
        <v>137</v>
      </c>
      <c r="G48" s="23">
        <v>17267026.32</v>
      </c>
      <c r="H48" s="23">
        <v>810</v>
      </c>
      <c r="I48" s="23">
        <v>109987994.79000001</v>
      </c>
      <c r="J48" s="23">
        <v>1706</v>
      </c>
      <c r="K48" s="23">
        <v>738209981.07000005</v>
      </c>
      <c r="L48" s="21">
        <f t="shared" si="0"/>
        <v>2732</v>
      </c>
      <c r="M48" s="21">
        <f t="shared" si="1"/>
        <v>872308850.37000012</v>
      </c>
      <c r="N48" s="23">
        <v>228</v>
      </c>
      <c r="O48" s="23">
        <v>685189732.59000003</v>
      </c>
      <c r="P48" s="23">
        <v>26</v>
      </c>
      <c r="Q48" s="23">
        <v>46571450.43</v>
      </c>
      <c r="R48" s="21">
        <f t="shared" si="2"/>
        <v>254</v>
      </c>
      <c r="S48" s="21">
        <f t="shared" si="3"/>
        <v>731761183.01999998</v>
      </c>
      <c r="T48" s="21">
        <f t="shared" si="4"/>
        <v>2986</v>
      </c>
      <c r="U48" s="21">
        <f t="shared" si="5"/>
        <v>1604070033.3900001</v>
      </c>
      <c r="V48" s="11"/>
    </row>
    <row r="49" spans="1:22" s="5" customFormat="1">
      <c r="A49" s="15">
        <v>42</v>
      </c>
      <c r="B49" s="16" t="s">
        <v>96</v>
      </c>
      <c r="C49" s="17" t="s">
        <v>97</v>
      </c>
      <c r="D49" s="22">
        <v>116</v>
      </c>
      <c r="E49" s="22">
        <v>75494764.879999995</v>
      </c>
      <c r="F49" s="22">
        <v>1190</v>
      </c>
      <c r="G49" s="22">
        <v>120205015.39</v>
      </c>
      <c r="H49" s="22">
        <v>16</v>
      </c>
      <c r="I49" s="22">
        <v>15496378.35</v>
      </c>
      <c r="J49" s="22">
        <v>211</v>
      </c>
      <c r="K49" s="22">
        <v>41724618.350000001</v>
      </c>
      <c r="L49" s="22">
        <f t="shared" si="0"/>
        <v>1533</v>
      </c>
      <c r="M49" s="22">
        <f t="shared" si="1"/>
        <v>252920776.96999997</v>
      </c>
      <c r="N49" s="22">
        <v>102</v>
      </c>
      <c r="O49" s="22">
        <v>709350700</v>
      </c>
      <c r="P49" s="22">
        <v>413</v>
      </c>
      <c r="Q49" s="22">
        <v>618185213.79999995</v>
      </c>
      <c r="R49" s="22">
        <f t="shared" si="2"/>
        <v>515</v>
      </c>
      <c r="S49" s="22">
        <f t="shared" si="3"/>
        <v>1327535913.8</v>
      </c>
      <c r="T49" s="22">
        <f t="shared" si="4"/>
        <v>2048</v>
      </c>
      <c r="U49" s="22">
        <f t="shared" si="5"/>
        <v>1580456690.77</v>
      </c>
      <c r="V49" s="11"/>
    </row>
    <row r="50" spans="1:22" s="5" customFormat="1">
      <c r="A50" s="18">
        <v>43</v>
      </c>
      <c r="B50" s="31" t="s">
        <v>106</v>
      </c>
      <c r="C50" s="1" t="s">
        <v>107</v>
      </c>
      <c r="D50" s="23"/>
      <c r="E50" s="23"/>
      <c r="F50" s="23"/>
      <c r="G50" s="23"/>
      <c r="H50" s="23">
        <v>453</v>
      </c>
      <c r="I50" s="23">
        <v>600107996.02999997</v>
      </c>
      <c r="J50" s="23">
        <v>446</v>
      </c>
      <c r="K50" s="23">
        <v>684206297.07000005</v>
      </c>
      <c r="L50" s="21">
        <f t="shared" si="0"/>
        <v>899</v>
      </c>
      <c r="M50" s="21">
        <f t="shared" si="1"/>
        <v>1284314293.0999999</v>
      </c>
      <c r="N50" s="23">
        <v>186</v>
      </c>
      <c r="O50" s="23">
        <v>180909294.40000001</v>
      </c>
      <c r="P50" s="23">
        <v>134</v>
      </c>
      <c r="Q50" s="23">
        <v>96807484.159999996</v>
      </c>
      <c r="R50" s="21">
        <f t="shared" si="2"/>
        <v>320</v>
      </c>
      <c r="S50" s="21">
        <f t="shared" si="3"/>
        <v>277716778.56</v>
      </c>
      <c r="T50" s="21">
        <f t="shared" si="4"/>
        <v>1219</v>
      </c>
      <c r="U50" s="21">
        <f t="shared" si="5"/>
        <v>1562031071.6599998</v>
      </c>
      <c r="V50" s="11"/>
    </row>
    <row r="51" spans="1:22" s="5" customFormat="1">
      <c r="A51" s="15">
        <v>44</v>
      </c>
      <c r="B51" s="30" t="s">
        <v>104</v>
      </c>
      <c r="C51" s="17" t="s">
        <v>105</v>
      </c>
      <c r="D51" s="22">
        <v>454</v>
      </c>
      <c r="E51" s="22">
        <v>36602222.443099998</v>
      </c>
      <c r="F51" s="22">
        <v>1375</v>
      </c>
      <c r="G51" s="22">
        <v>76433071.079999998</v>
      </c>
      <c r="H51" s="22">
        <v>46252</v>
      </c>
      <c r="I51" s="22">
        <v>414384223.83999997</v>
      </c>
      <c r="J51" s="22">
        <v>179754</v>
      </c>
      <c r="K51" s="22">
        <v>476008317.48000002</v>
      </c>
      <c r="L51" s="22">
        <f t="shared" si="0"/>
        <v>227835</v>
      </c>
      <c r="M51" s="22">
        <f t="shared" si="1"/>
        <v>1003427834.8431</v>
      </c>
      <c r="N51" s="22">
        <v>335</v>
      </c>
      <c r="O51" s="22">
        <v>276505256.91000003</v>
      </c>
      <c r="P51" s="22">
        <v>234</v>
      </c>
      <c r="Q51" s="22">
        <v>169495616.46000001</v>
      </c>
      <c r="R51" s="22">
        <f t="shared" si="2"/>
        <v>569</v>
      </c>
      <c r="S51" s="22">
        <f t="shared" si="3"/>
        <v>446000873.37</v>
      </c>
      <c r="T51" s="22">
        <f t="shared" si="4"/>
        <v>228404</v>
      </c>
      <c r="U51" s="22">
        <f t="shared" si="5"/>
        <v>1449428708.2131</v>
      </c>
      <c r="V51" s="11"/>
    </row>
    <row r="52" spans="1:22" s="5" customFormat="1">
      <c r="A52" s="18">
        <v>45</v>
      </c>
      <c r="B52" s="31" t="s">
        <v>86</v>
      </c>
      <c r="C52" s="1" t="s">
        <v>87</v>
      </c>
      <c r="D52" s="23">
        <v>46</v>
      </c>
      <c r="E52" s="23">
        <v>187183529.63</v>
      </c>
      <c r="F52" s="23">
        <v>28</v>
      </c>
      <c r="G52" s="23">
        <v>3834744.25</v>
      </c>
      <c r="H52" s="23">
        <v>22932</v>
      </c>
      <c r="I52" s="23">
        <v>108042692.39</v>
      </c>
      <c r="J52" s="23">
        <v>247491</v>
      </c>
      <c r="K52" s="23">
        <v>474406891.05000001</v>
      </c>
      <c r="L52" s="21">
        <f t="shared" si="0"/>
        <v>270497</v>
      </c>
      <c r="M52" s="21">
        <f t="shared" si="1"/>
        <v>773467857.31999993</v>
      </c>
      <c r="N52" s="23">
        <v>490</v>
      </c>
      <c r="O52" s="23">
        <v>409482345.81</v>
      </c>
      <c r="P52" s="23">
        <v>129</v>
      </c>
      <c r="Q52" s="23">
        <v>229552371.44</v>
      </c>
      <c r="R52" s="21">
        <f t="shared" si="2"/>
        <v>619</v>
      </c>
      <c r="S52" s="21">
        <f t="shared" si="3"/>
        <v>639034717.25</v>
      </c>
      <c r="T52" s="21">
        <f t="shared" si="4"/>
        <v>271116</v>
      </c>
      <c r="U52" s="21">
        <f t="shared" si="5"/>
        <v>1412502574.5699999</v>
      </c>
      <c r="V52" s="11"/>
    </row>
    <row r="53" spans="1:22" s="5" customFormat="1">
      <c r="A53" s="15">
        <v>46</v>
      </c>
      <c r="B53" s="30" t="s">
        <v>102</v>
      </c>
      <c r="C53" s="17" t="s">
        <v>103</v>
      </c>
      <c r="D53" s="22"/>
      <c r="E53" s="22"/>
      <c r="F53" s="22"/>
      <c r="G53" s="22"/>
      <c r="H53" s="22">
        <v>400</v>
      </c>
      <c r="I53" s="22">
        <v>66114125.020000003</v>
      </c>
      <c r="J53" s="22">
        <v>1398</v>
      </c>
      <c r="K53" s="22">
        <v>580212656.55999994</v>
      </c>
      <c r="L53" s="22">
        <f t="shared" si="0"/>
        <v>1798</v>
      </c>
      <c r="M53" s="22">
        <f t="shared" si="1"/>
        <v>646326781.57999992</v>
      </c>
      <c r="N53" s="22">
        <v>274</v>
      </c>
      <c r="O53" s="22">
        <v>577275824.16999996</v>
      </c>
      <c r="P53" s="22">
        <v>32</v>
      </c>
      <c r="Q53" s="22">
        <v>137830000</v>
      </c>
      <c r="R53" s="22">
        <f t="shared" si="2"/>
        <v>306</v>
      </c>
      <c r="S53" s="22">
        <f t="shared" si="3"/>
        <v>715105824.16999996</v>
      </c>
      <c r="T53" s="22">
        <f t="shared" si="4"/>
        <v>2104</v>
      </c>
      <c r="U53" s="22">
        <f t="shared" si="5"/>
        <v>1361432605.75</v>
      </c>
      <c r="V53" s="11"/>
    </row>
    <row r="54" spans="1:22" s="5" customFormat="1">
      <c r="A54" s="18">
        <v>47</v>
      </c>
      <c r="B54" s="31" t="s">
        <v>98</v>
      </c>
      <c r="C54" s="1" t="s">
        <v>99</v>
      </c>
      <c r="D54" s="23">
        <v>101</v>
      </c>
      <c r="E54" s="23">
        <v>219483551.84999999</v>
      </c>
      <c r="F54" s="23"/>
      <c r="G54" s="23"/>
      <c r="H54" s="23">
        <v>127</v>
      </c>
      <c r="I54" s="23">
        <v>52774028.460000001</v>
      </c>
      <c r="J54" s="23">
        <v>12</v>
      </c>
      <c r="K54" s="23">
        <v>420106.62</v>
      </c>
      <c r="L54" s="21">
        <f t="shared" si="0"/>
        <v>240</v>
      </c>
      <c r="M54" s="21">
        <f t="shared" si="1"/>
        <v>272677686.93000001</v>
      </c>
      <c r="N54" s="23">
        <v>20</v>
      </c>
      <c r="O54" s="23">
        <v>483955866</v>
      </c>
      <c r="P54" s="23">
        <v>24</v>
      </c>
      <c r="Q54" s="23">
        <v>434402455.5</v>
      </c>
      <c r="R54" s="21">
        <f t="shared" si="2"/>
        <v>44</v>
      </c>
      <c r="S54" s="21">
        <f t="shared" si="3"/>
        <v>918358321.5</v>
      </c>
      <c r="T54" s="21">
        <f t="shared" si="4"/>
        <v>284</v>
      </c>
      <c r="U54" s="21">
        <f t="shared" si="5"/>
        <v>1191036008.4300001</v>
      </c>
      <c r="V54" s="11"/>
    </row>
    <row r="55" spans="1:22" s="5" customFormat="1">
      <c r="A55" s="15">
        <v>48</v>
      </c>
      <c r="B55" s="30" t="s">
        <v>92</v>
      </c>
      <c r="C55" s="17" t="s">
        <v>93</v>
      </c>
      <c r="D55" s="22"/>
      <c r="E55" s="22"/>
      <c r="F55" s="22"/>
      <c r="G55" s="22"/>
      <c r="H55" s="22">
        <v>93</v>
      </c>
      <c r="I55" s="22">
        <v>399130800.44</v>
      </c>
      <c r="J55" s="22">
        <v>38</v>
      </c>
      <c r="K55" s="22">
        <v>190798169.55000001</v>
      </c>
      <c r="L55" s="22">
        <f t="shared" si="0"/>
        <v>131</v>
      </c>
      <c r="M55" s="22">
        <f t="shared" si="1"/>
        <v>589928969.99000001</v>
      </c>
      <c r="N55" s="22">
        <v>22</v>
      </c>
      <c r="O55" s="22">
        <v>184619695.53999999</v>
      </c>
      <c r="P55" s="22">
        <v>65</v>
      </c>
      <c r="Q55" s="22">
        <v>390456180.42000002</v>
      </c>
      <c r="R55" s="22">
        <f t="shared" si="2"/>
        <v>87</v>
      </c>
      <c r="S55" s="22">
        <f t="shared" si="3"/>
        <v>575075875.96000004</v>
      </c>
      <c r="T55" s="22">
        <f t="shared" si="4"/>
        <v>218</v>
      </c>
      <c r="U55" s="22">
        <f t="shared" si="5"/>
        <v>1165004845.95</v>
      </c>
      <c r="V55" s="11"/>
    </row>
    <row r="56" spans="1:22" s="5" customFormat="1">
      <c r="A56" s="18">
        <v>49</v>
      </c>
      <c r="B56" s="31" t="s">
        <v>88</v>
      </c>
      <c r="C56" s="1" t="s">
        <v>89</v>
      </c>
      <c r="D56" s="23">
        <v>63</v>
      </c>
      <c r="E56" s="23">
        <v>107661442.09</v>
      </c>
      <c r="F56" s="23">
        <v>90</v>
      </c>
      <c r="G56" s="23">
        <v>25802815.879999999</v>
      </c>
      <c r="H56" s="23">
        <v>72</v>
      </c>
      <c r="I56" s="23">
        <v>299438218.05000001</v>
      </c>
      <c r="J56" s="23">
        <v>228</v>
      </c>
      <c r="K56" s="23">
        <v>112406986.06</v>
      </c>
      <c r="L56" s="21">
        <f t="shared" si="0"/>
        <v>453</v>
      </c>
      <c r="M56" s="21">
        <f t="shared" si="1"/>
        <v>545309462.07999992</v>
      </c>
      <c r="N56" s="23">
        <v>136</v>
      </c>
      <c r="O56" s="23">
        <v>144939759</v>
      </c>
      <c r="P56" s="23">
        <v>171</v>
      </c>
      <c r="Q56" s="23">
        <v>413869589.57999998</v>
      </c>
      <c r="R56" s="21">
        <f t="shared" si="2"/>
        <v>307</v>
      </c>
      <c r="S56" s="21">
        <f t="shared" si="3"/>
        <v>558809348.57999992</v>
      </c>
      <c r="T56" s="21">
        <f t="shared" si="4"/>
        <v>760</v>
      </c>
      <c r="U56" s="21">
        <f t="shared" si="5"/>
        <v>1104118810.6599998</v>
      </c>
      <c r="V56" s="11"/>
    </row>
    <row r="57" spans="1:22" s="5" customFormat="1">
      <c r="A57" s="15">
        <v>50</v>
      </c>
      <c r="B57" s="16" t="s">
        <v>145</v>
      </c>
      <c r="C57" s="17" t="s">
        <v>146</v>
      </c>
      <c r="D57" s="22">
        <v>5</v>
      </c>
      <c r="E57" s="22">
        <v>9920015</v>
      </c>
      <c r="F57" s="22">
        <v>133</v>
      </c>
      <c r="G57" s="22">
        <v>28524720.149999999</v>
      </c>
      <c r="H57" s="22">
        <v>194</v>
      </c>
      <c r="I57" s="22">
        <v>44018512.060000002</v>
      </c>
      <c r="J57" s="22">
        <v>345</v>
      </c>
      <c r="K57" s="22">
        <v>294366967.44999999</v>
      </c>
      <c r="L57" s="22">
        <f t="shared" si="0"/>
        <v>677</v>
      </c>
      <c r="M57" s="22">
        <f t="shared" si="1"/>
        <v>376830214.65999997</v>
      </c>
      <c r="N57" s="22">
        <v>157</v>
      </c>
      <c r="O57" s="22">
        <v>457962431.87</v>
      </c>
      <c r="P57" s="22">
        <v>28</v>
      </c>
      <c r="Q57" s="22">
        <v>188999280.22</v>
      </c>
      <c r="R57" s="22">
        <f t="shared" si="2"/>
        <v>185</v>
      </c>
      <c r="S57" s="22">
        <f t="shared" si="3"/>
        <v>646961712.09000003</v>
      </c>
      <c r="T57" s="22">
        <f t="shared" si="4"/>
        <v>862</v>
      </c>
      <c r="U57" s="22">
        <f t="shared" si="5"/>
        <v>1023791926.75</v>
      </c>
      <c r="V57" s="11"/>
    </row>
    <row r="58" spans="1:22" s="5" customFormat="1">
      <c r="A58" s="18">
        <v>51</v>
      </c>
      <c r="B58" s="31" t="s">
        <v>120</v>
      </c>
      <c r="C58" s="1" t="s">
        <v>121</v>
      </c>
      <c r="D58" s="23">
        <v>52</v>
      </c>
      <c r="E58" s="23">
        <v>47118812.020000003</v>
      </c>
      <c r="F58" s="23">
        <v>140</v>
      </c>
      <c r="G58" s="23">
        <v>27444771.690000001</v>
      </c>
      <c r="H58" s="23">
        <v>97</v>
      </c>
      <c r="I58" s="23">
        <v>202027616.50999999</v>
      </c>
      <c r="J58" s="23">
        <v>617</v>
      </c>
      <c r="K58" s="23">
        <v>186947162.49000001</v>
      </c>
      <c r="L58" s="21">
        <f t="shared" si="0"/>
        <v>906</v>
      </c>
      <c r="M58" s="21">
        <f t="shared" si="1"/>
        <v>463538362.71000004</v>
      </c>
      <c r="N58" s="23">
        <v>19</v>
      </c>
      <c r="O58" s="23">
        <v>153826604.18000001</v>
      </c>
      <c r="P58" s="23">
        <v>43</v>
      </c>
      <c r="Q58" s="23">
        <v>388823994.64999998</v>
      </c>
      <c r="R58" s="21">
        <f t="shared" si="2"/>
        <v>62</v>
      </c>
      <c r="S58" s="21">
        <f t="shared" si="3"/>
        <v>542650598.82999992</v>
      </c>
      <c r="T58" s="21">
        <f t="shared" si="4"/>
        <v>968</v>
      </c>
      <c r="U58" s="21">
        <f t="shared" si="5"/>
        <v>1006188961.54</v>
      </c>
      <c r="V58" s="11"/>
    </row>
    <row r="59" spans="1:22" s="5" customFormat="1">
      <c r="A59" s="15">
        <v>52</v>
      </c>
      <c r="B59" s="30" t="s">
        <v>100</v>
      </c>
      <c r="C59" s="17" t="s">
        <v>101</v>
      </c>
      <c r="D59" s="22">
        <v>445</v>
      </c>
      <c r="E59" s="22">
        <v>112050264.22</v>
      </c>
      <c r="F59" s="22">
        <v>284</v>
      </c>
      <c r="G59" s="22">
        <v>15686593.93</v>
      </c>
      <c r="H59" s="22">
        <v>34285</v>
      </c>
      <c r="I59" s="22">
        <v>145522675.49000001</v>
      </c>
      <c r="J59" s="22">
        <v>1813</v>
      </c>
      <c r="K59" s="22">
        <v>158285998.41</v>
      </c>
      <c r="L59" s="22">
        <f t="shared" si="0"/>
        <v>36827</v>
      </c>
      <c r="M59" s="22">
        <f t="shared" si="1"/>
        <v>431545532.04999995</v>
      </c>
      <c r="N59" s="22">
        <v>693</v>
      </c>
      <c r="O59" s="22">
        <v>242912174.03</v>
      </c>
      <c r="P59" s="22">
        <v>774</v>
      </c>
      <c r="Q59" s="22">
        <v>300780433.54000002</v>
      </c>
      <c r="R59" s="22">
        <f t="shared" si="2"/>
        <v>1467</v>
      </c>
      <c r="S59" s="22">
        <f t="shared" si="3"/>
        <v>543692607.57000005</v>
      </c>
      <c r="T59" s="22">
        <f t="shared" si="4"/>
        <v>38294</v>
      </c>
      <c r="U59" s="22">
        <f t="shared" si="5"/>
        <v>975238139.62</v>
      </c>
      <c r="V59" s="11"/>
    </row>
    <row r="60" spans="1:22" s="5" customFormat="1">
      <c r="A60" s="18">
        <v>53</v>
      </c>
      <c r="B60" s="31" t="s">
        <v>127</v>
      </c>
      <c r="C60" s="1" t="s">
        <v>128</v>
      </c>
      <c r="D60" s="23">
        <v>99</v>
      </c>
      <c r="E60" s="23">
        <v>134350392.66999999</v>
      </c>
      <c r="F60" s="23">
        <v>1</v>
      </c>
      <c r="G60" s="23">
        <v>19588</v>
      </c>
      <c r="H60" s="23">
        <v>18</v>
      </c>
      <c r="I60" s="23">
        <v>12136457.01</v>
      </c>
      <c r="J60" s="23">
        <v>183</v>
      </c>
      <c r="K60" s="23">
        <v>65801235.030000001</v>
      </c>
      <c r="L60" s="21">
        <f t="shared" si="0"/>
        <v>301</v>
      </c>
      <c r="M60" s="21">
        <f t="shared" si="1"/>
        <v>212307672.70999998</v>
      </c>
      <c r="N60" s="23">
        <v>7</v>
      </c>
      <c r="O60" s="23">
        <v>240000000</v>
      </c>
      <c r="P60" s="23">
        <v>10</v>
      </c>
      <c r="Q60" s="23">
        <v>305000000</v>
      </c>
      <c r="R60" s="21">
        <f t="shared" si="2"/>
        <v>17</v>
      </c>
      <c r="S60" s="21">
        <f t="shared" si="3"/>
        <v>545000000</v>
      </c>
      <c r="T60" s="21">
        <f t="shared" si="4"/>
        <v>318</v>
      </c>
      <c r="U60" s="21">
        <f t="shared" si="5"/>
        <v>757307672.71000004</v>
      </c>
      <c r="V60" s="11"/>
    </row>
    <row r="61" spans="1:22" s="5" customFormat="1">
      <c r="A61" s="15">
        <v>54</v>
      </c>
      <c r="B61" s="30" t="s">
        <v>125</v>
      </c>
      <c r="C61" s="17" t="s">
        <v>126</v>
      </c>
      <c r="D61" s="22">
        <v>943</v>
      </c>
      <c r="E61" s="22">
        <v>24548378.890000001</v>
      </c>
      <c r="F61" s="22">
        <v>7544</v>
      </c>
      <c r="G61" s="22">
        <v>163495114.22999999</v>
      </c>
      <c r="H61" s="22">
        <v>6409</v>
      </c>
      <c r="I61" s="22">
        <v>85634769.159999996</v>
      </c>
      <c r="J61" s="22">
        <v>13227</v>
      </c>
      <c r="K61" s="22">
        <v>145951242.56999999</v>
      </c>
      <c r="L61" s="22">
        <f t="shared" si="0"/>
        <v>28123</v>
      </c>
      <c r="M61" s="22">
        <f t="shared" si="1"/>
        <v>419629504.84999996</v>
      </c>
      <c r="N61" s="22">
        <v>2117</v>
      </c>
      <c r="O61" s="22">
        <v>267378125.83000001</v>
      </c>
      <c r="P61" s="22">
        <v>474</v>
      </c>
      <c r="Q61" s="22">
        <v>67909763.469999999</v>
      </c>
      <c r="R61" s="22">
        <f t="shared" si="2"/>
        <v>2591</v>
      </c>
      <c r="S61" s="22">
        <f t="shared" si="3"/>
        <v>335287889.30000001</v>
      </c>
      <c r="T61" s="22">
        <f t="shared" si="4"/>
        <v>30714</v>
      </c>
      <c r="U61" s="22">
        <f t="shared" si="5"/>
        <v>754917394.14999998</v>
      </c>
      <c r="V61" s="11"/>
    </row>
    <row r="62" spans="1:22" s="5" customFormat="1">
      <c r="A62" s="18">
        <v>55</v>
      </c>
      <c r="B62" s="31" t="s">
        <v>114</v>
      </c>
      <c r="C62" s="1" t="s">
        <v>115</v>
      </c>
      <c r="D62" s="23">
        <v>800</v>
      </c>
      <c r="E62" s="23">
        <v>17991175.68</v>
      </c>
      <c r="F62" s="23">
        <v>3768</v>
      </c>
      <c r="G62" s="23">
        <v>116906003.1788</v>
      </c>
      <c r="H62" s="23">
        <v>18693</v>
      </c>
      <c r="I62" s="23">
        <v>111761538.45999999</v>
      </c>
      <c r="J62" s="23">
        <v>10778</v>
      </c>
      <c r="K62" s="23">
        <v>149070963.34</v>
      </c>
      <c r="L62" s="21">
        <f t="shared" si="0"/>
        <v>34039</v>
      </c>
      <c r="M62" s="21">
        <f t="shared" si="1"/>
        <v>395729680.65880001</v>
      </c>
      <c r="N62" s="23">
        <v>2363</v>
      </c>
      <c r="O62" s="23">
        <v>231109931.58000001</v>
      </c>
      <c r="P62" s="23">
        <v>1058</v>
      </c>
      <c r="Q62" s="23">
        <v>94884616.180000007</v>
      </c>
      <c r="R62" s="21">
        <f t="shared" si="2"/>
        <v>3421</v>
      </c>
      <c r="S62" s="21">
        <f t="shared" si="3"/>
        <v>325994547.75999999</v>
      </c>
      <c r="T62" s="21">
        <f t="shared" si="4"/>
        <v>37460</v>
      </c>
      <c r="U62" s="21">
        <f t="shared" si="5"/>
        <v>721724228.4188</v>
      </c>
      <c r="V62" s="11"/>
    </row>
    <row r="63" spans="1:22" s="5" customFormat="1">
      <c r="A63" s="15">
        <v>56</v>
      </c>
      <c r="B63" s="30" t="s">
        <v>129</v>
      </c>
      <c r="C63" s="17" t="s">
        <v>130</v>
      </c>
      <c r="D63" s="22">
        <v>74</v>
      </c>
      <c r="E63" s="22">
        <v>11343771.390000001</v>
      </c>
      <c r="F63" s="22">
        <v>161</v>
      </c>
      <c r="G63" s="22">
        <v>8131182.9400000004</v>
      </c>
      <c r="H63" s="22">
        <v>12830</v>
      </c>
      <c r="I63" s="22">
        <v>303060069.98000002</v>
      </c>
      <c r="J63" s="22">
        <v>813</v>
      </c>
      <c r="K63" s="22">
        <v>20893109.050000001</v>
      </c>
      <c r="L63" s="22">
        <f t="shared" si="0"/>
        <v>13878</v>
      </c>
      <c r="M63" s="22">
        <f t="shared" si="1"/>
        <v>343428133.36000001</v>
      </c>
      <c r="N63" s="22">
        <v>246</v>
      </c>
      <c r="O63" s="22">
        <v>14057515.630000001</v>
      </c>
      <c r="P63" s="22">
        <v>627</v>
      </c>
      <c r="Q63" s="22">
        <v>299436576.56</v>
      </c>
      <c r="R63" s="22">
        <f t="shared" si="2"/>
        <v>873</v>
      </c>
      <c r="S63" s="22">
        <f t="shared" si="3"/>
        <v>313494092.19</v>
      </c>
      <c r="T63" s="22">
        <f t="shared" si="4"/>
        <v>14751</v>
      </c>
      <c r="U63" s="22">
        <f t="shared" si="5"/>
        <v>656922225.54999995</v>
      </c>
      <c r="V63" s="11"/>
    </row>
    <row r="64" spans="1:22" s="5" customFormat="1">
      <c r="A64" s="18">
        <v>57</v>
      </c>
      <c r="B64" s="31" t="s">
        <v>118</v>
      </c>
      <c r="C64" s="1" t="s">
        <v>119</v>
      </c>
      <c r="D64" s="23">
        <v>2720</v>
      </c>
      <c r="E64" s="23">
        <v>169358628.53</v>
      </c>
      <c r="F64" s="23">
        <v>2329</v>
      </c>
      <c r="G64" s="23">
        <v>118528288.09999999</v>
      </c>
      <c r="H64" s="23">
        <v>1560</v>
      </c>
      <c r="I64" s="23">
        <v>23308617.649999999</v>
      </c>
      <c r="J64" s="23">
        <v>1726</v>
      </c>
      <c r="K64" s="23">
        <v>105942703.44</v>
      </c>
      <c r="L64" s="21">
        <f t="shared" si="0"/>
        <v>8335</v>
      </c>
      <c r="M64" s="21">
        <f t="shared" si="1"/>
        <v>417138237.71999997</v>
      </c>
      <c r="N64" s="23">
        <v>61</v>
      </c>
      <c r="O64" s="23">
        <v>100591878.23</v>
      </c>
      <c r="P64" s="23">
        <v>57</v>
      </c>
      <c r="Q64" s="23">
        <v>67078298.350000001</v>
      </c>
      <c r="R64" s="21">
        <f t="shared" si="2"/>
        <v>118</v>
      </c>
      <c r="S64" s="21">
        <f t="shared" si="3"/>
        <v>167670176.58000001</v>
      </c>
      <c r="T64" s="21">
        <f t="shared" si="4"/>
        <v>8453</v>
      </c>
      <c r="U64" s="21">
        <f t="shared" si="5"/>
        <v>584808414.29999995</v>
      </c>
      <c r="V64" s="11"/>
    </row>
    <row r="65" spans="1:22" s="5" customFormat="1">
      <c r="A65" s="15">
        <v>58</v>
      </c>
      <c r="B65" s="16" t="s">
        <v>151</v>
      </c>
      <c r="C65" s="17" t="s">
        <v>152</v>
      </c>
      <c r="D65" s="22">
        <v>3084</v>
      </c>
      <c r="E65" s="22">
        <v>188336310.88999999</v>
      </c>
      <c r="F65" s="22">
        <v>2782</v>
      </c>
      <c r="G65" s="22">
        <v>169475277.6503</v>
      </c>
      <c r="H65" s="22">
        <v>1926</v>
      </c>
      <c r="I65" s="22">
        <v>38375650.200000003</v>
      </c>
      <c r="J65" s="22">
        <v>1331</v>
      </c>
      <c r="K65" s="22">
        <v>48668889.280000001</v>
      </c>
      <c r="L65" s="22">
        <f t="shared" si="0"/>
        <v>9123</v>
      </c>
      <c r="M65" s="22">
        <f t="shared" si="1"/>
        <v>444856128.02030003</v>
      </c>
      <c r="N65" s="22">
        <v>53</v>
      </c>
      <c r="O65" s="22">
        <v>50027496.909999996</v>
      </c>
      <c r="P65" s="22">
        <v>26</v>
      </c>
      <c r="Q65" s="22">
        <v>58245325.520000003</v>
      </c>
      <c r="R65" s="22">
        <f t="shared" si="2"/>
        <v>79</v>
      </c>
      <c r="S65" s="22">
        <f t="shared" si="3"/>
        <v>108272822.43000001</v>
      </c>
      <c r="T65" s="22">
        <f t="shared" si="4"/>
        <v>9202</v>
      </c>
      <c r="U65" s="22">
        <f t="shared" si="5"/>
        <v>553128950.45029998</v>
      </c>
      <c r="V65" s="11"/>
    </row>
    <row r="66" spans="1:22" s="5" customFormat="1">
      <c r="A66" s="18">
        <v>59</v>
      </c>
      <c r="B66" s="31" t="s">
        <v>147</v>
      </c>
      <c r="C66" s="1" t="s">
        <v>148</v>
      </c>
      <c r="D66" s="23">
        <v>105</v>
      </c>
      <c r="E66" s="23">
        <v>158333903.44</v>
      </c>
      <c r="F66" s="23">
        <v>143</v>
      </c>
      <c r="G66" s="23">
        <v>22804104.780000001</v>
      </c>
      <c r="H66" s="23">
        <v>213</v>
      </c>
      <c r="I66" s="23">
        <v>45328097.039999999</v>
      </c>
      <c r="J66" s="23">
        <v>242</v>
      </c>
      <c r="K66" s="23">
        <v>63901179.170000002</v>
      </c>
      <c r="L66" s="21">
        <f t="shared" si="0"/>
        <v>703</v>
      </c>
      <c r="M66" s="21">
        <f t="shared" si="1"/>
        <v>290367284.43000001</v>
      </c>
      <c r="N66" s="23">
        <v>128</v>
      </c>
      <c r="O66" s="23">
        <v>55373028.049999997</v>
      </c>
      <c r="P66" s="23">
        <v>104</v>
      </c>
      <c r="Q66" s="23">
        <v>189047067.28</v>
      </c>
      <c r="R66" s="21">
        <f t="shared" si="2"/>
        <v>232</v>
      </c>
      <c r="S66" s="21">
        <f t="shared" si="3"/>
        <v>244420095.32999998</v>
      </c>
      <c r="T66" s="21">
        <f t="shared" si="4"/>
        <v>935</v>
      </c>
      <c r="U66" s="21">
        <f t="shared" si="5"/>
        <v>534787379.75999999</v>
      </c>
      <c r="V66" s="11"/>
    </row>
    <row r="67" spans="1:22" s="5" customFormat="1">
      <c r="A67" s="15">
        <v>60</v>
      </c>
      <c r="B67" s="30" t="s">
        <v>108</v>
      </c>
      <c r="C67" s="17" t="s">
        <v>109</v>
      </c>
      <c r="D67" s="22">
        <v>4</v>
      </c>
      <c r="E67" s="22">
        <v>197930.39</v>
      </c>
      <c r="F67" s="22">
        <v>103</v>
      </c>
      <c r="G67" s="22">
        <v>17234990.489999998</v>
      </c>
      <c r="H67" s="22">
        <v>458</v>
      </c>
      <c r="I67" s="22">
        <v>162763488.05000001</v>
      </c>
      <c r="J67" s="22">
        <v>391</v>
      </c>
      <c r="K67" s="22">
        <v>60773477.490000002</v>
      </c>
      <c r="L67" s="22">
        <f t="shared" si="0"/>
        <v>956</v>
      </c>
      <c r="M67" s="22">
        <f t="shared" si="1"/>
        <v>240969886.42000002</v>
      </c>
      <c r="N67" s="22">
        <v>19</v>
      </c>
      <c r="O67" s="22">
        <v>78060862.430000007</v>
      </c>
      <c r="P67" s="22">
        <v>21</v>
      </c>
      <c r="Q67" s="22">
        <v>167552629.38999999</v>
      </c>
      <c r="R67" s="22">
        <f t="shared" si="2"/>
        <v>40</v>
      </c>
      <c r="S67" s="22">
        <f t="shared" si="3"/>
        <v>245613491.81999999</v>
      </c>
      <c r="T67" s="22">
        <f t="shared" si="4"/>
        <v>996</v>
      </c>
      <c r="U67" s="22">
        <f t="shared" si="5"/>
        <v>486583378.24000001</v>
      </c>
      <c r="V67" s="11"/>
    </row>
    <row r="68" spans="1:22" s="5" customFormat="1">
      <c r="A68" s="18">
        <v>61</v>
      </c>
      <c r="B68" s="31" t="s">
        <v>159</v>
      </c>
      <c r="C68" s="1" t="s">
        <v>160</v>
      </c>
      <c r="D68" s="23">
        <v>18</v>
      </c>
      <c r="E68" s="23">
        <v>5826334.9199999999</v>
      </c>
      <c r="F68" s="23">
        <v>356</v>
      </c>
      <c r="G68" s="23">
        <v>15018563.890000001</v>
      </c>
      <c r="H68" s="23">
        <v>616</v>
      </c>
      <c r="I68" s="23">
        <v>65584597.689999998</v>
      </c>
      <c r="J68" s="23">
        <v>2382</v>
      </c>
      <c r="K68" s="23">
        <v>134267914.28999999</v>
      </c>
      <c r="L68" s="21">
        <f t="shared" si="0"/>
        <v>3372</v>
      </c>
      <c r="M68" s="21">
        <f t="shared" si="1"/>
        <v>220697410.78999999</v>
      </c>
      <c r="N68" s="23">
        <v>691</v>
      </c>
      <c r="O68" s="23">
        <v>164970917.09999999</v>
      </c>
      <c r="P68" s="23">
        <v>340</v>
      </c>
      <c r="Q68" s="23">
        <v>87019948.049999997</v>
      </c>
      <c r="R68" s="21">
        <f t="shared" si="2"/>
        <v>1031</v>
      </c>
      <c r="S68" s="21">
        <f t="shared" si="3"/>
        <v>251990865.14999998</v>
      </c>
      <c r="T68" s="21">
        <f t="shared" si="4"/>
        <v>4403</v>
      </c>
      <c r="U68" s="21">
        <f t="shared" si="5"/>
        <v>472688275.93999994</v>
      </c>
      <c r="V68" s="11"/>
    </row>
    <row r="69" spans="1:22" s="5" customFormat="1">
      <c r="A69" s="15">
        <v>62</v>
      </c>
      <c r="B69" s="30" t="s">
        <v>112</v>
      </c>
      <c r="C69" s="17" t="s">
        <v>113</v>
      </c>
      <c r="D69" s="22">
        <v>8</v>
      </c>
      <c r="E69" s="22">
        <v>69644079.170000002</v>
      </c>
      <c r="F69" s="22">
        <v>43</v>
      </c>
      <c r="G69" s="22">
        <v>51893241.5</v>
      </c>
      <c r="H69" s="22">
        <v>31</v>
      </c>
      <c r="I69" s="22">
        <v>10231241.93</v>
      </c>
      <c r="J69" s="22">
        <v>56</v>
      </c>
      <c r="K69" s="22">
        <v>1635066.33</v>
      </c>
      <c r="L69" s="22">
        <f t="shared" si="0"/>
        <v>138</v>
      </c>
      <c r="M69" s="22">
        <f t="shared" si="1"/>
        <v>133403628.92999999</v>
      </c>
      <c r="N69" s="22">
        <v>8</v>
      </c>
      <c r="O69" s="22">
        <v>127088756.90000001</v>
      </c>
      <c r="P69" s="22">
        <v>11</v>
      </c>
      <c r="Q69" s="22">
        <v>208935400</v>
      </c>
      <c r="R69" s="22">
        <f t="shared" si="2"/>
        <v>19</v>
      </c>
      <c r="S69" s="22">
        <f t="shared" si="3"/>
        <v>336024156.89999998</v>
      </c>
      <c r="T69" s="22">
        <f t="shared" si="4"/>
        <v>157</v>
      </c>
      <c r="U69" s="22">
        <f t="shared" si="5"/>
        <v>469427785.82999998</v>
      </c>
      <c r="V69" s="11"/>
    </row>
    <row r="70" spans="1:22" s="5" customFormat="1">
      <c r="A70" s="18">
        <v>63</v>
      </c>
      <c r="B70" s="31" t="s">
        <v>141</v>
      </c>
      <c r="C70" s="1" t="s">
        <v>142</v>
      </c>
      <c r="D70" s="23">
        <v>14</v>
      </c>
      <c r="E70" s="23">
        <v>60465558.770000003</v>
      </c>
      <c r="F70" s="23">
        <v>354</v>
      </c>
      <c r="G70" s="23">
        <v>54453359.439999998</v>
      </c>
      <c r="H70" s="23">
        <v>15</v>
      </c>
      <c r="I70" s="23">
        <v>62534444.259999998</v>
      </c>
      <c r="J70" s="23">
        <v>278</v>
      </c>
      <c r="K70" s="23">
        <v>40533098.159999996</v>
      </c>
      <c r="L70" s="21">
        <f t="shared" si="0"/>
        <v>661</v>
      </c>
      <c r="M70" s="21">
        <f t="shared" si="1"/>
        <v>217986460.63</v>
      </c>
      <c r="N70" s="23">
        <v>30</v>
      </c>
      <c r="O70" s="23">
        <v>103188705</v>
      </c>
      <c r="P70" s="23">
        <v>23</v>
      </c>
      <c r="Q70" s="23">
        <v>131544390</v>
      </c>
      <c r="R70" s="21">
        <f t="shared" si="2"/>
        <v>53</v>
      </c>
      <c r="S70" s="21">
        <f t="shared" si="3"/>
        <v>234733095</v>
      </c>
      <c r="T70" s="21">
        <f t="shared" si="4"/>
        <v>714</v>
      </c>
      <c r="U70" s="21">
        <f t="shared" si="5"/>
        <v>452719555.63</v>
      </c>
      <c r="V70" s="11"/>
    </row>
    <row r="71" spans="1:22" s="5" customFormat="1">
      <c r="A71" s="15">
        <v>64</v>
      </c>
      <c r="B71" s="30" t="s">
        <v>155</v>
      </c>
      <c r="C71" s="17" t="s">
        <v>156</v>
      </c>
      <c r="D71" s="22">
        <v>270</v>
      </c>
      <c r="E71" s="22">
        <v>29047252.170000002</v>
      </c>
      <c r="F71" s="22">
        <v>995</v>
      </c>
      <c r="G71" s="22">
        <v>117416020.84999999</v>
      </c>
      <c r="H71" s="22">
        <v>130</v>
      </c>
      <c r="I71" s="22">
        <v>33161782.800000001</v>
      </c>
      <c r="J71" s="22">
        <v>702</v>
      </c>
      <c r="K71" s="22">
        <v>26583958.969999999</v>
      </c>
      <c r="L71" s="22">
        <f t="shared" si="0"/>
        <v>2097</v>
      </c>
      <c r="M71" s="22">
        <f t="shared" si="1"/>
        <v>206209014.78999999</v>
      </c>
      <c r="N71" s="22">
        <v>938</v>
      </c>
      <c r="O71" s="22">
        <v>147651474.50999999</v>
      </c>
      <c r="P71" s="22">
        <v>366</v>
      </c>
      <c r="Q71" s="22">
        <v>65859389.509999998</v>
      </c>
      <c r="R71" s="22">
        <f t="shared" si="2"/>
        <v>1304</v>
      </c>
      <c r="S71" s="22">
        <f t="shared" si="3"/>
        <v>213510864.01999998</v>
      </c>
      <c r="T71" s="22">
        <f t="shared" si="4"/>
        <v>3401</v>
      </c>
      <c r="U71" s="22">
        <f t="shared" si="5"/>
        <v>419719878.80999994</v>
      </c>
      <c r="V71" s="11"/>
    </row>
    <row r="72" spans="1:22" s="5" customFormat="1">
      <c r="A72" s="18">
        <v>65</v>
      </c>
      <c r="B72" s="31" t="s">
        <v>135</v>
      </c>
      <c r="C72" s="1" t="s">
        <v>136</v>
      </c>
      <c r="D72" s="23">
        <v>26</v>
      </c>
      <c r="E72" s="23">
        <v>43310004.899999999</v>
      </c>
      <c r="F72" s="23">
        <v>55</v>
      </c>
      <c r="G72" s="23">
        <v>3466713.15</v>
      </c>
      <c r="H72" s="23">
        <v>58</v>
      </c>
      <c r="I72" s="23">
        <v>92141202.909999996</v>
      </c>
      <c r="J72" s="23">
        <v>195</v>
      </c>
      <c r="K72" s="23">
        <v>10686184.0397</v>
      </c>
      <c r="L72" s="21">
        <f t="shared" si="0"/>
        <v>334</v>
      </c>
      <c r="M72" s="21">
        <f t="shared" si="1"/>
        <v>149604104.99969998</v>
      </c>
      <c r="N72" s="23">
        <v>16</v>
      </c>
      <c r="O72" s="23">
        <v>53105798.619999997</v>
      </c>
      <c r="P72" s="23">
        <v>24</v>
      </c>
      <c r="Q72" s="23">
        <v>174352061.91999999</v>
      </c>
      <c r="R72" s="21">
        <f t="shared" si="2"/>
        <v>40</v>
      </c>
      <c r="S72" s="21">
        <f t="shared" si="3"/>
        <v>227457860.53999999</v>
      </c>
      <c r="T72" s="21">
        <f t="shared" si="4"/>
        <v>374</v>
      </c>
      <c r="U72" s="21">
        <f t="shared" si="5"/>
        <v>377061965.53969997</v>
      </c>
      <c r="V72" s="11"/>
    </row>
    <row r="73" spans="1:22" s="5" customFormat="1">
      <c r="A73" s="15">
        <v>66</v>
      </c>
      <c r="B73" s="16" t="s">
        <v>131</v>
      </c>
      <c r="C73" s="17" t="s">
        <v>132</v>
      </c>
      <c r="D73" s="22">
        <v>17</v>
      </c>
      <c r="E73" s="22">
        <v>2156680.7200000002</v>
      </c>
      <c r="F73" s="22">
        <v>21</v>
      </c>
      <c r="G73" s="22">
        <v>44193905.609999999</v>
      </c>
      <c r="H73" s="22">
        <v>180</v>
      </c>
      <c r="I73" s="22">
        <v>63295427.32</v>
      </c>
      <c r="J73" s="22">
        <v>410</v>
      </c>
      <c r="K73" s="22">
        <v>91013893.379999995</v>
      </c>
      <c r="L73" s="22">
        <f t="shared" ref="L73:L136" si="6">D73+F73+H73+J73</f>
        <v>628</v>
      </c>
      <c r="M73" s="22">
        <f t="shared" ref="M73:M136" si="7">E73+G73+I73+K73</f>
        <v>200659907.03</v>
      </c>
      <c r="N73" s="22">
        <v>25</v>
      </c>
      <c r="O73" s="22">
        <v>80574123.219999999</v>
      </c>
      <c r="P73" s="22">
        <v>24</v>
      </c>
      <c r="Q73" s="22">
        <v>95574093.879999995</v>
      </c>
      <c r="R73" s="22">
        <f t="shared" ref="R73:R136" si="8">N73+P73</f>
        <v>49</v>
      </c>
      <c r="S73" s="22">
        <f t="shared" ref="S73:S136" si="9">O73+Q73</f>
        <v>176148217.09999999</v>
      </c>
      <c r="T73" s="22">
        <f t="shared" ref="T73:T136" si="10">L73+R73</f>
        <v>677</v>
      </c>
      <c r="U73" s="22">
        <f t="shared" ref="U73:U136" si="11">M73+S73</f>
        <v>376808124.13</v>
      </c>
      <c r="V73" s="11"/>
    </row>
    <row r="74" spans="1:22" s="5" customFormat="1">
      <c r="A74" s="18">
        <v>67</v>
      </c>
      <c r="B74" s="31" t="s">
        <v>123</v>
      </c>
      <c r="C74" s="1" t="s">
        <v>124</v>
      </c>
      <c r="D74" s="23">
        <v>97</v>
      </c>
      <c r="E74" s="23">
        <v>57642673.240000002</v>
      </c>
      <c r="F74" s="23">
        <v>442</v>
      </c>
      <c r="G74" s="23">
        <v>55947900.990000002</v>
      </c>
      <c r="H74" s="23">
        <v>41</v>
      </c>
      <c r="I74" s="23">
        <v>17417951.32</v>
      </c>
      <c r="J74" s="23">
        <v>172</v>
      </c>
      <c r="K74" s="23">
        <v>34883807.869999997</v>
      </c>
      <c r="L74" s="21">
        <f t="shared" si="6"/>
        <v>752</v>
      </c>
      <c r="M74" s="21">
        <f t="shared" si="7"/>
        <v>165892333.42000002</v>
      </c>
      <c r="N74" s="23">
        <v>82</v>
      </c>
      <c r="O74" s="23">
        <v>125322249.72</v>
      </c>
      <c r="P74" s="23">
        <v>79</v>
      </c>
      <c r="Q74" s="23">
        <v>83378933.319999993</v>
      </c>
      <c r="R74" s="21">
        <f t="shared" si="8"/>
        <v>161</v>
      </c>
      <c r="S74" s="21">
        <f t="shared" si="9"/>
        <v>208701183.03999999</v>
      </c>
      <c r="T74" s="21">
        <f t="shared" si="10"/>
        <v>913</v>
      </c>
      <c r="U74" s="21">
        <f t="shared" si="11"/>
        <v>374593516.46000004</v>
      </c>
      <c r="V74" s="11"/>
    </row>
    <row r="75" spans="1:22" s="5" customFormat="1">
      <c r="A75" s="15">
        <v>68</v>
      </c>
      <c r="B75" s="30" t="s">
        <v>163</v>
      </c>
      <c r="C75" s="17" t="s">
        <v>164</v>
      </c>
      <c r="D75" s="22">
        <v>603</v>
      </c>
      <c r="E75" s="22">
        <v>13077419.470000001</v>
      </c>
      <c r="F75" s="22">
        <v>5230</v>
      </c>
      <c r="G75" s="22">
        <v>125851424.4373</v>
      </c>
      <c r="H75" s="22">
        <v>1277</v>
      </c>
      <c r="I75" s="22">
        <v>21404742.68</v>
      </c>
      <c r="J75" s="22">
        <v>4247</v>
      </c>
      <c r="K75" s="22">
        <v>49574788.517300002</v>
      </c>
      <c r="L75" s="22">
        <f t="shared" si="6"/>
        <v>11357</v>
      </c>
      <c r="M75" s="22">
        <f t="shared" si="7"/>
        <v>209908375.10460001</v>
      </c>
      <c r="N75" s="22">
        <v>1943</v>
      </c>
      <c r="O75" s="22">
        <v>151870675.27000001</v>
      </c>
      <c r="P75" s="22">
        <v>157</v>
      </c>
      <c r="Q75" s="22">
        <v>10860050.59</v>
      </c>
      <c r="R75" s="22">
        <f t="shared" si="8"/>
        <v>2100</v>
      </c>
      <c r="S75" s="22">
        <f t="shared" si="9"/>
        <v>162730725.86000001</v>
      </c>
      <c r="T75" s="22">
        <f t="shared" si="10"/>
        <v>13457</v>
      </c>
      <c r="U75" s="22">
        <f t="shared" si="11"/>
        <v>372639100.96460003</v>
      </c>
      <c r="V75" s="11"/>
    </row>
    <row r="76" spans="1:22" s="5" customFormat="1">
      <c r="A76" s="18">
        <v>69</v>
      </c>
      <c r="B76" s="31" t="s">
        <v>153</v>
      </c>
      <c r="C76" s="1" t="s">
        <v>154</v>
      </c>
      <c r="D76" s="23">
        <v>448</v>
      </c>
      <c r="E76" s="23">
        <v>8259773.1799999997</v>
      </c>
      <c r="F76" s="23">
        <v>4099</v>
      </c>
      <c r="G76" s="23">
        <v>105176776.56999999</v>
      </c>
      <c r="H76" s="23">
        <v>1988</v>
      </c>
      <c r="I76" s="23">
        <v>38685438.009999998</v>
      </c>
      <c r="J76" s="23">
        <v>3935</v>
      </c>
      <c r="K76" s="23">
        <v>52051223.579999998</v>
      </c>
      <c r="L76" s="21">
        <f t="shared" si="6"/>
        <v>10470</v>
      </c>
      <c r="M76" s="21">
        <f t="shared" si="7"/>
        <v>204173211.33999997</v>
      </c>
      <c r="N76" s="23">
        <v>2101</v>
      </c>
      <c r="O76" s="23">
        <v>138551216.22</v>
      </c>
      <c r="P76" s="23">
        <v>235</v>
      </c>
      <c r="Q76" s="23">
        <v>28384469.059999999</v>
      </c>
      <c r="R76" s="21">
        <f t="shared" si="8"/>
        <v>2336</v>
      </c>
      <c r="S76" s="21">
        <f t="shared" si="9"/>
        <v>166935685.28</v>
      </c>
      <c r="T76" s="21">
        <f t="shared" si="10"/>
        <v>12806</v>
      </c>
      <c r="U76" s="21">
        <f t="shared" si="11"/>
        <v>371108896.62</v>
      </c>
      <c r="V76" s="11"/>
    </row>
    <row r="77" spans="1:22" s="5" customFormat="1">
      <c r="A77" s="15">
        <v>70</v>
      </c>
      <c r="B77" s="30" t="s">
        <v>157</v>
      </c>
      <c r="C77" s="17" t="s">
        <v>158</v>
      </c>
      <c r="D77" s="22">
        <v>857</v>
      </c>
      <c r="E77" s="22">
        <v>20349766.690000001</v>
      </c>
      <c r="F77" s="22">
        <v>3933</v>
      </c>
      <c r="G77" s="22">
        <v>122078850.86</v>
      </c>
      <c r="H77" s="22">
        <v>2033</v>
      </c>
      <c r="I77" s="22">
        <v>32332785.23</v>
      </c>
      <c r="J77" s="22">
        <v>2030</v>
      </c>
      <c r="K77" s="22">
        <v>23707095.123300001</v>
      </c>
      <c r="L77" s="22">
        <f t="shared" si="6"/>
        <v>8853</v>
      </c>
      <c r="M77" s="22">
        <f t="shared" si="7"/>
        <v>198468497.90329999</v>
      </c>
      <c r="N77" s="22">
        <v>1482</v>
      </c>
      <c r="O77" s="22">
        <v>120111895.56</v>
      </c>
      <c r="P77" s="22">
        <v>294</v>
      </c>
      <c r="Q77" s="22">
        <v>27011726.07</v>
      </c>
      <c r="R77" s="22">
        <f t="shared" si="8"/>
        <v>1776</v>
      </c>
      <c r="S77" s="22">
        <f t="shared" si="9"/>
        <v>147123621.63</v>
      </c>
      <c r="T77" s="22">
        <f t="shared" si="10"/>
        <v>10629</v>
      </c>
      <c r="U77" s="22">
        <f t="shared" si="11"/>
        <v>345592119.53329998</v>
      </c>
      <c r="V77" s="11"/>
    </row>
    <row r="78" spans="1:22" s="5" customFormat="1">
      <c r="A78" s="18">
        <v>71</v>
      </c>
      <c r="B78" s="31" t="s">
        <v>149</v>
      </c>
      <c r="C78" s="1" t="s">
        <v>150</v>
      </c>
      <c r="D78" s="23"/>
      <c r="E78" s="23"/>
      <c r="F78" s="23"/>
      <c r="G78" s="23"/>
      <c r="H78" s="23">
        <v>18201</v>
      </c>
      <c r="I78" s="23">
        <v>149468641.91999999</v>
      </c>
      <c r="J78" s="23">
        <v>35781</v>
      </c>
      <c r="K78" s="23">
        <v>136822265.28999999</v>
      </c>
      <c r="L78" s="21">
        <f t="shared" si="6"/>
        <v>53982</v>
      </c>
      <c r="M78" s="21">
        <f t="shared" si="7"/>
        <v>286290907.20999998</v>
      </c>
      <c r="N78" s="23">
        <v>105</v>
      </c>
      <c r="O78" s="23">
        <v>15596527.25</v>
      </c>
      <c r="P78" s="23">
        <v>183</v>
      </c>
      <c r="Q78" s="23">
        <v>27191113.789999999</v>
      </c>
      <c r="R78" s="21">
        <f t="shared" si="8"/>
        <v>288</v>
      </c>
      <c r="S78" s="21">
        <f t="shared" si="9"/>
        <v>42787641.039999999</v>
      </c>
      <c r="T78" s="21">
        <f t="shared" si="10"/>
        <v>54270</v>
      </c>
      <c r="U78" s="21">
        <f t="shared" si="11"/>
        <v>329078548.25</v>
      </c>
      <c r="V78" s="11"/>
    </row>
    <row r="79" spans="1:22" s="5" customFormat="1">
      <c r="A79" s="15">
        <v>72</v>
      </c>
      <c r="B79" s="30" t="s">
        <v>169</v>
      </c>
      <c r="C79" s="17" t="s">
        <v>170</v>
      </c>
      <c r="D79" s="22">
        <v>10</v>
      </c>
      <c r="E79" s="22">
        <v>288776.09999999998</v>
      </c>
      <c r="F79" s="22">
        <v>292</v>
      </c>
      <c r="G79" s="22">
        <v>114478884.12</v>
      </c>
      <c r="H79" s="22">
        <v>276</v>
      </c>
      <c r="I79" s="22">
        <v>38793157.119999997</v>
      </c>
      <c r="J79" s="22">
        <v>572</v>
      </c>
      <c r="K79" s="22">
        <v>40694446.75</v>
      </c>
      <c r="L79" s="22">
        <f t="shared" si="6"/>
        <v>1150</v>
      </c>
      <c r="M79" s="22">
        <f t="shared" si="7"/>
        <v>194255264.09</v>
      </c>
      <c r="N79" s="22">
        <v>316</v>
      </c>
      <c r="O79" s="22">
        <v>121437748.7</v>
      </c>
      <c r="P79" s="22">
        <v>54</v>
      </c>
      <c r="Q79" s="22">
        <v>5406000</v>
      </c>
      <c r="R79" s="22">
        <f t="shared" si="8"/>
        <v>370</v>
      </c>
      <c r="S79" s="22">
        <f t="shared" si="9"/>
        <v>126843748.7</v>
      </c>
      <c r="T79" s="22">
        <f t="shared" si="10"/>
        <v>1520</v>
      </c>
      <c r="U79" s="22">
        <f t="shared" si="11"/>
        <v>321099012.79000002</v>
      </c>
      <c r="V79" s="11"/>
    </row>
    <row r="80" spans="1:22" s="5" customFormat="1">
      <c r="A80" s="18">
        <v>73</v>
      </c>
      <c r="B80" s="31" t="s">
        <v>143</v>
      </c>
      <c r="C80" s="1" t="s">
        <v>144</v>
      </c>
      <c r="D80" s="23">
        <v>45</v>
      </c>
      <c r="E80" s="23">
        <v>52862058.609999999</v>
      </c>
      <c r="F80" s="23">
        <v>48</v>
      </c>
      <c r="G80" s="23">
        <v>16539591.77</v>
      </c>
      <c r="H80" s="23">
        <v>37</v>
      </c>
      <c r="I80" s="23">
        <v>65123126.700000003</v>
      </c>
      <c r="J80" s="23">
        <v>167</v>
      </c>
      <c r="K80" s="23">
        <v>29979523.050000001</v>
      </c>
      <c r="L80" s="21">
        <f t="shared" si="6"/>
        <v>297</v>
      </c>
      <c r="M80" s="21">
        <f t="shared" si="7"/>
        <v>164504300.13</v>
      </c>
      <c r="N80" s="23">
        <v>15</v>
      </c>
      <c r="O80" s="23">
        <v>35057865.799999997</v>
      </c>
      <c r="P80" s="23">
        <v>20</v>
      </c>
      <c r="Q80" s="23">
        <v>97556562.180000007</v>
      </c>
      <c r="R80" s="21">
        <f t="shared" si="8"/>
        <v>35</v>
      </c>
      <c r="S80" s="21">
        <f t="shared" si="9"/>
        <v>132614427.98</v>
      </c>
      <c r="T80" s="21">
        <f t="shared" si="10"/>
        <v>332</v>
      </c>
      <c r="U80" s="21">
        <f t="shared" si="11"/>
        <v>297118728.11000001</v>
      </c>
      <c r="V80" s="11"/>
    </row>
    <row r="81" spans="1:22" s="5" customFormat="1">
      <c r="A81" s="15">
        <v>74</v>
      </c>
      <c r="B81" s="16" t="s">
        <v>187</v>
      </c>
      <c r="C81" s="17" t="s">
        <v>188</v>
      </c>
      <c r="D81" s="22">
        <v>296</v>
      </c>
      <c r="E81" s="22">
        <v>4930310.29</v>
      </c>
      <c r="F81" s="22">
        <v>2841</v>
      </c>
      <c r="G81" s="22">
        <v>71798484.640000001</v>
      </c>
      <c r="H81" s="22">
        <v>2059</v>
      </c>
      <c r="I81" s="22">
        <v>22699919.98</v>
      </c>
      <c r="J81" s="22">
        <v>4342</v>
      </c>
      <c r="K81" s="22">
        <v>42835126.759999998</v>
      </c>
      <c r="L81" s="22">
        <f t="shared" si="6"/>
        <v>9538</v>
      </c>
      <c r="M81" s="22">
        <f t="shared" si="7"/>
        <v>142263841.67000002</v>
      </c>
      <c r="N81" s="22">
        <v>4339</v>
      </c>
      <c r="O81" s="22">
        <v>111134181.08</v>
      </c>
      <c r="P81" s="22">
        <v>701</v>
      </c>
      <c r="Q81" s="22">
        <v>24014729.010000002</v>
      </c>
      <c r="R81" s="22">
        <f t="shared" si="8"/>
        <v>5040</v>
      </c>
      <c r="S81" s="22">
        <f t="shared" si="9"/>
        <v>135148910.09</v>
      </c>
      <c r="T81" s="22">
        <f t="shared" si="10"/>
        <v>14578</v>
      </c>
      <c r="U81" s="22">
        <f t="shared" si="11"/>
        <v>277412751.75999999</v>
      </c>
      <c r="V81" s="11"/>
    </row>
    <row r="82" spans="1:22" s="5" customFormat="1">
      <c r="A82" s="18">
        <v>75</v>
      </c>
      <c r="B82" s="31" t="s">
        <v>139</v>
      </c>
      <c r="C82" s="1" t="s">
        <v>140</v>
      </c>
      <c r="D82" s="23">
        <v>9</v>
      </c>
      <c r="E82" s="23">
        <v>17138411.16</v>
      </c>
      <c r="F82" s="23">
        <v>9</v>
      </c>
      <c r="G82" s="23">
        <v>7476660.3799999999</v>
      </c>
      <c r="H82" s="23">
        <v>34</v>
      </c>
      <c r="I82" s="23">
        <v>1834840.49</v>
      </c>
      <c r="J82" s="23">
        <v>132</v>
      </c>
      <c r="K82" s="23">
        <v>8084441.6200000001</v>
      </c>
      <c r="L82" s="21">
        <f t="shared" si="6"/>
        <v>184</v>
      </c>
      <c r="M82" s="21">
        <f t="shared" si="7"/>
        <v>34534353.649999999</v>
      </c>
      <c r="N82" s="23">
        <v>8</v>
      </c>
      <c r="O82" s="23">
        <v>145368460</v>
      </c>
      <c r="P82" s="23">
        <v>8</v>
      </c>
      <c r="Q82" s="23">
        <v>93439702.180000007</v>
      </c>
      <c r="R82" s="21">
        <f t="shared" si="8"/>
        <v>16</v>
      </c>
      <c r="S82" s="21">
        <f t="shared" si="9"/>
        <v>238808162.18000001</v>
      </c>
      <c r="T82" s="21">
        <f t="shared" si="10"/>
        <v>200</v>
      </c>
      <c r="U82" s="21">
        <f t="shared" si="11"/>
        <v>273342515.82999998</v>
      </c>
      <c r="V82" s="11"/>
    </row>
    <row r="83" spans="1:22" s="5" customFormat="1">
      <c r="A83" s="15">
        <v>76</v>
      </c>
      <c r="B83" s="30" t="s">
        <v>177</v>
      </c>
      <c r="C83" s="17" t="s">
        <v>178</v>
      </c>
      <c r="D83" s="22">
        <v>442</v>
      </c>
      <c r="E83" s="22">
        <v>104865401.29000001</v>
      </c>
      <c r="F83" s="22">
        <v>212</v>
      </c>
      <c r="G83" s="22">
        <v>14424429.82</v>
      </c>
      <c r="H83" s="22">
        <v>43</v>
      </c>
      <c r="I83" s="22">
        <v>8370442.5800000001</v>
      </c>
      <c r="J83" s="22">
        <v>242</v>
      </c>
      <c r="K83" s="22">
        <v>8503894.9199999999</v>
      </c>
      <c r="L83" s="22">
        <f t="shared" si="6"/>
        <v>939</v>
      </c>
      <c r="M83" s="22">
        <f t="shared" si="7"/>
        <v>136164168.61000001</v>
      </c>
      <c r="N83" s="22">
        <v>10</v>
      </c>
      <c r="O83" s="22">
        <v>4401968.3600000003</v>
      </c>
      <c r="P83" s="22">
        <v>39</v>
      </c>
      <c r="Q83" s="22">
        <v>104916395.20999999</v>
      </c>
      <c r="R83" s="22">
        <f t="shared" si="8"/>
        <v>49</v>
      </c>
      <c r="S83" s="22">
        <f t="shared" si="9"/>
        <v>109318363.56999999</v>
      </c>
      <c r="T83" s="22">
        <f t="shared" si="10"/>
        <v>988</v>
      </c>
      <c r="U83" s="22">
        <f t="shared" si="11"/>
        <v>245482532.18000001</v>
      </c>
      <c r="V83" s="11"/>
    </row>
    <row r="84" spans="1:22" s="5" customFormat="1">
      <c r="A84" s="18">
        <v>77</v>
      </c>
      <c r="B84" s="31" t="s">
        <v>179</v>
      </c>
      <c r="C84" s="1" t="s">
        <v>180</v>
      </c>
      <c r="D84" s="23">
        <v>116</v>
      </c>
      <c r="E84" s="23">
        <v>2361898.59</v>
      </c>
      <c r="F84" s="23">
        <v>2262</v>
      </c>
      <c r="G84" s="23">
        <v>78555665.159999996</v>
      </c>
      <c r="H84" s="23">
        <v>805</v>
      </c>
      <c r="I84" s="23">
        <v>14998315.449999999</v>
      </c>
      <c r="J84" s="23">
        <v>1991</v>
      </c>
      <c r="K84" s="23">
        <v>30064473.210000001</v>
      </c>
      <c r="L84" s="21">
        <f t="shared" si="6"/>
        <v>5174</v>
      </c>
      <c r="M84" s="21">
        <f t="shared" si="7"/>
        <v>125980352.41</v>
      </c>
      <c r="N84" s="23">
        <v>3025</v>
      </c>
      <c r="O84" s="23">
        <v>102095148.97</v>
      </c>
      <c r="P84" s="23">
        <v>504</v>
      </c>
      <c r="Q84" s="23">
        <v>10840440.050000001</v>
      </c>
      <c r="R84" s="21">
        <f t="shared" si="8"/>
        <v>3529</v>
      </c>
      <c r="S84" s="21">
        <f t="shared" si="9"/>
        <v>112935589.02</v>
      </c>
      <c r="T84" s="21">
        <f t="shared" si="10"/>
        <v>8703</v>
      </c>
      <c r="U84" s="21">
        <f t="shared" si="11"/>
        <v>238915941.43000001</v>
      </c>
      <c r="V84" s="11"/>
    </row>
    <row r="85" spans="1:22" s="5" customFormat="1">
      <c r="A85" s="15">
        <v>78</v>
      </c>
      <c r="B85" s="30" t="s">
        <v>181</v>
      </c>
      <c r="C85" s="17" t="s">
        <v>182</v>
      </c>
      <c r="D85" s="22">
        <v>4</v>
      </c>
      <c r="E85" s="22">
        <v>5286630</v>
      </c>
      <c r="F85" s="22">
        <v>26</v>
      </c>
      <c r="G85" s="22">
        <v>10674139.609999999</v>
      </c>
      <c r="H85" s="22">
        <v>41</v>
      </c>
      <c r="I85" s="22">
        <v>41941428.090000004</v>
      </c>
      <c r="J85" s="22">
        <v>202</v>
      </c>
      <c r="K85" s="22">
        <v>49418149.289999999</v>
      </c>
      <c r="L85" s="22">
        <f t="shared" si="6"/>
        <v>273</v>
      </c>
      <c r="M85" s="22">
        <f t="shared" si="7"/>
        <v>107320346.99000001</v>
      </c>
      <c r="N85" s="22">
        <v>13</v>
      </c>
      <c r="O85" s="22">
        <v>52703015</v>
      </c>
      <c r="P85" s="22">
        <v>13</v>
      </c>
      <c r="Q85" s="22">
        <v>76184845</v>
      </c>
      <c r="R85" s="22">
        <f t="shared" si="8"/>
        <v>26</v>
      </c>
      <c r="S85" s="22">
        <f t="shared" si="9"/>
        <v>128887860</v>
      </c>
      <c r="T85" s="22">
        <f t="shared" si="10"/>
        <v>299</v>
      </c>
      <c r="U85" s="22">
        <f t="shared" si="11"/>
        <v>236208206.99000001</v>
      </c>
      <c r="V85" s="11"/>
    </row>
    <row r="86" spans="1:22" s="5" customFormat="1">
      <c r="A86" s="18">
        <v>79</v>
      </c>
      <c r="B86" s="31" t="s">
        <v>336</v>
      </c>
      <c r="C86" s="1" t="s">
        <v>337</v>
      </c>
      <c r="D86" s="23"/>
      <c r="E86" s="23"/>
      <c r="F86" s="23"/>
      <c r="G86" s="23"/>
      <c r="H86" s="23">
        <v>185</v>
      </c>
      <c r="I86" s="23">
        <v>145759.63</v>
      </c>
      <c r="J86" s="23">
        <v>69268</v>
      </c>
      <c r="K86" s="23">
        <v>62231880.450000003</v>
      </c>
      <c r="L86" s="21">
        <f t="shared" si="6"/>
        <v>69453</v>
      </c>
      <c r="M86" s="21">
        <f t="shared" si="7"/>
        <v>62377640.080000006</v>
      </c>
      <c r="N86" s="23">
        <v>1254</v>
      </c>
      <c r="O86" s="23">
        <v>114151589.84</v>
      </c>
      <c r="P86" s="23">
        <v>1215</v>
      </c>
      <c r="Q86" s="23">
        <v>52065266.840000004</v>
      </c>
      <c r="R86" s="21">
        <f t="shared" si="8"/>
        <v>2469</v>
      </c>
      <c r="S86" s="21">
        <f t="shared" si="9"/>
        <v>166216856.68000001</v>
      </c>
      <c r="T86" s="21">
        <f t="shared" si="10"/>
        <v>71922</v>
      </c>
      <c r="U86" s="21">
        <f t="shared" si="11"/>
        <v>228594496.76000002</v>
      </c>
      <c r="V86" s="11"/>
    </row>
    <row r="87" spans="1:22" s="5" customFormat="1">
      <c r="A87" s="15">
        <v>80</v>
      </c>
      <c r="B87" s="30" t="s">
        <v>167</v>
      </c>
      <c r="C87" s="17" t="s">
        <v>168</v>
      </c>
      <c r="D87" s="22">
        <v>57</v>
      </c>
      <c r="E87" s="22">
        <v>12426877.310000001</v>
      </c>
      <c r="F87" s="22">
        <v>78</v>
      </c>
      <c r="G87" s="22">
        <v>13745868.76</v>
      </c>
      <c r="H87" s="22">
        <v>50</v>
      </c>
      <c r="I87" s="22">
        <v>6445326.7699999996</v>
      </c>
      <c r="J87" s="22">
        <v>92</v>
      </c>
      <c r="K87" s="22">
        <v>52130868.810000002</v>
      </c>
      <c r="L87" s="22">
        <f t="shared" si="6"/>
        <v>277</v>
      </c>
      <c r="M87" s="22">
        <f t="shared" si="7"/>
        <v>84748941.650000006</v>
      </c>
      <c r="N87" s="22">
        <v>39</v>
      </c>
      <c r="O87" s="22">
        <v>77007032.510000005</v>
      </c>
      <c r="P87" s="22">
        <v>40</v>
      </c>
      <c r="Q87" s="22">
        <v>29858974.890000001</v>
      </c>
      <c r="R87" s="22">
        <f t="shared" si="8"/>
        <v>79</v>
      </c>
      <c r="S87" s="22">
        <f t="shared" si="9"/>
        <v>106866007.40000001</v>
      </c>
      <c r="T87" s="22">
        <f t="shared" si="10"/>
        <v>356</v>
      </c>
      <c r="U87" s="22">
        <f t="shared" si="11"/>
        <v>191614949.05000001</v>
      </c>
      <c r="V87" s="11"/>
    </row>
    <row r="88" spans="1:22" s="5" customFormat="1">
      <c r="A88" s="18">
        <v>81</v>
      </c>
      <c r="B88" s="31" t="s">
        <v>185</v>
      </c>
      <c r="C88" s="1" t="s">
        <v>186</v>
      </c>
      <c r="D88" s="23">
        <v>370</v>
      </c>
      <c r="E88" s="23">
        <v>32528156.43</v>
      </c>
      <c r="F88" s="23">
        <v>1552</v>
      </c>
      <c r="G88" s="23">
        <v>47258451.119999997</v>
      </c>
      <c r="H88" s="23">
        <v>1792</v>
      </c>
      <c r="I88" s="23">
        <v>13230923.16</v>
      </c>
      <c r="J88" s="23">
        <v>2402</v>
      </c>
      <c r="K88" s="23">
        <v>14278662.17</v>
      </c>
      <c r="L88" s="21">
        <f t="shared" si="6"/>
        <v>6116</v>
      </c>
      <c r="M88" s="21">
        <f t="shared" si="7"/>
        <v>107296192.88</v>
      </c>
      <c r="N88" s="23">
        <v>1342</v>
      </c>
      <c r="O88" s="23">
        <v>40909225.899999999</v>
      </c>
      <c r="P88" s="23">
        <v>563</v>
      </c>
      <c r="Q88" s="23">
        <v>25119028.469999999</v>
      </c>
      <c r="R88" s="21">
        <f t="shared" si="8"/>
        <v>1905</v>
      </c>
      <c r="S88" s="21">
        <f t="shared" si="9"/>
        <v>66028254.369999997</v>
      </c>
      <c r="T88" s="21">
        <f t="shared" si="10"/>
        <v>8021</v>
      </c>
      <c r="U88" s="21">
        <f t="shared" si="11"/>
        <v>173324447.25</v>
      </c>
      <c r="V88" s="11"/>
    </row>
    <row r="89" spans="1:22" s="5" customFormat="1">
      <c r="A89" s="15">
        <v>82</v>
      </c>
      <c r="B89" s="16" t="s">
        <v>171</v>
      </c>
      <c r="C89" s="17" t="s">
        <v>172</v>
      </c>
      <c r="D89" s="22">
        <v>208</v>
      </c>
      <c r="E89" s="22">
        <v>5438586.2599999998</v>
      </c>
      <c r="F89" s="22">
        <v>941</v>
      </c>
      <c r="G89" s="22">
        <v>13829603.789999999</v>
      </c>
      <c r="H89" s="22">
        <v>4805</v>
      </c>
      <c r="I89" s="22">
        <v>42097387.240000002</v>
      </c>
      <c r="J89" s="22">
        <v>7256</v>
      </c>
      <c r="K89" s="22">
        <v>50885093.969999999</v>
      </c>
      <c r="L89" s="22">
        <f t="shared" si="6"/>
        <v>13210</v>
      </c>
      <c r="M89" s="22">
        <f t="shared" si="7"/>
        <v>112250671.25999999</v>
      </c>
      <c r="N89" s="22">
        <v>1322</v>
      </c>
      <c r="O89" s="22">
        <v>34543476.799999997</v>
      </c>
      <c r="P89" s="22">
        <v>351</v>
      </c>
      <c r="Q89" s="22">
        <v>17498645.010000002</v>
      </c>
      <c r="R89" s="22">
        <f t="shared" si="8"/>
        <v>1673</v>
      </c>
      <c r="S89" s="22">
        <f t="shared" si="9"/>
        <v>52042121.810000002</v>
      </c>
      <c r="T89" s="22">
        <f t="shared" si="10"/>
        <v>14883</v>
      </c>
      <c r="U89" s="22">
        <f t="shared" si="11"/>
        <v>164292793.06999999</v>
      </c>
      <c r="V89" s="11"/>
    </row>
    <row r="90" spans="1:22" s="5" customFormat="1">
      <c r="A90" s="18">
        <v>83</v>
      </c>
      <c r="B90" s="31" t="s">
        <v>199</v>
      </c>
      <c r="C90" s="1" t="s">
        <v>200</v>
      </c>
      <c r="D90" s="23">
        <v>40</v>
      </c>
      <c r="E90" s="23">
        <v>341742</v>
      </c>
      <c r="F90" s="23">
        <v>31</v>
      </c>
      <c r="G90" s="23">
        <v>547244.87</v>
      </c>
      <c r="H90" s="23">
        <v>20533</v>
      </c>
      <c r="I90" s="23">
        <v>63535325.289999999</v>
      </c>
      <c r="J90" s="23">
        <v>2890</v>
      </c>
      <c r="K90" s="23">
        <v>75477914.329999998</v>
      </c>
      <c r="L90" s="21">
        <f t="shared" si="6"/>
        <v>23494</v>
      </c>
      <c r="M90" s="21">
        <f t="shared" si="7"/>
        <v>139902226.49000001</v>
      </c>
      <c r="N90" s="23">
        <v>276</v>
      </c>
      <c r="O90" s="23">
        <v>17207571.43</v>
      </c>
      <c r="P90" s="23">
        <v>265</v>
      </c>
      <c r="Q90" s="23">
        <v>5900741.96</v>
      </c>
      <c r="R90" s="21">
        <f t="shared" si="8"/>
        <v>541</v>
      </c>
      <c r="S90" s="21">
        <f t="shared" si="9"/>
        <v>23108313.390000001</v>
      </c>
      <c r="T90" s="21">
        <f t="shared" si="10"/>
        <v>24035</v>
      </c>
      <c r="U90" s="21">
        <f t="shared" si="11"/>
        <v>163010539.88</v>
      </c>
      <c r="V90" s="11"/>
    </row>
    <row r="91" spans="1:22" s="5" customFormat="1">
      <c r="A91" s="15">
        <v>84</v>
      </c>
      <c r="B91" s="30" t="s">
        <v>191</v>
      </c>
      <c r="C91" s="17" t="s">
        <v>192</v>
      </c>
      <c r="D91" s="22">
        <v>206</v>
      </c>
      <c r="E91" s="22">
        <v>3486362.76</v>
      </c>
      <c r="F91" s="22">
        <v>1305</v>
      </c>
      <c r="G91" s="22">
        <v>31282879.670000002</v>
      </c>
      <c r="H91" s="22">
        <v>24742</v>
      </c>
      <c r="I91" s="22">
        <v>30087776.800000001</v>
      </c>
      <c r="J91" s="22">
        <v>7613</v>
      </c>
      <c r="K91" s="22">
        <v>19835403.620000001</v>
      </c>
      <c r="L91" s="22">
        <f t="shared" si="6"/>
        <v>33866</v>
      </c>
      <c r="M91" s="22">
        <f t="shared" si="7"/>
        <v>84692422.850000009</v>
      </c>
      <c r="N91" s="22">
        <v>2212</v>
      </c>
      <c r="O91" s="22">
        <v>47379547.289999999</v>
      </c>
      <c r="P91" s="22">
        <v>859</v>
      </c>
      <c r="Q91" s="22">
        <v>29821378.16</v>
      </c>
      <c r="R91" s="22">
        <f t="shared" si="8"/>
        <v>3071</v>
      </c>
      <c r="S91" s="22">
        <f t="shared" si="9"/>
        <v>77200925.450000003</v>
      </c>
      <c r="T91" s="22">
        <f t="shared" si="10"/>
        <v>36937</v>
      </c>
      <c r="U91" s="22">
        <f t="shared" si="11"/>
        <v>161893348.30000001</v>
      </c>
      <c r="V91" s="11"/>
    </row>
    <row r="92" spans="1:22" s="5" customFormat="1">
      <c r="A92" s="18">
        <v>85</v>
      </c>
      <c r="B92" s="31" t="s">
        <v>165</v>
      </c>
      <c r="C92" s="1" t="s">
        <v>166</v>
      </c>
      <c r="D92" s="23">
        <v>7</v>
      </c>
      <c r="E92" s="23">
        <v>25000000</v>
      </c>
      <c r="F92" s="23">
        <v>12</v>
      </c>
      <c r="G92" s="23">
        <v>3072782.23</v>
      </c>
      <c r="H92" s="23">
        <v>20</v>
      </c>
      <c r="I92" s="23">
        <v>37687049.469999999</v>
      </c>
      <c r="J92" s="23">
        <v>83</v>
      </c>
      <c r="K92" s="23">
        <v>39604608.630000003</v>
      </c>
      <c r="L92" s="21">
        <f t="shared" si="6"/>
        <v>122</v>
      </c>
      <c r="M92" s="21">
        <f t="shared" si="7"/>
        <v>105364440.33000001</v>
      </c>
      <c r="N92" s="23">
        <v>26</v>
      </c>
      <c r="O92" s="23">
        <v>22256382.370000001</v>
      </c>
      <c r="P92" s="23">
        <v>28</v>
      </c>
      <c r="Q92" s="23">
        <v>32442648.289999999</v>
      </c>
      <c r="R92" s="21">
        <f t="shared" si="8"/>
        <v>54</v>
      </c>
      <c r="S92" s="21">
        <f t="shared" si="9"/>
        <v>54699030.659999996</v>
      </c>
      <c r="T92" s="21">
        <f t="shared" si="10"/>
        <v>176</v>
      </c>
      <c r="U92" s="21">
        <f t="shared" si="11"/>
        <v>160063470.99000001</v>
      </c>
      <c r="V92" s="11"/>
    </row>
    <row r="93" spans="1:22" s="5" customFormat="1">
      <c r="A93" s="15">
        <v>86</v>
      </c>
      <c r="B93" s="30" t="s">
        <v>175</v>
      </c>
      <c r="C93" s="17" t="s">
        <v>176</v>
      </c>
      <c r="D93" s="22">
        <v>105</v>
      </c>
      <c r="E93" s="22">
        <v>4466622.54</v>
      </c>
      <c r="F93" s="22">
        <v>2084</v>
      </c>
      <c r="G93" s="22">
        <v>53566819.030000001</v>
      </c>
      <c r="H93" s="22">
        <v>599</v>
      </c>
      <c r="I93" s="22">
        <v>11772513.08</v>
      </c>
      <c r="J93" s="22">
        <v>1608</v>
      </c>
      <c r="K93" s="22">
        <v>17180811.699999999</v>
      </c>
      <c r="L93" s="22">
        <f t="shared" si="6"/>
        <v>4396</v>
      </c>
      <c r="M93" s="22">
        <f t="shared" si="7"/>
        <v>86986766.350000009</v>
      </c>
      <c r="N93" s="22">
        <v>1478</v>
      </c>
      <c r="O93" s="22">
        <v>58361107.740000002</v>
      </c>
      <c r="P93" s="22">
        <v>138</v>
      </c>
      <c r="Q93" s="22">
        <v>3816365.78</v>
      </c>
      <c r="R93" s="22">
        <f t="shared" si="8"/>
        <v>1616</v>
      </c>
      <c r="S93" s="22">
        <f t="shared" si="9"/>
        <v>62177473.520000003</v>
      </c>
      <c r="T93" s="22">
        <f t="shared" si="10"/>
        <v>6012</v>
      </c>
      <c r="U93" s="22">
        <f t="shared" si="11"/>
        <v>149164239.87</v>
      </c>
      <c r="V93" s="11"/>
    </row>
    <row r="94" spans="1:22" s="5" customFormat="1">
      <c r="A94" s="18">
        <v>87</v>
      </c>
      <c r="B94" s="31" t="s">
        <v>197</v>
      </c>
      <c r="C94" s="1" t="s">
        <v>198</v>
      </c>
      <c r="D94" s="23">
        <v>118</v>
      </c>
      <c r="E94" s="23">
        <v>25859442.039999999</v>
      </c>
      <c r="F94" s="23">
        <v>344</v>
      </c>
      <c r="G94" s="23">
        <v>23736033.870000001</v>
      </c>
      <c r="H94" s="23">
        <v>105</v>
      </c>
      <c r="I94" s="23">
        <v>7877703.2400000002</v>
      </c>
      <c r="J94" s="23">
        <v>771</v>
      </c>
      <c r="K94" s="23">
        <v>26044412.25</v>
      </c>
      <c r="L94" s="21">
        <f t="shared" si="6"/>
        <v>1338</v>
      </c>
      <c r="M94" s="21">
        <f t="shared" si="7"/>
        <v>83517591.400000006</v>
      </c>
      <c r="N94" s="23">
        <v>112</v>
      </c>
      <c r="O94" s="23">
        <v>27386022.800000001</v>
      </c>
      <c r="P94" s="23">
        <v>11</v>
      </c>
      <c r="Q94" s="23">
        <v>4560255.9000000004</v>
      </c>
      <c r="R94" s="21">
        <f t="shared" si="8"/>
        <v>123</v>
      </c>
      <c r="S94" s="21">
        <f t="shared" si="9"/>
        <v>31946278.700000003</v>
      </c>
      <c r="T94" s="21">
        <f t="shared" si="10"/>
        <v>1461</v>
      </c>
      <c r="U94" s="21">
        <f t="shared" si="11"/>
        <v>115463870.10000001</v>
      </c>
      <c r="V94" s="11"/>
    </row>
    <row r="95" spans="1:22" s="5" customFormat="1">
      <c r="A95" s="15">
        <v>88</v>
      </c>
      <c r="B95" s="30" t="s">
        <v>183</v>
      </c>
      <c r="C95" s="17" t="s">
        <v>184</v>
      </c>
      <c r="D95" s="22"/>
      <c r="E95" s="22"/>
      <c r="F95" s="22"/>
      <c r="G95" s="22"/>
      <c r="H95" s="22">
        <v>2670</v>
      </c>
      <c r="I95" s="22">
        <v>28746545.52</v>
      </c>
      <c r="J95" s="22">
        <v>7631</v>
      </c>
      <c r="K95" s="22">
        <v>45610147.979999997</v>
      </c>
      <c r="L95" s="22">
        <f t="shared" si="6"/>
        <v>10301</v>
      </c>
      <c r="M95" s="22">
        <f t="shared" si="7"/>
        <v>74356693.5</v>
      </c>
      <c r="N95" s="22">
        <v>2121</v>
      </c>
      <c r="O95" s="22">
        <v>27903047.530000001</v>
      </c>
      <c r="P95" s="22">
        <v>3147</v>
      </c>
      <c r="Q95" s="22">
        <v>11776652.640000001</v>
      </c>
      <c r="R95" s="22">
        <f t="shared" si="8"/>
        <v>5268</v>
      </c>
      <c r="S95" s="22">
        <f t="shared" si="9"/>
        <v>39679700.170000002</v>
      </c>
      <c r="T95" s="22">
        <f t="shared" si="10"/>
        <v>15569</v>
      </c>
      <c r="U95" s="22">
        <f t="shared" si="11"/>
        <v>114036393.67</v>
      </c>
      <c r="V95" s="11"/>
    </row>
    <row r="96" spans="1:22" s="5" customFormat="1">
      <c r="A96" s="18">
        <v>89</v>
      </c>
      <c r="B96" s="31" t="s">
        <v>189</v>
      </c>
      <c r="C96" s="1" t="s">
        <v>190</v>
      </c>
      <c r="D96" s="23">
        <v>3</v>
      </c>
      <c r="E96" s="23">
        <v>101183.53</v>
      </c>
      <c r="F96" s="23">
        <v>69</v>
      </c>
      <c r="G96" s="23">
        <v>1319717.03</v>
      </c>
      <c r="H96" s="23">
        <v>1164</v>
      </c>
      <c r="I96" s="23">
        <v>6296888.9299999997</v>
      </c>
      <c r="J96" s="23">
        <v>1353</v>
      </c>
      <c r="K96" s="23">
        <v>9065368.8699999992</v>
      </c>
      <c r="L96" s="21">
        <f t="shared" si="6"/>
        <v>2589</v>
      </c>
      <c r="M96" s="21">
        <f t="shared" si="7"/>
        <v>16783158.359999999</v>
      </c>
      <c r="N96" s="23">
        <v>1404</v>
      </c>
      <c r="O96" s="23">
        <v>48768045.549999997</v>
      </c>
      <c r="P96" s="23">
        <v>316</v>
      </c>
      <c r="Q96" s="23">
        <v>44808031.939999998</v>
      </c>
      <c r="R96" s="21">
        <f t="shared" si="8"/>
        <v>1720</v>
      </c>
      <c r="S96" s="21">
        <f t="shared" si="9"/>
        <v>93576077.489999995</v>
      </c>
      <c r="T96" s="21">
        <f t="shared" si="10"/>
        <v>4309</v>
      </c>
      <c r="U96" s="21">
        <f t="shared" si="11"/>
        <v>110359235.84999999</v>
      </c>
      <c r="V96" s="11"/>
    </row>
    <row r="97" spans="1:22" s="5" customFormat="1">
      <c r="A97" s="15">
        <v>90</v>
      </c>
      <c r="B97" s="16" t="s">
        <v>161</v>
      </c>
      <c r="C97" s="17" t="s">
        <v>162</v>
      </c>
      <c r="D97" s="22"/>
      <c r="E97" s="22"/>
      <c r="F97" s="22">
        <v>2</v>
      </c>
      <c r="G97" s="22">
        <v>13680.8</v>
      </c>
      <c r="H97" s="22">
        <v>170</v>
      </c>
      <c r="I97" s="22">
        <v>1454295.41</v>
      </c>
      <c r="J97" s="22">
        <v>212</v>
      </c>
      <c r="K97" s="22">
        <v>993032.8</v>
      </c>
      <c r="L97" s="22">
        <f t="shared" si="6"/>
        <v>384</v>
      </c>
      <c r="M97" s="22">
        <f t="shared" si="7"/>
        <v>2461009.0099999998</v>
      </c>
      <c r="N97" s="22">
        <v>81</v>
      </c>
      <c r="O97" s="22">
        <v>49323758.560000002</v>
      </c>
      <c r="P97" s="22">
        <v>69</v>
      </c>
      <c r="Q97" s="22">
        <v>49757600.869999997</v>
      </c>
      <c r="R97" s="22">
        <f t="shared" si="8"/>
        <v>150</v>
      </c>
      <c r="S97" s="22">
        <f t="shared" si="9"/>
        <v>99081359.430000007</v>
      </c>
      <c r="T97" s="22">
        <f t="shared" si="10"/>
        <v>534</v>
      </c>
      <c r="U97" s="22">
        <f t="shared" si="11"/>
        <v>101542368.44000001</v>
      </c>
      <c r="V97" s="11"/>
    </row>
    <row r="98" spans="1:22" s="5" customFormat="1">
      <c r="A98" s="18">
        <v>91</v>
      </c>
      <c r="B98" s="31" t="s">
        <v>210</v>
      </c>
      <c r="C98" s="1" t="s">
        <v>338</v>
      </c>
      <c r="D98" s="23">
        <v>329</v>
      </c>
      <c r="E98" s="23">
        <v>35980900.979999997</v>
      </c>
      <c r="F98" s="23">
        <v>317</v>
      </c>
      <c r="G98" s="23">
        <v>8790414.5</v>
      </c>
      <c r="H98" s="23">
        <v>167</v>
      </c>
      <c r="I98" s="23">
        <v>7956681.2400000002</v>
      </c>
      <c r="J98" s="23">
        <v>130</v>
      </c>
      <c r="K98" s="23">
        <v>24586196.559999999</v>
      </c>
      <c r="L98" s="21">
        <f t="shared" si="6"/>
        <v>943</v>
      </c>
      <c r="M98" s="21">
        <f t="shared" si="7"/>
        <v>77314193.280000001</v>
      </c>
      <c r="N98" s="23">
        <v>2</v>
      </c>
      <c r="O98" s="23">
        <v>1059530</v>
      </c>
      <c r="P98" s="23">
        <v>9</v>
      </c>
      <c r="Q98" s="23">
        <v>12485960</v>
      </c>
      <c r="R98" s="21">
        <f t="shared" si="8"/>
        <v>11</v>
      </c>
      <c r="S98" s="21">
        <f t="shared" si="9"/>
        <v>13545490</v>
      </c>
      <c r="T98" s="21">
        <f t="shared" si="10"/>
        <v>954</v>
      </c>
      <c r="U98" s="21">
        <f t="shared" si="11"/>
        <v>90859683.280000001</v>
      </c>
      <c r="V98" s="11"/>
    </row>
    <row r="99" spans="1:22" s="5" customFormat="1">
      <c r="A99" s="15">
        <v>92</v>
      </c>
      <c r="B99" s="30" t="s">
        <v>173</v>
      </c>
      <c r="C99" s="17" t="s">
        <v>174</v>
      </c>
      <c r="D99" s="22">
        <v>26</v>
      </c>
      <c r="E99" s="22">
        <v>1813513.1</v>
      </c>
      <c r="F99" s="22">
        <v>51</v>
      </c>
      <c r="G99" s="22">
        <v>852313.61</v>
      </c>
      <c r="H99" s="22">
        <v>6</v>
      </c>
      <c r="I99" s="22">
        <v>1451943.56</v>
      </c>
      <c r="J99" s="22">
        <v>67</v>
      </c>
      <c r="K99" s="22">
        <v>38015845.439999998</v>
      </c>
      <c r="L99" s="22">
        <f t="shared" si="6"/>
        <v>150</v>
      </c>
      <c r="M99" s="22">
        <f t="shared" si="7"/>
        <v>42133615.710000001</v>
      </c>
      <c r="N99" s="22">
        <v>10</v>
      </c>
      <c r="O99" s="22">
        <v>29250000</v>
      </c>
      <c r="P99" s="22">
        <v>3</v>
      </c>
      <c r="Q99" s="22">
        <v>5000000</v>
      </c>
      <c r="R99" s="22">
        <f t="shared" si="8"/>
        <v>13</v>
      </c>
      <c r="S99" s="22">
        <f t="shared" si="9"/>
        <v>34250000</v>
      </c>
      <c r="T99" s="22">
        <f t="shared" si="10"/>
        <v>163</v>
      </c>
      <c r="U99" s="22">
        <f t="shared" si="11"/>
        <v>76383615.710000008</v>
      </c>
      <c r="V99" s="11"/>
    </row>
    <row r="100" spans="1:22" s="5" customFormat="1">
      <c r="A100" s="18">
        <v>93</v>
      </c>
      <c r="B100" s="31" t="s">
        <v>211</v>
      </c>
      <c r="C100" s="1" t="s">
        <v>212</v>
      </c>
      <c r="D100" s="23">
        <v>34</v>
      </c>
      <c r="E100" s="23">
        <v>953462.63</v>
      </c>
      <c r="F100" s="23">
        <v>561</v>
      </c>
      <c r="G100" s="23">
        <v>27329678.960000001</v>
      </c>
      <c r="H100" s="23">
        <v>309</v>
      </c>
      <c r="I100" s="23">
        <v>4327496.6100000003</v>
      </c>
      <c r="J100" s="23">
        <v>508</v>
      </c>
      <c r="K100" s="23">
        <v>5608399.5099999998</v>
      </c>
      <c r="L100" s="21">
        <f t="shared" si="6"/>
        <v>1412</v>
      </c>
      <c r="M100" s="21">
        <f t="shared" si="7"/>
        <v>38219037.710000001</v>
      </c>
      <c r="N100" s="23">
        <v>855</v>
      </c>
      <c r="O100" s="23">
        <v>32408818.620000001</v>
      </c>
      <c r="P100" s="23">
        <v>259</v>
      </c>
      <c r="Q100" s="23">
        <v>4743673.83</v>
      </c>
      <c r="R100" s="21">
        <f t="shared" si="8"/>
        <v>1114</v>
      </c>
      <c r="S100" s="21">
        <f t="shared" si="9"/>
        <v>37152492.450000003</v>
      </c>
      <c r="T100" s="21">
        <f t="shared" si="10"/>
        <v>2526</v>
      </c>
      <c r="U100" s="21">
        <f t="shared" si="11"/>
        <v>75371530.159999996</v>
      </c>
      <c r="V100" s="11"/>
    </row>
    <row r="101" spans="1:22" s="5" customFormat="1">
      <c r="A101" s="15">
        <v>94</v>
      </c>
      <c r="B101" s="30" t="s">
        <v>206</v>
      </c>
      <c r="C101" s="17" t="s">
        <v>207</v>
      </c>
      <c r="D101" s="22">
        <v>8</v>
      </c>
      <c r="E101" s="22">
        <v>124110.57</v>
      </c>
      <c r="F101" s="22">
        <v>370</v>
      </c>
      <c r="G101" s="22">
        <v>20968578.149999999</v>
      </c>
      <c r="H101" s="22">
        <v>529</v>
      </c>
      <c r="I101" s="22">
        <v>1023578.93</v>
      </c>
      <c r="J101" s="22">
        <v>681</v>
      </c>
      <c r="K101" s="22">
        <v>5631938.5099999998</v>
      </c>
      <c r="L101" s="22">
        <f t="shared" si="6"/>
        <v>1588</v>
      </c>
      <c r="M101" s="22">
        <f t="shared" si="7"/>
        <v>27748206.159999996</v>
      </c>
      <c r="N101" s="22">
        <v>712</v>
      </c>
      <c r="O101" s="22">
        <v>36081957.990000002</v>
      </c>
      <c r="P101" s="22">
        <v>159</v>
      </c>
      <c r="Q101" s="22">
        <v>10664063.300000001</v>
      </c>
      <c r="R101" s="22">
        <f t="shared" si="8"/>
        <v>871</v>
      </c>
      <c r="S101" s="22">
        <f t="shared" si="9"/>
        <v>46746021.290000007</v>
      </c>
      <c r="T101" s="22">
        <f t="shared" si="10"/>
        <v>2459</v>
      </c>
      <c r="U101" s="22">
        <f t="shared" si="11"/>
        <v>74494227.450000003</v>
      </c>
      <c r="V101" s="11"/>
    </row>
    <row r="102" spans="1:22" s="5" customFormat="1">
      <c r="A102" s="18">
        <v>95</v>
      </c>
      <c r="B102" s="31" t="s">
        <v>235</v>
      </c>
      <c r="C102" s="1" t="s">
        <v>236</v>
      </c>
      <c r="D102" s="23">
        <v>15</v>
      </c>
      <c r="E102" s="23">
        <v>319348.09999999998</v>
      </c>
      <c r="F102" s="23">
        <v>868</v>
      </c>
      <c r="G102" s="23">
        <v>32936543.949999999</v>
      </c>
      <c r="H102" s="23">
        <v>68</v>
      </c>
      <c r="I102" s="23">
        <v>896042.35</v>
      </c>
      <c r="J102" s="23">
        <v>182</v>
      </c>
      <c r="K102" s="23">
        <v>1144923.83</v>
      </c>
      <c r="L102" s="21">
        <f t="shared" si="6"/>
        <v>1133</v>
      </c>
      <c r="M102" s="21">
        <f t="shared" si="7"/>
        <v>35296858.229999997</v>
      </c>
      <c r="N102" s="23">
        <v>627</v>
      </c>
      <c r="O102" s="23">
        <v>34134833.380000003</v>
      </c>
      <c r="P102" s="23">
        <v>78</v>
      </c>
      <c r="Q102" s="23">
        <v>1268706.19</v>
      </c>
      <c r="R102" s="21">
        <f t="shared" si="8"/>
        <v>705</v>
      </c>
      <c r="S102" s="21">
        <f t="shared" si="9"/>
        <v>35403539.57</v>
      </c>
      <c r="T102" s="21">
        <f t="shared" si="10"/>
        <v>1838</v>
      </c>
      <c r="U102" s="21">
        <f t="shared" si="11"/>
        <v>70700397.799999997</v>
      </c>
      <c r="V102" s="11"/>
    </row>
    <row r="103" spans="1:22" s="5" customFormat="1">
      <c r="A103" s="15">
        <v>96</v>
      </c>
      <c r="B103" s="30" t="s">
        <v>215</v>
      </c>
      <c r="C103" s="17" t="s">
        <v>216</v>
      </c>
      <c r="D103" s="22">
        <v>14</v>
      </c>
      <c r="E103" s="22">
        <v>436484.26</v>
      </c>
      <c r="F103" s="22">
        <v>265</v>
      </c>
      <c r="G103" s="22">
        <v>4085595.7</v>
      </c>
      <c r="H103" s="22">
        <v>377</v>
      </c>
      <c r="I103" s="22">
        <v>7728716.9900000002</v>
      </c>
      <c r="J103" s="22">
        <v>1974</v>
      </c>
      <c r="K103" s="22">
        <v>12714651.02</v>
      </c>
      <c r="L103" s="22">
        <f t="shared" si="6"/>
        <v>2630</v>
      </c>
      <c r="M103" s="22">
        <f t="shared" si="7"/>
        <v>24965447.969999999</v>
      </c>
      <c r="N103" s="22">
        <v>1751</v>
      </c>
      <c r="O103" s="22">
        <v>20077154.68</v>
      </c>
      <c r="P103" s="22">
        <v>220</v>
      </c>
      <c r="Q103" s="22">
        <v>11038831.689999999</v>
      </c>
      <c r="R103" s="22">
        <f t="shared" si="8"/>
        <v>1971</v>
      </c>
      <c r="S103" s="22">
        <f t="shared" si="9"/>
        <v>31115986.369999997</v>
      </c>
      <c r="T103" s="22">
        <f t="shared" si="10"/>
        <v>4601</v>
      </c>
      <c r="U103" s="22">
        <f t="shared" si="11"/>
        <v>56081434.339999996</v>
      </c>
      <c r="V103" s="11"/>
    </row>
    <row r="104" spans="1:22" s="5" customFormat="1">
      <c r="A104" s="18">
        <v>97</v>
      </c>
      <c r="B104" s="31" t="s">
        <v>223</v>
      </c>
      <c r="C104" s="1" t="s">
        <v>224</v>
      </c>
      <c r="D104" s="23">
        <v>27</v>
      </c>
      <c r="E104" s="23">
        <v>344524.65</v>
      </c>
      <c r="F104" s="23">
        <v>592</v>
      </c>
      <c r="G104" s="23">
        <v>18871783.489999998</v>
      </c>
      <c r="H104" s="23">
        <v>320</v>
      </c>
      <c r="I104" s="23">
        <v>3896732.28</v>
      </c>
      <c r="J104" s="23">
        <v>806</v>
      </c>
      <c r="K104" s="23">
        <v>5558456.8099999996</v>
      </c>
      <c r="L104" s="21">
        <f t="shared" si="6"/>
        <v>1745</v>
      </c>
      <c r="M104" s="21">
        <f t="shared" si="7"/>
        <v>28671497.229999997</v>
      </c>
      <c r="N104" s="23">
        <v>347</v>
      </c>
      <c r="O104" s="23">
        <v>23478217.59</v>
      </c>
      <c r="P104" s="23">
        <v>100</v>
      </c>
      <c r="Q104" s="23">
        <v>3289409.45</v>
      </c>
      <c r="R104" s="21">
        <f t="shared" si="8"/>
        <v>447</v>
      </c>
      <c r="S104" s="21">
        <f t="shared" si="9"/>
        <v>26767627.039999999</v>
      </c>
      <c r="T104" s="21">
        <f t="shared" si="10"/>
        <v>2192</v>
      </c>
      <c r="U104" s="21">
        <f t="shared" si="11"/>
        <v>55439124.269999996</v>
      </c>
      <c r="V104" s="11"/>
    </row>
    <row r="105" spans="1:22" s="5" customFormat="1">
      <c r="A105" s="15">
        <v>98</v>
      </c>
      <c r="B105" s="16" t="s">
        <v>257</v>
      </c>
      <c r="C105" s="17" t="s">
        <v>258</v>
      </c>
      <c r="D105" s="22">
        <v>38</v>
      </c>
      <c r="E105" s="22">
        <v>1241383.23</v>
      </c>
      <c r="F105" s="22">
        <v>580</v>
      </c>
      <c r="G105" s="22">
        <v>18745015.170000002</v>
      </c>
      <c r="H105" s="22">
        <v>174</v>
      </c>
      <c r="I105" s="22">
        <v>1782642.81</v>
      </c>
      <c r="J105" s="22">
        <v>209</v>
      </c>
      <c r="K105" s="22">
        <v>3669308.23</v>
      </c>
      <c r="L105" s="22">
        <f t="shared" si="6"/>
        <v>1001</v>
      </c>
      <c r="M105" s="22">
        <f t="shared" si="7"/>
        <v>25438349.440000001</v>
      </c>
      <c r="N105" s="22">
        <v>599</v>
      </c>
      <c r="O105" s="22">
        <v>22451007.75</v>
      </c>
      <c r="P105" s="22">
        <v>186</v>
      </c>
      <c r="Q105" s="22">
        <v>3060824.96</v>
      </c>
      <c r="R105" s="22">
        <f t="shared" si="8"/>
        <v>785</v>
      </c>
      <c r="S105" s="22">
        <f t="shared" si="9"/>
        <v>25511832.710000001</v>
      </c>
      <c r="T105" s="22">
        <f t="shared" si="10"/>
        <v>1786</v>
      </c>
      <c r="U105" s="22">
        <f t="shared" si="11"/>
        <v>50950182.150000006</v>
      </c>
      <c r="V105" s="11"/>
    </row>
    <row r="106" spans="1:22" s="5" customFormat="1">
      <c r="A106" s="18">
        <v>99</v>
      </c>
      <c r="B106" s="31" t="s">
        <v>219</v>
      </c>
      <c r="C106" s="1" t="s">
        <v>220</v>
      </c>
      <c r="D106" s="23">
        <v>9</v>
      </c>
      <c r="E106" s="23">
        <v>270145.44</v>
      </c>
      <c r="F106" s="23">
        <v>295</v>
      </c>
      <c r="G106" s="23">
        <v>7935576.7999999998</v>
      </c>
      <c r="H106" s="23">
        <v>955</v>
      </c>
      <c r="I106" s="23">
        <v>3767486.64</v>
      </c>
      <c r="J106" s="23">
        <v>1712</v>
      </c>
      <c r="K106" s="23">
        <v>8046399.8499999996</v>
      </c>
      <c r="L106" s="21">
        <f t="shared" si="6"/>
        <v>2971</v>
      </c>
      <c r="M106" s="21">
        <f t="shared" si="7"/>
        <v>20019608.73</v>
      </c>
      <c r="N106" s="23">
        <v>1346</v>
      </c>
      <c r="O106" s="23">
        <v>20512852.370000001</v>
      </c>
      <c r="P106" s="23">
        <v>490</v>
      </c>
      <c r="Q106" s="23">
        <v>8688977.1500000004</v>
      </c>
      <c r="R106" s="21">
        <f t="shared" si="8"/>
        <v>1836</v>
      </c>
      <c r="S106" s="21">
        <f t="shared" si="9"/>
        <v>29201829.520000003</v>
      </c>
      <c r="T106" s="21">
        <f t="shared" si="10"/>
        <v>4807</v>
      </c>
      <c r="U106" s="21">
        <f t="shared" si="11"/>
        <v>49221438.25</v>
      </c>
      <c r="V106" s="11"/>
    </row>
    <row r="107" spans="1:22" s="5" customFormat="1">
      <c r="A107" s="15">
        <v>100</v>
      </c>
      <c r="B107" s="30" t="s">
        <v>225</v>
      </c>
      <c r="C107" s="17" t="s">
        <v>226</v>
      </c>
      <c r="D107" s="22">
        <v>226</v>
      </c>
      <c r="E107" s="22">
        <v>9521818.7599999998</v>
      </c>
      <c r="F107" s="22">
        <v>9</v>
      </c>
      <c r="G107" s="22">
        <v>624821.75</v>
      </c>
      <c r="H107" s="22">
        <v>92</v>
      </c>
      <c r="I107" s="22">
        <v>13791486.880000001</v>
      </c>
      <c r="J107" s="22">
        <v>116</v>
      </c>
      <c r="K107" s="22">
        <v>1454242.19</v>
      </c>
      <c r="L107" s="22">
        <f t="shared" si="6"/>
        <v>443</v>
      </c>
      <c r="M107" s="22">
        <f t="shared" si="7"/>
        <v>25392369.580000002</v>
      </c>
      <c r="N107" s="22">
        <v>9</v>
      </c>
      <c r="O107" s="22">
        <v>1032072.63</v>
      </c>
      <c r="P107" s="22">
        <v>85</v>
      </c>
      <c r="Q107" s="22">
        <v>22220173.670000002</v>
      </c>
      <c r="R107" s="22">
        <f t="shared" si="8"/>
        <v>94</v>
      </c>
      <c r="S107" s="22">
        <f t="shared" si="9"/>
        <v>23252246.300000001</v>
      </c>
      <c r="T107" s="22">
        <f t="shared" si="10"/>
        <v>537</v>
      </c>
      <c r="U107" s="22">
        <f t="shared" si="11"/>
        <v>48644615.880000003</v>
      </c>
      <c r="V107" s="11"/>
    </row>
    <row r="108" spans="1:22" s="5" customFormat="1">
      <c r="A108" s="18">
        <v>101</v>
      </c>
      <c r="B108" s="31" t="s">
        <v>208</v>
      </c>
      <c r="C108" s="1" t="s">
        <v>209</v>
      </c>
      <c r="D108" s="23"/>
      <c r="E108" s="23"/>
      <c r="F108" s="23">
        <v>2</v>
      </c>
      <c r="G108" s="23">
        <v>28500</v>
      </c>
      <c r="H108" s="23">
        <v>2519</v>
      </c>
      <c r="I108" s="23">
        <v>766944.54</v>
      </c>
      <c r="J108" s="23">
        <v>1171</v>
      </c>
      <c r="K108" s="23">
        <v>717822.98</v>
      </c>
      <c r="L108" s="21">
        <f t="shared" si="6"/>
        <v>3692</v>
      </c>
      <c r="M108" s="21">
        <f t="shared" si="7"/>
        <v>1513267.52</v>
      </c>
      <c r="N108" s="23">
        <v>182</v>
      </c>
      <c r="O108" s="23">
        <v>22093052.559999999</v>
      </c>
      <c r="P108" s="23">
        <v>172</v>
      </c>
      <c r="Q108" s="23">
        <v>22119662.870000001</v>
      </c>
      <c r="R108" s="21">
        <f t="shared" si="8"/>
        <v>354</v>
      </c>
      <c r="S108" s="21">
        <f t="shared" si="9"/>
        <v>44212715.43</v>
      </c>
      <c r="T108" s="21">
        <f t="shared" si="10"/>
        <v>4046</v>
      </c>
      <c r="U108" s="21">
        <f t="shared" si="11"/>
        <v>45725982.950000003</v>
      </c>
      <c r="V108" s="11"/>
    </row>
    <row r="109" spans="1:22" s="5" customFormat="1">
      <c r="A109" s="15">
        <v>102</v>
      </c>
      <c r="B109" s="30" t="s">
        <v>213</v>
      </c>
      <c r="C109" s="17" t="s">
        <v>214</v>
      </c>
      <c r="D109" s="22">
        <v>62</v>
      </c>
      <c r="E109" s="22">
        <v>1070753.18</v>
      </c>
      <c r="F109" s="22">
        <v>277</v>
      </c>
      <c r="G109" s="22">
        <v>5061771.92</v>
      </c>
      <c r="H109" s="22">
        <v>857</v>
      </c>
      <c r="I109" s="22">
        <v>3991780.28</v>
      </c>
      <c r="J109" s="22">
        <v>2252</v>
      </c>
      <c r="K109" s="22">
        <v>12110039.84</v>
      </c>
      <c r="L109" s="22">
        <f t="shared" si="6"/>
        <v>3448</v>
      </c>
      <c r="M109" s="22">
        <f t="shared" si="7"/>
        <v>22234345.219999999</v>
      </c>
      <c r="N109" s="22">
        <v>1644</v>
      </c>
      <c r="O109" s="22">
        <v>15562488.890000001</v>
      </c>
      <c r="P109" s="22">
        <v>225</v>
      </c>
      <c r="Q109" s="22">
        <v>3456848.48</v>
      </c>
      <c r="R109" s="22">
        <f t="shared" si="8"/>
        <v>1869</v>
      </c>
      <c r="S109" s="22">
        <f t="shared" si="9"/>
        <v>19019337.370000001</v>
      </c>
      <c r="T109" s="22">
        <f t="shared" si="10"/>
        <v>5317</v>
      </c>
      <c r="U109" s="22">
        <f t="shared" si="11"/>
        <v>41253682.590000004</v>
      </c>
      <c r="V109" s="11"/>
    </row>
    <row r="110" spans="1:22" s="5" customFormat="1">
      <c r="A110" s="18">
        <v>103</v>
      </c>
      <c r="B110" s="31" t="s">
        <v>233</v>
      </c>
      <c r="C110" s="1" t="s">
        <v>234</v>
      </c>
      <c r="D110" s="23">
        <v>59</v>
      </c>
      <c r="E110" s="23">
        <v>741900.59</v>
      </c>
      <c r="F110" s="23">
        <v>365</v>
      </c>
      <c r="G110" s="23">
        <v>9892671.3800000008</v>
      </c>
      <c r="H110" s="23">
        <v>900</v>
      </c>
      <c r="I110" s="23">
        <v>5650678.5700000003</v>
      </c>
      <c r="J110" s="23">
        <v>1096</v>
      </c>
      <c r="K110" s="23">
        <v>5530644.1600000001</v>
      </c>
      <c r="L110" s="21">
        <f t="shared" si="6"/>
        <v>2420</v>
      </c>
      <c r="M110" s="21">
        <f t="shared" si="7"/>
        <v>21815894.700000003</v>
      </c>
      <c r="N110" s="23">
        <v>883</v>
      </c>
      <c r="O110" s="23">
        <v>13857666.890000001</v>
      </c>
      <c r="P110" s="23">
        <v>418</v>
      </c>
      <c r="Q110" s="23">
        <v>4945617.95</v>
      </c>
      <c r="R110" s="21">
        <f t="shared" si="8"/>
        <v>1301</v>
      </c>
      <c r="S110" s="21">
        <f t="shared" si="9"/>
        <v>18803284.84</v>
      </c>
      <c r="T110" s="21">
        <f t="shared" si="10"/>
        <v>3721</v>
      </c>
      <c r="U110" s="21">
        <f t="shared" si="11"/>
        <v>40619179.540000007</v>
      </c>
      <c r="V110" s="11"/>
    </row>
    <row r="111" spans="1:22" s="5" customFormat="1">
      <c r="A111" s="15">
        <v>104</v>
      </c>
      <c r="B111" s="16" t="s">
        <v>245</v>
      </c>
      <c r="C111" s="17" t="s">
        <v>246</v>
      </c>
      <c r="D111" s="22">
        <v>59</v>
      </c>
      <c r="E111" s="22">
        <v>3887002.31</v>
      </c>
      <c r="F111" s="22">
        <v>162</v>
      </c>
      <c r="G111" s="22">
        <v>3318398.85</v>
      </c>
      <c r="H111" s="22">
        <v>185</v>
      </c>
      <c r="I111" s="22">
        <v>5955611.7400000002</v>
      </c>
      <c r="J111" s="22">
        <v>622</v>
      </c>
      <c r="K111" s="22">
        <v>4273756.5199999996</v>
      </c>
      <c r="L111" s="22">
        <f t="shared" si="6"/>
        <v>1028</v>
      </c>
      <c r="M111" s="22">
        <f t="shared" si="7"/>
        <v>17434769.420000002</v>
      </c>
      <c r="N111" s="22">
        <v>565</v>
      </c>
      <c r="O111" s="22">
        <v>6893817.8600000003</v>
      </c>
      <c r="P111" s="22">
        <v>314</v>
      </c>
      <c r="Q111" s="22">
        <v>9143370.3699999992</v>
      </c>
      <c r="R111" s="22">
        <f t="shared" si="8"/>
        <v>879</v>
      </c>
      <c r="S111" s="22">
        <f t="shared" si="9"/>
        <v>16037188.23</v>
      </c>
      <c r="T111" s="22">
        <f t="shared" si="10"/>
        <v>1907</v>
      </c>
      <c r="U111" s="22">
        <f t="shared" si="11"/>
        <v>33471957.650000002</v>
      </c>
      <c r="V111" s="11"/>
    </row>
    <row r="112" spans="1:22" s="5" customFormat="1">
      <c r="A112" s="18">
        <v>105</v>
      </c>
      <c r="B112" s="31" t="s">
        <v>237</v>
      </c>
      <c r="C112" s="1" t="s">
        <v>238</v>
      </c>
      <c r="D112" s="23">
        <v>44</v>
      </c>
      <c r="E112" s="23">
        <v>1399964.65</v>
      </c>
      <c r="F112" s="23">
        <v>127</v>
      </c>
      <c r="G112" s="23">
        <v>3314843.9</v>
      </c>
      <c r="H112" s="23">
        <v>306</v>
      </c>
      <c r="I112" s="23">
        <v>6618534.5499999998</v>
      </c>
      <c r="J112" s="23">
        <v>343</v>
      </c>
      <c r="K112" s="23">
        <v>7371526.1200000001</v>
      </c>
      <c r="L112" s="21">
        <f t="shared" si="6"/>
        <v>820</v>
      </c>
      <c r="M112" s="21">
        <f t="shared" si="7"/>
        <v>18704869.219999999</v>
      </c>
      <c r="N112" s="23">
        <v>307</v>
      </c>
      <c r="O112" s="23">
        <v>7933479.0800000001</v>
      </c>
      <c r="P112" s="23">
        <v>166</v>
      </c>
      <c r="Q112" s="23">
        <v>5270156.6100000003</v>
      </c>
      <c r="R112" s="21">
        <f t="shared" si="8"/>
        <v>473</v>
      </c>
      <c r="S112" s="21">
        <f t="shared" si="9"/>
        <v>13203635.690000001</v>
      </c>
      <c r="T112" s="21">
        <f t="shared" si="10"/>
        <v>1293</v>
      </c>
      <c r="U112" s="21">
        <f t="shared" si="11"/>
        <v>31908504.91</v>
      </c>
      <c r="V112" s="11"/>
    </row>
    <row r="113" spans="1:22" s="5" customFormat="1">
      <c r="A113" s="15">
        <v>106</v>
      </c>
      <c r="B113" s="30" t="s">
        <v>221</v>
      </c>
      <c r="C113" s="17" t="s">
        <v>222</v>
      </c>
      <c r="D113" s="22"/>
      <c r="E113" s="22"/>
      <c r="F113" s="22">
        <v>7</v>
      </c>
      <c r="G113" s="22">
        <v>2446225.4</v>
      </c>
      <c r="H113" s="22">
        <v>137</v>
      </c>
      <c r="I113" s="22">
        <v>1010991.22</v>
      </c>
      <c r="J113" s="22">
        <v>338</v>
      </c>
      <c r="K113" s="22">
        <v>12605064.92</v>
      </c>
      <c r="L113" s="22">
        <f t="shared" si="6"/>
        <v>482</v>
      </c>
      <c r="M113" s="22">
        <f t="shared" si="7"/>
        <v>16062281.539999999</v>
      </c>
      <c r="N113" s="22">
        <v>14</v>
      </c>
      <c r="O113" s="22">
        <v>14423619.49</v>
      </c>
      <c r="P113" s="22">
        <v>8</v>
      </c>
      <c r="Q113" s="22">
        <v>713281.46</v>
      </c>
      <c r="R113" s="22">
        <f t="shared" si="8"/>
        <v>22</v>
      </c>
      <c r="S113" s="22">
        <f t="shared" si="9"/>
        <v>15136900.949999999</v>
      </c>
      <c r="T113" s="22">
        <f t="shared" si="10"/>
        <v>504</v>
      </c>
      <c r="U113" s="22">
        <f t="shared" si="11"/>
        <v>31199182.489999998</v>
      </c>
      <c r="V113" s="11"/>
    </row>
    <row r="114" spans="1:22" s="5" customFormat="1">
      <c r="A114" s="18">
        <v>107</v>
      </c>
      <c r="B114" s="31" t="s">
        <v>301</v>
      </c>
      <c r="C114" s="1" t="s">
        <v>302</v>
      </c>
      <c r="D114" s="23"/>
      <c r="E114" s="23"/>
      <c r="F114" s="23">
        <v>119</v>
      </c>
      <c r="G114" s="23">
        <v>4824786.5</v>
      </c>
      <c r="H114" s="23">
        <v>28</v>
      </c>
      <c r="I114" s="23">
        <v>3462172.78</v>
      </c>
      <c r="J114" s="23">
        <v>46</v>
      </c>
      <c r="K114" s="23">
        <v>5915784.8499999996</v>
      </c>
      <c r="L114" s="21">
        <f t="shared" si="6"/>
        <v>193</v>
      </c>
      <c r="M114" s="21">
        <f t="shared" si="7"/>
        <v>14202744.129999999</v>
      </c>
      <c r="N114" s="23">
        <v>116</v>
      </c>
      <c r="O114" s="23">
        <v>10859019.630000001</v>
      </c>
      <c r="P114" s="23">
        <v>32</v>
      </c>
      <c r="Q114" s="23">
        <v>4474199.33</v>
      </c>
      <c r="R114" s="21">
        <f t="shared" si="8"/>
        <v>148</v>
      </c>
      <c r="S114" s="21">
        <f t="shared" si="9"/>
        <v>15333218.960000001</v>
      </c>
      <c r="T114" s="21">
        <f t="shared" si="10"/>
        <v>341</v>
      </c>
      <c r="U114" s="21">
        <f t="shared" si="11"/>
        <v>29535963.09</v>
      </c>
      <c r="V114" s="11"/>
    </row>
    <row r="115" spans="1:22" s="5" customFormat="1">
      <c r="A115" s="15">
        <v>108</v>
      </c>
      <c r="B115" s="30" t="s">
        <v>217</v>
      </c>
      <c r="C115" s="17" t="s">
        <v>218</v>
      </c>
      <c r="D115" s="22">
        <v>8</v>
      </c>
      <c r="E115" s="22">
        <v>246066.63</v>
      </c>
      <c r="F115" s="22">
        <v>316</v>
      </c>
      <c r="G115" s="22">
        <v>7404996.2199999997</v>
      </c>
      <c r="H115" s="22">
        <v>353</v>
      </c>
      <c r="I115" s="22">
        <v>1571647.14</v>
      </c>
      <c r="J115" s="22">
        <v>248</v>
      </c>
      <c r="K115" s="22">
        <v>1552779.84</v>
      </c>
      <c r="L115" s="22">
        <f t="shared" si="6"/>
        <v>925</v>
      </c>
      <c r="M115" s="22">
        <f t="shared" si="7"/>
        <v>10775489.83</v>
      </c>
      <c r="N115" s="22">
        <v>456</v>
      </c>
      <c r="O115" s="22">
        <v>11829827.16</v>
      </c>
      <c r="P115" s="22">
        <v>178</v>
      </c>
      <c r="Q115" s="22">
        <v>4702540.3499999996</v>
      </c>
      <c r="R115" s="22">
        <f t="shared" si="8"/>
        <v>634</v>
      </c>
      <c r="S115" s="22">
        <f t="shared" si="9"/>
        <v>16532367.51</v>
      </c>
      <c r="T115" s="22">
        <f t="shared" si="10"/>
        <v>1559</v>
      </c>
      <c r="U115" s="22">
        <f t="shared" si="11"/>
        <v>27307857.34</v>
      </c>
      <c r="V115" s="11"/>
    </row>
    <row r="116" spans="1:22" s="5" customFormat="1">
      <c r="A116" s="18">
        <v>109</v>
      </c>
      <c r="B116" s="31" t="s">
        <v>263</v>
      </c>
      <c r="C116" s="1" t="s">
        <v>264</v>
      </c>
      <c r="D116" s="23">
        <v>8</v>
      </c>
      <c r="E116" s="23">
        <v>215394.5</v>
      </c>
      <c r="F116" s="23">
        <v>192</v>
      </c>
      <c r="G116" s="23">
        <v>7982503.5</v>
      </c>
      <c r="H116" s="23">
        <v>73</v>
      </c>
      <c r="I116" s="23">
        <v>1720933.96</v>
      </c>
      <c r="J116" s="23">
        <v>128</v>
      </c>
      <c r="K116" s="23">
        <v>3041046.57</v>
      </c>
      <c r="L116" s="21">
        <f t="shared" si="6"/>
        <v>401</v>
      </c>
      <c r="M116" s="21">
        <f t="shared" si="7"/>
        <v>12959878.530000001</v>
      </c>
      <c r="N116" s="23">
        <v>193</v>
      </c>
      <c r="O116" s="23">
        <v>10639140.68</v>
      </c>
      <c r="P116" s="23">
        <v>61</v>
      </c>
      <c r="Q116" s="23">
        <v>1551908.94</v>
      </c>
      <c r="R116" s="21">
        <f t="shared" si="8"/>
        <v>254</v>
      </c>
      <c r="S116" s="21">
        <f t="shared" si="9"/>
        <v>12191049.619999999</v>
      </c>
      <c r="T116" s="21">
        <f t="shared" si="10"/>
        <v>655</v>
      </c>
      <c r="U116" s="21">
        <f t="shared" si="11"/>
        <v>25150928.149999999</v>
      </c>
      <c r="V116" s="11"/>
    </row>
    <row r="117" spans="1:22" s="5" customFormat="1">
      <c r="A117" s="15">
        <v>110</v>
      </c>
      <c r="B117" s="16" t="s">
        <v>229</v>
      </c>
      <c r="C117" s="17" t="s">
        <v>230</v>
      </c>
      <c r="D117" s="22">
        <v>5</v>
      </c>
      <c r="E117" s="22">
        <v>39382.480000000003</v>
      </c>
      <c r="F117" s="22">
        <v>156</v>
      </c>
      <c r="G117" s="22">
        <v>4333643.79</v>
      </c>
      <c r="H117" s="22">
        <v>152</v>
      </c>
      <c r="I117" s="22">
        <v>1065231.1499999999</v>
      </c>
      <c r="J117" s="22">
        <v>439</v>
      </c>
      <c r="K117" s="22">
        <v>6636909.0999999996</v>
      </c>
      <c r="L117" s="22">
        <f t="shared" si="6"/>
        <v>752</v>
      </c>
      <c r="M117" s="22">
        <f t="shared" si="7"/>
        <v>12075166.52</v>
      </c>
      <c r="N117" s="22">
        <v>388</v>
      </c>
      <c r="O117" s="22">
        <v>10788088.75</v>
      </c>
      <c r="P117" s="22">
        <v>50</v>
      </c>
      <c r="Q117" s="22">
        <v>923144.23</v>
      </c>
      <c r="R117" s="22">
        <f t="shared" si="8"/>
        <v>438</v>
      </c>
      <c r="S117" s="22">
        <f t="shared" si="9"/>
        <v>11711232.98</v>
      </c>
      <c r="T117" s="22">
        <f t="shared" si="10"/>
        <v>1190</v>
      </c>
      <c r="U117" s="22">
        <f t="shared" si="11"/>
        <v>23786399.5</v>
      </c>
      <c r="V117" s="11"/>
    </row>
    <row r="118" spans="1:22" s="5" customFormat="1">
      <c r="A118" s="18">
        <v>111</v>
      </c>
      <c r="B118" s="31" t="s">
        <v>203</v>
      </c>
      <c r="C118" s="1" t="s">
        <v>344</v>
      </c>
      <c r="D118" s="23"/>
      <c r="E118" s="23"/>
      <c r="F118" s="23"/>
      <c r="G118" s="23"/>
      <c r="H118" s="23">
        <v>641</v>
      </c>
      <c r="I118" s="23">
        <v>4326779.34</v>
      </c>
      <c r="J118" s="23">
        <v>692</v>
      </c>
      <c r="K118" s="23">
        <v>5677836.1100000003</v>
      </c>
      <c r="L118" s="21">
        <f t="shared" si="6"/>
        <v>1333</v>
      </c>
      <c r="M118" s="21">
        <f t="shared" si="7"/>
        <v>10004615.449999999</v>
      </c>
      <c r="N118" s="23">
        <v>266</v>
      </c>
      <c r="O118" s="23">
        <v>6876808.5800000001</v>
      </c>
      <c r="P118" s="23">
        <v>105</v>
      </c>
      <c r="Q118" s="23">
        <v>5527159.5599999996</v>
      </c>
      <c r="R118" s="21">
        <f t="shared" si="8"/>
        <v>371</v>
      </c>
      <c r="S118" s="21">
        <f t="shared" si="9"/>
        <v>12403968.140000001</v>
      </c>
      <c r="T118" s="21">
        <f t="shared" si="10"/>
        <v>1704</v>
      </c>
      <c r="U118" s="21">
        <f t="shared" si="11"/>
        <v>22408583.59</v>
      </c>
      <c r="V118" s="11"/>
    </row>
    <row r="119" spans="1:22" s="5" customFormat="1">
      <c r="A119" s="15">
        <v>112</v>
      </c>
      <c r="B119" s="30" t="s">
        <v>227</v>
      </c>
      <c r="C119" s="17" t="s">
        <v>228</v>
      </c>
      <c r="D119" s="22">
        <v>4</v>
      </c>
      <c r="E119" s="22">
        <v>86143.1</v>
      </c>
      <c r="F119" s="22">
        <v>2</v>
      </c>
      <c r="G119" s="22">
        <v>17947.349999999999</v>
      </c>
      <c r="H119" s="22">
        <v>373</v>
      </c>
      <c r="I119" s="22">
        <v>1122099.72</v>
      </c>
      <c r="J119" s="22">
        <v>743</v>
      </c>
      <c r="K119" s="22">
        <v>3034410.65</v>
      </c>
      <c r="L119" s="22">
        <f t="shared" si="6"/>
        <v>1122</v>
      </c>
      <c r="M119" s="22">
        <f t="shared" si="7"/>
        <v>4260600.82</v>
      </c>
      <c r="N119" s="22">
        <v>639</v>
      </c>
      <c r="O119" s="22">
        <v>9685919.5700000003</v>
      </c>
      <c r="P119" s="22">
        <v>253</v>
      </c>
      <c r="Q119" s="22">
        <v>7854703.8499999996</v>
      </c>
      <c r="R119" s="22">
        <f t="shared" si="8"/>
        <v>892</v>
      </c>
      <c r="S119" s="22">
        <f t="shared" si="9"/>
        <v>17540623.420000002</v>
      </c>
      <c r="T119" s="22">
        <f t="shared" si="10"/>
        <v>2014</v>
      </c>
      <c r="U119" s="22">
        <f t="shared" si="11"/>
        <v>21801224.240000002</v>
      </c>
      <c r="V119" s="11"/>
    </row>
    <row r="120" spans="1:22" s="5" customFormat="1">
      <c r="A120" s="18">
        <v>113</v>
      </c>
      <c r="B120" s="31" t="s">
        <v>249</v>
      </c>
      <c r="C120" s="1" t="s">
        <v>250</v>
      </c>
      <c r="D120" s="23">
        <v>58</v>
      </c>
      <c r="E120" s="23">
        <v>352203.03</v>
      </c>
      <c r="F120" s="23">
        <v>108</v>
      </c>
      <c r="G120" s="23">
        <v>1823532.38</v>
      </c>
      <c r="H120" s="23">
        <v>895</v>
      </c>
      <c r="I120" s="23">
        <v>9288204.5</v>
      </c>
      <c r="J120" s="23">
        <v>505</v>
      </c>
      <c r="K120" s="23">
        <v>2425222.2999999998</v>
      </c>
      <c r="L120" s="21">
        <f t="shared" si="6"/>
        <v>1566</v>
      </c>
      <c r="M120" s="21">
        <f t="shared" si="7"/>
        <v>13889162.210000001</v>
      </c>
      <c r="N120" s="23">
        <v>76</v>
      </c>
      <c r="O120" s="23">
        <v>1103593.05</v>
      </c>
      <c r="P120" s="23">
        <v>185</v>
      </c>
      <c r="Q120" s="23">
        <v>6497321.0499999998</v>
      </c>
      <c r="R120" s="21">
        <f t="shared" si="8"/>
        <v>261</v>
      </c>
      <c r="S120" s="21">
        <f t="shared" si="9"/>
        <v>7600914.0999999996</v>
      </c>
      <c r="T120" s="21">
        <f t="shared" si="10"/>
        <v>1827</v>
      </c>
      <c r="U120" s="21">
        <f t="shared" si="11"/>
        <v>21490076.310000002</v>
      </c>
      <c r="V120" s="11"/>
    </row>
    <row r="121" spans="1:22" s="5" customFormat="1">
      <c r="A121" s="15">
        <v>114</v>
      </c>
      <c r="B121" s="30" t="s">
        <v>251</v>
      </c>
      <c r="C121" s="17" t="s">
        <v>252</v>
      </c>
      <c r="D121" s="22">
        <v>12</v>
      </c>
      <c r="E121" s="22">
        <v>460431.85</v>
      </c>
      <c r="F121" s="22">
        <v>214</v>
      </c>
      <c r="G121" s="22">
        <v>5774432.4400000004</v>
      </c>
      <c r="H121" s="22">
        <v>225</v>
      </c>
      <c r="I121" s="22">
        <v>1427820.49</v>
      </c>
      <c r="J121" s="22">
        <v>663</v>
      </c>
      <c r="K121" s="22">
        <v>3554121.63</v>
      </c>
      <c r="L121" s="22">
        <f t="shared" si="6"/>
        <v>1114</v>
      </c>
      <c r="M121" s="22">
        <f t="shared" si="7"/>
        <v>11216806.41</v>
      </c>
      <c r="N121" s="22">
        <v>455</v>
      </c>
      <c r="O121" s="22">
        <v>8741409.5199999996</v>
      </c>
      <c r="P121" s="22">
        <v>30</v>
      </c>
      <c r="Q121" s="22">
        <v>1338077.6299999999</v>
      </c>
      <c r="R121" s="22">
        <f t="shared" si="8"/>
        <v>485</v>
      </c>
      <c r="S121" s="22">
        <f t="shared" si="9"/>
        <v>10079487.149999999</v>
      </c>
      <c r="T121" s="22">
        <f t="shared" si="10"/>
        <v>1599</v>
      </c>
      <c r="U121" s="22">
        <f t="shared" si="11"/>
        <v>21296293.559999999</v>
      </c>
      <c r="V121" s="11"/>
    </row>
    <row r="122" spans="1:22" s="5" customFormat="1">
      <c r="A122" s="18">
        <v>115</v>
      </c>
      <c r="B122" s="31" t="s">
        <v>241</v>
      </c>
      <c r="C122" s="1" t="s">
        <v>242</v>
      </c>
      <c r="D122" s="23">
        <v>60</v>
      </c>
      <c r="E122" s="23">
        <v>2002086.05</v>
      </c>
      <c r="F122" s="23">
        <v>118</v>
      </c>
      <c r="G122" s="23">
        <v>2850529.75</v>
      </c>
      <c r="H122" s="23">
        <v>746</v>
      </c>
      <c r="I122" s="23">
        <v>2895298.29</v>
      </c>
      <c r="J122" s="23">
        <v>870</v>
      </c>
      <c r="K122" s="23">
        <v>3762964.65</v>
      </c>
      <c r="L122" s="21">
        <f t="shared" si="6"/>
        <v>1794</v>
      </c>
      <c r="M122" s="21">
        <f t="shared" si="7"/>
        <v>11510878.74</v>
      </c>
      <c r="N122" s="23">
        <v>387</v>
      </c>
      <c r="O122" s="23">
        <v>4613135.5199999996</v>
      </c>
      <c r="P122" s="23">
        <v>138</v>
      </c>
      <c r="Q122" s="23">
        <v>3233665.85</v>
      </c>
      <c r="R122" s="21">
        <f t="shared" si="8"/>
        <v>525</v>
      </c>
      <c r="S122" s="21">
        <f t="shared" si="9"/>
        <v>7846801.3699999992</v>
      </c>
      <c r="T122" s="21">
        <f t="shared" si="10"/>
        <v>2319</v>
      </c>
      <c r="U122" s="21">
        <f t="shared" si="11"/>
        <v>19357680.109999999</v>
      </c>
      <c r="V122" s="11"/>
    </row>
    <row r="123" spans="1:22" s="5" customFormat="1">
      <c r="A123" s="15">
        <v>116</v>
      </c>
      <c r="B123" s="30" t="s">
        <v>247</v>
      </c>
      <c r="C123" s="17" t="s">
        <v>248</v>
      </c>
      <c r="D123" s="22">
        <v>10</v>
      </c>
      <c r="E123" s="22">
        <v>123738.47</v>
      </c>
      <c r="F123" s="22">
        <v>68</v>
      </c>
      <c r="G123" s="22">
        <v>1655682.29</v>
      </c>
      <c r="H123" s="22">
        <v>875</v>
      </c>
      <c r="I123" s="22">
        <v>4011844.97</v>
      </c>
      <c r="J123" s="22">
        <v>961</v>
      </c>
      <c r="K123" s="22">
        <v>3076452.38</v>
      </c>
      <c r="L123" s="22">
        <f t="shared" si="6"/>
        <v>1914</v>
      </c>
      <c r="M123" s="22">
        <f t="shared" si="7"/>
        <v>8867718.1099999994</v>
      </c>
      <c r="N123" s="22">
        <v>294</v>
      </c>
      <c r="O123" s="22">
        <v>5294527.5599999996</v>
      </c>
      <c r="P123" s="22">
        <v>135</v>
      </c>
      <c r="Q123" s="22">
        <v>4684185.51</v>
      </c>
      <c r="R123" s="22">
        <f t="shared" si="8"/>
        <v>429</v>
      </c>
      <c r="S123" s="22">
        <f t="shared" si="9"/>
        <v>9978713.0700000003</v>
      </c>
      <c r="T123" s="22">
        <f t="shared" si="10"/>
        <v>2343</v>
      </c>
      <c r="U123" s="22">
        <f t="shared" si="11"/>
        <v>18846431.18</v>
      </c>
      <c r="V123" s="11"/>
    </row>
    <row r="124" spans="1:22" s="5" customFormat="1">
      <c r="A124" s="18">
        <v>117</v>
      </c>
      <c r="B124" s="31" t="s">
        <v>204</v>
      </c>
      <c r="C124" s="1" t="s">
        <v>205</v>
      </c>
      <c r="D124" s="23">
        <v>33</v>
      </c>
      <c r="E124" s="23">
        <v>946038.89</v>
      </c>
      <c r="F124" s="23">
        <v>84</v>
      </c>
      <c r="G124" s="23">
        <v>1969732.12</v>
      </c>
      <c r="H124" s="23">
        <v>390</v>
      </c>
      <c r="I124" s="23">
        <v>3991863.09</v>
      </c>
      <c r="J124" s="23">
        <v>685</v>
      </c>
      <c r="K124" s="23">
        <v>4463491.3899999997</v>
      </c>
      <c r="L124" s="21">
        <f t="shared" si="6"/>
        <v>1192</v>
      </c>
      <c r="M124" s="21">
        <f t="shared" si="7"/>
        <v>11371125.489999998</v>
      </c>
      <c r="N124" s="23">
        <v>285</v>
      </c>
      <c r="O124" s="23">
        <v>4480064.37</v>
      </c>
      <c r="P124" s="23">
        <v>122</v>
      </c>
      <c r="Q124" s="23">
        <v>2986720.54</v>
      </c>
      <c r="R124" s="21">
        <f t="shared" si="8"/>
        <v>407</v>
      </c>
      <c r="S124" s="21">
        <f t="shared" si="9"/>
        <v>7466784.9100000001</v>
      </c>
      <c r="T124" s="21">
        <f t="shared" si="10"/>
        <v>1599</v>
      </c>
      <c r="U124" s="21">
        <f t="shared" si="11"/>
        <v>18837910.399999999</v>
      </c>
      <c r="V124" s="11"/>
    </row>
    <row r="125" spans="1:22" s="5" customFormat="1">
      <c r="A125" s="15">
        <v>118</v>
      </c>
      <c r="B125" s="16" t="s">
        <v>265</v>
      </c>
      <c r="C125" s="17" t="s">
        <v>266</v>
      </c>
      <c r="D125" s="22">
        <v>23</v>
      </c>
      <c r="E125" s="22">
        <v>212974.51</v>
      </c>
      <c r="F125" s="22">
        <v>137</v>
      </c>
      <c r="G125" s="22">
        <v>1949187.93</v>
      </c>
      <c r="H125" s="22">
        <v>409</v>
      </c>
      <c r="I125" s="22">
        <v>3375365.41</v>
      </c>
      <c r="J125" s="22">
        <v>660</v>
      </c>
      <c r="K125" s="22">
        <v>4069826.7</v>
      </c>
      <c r="L125" s="22">
        <f t="shared" si="6"/>
        <v>1229</v>
      </c>
      <c r="M125" s="22">
        <f t="shared" si="7"/>
        <v>9607354.5500000007</v>
      </c>
      <c r="N125" s="22">
        <v>463</v>
      </c>
      <c r="O125" s="22">
        <v>5706485.25</v>
      </c>
      <c r="P125" s="22">
        <v>175</v>
      </c>
      <c r="Q125" s="22">
        <v>3254680.83</v>
      </c>
      <c r="R125" s="22">
        <f t="shared" si="8"/>
        <v>638</v>
      </c>
      <c r="S125" s="22">
        <f t="shared" si="9"/>
        <v>8961166.0800000001</v>
      </c>
      <c r="T125" s="22">
        <f t="shared" si="10"/>
        <v>1867</v>
      </c>
      <c r="U125" s="22">
        <f t="shared" si="11"/>
        <v>18568520.630000003</v>
      </c>
      <c r="V125" s="11"/>
    </row>
    <row r="126" spans="1:22" s="5" customFormat="1">
      <c r="A126" s="18">
        <v>119</v>
      </c>
      <c r="B126" s="31" t="s">
        <v>201</v>
      </c>
      <c r="C126" s="1" t="s">
        <v>202</v>
      </c>
      <c r="D126" s="23">
        <v>186</v>
      </c>
      <c r="E126" s="23">
        <v>5085249.12</v>
      </c>
      <c r="F126" s="23">
        <v>68</v>
      </c>
      <c r="G126" s="23">
        <v>2992373.63</v>
      </c>
      <c r="H126" s="23">
        <v>75</v>
      </c>
      <c r="I126" s="23">
        <v>2238885.17</v>
      </c>
      <c r="J126" s="23">
        <v>29</v>
      </c>
      <c r="K126" s="23">
        <v>485512.15</v>
      </c>
      <c r="L126" s="21">
        <f t="shared" si="6"/>
        <v>358</v>
      </c>
      <c r="M126" s="21">
        <f t="shared" si="7"/>
        <v>10802020.07</v>
      </c>
      <c r="N126" s="23">
        <v>5</v>
      </c>
      <c r="O126" s="23">
        <v>2091789.44</v>
      </c>
      <c r="P126" s="23">
        <v>25</v>
      </c>
      <c r="Q126" s="23">
        <v>5504417.2300000004</v>
      </c>
      <c r="R126" s="21">
        <f t="shared" si="8"/>
        <v>30</v>
      </c>
      <c r="S126" s="21">
        <f t="shared" si="9"/>
        <v>7596206.6699999999</v>
      </c>
      <c r="T126" s="21">
        <f t="shared" si="10"/>
        <v>388</v>
      </c>
      <c r="U126" s="21">
        <f t="shared" si="11"/>
        <v>18398226.740000002</v>
      </c>
      <c r="V126" s="11"/>
    </row>
    <row r="127" spans="1:22" s="5" customFormat="1">
      <c r="A127" s="15">
        <v>120</v>
      </c>
      <c r="B127" s="30" t="s">
        <v>243</v>
      </c>
      <c r="C127" s="17" t="s">
        <v>244</v>
      </c>
      <c r="D127" s="22">
        <v>143</v>
      </c>
      <c r="E127" s="22">
        <v>4887694.57</v>
      </c>
      <c r="F127" s="22">
        <v>50</v>
      </c>
      <c r="G127" s="22">
        <v>2747108.9</v>
      </c>
      <c r="H127" s="22">
        <v>47</v>
      </c>
      <c r="I127" s="22">
        <v>1803432.97</v>
      </c>
      <c r="J127" s="22">
        <v>134</v>
      </c>
      <c r="K127" s="22">
        <v>756162.54</v>
      </c>
      <c r="L127" s="22">
        <f t="shared" si="6"/>
        <v>374</v>
      </c>
      <c r="M127" s="22">
        <f t="shared" si="7"/>
        <v>10194398.98</v>
      </c>
      <c r="N127" s="22">
        <v>16</v>
      </c>
      <c r="O127" s="22">
        <v>2277504.25</v>
      </c>
      <c r="P127" s="22">
        <v>54</v>
      </c>
      <c r="Q127" s="22">
        <v>5471859.3600000003</v>
      </c>
      <c r="R127" s="22">
        <f t="shared" si="8"/>
        <v>70</v>
      </c>
      <c r="S127" s="22">
        <f t="shared" si="9"/>
        <v>7749363.6100000003</v>
      </c>
      <c r="T127" s="22">
        <f t="shared" si="10"/>
        <v>444</v>
      </c>
      <c r="U127" s="22">
        <f t="shared" si="11"/>
        <v>17943762.59</v>
      </c>
      <c r="V127" s="11"/>
    </row>
    <row r="128" spans="1:22" s="5" customFormat="1">
      <c r="A128" s="18">
        <v>121</v>
      </c>
      <c r="B128" s="31" t="s">
        <v>255</v>
      </c>
      <c r="C128" s="1" t="s">
        <v>256</v>
      </c>
      <c r="D128" s="23">
        <v>17</v>
      </c>
      <c r="E128" s="23">
        <v>198357.34</v>
      </c>
      <c r="F128" s="23">
        <v>117</v>
      </c>
      <c r="G128" s="23">
        <v>1745906.16</v>
      </c>
      <c r="H128" s="23">
        <v>289</v>
      </c>
      <c r="I128" s="23">
        <v>3636798.17</v>
      </c>
      <c r="J128" s="23">
        <v>525</v>
      </c>
      <c r="K128" s="23">
        <v>3260084.78</v>
      </c>
      <c r="L128" s="21">
        <f t="shared" si="6"/>
        <v>948</v>
      </c>
      <c r="M128" s="21">
        <f t="shared" si="7"/>
        <v>8841146.4499999993</v>
      </c>
      <c r="N128" s="23">
        <v>569</v>
      </c>
      <c r="O128" s="23">
        <v>4661205.26</v>
      </c>
      <c r="P128" s="23">
        <v>159</v>
      </c>
      <c r="Q128" s="23">
        <v>3455249.08</v>
      </c>
      <c r="R128" s="21">
        <f t="shared" si="8"/>
        <v>728</v>
      </c>
      <c r="S128" s="21">
        <f t="shared" si="9"/>
        <v>8116454.3399999999</v>
      </c>
      <c r="T128" s="21">
        <f t="shared" si="10"/>
        <v>1676</v>
      </c>
      <c r="U128" s="21">
        <f t="shared" si="11"/>
        <v>16957600.789999999</v>
      </c>
      <c r="V128" s="11"/>
    </row>
    <row r="129" spans="1:22" s="5" customFormat="1">
      <c r="A129" s="15">
        <v>122</v>
      </c>
      <c r="B129" s="30" t="s">
        <v>271</v>
      </c>
      <c r="C129" s="17" t="s">
        <v>272</v>
      </c>
      <c r="D129" s="22">
        <v>200</v>
      </c>
      <c r="E129" s="22">
        <v>5453601.8399999999</v>
      </c>
      <c r="F129" s="22">
        <v>44</v>
      </c>
      <c r="G129" s="22">
        <v>593890.85</v>
      </c>
      <c r="H129" s="22">
        <v>42</v>
      </c>
      <c r="I129" s="22">
        <v>884540.82</v>
      </c>
      <c r="J129" s="22">
        <v>97</v>
      </c>
      <c r="K129" s="22">
        <v>859604.62</v>
      </c>
      <c r="L129" s="22">
        <f t="shared" si="6"/>
        <v>383</v>
      </c>
      <c r="M129" s="22">
        <f t="shared" si="7"/>
        <v>7791638.1299999999</v>
      </c>
      <c r="N129" s="22">
        <v>129</v>
      </c>
      <c r="O129" s="22">
        <v>1444351.78</v>
      </c>
      <c r="P129" s="22">
        <v>222</v>
      </c>
      <c r="Q129" s="22">
        <v>6324782.3600000003</v>
      </c>
      <c r="R129" s="22">
        <f t="shared" si="8"/>
        <v>351</v>
      </c>
      <c r="S129" s="22">
        <f t="shared" si="9"/>
        <v>7769134.1400000006</v>
      </c>
      <c r="T129" s="22">
        <f t="shared" si="10"/>
        <v>734</v>
      </c>
      <c r="U129" s="22">
        <f t="shared" si="11"/>
        <v>15560772.27</v>
      </c>
      <c r="V129" s="11"/>
    </row>
    <row r="130" spans="1:22" s="5" customFormat="1">
      <c r="A130" s="18">
        <v>123</v>
      </c>
      <c r="B130" s="31" t="s">
        <v>259</v>
      </c>
      <c r="C130" s="1" t="s">
        <v>260</v>
      </c>
      <c r="D130" s="23">
        <v>37</v>
      </c>
      <c r="E130" s="23">
        <v>222955.11</v>
      </c>
      <c r="F130" s="23">
        <v>236</v>
      </c>
      <c r="G130" s="23">
        <v>2609959.65</v>
      </c>
      <c r="H130" s="23">
        <v>596</v>
      </c>
      <c r="I130" s="23">
        <v>1527006.93</v>
      </c>
      <c r="J130" s="23">
        <v>847</v>
      </c>
      <c r="K130" s="23">
        <v>3719755.21</v>
      </c>
      <c r="L130" s="21">
        <f t="shared" si="6"/>
        <v>1716</v>
      </c>
      <c r="M130" s="21">
        <f t="shared" si="7"/>
        <v>8079676.8999999994</v>
      </c>
      <c r="N130" s="23">
        <v>486</v>
      </c>
      <c r="O130" s="23">
        <v>5378141.4100000001</v>
      </c>
      <c r="P130" s="23">
        <v>167</v>
      </c>
      <c r="Q130" s="23">
        <v>807826.13</v>
      </c>
      <c r="R130" s="21">
        <f t="shared" si="8"/>
        <v>653</v>
      </c>
      <c r="S130" s="21">
        <f t="shared" si="9"/>
        <v>6185967.54</v>
      </c>
      <c r="T130" s="21">
        <f t="shared" si="10"/>
        <v>2369</v>
      </c>
      <c r="U130" s="21">
        <f t="shared" si="11"/>
        <v>14265644.439999999</v>
      </c>
      <c r="V130" s="11"/>
    </row>
    <row r="131" spans="1:22" s="5" customFormat="1">
      <c r="A131" s="15">
        <v>124</v>
      </c>
      <c r="B131" s="30" t="s">
        <v>253</v>
      </c>
      <c r="C131" s="17" t="s">
        <v>254</v>
      </c>
      <c r="D131" s="22"/>
      <c r="E131" s="22"/>
      <c r="F131" s="22">
        <v>50</v>
      </c>
      <c r="G131" s="22">
        <v>795417.35</v>
      </c>
      <c r="H131" s="22">
        <v>835</v>
      </c>
      <c r="I131" s="22">
        <v>4887539.3499999996</v>
      </c>
      <c r="J131" s="22">
        <v>957</v>
      </c>
      <c r="K131" s="22">
        <v>4944896.22</v>
      </c>
      <c r="L131" s="22">
        <f t="shared" si="6"/>
        <v>1842</v>
      </c>
      <c r="M131" s="22">
        <f t="shared" si="7"/>
        <v>10627852.919999998</v>
      </c>
      <c r="N131" s="22">
        <v>371</v>
      </c>
      <c r="O131" s="22">
        <v>1525166.39</v>
      </c>
      <c r="P131" s="22">
        <v>57</v>
      </c>
      <c r="Q131" s="22">
        <v>788089.58</v>
      </c>
      <c r="R131" s="22">
        <f t="shared" si="8"/>
        <v>428</v>
      </c>
      <c r="S131" s="22">
        <f t="shared" si="9"/>
        <v>2313255.9699999997</v>
      </c>
      <c r="T131" s="22">
        <f t="shared" si="10"/>
        <v>2270</v>
      </c>
      <c r="U131" s="22">
        <f t="shared" si="11"/>
        <v>12941108.889999997</v>
      </c>
      <c r="V131" s="11"/>
    </row>
    <row r="132" spans="1:22" s="5" customFormat="1">
      <c r="A132" s="18">
        <v>125</v>
      </c>
      <c r="B132" s="31" t="s">
        <v>231</v>
      </c>
      <c r="C132" s="1" t="s">
        <v>232</v>
      </c>
      <c r="D132" s="23"/>
      <c r="E132" s="23"/>
      <c r="F132" s="23"/>
      <c r="G132" s="23"/>
      <c r="H132" s="23"/>
      <c r="I132" s="23"/>
      <c r="J132" s="23">
        <v>4</v>
      </c>
      <c r="K132" s="23">
        <v>4204.1000000000004</v>
      </c>
      <c r="L132" s="21">
        <f t="shared" si="6"/>
        <v>4</v>
      </c>
      <c r="M132" s="21">
        <f t="shared" si="7"/>
        <v>4204.1000000000004</v>
      </c>
      <c r="N132" s="23">
        <v>3</v>
      </c>
      <c r="O132" s="23">
        <v>6460000</v>
      </c>
      <c r="P132" s="23">
        <v>2</v>
      </c>
      <c r="Q132" s="23">
        <v>5463440</v>
      </c>
      <c r="R132" s="21">
        <f t="shared" si="8"/>
        <v>5</v>
      </c>
      <c r="S132" s="21">
        <f t="shared" si="9"/>
        <v>11923440</v>
      </c>
      <c r="T132" s="21">
        <f t="shared" si="10"/>
        <v>9</v>
      </c>
      <c r="U132" s="21">
        <f t="shared" si="11"/>
        <v>11927644.1</v>
      </c>
      <c r="V132" s="11"/>
    </row>
    <row r="133" spans="1:22" s="5" customFormat="1">
      <c r="A133" s="15">
        <v>126</v>
      </c>
      <c r="B133" s="30" t="s">
        <v>281</v>
      </c>
      <c r="C133" s="17" t="s">
        <v>282</v>
      </c>
      <c r="D133" s="22">
        <v>14</v>
      </c>
      <c r="E133" s="22">
        <v>254542.5</v>
      </c>
      <c r="F133" s="22">
        <v>155</v>
      </c>
      <c r="G133" s="22">
        <v>2999952.14</v>
      </c>
      <c r="H133" s="22">
        <v>96</v>
      </c>
      <c r="I133" s="22">
        <v>786089.54</v>
      </c>
      <c r="J133" s="22">
        <v>181</v>
      </c>
      <c r="K133" s="22">
        <v>1373747.05</v>
      </c>
      <c r="L133" s="22">
        <f t="shared" si="6"/>
        <v>446</v>
      </c>
      <c r="M133" s="22">
        <f t="shared" si="7"/>
        <v>5414331.2300000004</v>
      </c>
      <c r="N133" s="22">
        <v>300</v>
      </c>
      <c r="O133" s="22">
        <v>4361534.8600000003</v>
      </c>
      <c r="P133" s="22">
        <v>89</v>
      </c>
      <c r="Q133" s="22">
        <v>1029584.43</v>
      </c>
      <c r="R133" s="22">
        <f t="shared" si="8"/>
        <v>389</v>
      </c>
      <c r="S133" s="22">
        <f t="shared" si="9"/>
        <v>5391119.29</v>
      </c>
      <c r="T133" s="22">
        <f t="shared" si="10"/>
        <v>835</v>
      </c>
      <c r="U133" s="22">
        <f t="shared" si="11"/>
        <v>10805450.52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1</v>
      </c>
      <c r="E134" s="23">
        <v>27834.63</v>
      </c>
      <c r="F134" s="23">
        <v>41</v>
      </c>
      <c r="G134" s="23">
        <v>1454723.71</v>
      </c>
      <c r="H134" s="23">
        <v>60</v>
      </c>
      <c r="I134" s="23">
        <v>923973.04</v>
      </c>
      <c r="J134" s="23">
        <v>344</v>
      </c>
      <c r="K134" s="23">
        <v>1962173.57</v>
      </c>
      <c r="L134" s="21">
        <f t="shared" si="6"/>
        <v>446</v>
      </c>
      <c r="M134" s="21">
        <f t="shared" si="7"/>
        <v>4368704.95</v>
      </c>
      <c r="N134" s="23">
        <v>384</v>
      </c>
      <c r="O134" s="23">
        <v>3903402.15</v>
      </c>
      <c r="P134" s="23">
        <v>63</v>
      </c>
      <c r="Q134" s="23">
        <v>1438352.49</v>
      </c>
      <c r="R134" s="21">
        <f t="shared" si="8"/>
        <v>447</v>
      </c>
      <c r="S134" s="21">
        <f t="shared" si="9"/>
        <v>5341754.6399999997</v>
      </c>
      <c r="T134" s="21">
        <f t="shared" si="10"/>
        <v>893</v>
      </c>
      <c r="U134" s="21">
        <f t="shared" si="11"/>
        <v>9710459.5899999999</v>
      </c>
      <c r="V134" s="11"/>
    </row>
    <row r="135" spans="1:22" s="5" customFormat="1">
      <c r="A135" s="15">
        <v>128</v>
      </c>
      <c r="B135" s="30" t="s">
        <v>269</v>
      </c>
      <c r="C135" s="17" t="s">
        <v>270</v>
      </c>
      <c r="D135" s="22">
        <v>11</v>
      </c>
      <c r="E135" s="22">
        <v>3444020.12</v>
      </c>
      <c r="F135" s="22">
        <v>2</v>
      </c>
      <c r="G135" s="22">
        <v>62685.279999999999</v>
      </c>
      <c r="H135" s="22">
        <v>1571</v>
      </c>
      <c r="I135" s="22">
        <v>1030291.42</v>
      </c>
      <c r="J135" s="22">
        <v>50</v>
      </c>
      <c r="K135" s="22">
        <v>711447.61</v>
      </c>
      <c r="L135" s="22">
        <f t="shared" si="6"/>
        <v>1634</v>
      </c>
      <c r="M135" s="22">
        <f t="shared" si="7"/>
        <v>5248444.4300000006</v>
      </c>
      <c r="N135" s="22">
        <v>2</v>
      </c>
      <c r="O135" s="22">
        <v>52608.800000000003</v>
      </c>
      <c r="P135" s="22">
        <v>23</v>
      </c>
      <c r="Q135" s="22">
        <v>4402730.2</v>
      </c>
      <c r="R135" s="22">
        <f t="shared" si="8"/>
        <v>25</v>
      </c>
      <c r="S135" s="22">
        <f t="shared" si="9"/>
        <v>4455339</v>
      </c>
      <c r="T135" s="22">
        <f t="shared" si="10"/>
        <v>1659</v>
      </c>
      <c r="U135" s="22">
        <f t="shared" si="11"/>
        <v>9703783.4299999997</v>
      </c>
      <c r="V135" s="11"/>
    </row>
    <row r="136" spans="1:22" s="5" customFormat="1">
      <c r="A136" s="18">
        <v>129</v>
      </c>
      <c r="B136" s="31" t="s">
        <v>239</v>
      </c>
      <c r="C136" s="1" t="s">
        <v>240</v>
      </c>
      <c r="D136" s="23"/>
      <c r="E136" s="23"/>
      <c r="F136" s="23"/>
      <c r="G136" s="23"/>
      <c r="H136" s="23">
        <v>673</v>
      </c>
      <c r="I136" s="23">
        <v>2257716.73</v>
      </c>
      <c r="J136" s="23">
        <v>667</v>
      </c>
      <c r="K136" s="23">
        <v>2972468.8</v>
      </c>
      <c r="L136" s="21">
        <f t="shared" si="6"/>
        <v>1340</v>
      </c>
      <c r="M136" s="21">
        <f t="shared" si="7"/>
        <v>5230185.5299999993</v>
      </c>
      <c r="N136" s="23">
        <v>181</v>
      </c>
      <c r="O136" s="23">
        <v>1982941.39</v>
      </c>
      <c r="P136" s="23">
        <v>255</v>
      </c>
      <c r="Q136" s="23">
        <v>1828653.43</v>
      </c>
      <c r="R136" s="21">
        <f t="shared" si="8"/>
        <v>436</v>
      </c>
      <c r="S136" s="21">
        <f t="shared" si="9"/>
        <v>3811594.82</v>
      </c>
      <c r="T136" s="21">
        <f t="shared" si="10"/>
        <v>1776</v>
      </c>
      <c r="U136" s="21">
        <f t="shared" si="11"/>
        <v>9041780.3499999996</v>
      </c>
      <c r="V136" s="11"/>
    </row>
    <row r="137" spans="1:22" s="5" customFormat="1">
      <c r="A137" s="15">
        <v>130</v>
      </c>
      <c r="B137" s="30" t="s">
        <v>287</v>
      </c>
      <c r="C137" s="17" t="s">
        <v>288</v>
      </c>
      <c r="D137" s="22"/>
      <c r="E137" s="22"/>
      <c r="F137" s="22">
        <v>64</v>
      </c>
      <c r="G137" s="22">
        <v>1833630.83</v>
      </c>
      <c r="H137" s="22">
        <v>12</v>
      </c>
      <c r="I137" s="22">
        <v>153075.48000000001</v>
      </c>
      <c r="J137" s="22">
        <v>46</v>
      </c>
      <c r="K137" s="22">
        <v>2411469.58</v>
      </c>
      <c r="L137" s="22">
        <f t="shared" ref="L137:L166" si="12">D137+F137+H137+J137</f>
        <v>122</v>
      </c>
      <c r="M137" s="22">
        <f t="shared" ref="M137:M166" si="13">E137+G137+I137+K137</f>
        <v>4398175.8900000006</v>
      </c>
      <c r="N137" s="22">
        <v>97</v>
      </c>
      <c r="O137" s="22">
        <v>4235676.91</v>
      </c>
      <c r="P137" s="22">
        <v>12</v>
      </c>
      <c r="Q137" s="22">
        <v>153075.48000000001</v>
      </c>
      <c r="R137" s="22">
        <f t="shared" ref="R137:R166" si="14">N137+P137</f>
        <v>109</v>
      </c>
      <c r="S137" s="22">
        <f t="shared" ref="S137:S166" si="15">O137+Q137</f>
        <v>4388752.3900000006</v>
      </c>
      <c r="T137" s="22">
        <f t="shared" ref="T137:T166" si="16">L137+R137</f>
        <v>231</v>
      </c>
      <c r="U137" s="22">
        <f t="shared" ref="U137:U166" si="17">M137+S137</f>
        <v>8786928.2800000012</v>
      </c>
      <c r="V137" s="11"/>
    </row>
    <row r="138" spans="1:22" s="5" customFormat="1">
      <c r="A138" s="18">
        <v>131</v>
      </c>
      <c r="B138" s="31" t="s">
        <v>329</v>
      </c>
      <c r="C138" s="1" t="s">
        <v>330</v>
      </c>
      <c r="D138" s="23">
        <v>2</v>
      </c>
      <c r="E138" s="23">
        <v>10557.1</v>
      </c>
      <c r="F138" s="23">
        <v>2</v>
      </c>
      <c r="G138" s="23">
        <v>12286.76</v>
      </c>
      <c r="H138" s="23">
        <v>57</v>
      </c>
      <c r="I138" s="23">
        <v>1895822.43</v>
      </c>
      <c r="J138" s="23">
        <v>48</v>
      </c>
      <c r="K138" s="23">
        <v>1838264.01</v>
      </c>
      <c r="L138" s="21">
        <f t="shared" si="12"/>
        <v>109</v>
      </c>
      <c r="M138" s="21">
        <f t="shared" si="13"/>
        <v>3756930.3</v>
      </c>
      <c r="N138" s="23">
        <v>49</v>
      </c>
      <c r="O138" s="23">
        <v>2050910.77</v>
      </c>
      <c r="P138" s="23">
        <v>60</v>
      </c>
      <c r="Q138" s="23">
        <v>2106739.54</v>
      </c>
      <c r="R138" s="21">
        <f t="shared" si="14"/>
        <v>109</v>
      </c>
      <c r="S138" s="21">
        <f t="shared" si="15"/>
        <v>4157650.31</v>
      </c>
      <c r="T138" s="21">
        <f t="shared" si="16"/>
        <v>218</v>
      </c>
      <c r="U138" s="21">
        <f t="shared" si="17"/>
        <v>7914580.6099999994</v>
      </c>
      <c r="V138" s="11"/>
    </row>
    <row r="139" spans="1:22" s="5" customFormat="1">
      <c r="A139" s="15">
        <v>132</v>
      </c>
      <c r="B139" s="30" t="s">
        <v>279</v>
      </c>
      <c r="C139" s="17" t="s">
        <v>280</v>
      </c>
      <c r="D139" s="22"/>
      <c r="E139" s="22"/>
      <c r="F139" s="22">
        <v>5</v>
      </c>
      <c r="G139" s="22">
        <v>23060.93</v>
      </c>
      <c r="H139" s="22">
        <v>73</v>
      </c>
      <c r="I139" s="22">
        <v>754743.72</v>
      </c>
      <c r="J139" s="22">
        <v>581</v>
      </c>
      <c r="K139" s="22">
        <v>3018084.91</v>
      </c>
      <c r="L139" s="22">
        <f t="shared" si="12"/>
        <v>659</v>
      </c>
      <c r="M139" s="22">
        <f t="shared" si="13"/>
        <v>3795889.56</v>
      </c>
      <c r="N139" s="22">
        <v>549</v>
      </c>
      <c r="O139" s="22">
        <v>2795295.39</v>
      </c>
      <c r="P139" s="22">
        <v>24</v>
      </c>
      <c r="Q139" s="22">
        <v>517527.36</v>
      </c>
      <c r="R139" s="22">
        <f t="shared" si="14"/>
        <v>573</v>
      </c>
      <c r="S139" s="22">
        <f t="shared" si="15"/>
        <v>3312822.75</v>
      </c>
      <c r="T139" s="22">
        <f t="shared" si="16"/>
        <v>1232</v>
      </c>
      <c r="U139" s="22">
        <f t="shared" si="17"/>
        <v>7108712.3100000005</v>
      </c>
      <c r="V139" s="11"/>
    </row>
    <row r="140" spans="1:22" s="5" customFormat="1">
      <c r="A140" s="18">
        <v>133</v>
      </c>
      <c r="B140" s="31" t="s">
        <v>261</v>
      </c>
      <c r="C140" s="1" t="s">
        <v>262</v>
      </c>
      <c r="D140" s="23">
        <v>1</v>
      </c>
      <c r="E140" s="23">
        <v>171</v>
      </c>
      <c r="F140" s="23">
        <v>5</v>
      </c>
      <c r="G140" s="23">
        <v>38753.660000000003</v>
      </c>
      <c r="H140" s="23">
        <v>359</v>
      </c>
      <c r="I140" s="23">
        <v>746879.28</v>
      </c>
      <c r="J140" s="23">
        <v>749</v>
      </c>
      <c r="K140" s="23">
        <v>2904130.98</v>
      </c>
      <c r="L140" s="21">
        <f t="shared" si="12"/>
        <v>1114</v>
      </c>
      <c r="M140" s="21">
        <f t="shared" si="13"/>
        <v>3689934.92</v>
      </c>
      <c r="N140" s="23">
        <v>345</v>
      </c>
      <c r="O140" s="23">
        <v>2359292.11</v>
      </c>
      <c r="P140" s="23">
        <v>15</v>
      </c>
      <c r="Q140" s="23">
        <v>196004.76</v>
      </c>
      <c r="R140" s="21">
        <f t="shared" si="14"/>
        <v>360</v>
      </c>
      <c r="S140" s="21">
        <f t="shared" si="15"/>
        <v>2555296.87</v>
      </c>
      <c r="T140" s="21">
        <f t="shared" si="16"/>
        <v>1474</v>
      </c>
      <c r="U140" s="21">
        <f t="shared" si="17"/>
        <v>6245231.79</v>
      </c>
      <c r="V140" s="11"/>
    </row>
    <row r="141" spans="1:22" s="5" customFormat="1">
      <c r="A141" s="15">
        <v>134</v>
      </c>
      <c r="B141" s="30" t="s">
        <v>283</v>
      </c>
      <c r="C141" s="17" t="s">
        <v>284</v>
      </c>
      <c r="D141" s="22">
        <v>1</v>
      </c>
      <c r="E141" s="22">
        <v>280000</v>
      </c>
      <c r="F141" s="22">
        <v>6</v>
      </c>
      <c r="G141" s="22">
        <v>139586.28</v>
      </c>
      <c r="H141" s="22">
        <v>778</v>
      </c>
      <c r="I141" s="22">
        <v>766346.42</v>
      </c>
      <c r="J141" s="22">
        <v>1411</v>
      </c>
      <c r="K141" s="22">
        <v>1760667.88</v>
      </c>
      <c r="L141" s="22">
        <f t="shared" si="12"/>
        <v>2196</v>
      </c>
      <c r="M141" s="22">
        <f t="shared" si="13"/>
        <v>2946600.58</v>
      </c>
      <c r="N141" s="22">
        <v>220</v>
      </c>
      <c r="O141" s="22">
        <v>1566588.95</v>
      </c>
      <c r="P141" s="22">
        <v>28</v>
      </c>
      <c r="Q141" s="22">
        <v>792034.7</v>
      </c>
      <c r="R141" s="22">
        <f t="shared" si="14"/>
        <v>248</v>
      </c>
      <c r="S141" s="22">
        <f t="shared" si="15"/>
        <v>2358623.65</v>
      </c>
      <c r="T141" s="22">
        <f t="shared" si="16"/>
        <v>2444</v>
      </c>
      <c r="U141" s="22">
        <f t="shared" si="17"/>
        <v>5305224.2300000004</v>
      </c>
      <c r="V141" s="11"/>
    </row>
    <row r="142" spans="1:22" s="5" customFormat="1">
      <c r="A142" s="18">
        <v>135</v>
      </c>
      <c r="B142" s="31" t="s">
        <v>275</v>
      </c>
      <c r="C142" s="1" t="s">
        <v>276</v>
      </c>
      <c r="D142" s="23">
        <v>19</v>
      </c>
      <c r="E142" s="23">
        <v>363643.06</v>
      </c>
      <c r="F142" s="23">
        <v>8</v>
      </c>
      <c r="G142" s="23">
        <v>129459.16</v>
      </c>
      <c r="H142" s="23">
        <v>229</v>
      </c>
      <c r="I142" s="23">
        <v>949649.75</v>
      </c>
      <c r="J142" s="23">
        <v>242</v>
      </c>
      <c r="K142" s="23">
        <v>1236008.6100000001</v>
      </c>
      <c r="L142" s="21">
        <f t="shared" si="12"/>
        <v>498</v>
      </c>
      <c r="M142" s="21">
        <f t="shared" si="13"/>
        <v>2678760.58</v>
      </c>
      <c r="N142" s="23">
        <v>94</v>
      </c>
      <c r="O142" s="23">
        <v>1108492.73</v>
      </c>
      <c r="P142" s="23">
        <v>63</v>
      </c>
      <c r="Q142" s="23">
        <v>1090234.97</v>
      </c>
      <c r="R142" s="21">
        <f t="shared" si="14"/>
        <v>157</v>
      </c>
      <c r="S142" s="21">
        <f t="shared" si="15"/>
        <v>2198727.7000000002</v>
      </c>
      <c r="T142" s="21">
        <f t="shared" si="16"/>
        <v>655</v>
      </c>
      <c r="U142" s="21">
        <f t="shared" si="17"/>
        <v>4877488.28</v>
      </c>
      <c r="V142" s="11"/>
    </row>
    <row r="143" spans="1:22" s="5" customFormat="1">
      <c r="A143" s="15">
        <v>136</v>
      </c>
      <c r="B143" s="30" t="s">
        <v>137</v>
      </c>
      <c r="C143" s="17" t="s">
        <v>138</v>
      </c>
      <c r="D143" s="22"/>
      <c r="E143" s="22"/>
      <c r="F143" s="22"/>
      <c r="G143" s="22"/>
      <c r="H143" s="22">
        <v>22</v>
      </c>
      <c r="I143" s="22">
        <v>260994.94</v>
      </c>
      <c r="J143" s="22">
        <v>81</v>
      </c>
      <c r="K143" s="22">
        <v>2397720.6</v>
      </c>
      <c r="L143" s="22">
        <f t="shared" si="12"/>
        <v>103</v>
      </c>
      <c r="M143" s="22">
        <f t="shared" si="13"/>
        <v>2658715.54</v>
      </c>
      <c r="N143" s="22">
        <v>14</v>
      </c>
      <c r="O143" s="22">
        <v>1970000</v>
      </c>
      <c r="P143" s="22"/>
      <c r="Q143" s="22"/>
      <c r="R143" s="22">
        <f t="shared" si="14"/>
        <v>14</v>
      </c>
      <c r="S143" s="22">
        <f t="shared" si="15"/>
        <v>1970000</v>
      </c>
      <c r="T143" s="22">
        <f t="shared" si="16"/>
        <v>117</v>
      </c>
      <c r="U143" s="22">
        <f t="shared" si="17"/>
        <v>4628715.54</v>
      </c>
      <c r="V143" s="11"/>
    </row>
    <row r="144" spans="1:22" s="5" customFormat="1">
      <c r="A144" s="18">
        <v>137</v>
      </c>
      <c r="B144" s="31" t="s">
        <v>285</v>
      </c>
      <c r="C144" s="1" t="s">
        <v>286</v>
      </c>
      <c r="D144" s="23"/>
      <c r="E144" s="23"/>
      <c r="F144" s="23">
        <v>1</v>
      </c>
      <c r="G144" s="23">
        <v>98289.8</v>
      </c>
      <c r="H144" s="23">
        <v>361</v>
      </c>
      <c r="I144" s="23">
        <v>1500465.06</v>
      </c>
      <c r="J144" s="23">
        <v>409</v>
      </c>
      <c r="K144" s="23">
        <v>1042381.74</v>
      </c>
      <c r="L144" s="21">
        <f t="shared" si="12"/>
        <v>771</v>
      </c>
      <c r="M144" s="21">
        <f t="shared" si="13"/>
        <v>2641136.6</v>
      </c>
      <c r="N144" s="23">
        <v>155</v>
      </c>
      <c r="O144" s="23">
        <v>789682.28</v>
      </c>
      <c r="P144" s="23">
        <v>142</v>
      </c>
      <c r="Q144" s="23">
        <v>1152948.03</v>
      </c>
      <c r="R144" s="21">
        <f t="shared" si="14"/>
        <v>297</v>
      </c>
      <c r="S144" s="21">
        <f t="shared" si="15"/>
        <v>1942630.31</v>
      </c>
      <c r="T144" s="21">
        <f t="shared" si="16"/>
        <v>1068</v>
      </c>
      <c r="U144" s="21">
        <f t="shared" si="17"/>
        <v>4583766.91</v>
      </c>
      <c r="V144" s="11"/>
    </row>
    <row r="145" spans="1:22" s="5" customFormat="1">
      <c r="A145" s="15">
        <v>138</v>
      </c>
      <c r="B145" s="30" t="s">
        <v>267</v>
      </c>
      <c r="C145" s="17" t="s">
        <v>268</v>
      </c>
      <c r="D145" s="22"/>
      <c r="E145" s="22"/>
      <c r="F145" s="22"/>
      <c r="G145" s="22"/>
      <c r="H145" s="22">
        <v>16</v>
      </c>
      <c r="I145" s="22">
        <v>304943.62</v>
      </c>
      <c r="J145" s="22">
        <v>28</v>
      </c>
      <c r="K145" s="22">
        <v>1992305.34</v>
      </c>
      <c r="L145" s="22">
        <f t="shared" si="12"/>
        <v>44</v>
      </c>
      <c r="M145" s="22">
        <f t="shared" si="13"/>
        <v>2297248.96</v>
      </c>
      <c r="N145" s="22">
        <v>2</v>
      </c>
      <c r="O145" s="22">
        <v>1690000</v>
      </c>
      <c r="P145" s="22"/>
      <c r="Q145" s="22"/>
      <c r="R145" s="22">
        <f t="shared" si="14"/>
        <v>2</v>
      </c>
      <c r="S145" s="22">
        <f t="shared" si="15"/>
        <v>1690000</v>
      </c>
      <c r="T145" s="22">
        <f t="shared" si="16"/>
        <v>46</v>
      </c>
      <c r="U145" s="22">
        <f t="shared" si="17"/>
        <v>3987248.96</v>
      </c>
      <c r="V145" s="11"/>
    </row>
    <row r="146" spans="1:22" s="5" customFormat="1">
      <c r="A146" s="18">
        <v>139</v>
      </c>
      <c r="B146" s="31" t="s">
        <v>334</v>
      </c>
      <c r="C146" s="1" t="s">
        <v>335</v>
      </c>
      <c r="D146" s="23"/>
      <c r="E146" s="23"/>
      <c r="F146" s="23">
        <v>32</v>
      </c>
      <c r="G146" s="23">
        <v>1397930.59</v>
      </c>
      <c r="H146" s="23">
        <v>7</v>
      </c>
      <c r="I146" s="23">
        <v>355372.61</v>
      </c>
      <c r="J146" s="23">
        <v>18</v>
      </c>
      <c r="K146" s="23">
        <v>157182.46</v>
      </c>
      <c r="L146" s="23">
        <f t="shared" si="12"/>
        <v>57</v>
      </c>
      <c r="M146" s="23">
        <f t="shared" si="13"/>
        <v>1910485.6600000001</v>
      </c>
      <c r="N146" s="23">
        <v>29</v>
      </c>
      <c r="O146" s="23">
        <v>1555113.08</v>
      </c>
      <c r="P146" s="23">
        <v>7</v>
      </c>
      <c r="Q146" s="23">
        <v>355384.12</v>
      </c>
      <c r="R146" s="21">
        <f t="shared" si="14"/>
        <v>36</v>
      </c>
      <c r="S146" s="21">
        <f t="shared" si="15"/>
        <v>1910497.2000000002</v>
      </c>
      <c r="T146" s="23">
        <f t="shared" si="16"/>
        <v>93</v>
      </c>
      <c r="U146" s="23">
        <f t="shared" si="17"/>
        <v>3820982.8600000003</v>
      </c>
      <c r="V146" s="11"/>
    </row>
    <row r="147" spans="1:22" s="5" customFormat="1">
      <c r="A147" s="15">
        <v>140</v>
      </c>
      <c r="B147" s="30" t="s">
        <v>291</v>
      </c>
      <c r="C147" s="17" t="s">
        <v>292</v>
      </c>
      <c r="D147" s="22"/>
      <c r="E147" s="22"/>
      <c r="F147" s="22"/>
      <c r="G147" s="22"/>
      <c r="H147" s="22">
        <v>745</v>
      </c>
      <c r="I147" s="22">
        <v>796386.44</v>
      </c>
      <c r="J147" s="22">
        <v>577</v>
      </c>
      <c r="K147" s="22">
        <v>1658447.67</v>
      </c>
      <c r="L147" s="22">
        <f t="shared" si="12"/>
        <v>1322</v>
      </c>
      <c r="M147" s="22">
        <f t="shared" si="13"/>
        <v>2454834.11</v>
      </c>
      <c r="N147" s="22">
        <v>148</v>
      </c>
      <c r="O147" s="22">
        <v>804030.16</v>
      </c>
      <c r="P147" s="22">
        <v>16</v>
      </c>
      <c r="Q147" s="22">
        <v>73006.5</v>
      </c>
      <c r="R147" s="22">
        <f t="shared" si="14"/>
        <v>164</v>
      </c>
      <c r="S147" s="22">
        <f t="shared" si="15"/>
        <v>877036.66</v>
      </c>
      <c r="T147" s="22">
        <f t="shared" si="16"/>
        <v>1486</v>
      </c>
      <c r="U147" s="22">
        <f t="shared" si="17"/>
        <v>3331870.77</v>
      </c>
      <c r="V147" s="11"/>
    </row>
    <row r="148" spans="1:22" s="5" customFormat="1">
      <c r="A148" s="18">
        <v>141</v>
      </c>
      <c r="B148" s="31" t="s">
        <v>299</v>
      </c>
      <c r="C148" s="1" t="s">
        <v>300</v>
      </c>
      <c r="D148" s="23"/>
      <c r="E148" s="23"/>
      <c r="F148" s="23">
        <v>3</v>
      </c>
      <c r="G148" s="23">
        <v>21782.06</v>
      </c>
      <c r="H148" s="23">
        <v>138</v>
      </c>
      <c r="I148" s="23">
        <v>618143.52</v>
      </c>
      <c r="J148" s="23">
        <v>182</v>
      </c>
      <c r="K148" s="23">
        <v>860100.84</v>
      </c>
      <c r="L148" s="21">
        <f t="shared" si="12"/>
        <v>323</v>
      </c>
      <c r="M148" s="21">
        <f t="shared" si="13"/>
        <v>1500026.42</v>
      </c>
      <c r="N148" s="23">
        <v>113</v>
      </c>
      <c r="O148" s="23">
        <v>849428.06</v>
      </c>
      <c r="P148" s="23">
        <v>67</v>
      </c>
      <c r="Q148" s="23">
        <v>586352.92000000004</v>
      </c>
      <c r="R148" s="21">
        <f t="shared" si="14"/>
        <v>180</v>
      </c>
      <c r="S148" s="21">
        <f t="shared" si="15"/>
        <v>1435780.98</v>
      </c>
      <c r="T148" s="21">
        <f t="shared" si="16"/>
        <v>503</v>
      </c>
      <c r="U148" s="21">
        <f t="shared" si="17"/>
        <v>2935807.4</v>
      </c>
      <c r="V148" s="11"/>
    </row>
    <row r="149" spans="1:22" s="5" customFormat="1">
      <c r="A149" s="15">
        <v>142</v>
      </c>
      <c r="B149" s="16" t="s">
        <v>195</v>
      </c>
      <c r="C149" s="17" t="s">
        <v>196</v>
      </c>
      <c r="D149" s="22"/>
      <c r="E149" s="22"/>
      <c r="F149" s="22"/>
      <c r="G149" s="22"/>
      <c r="H149" s="22">
        <v>178</v>
      </c>
      <c r="I149" s="22">
        <v>1267817.94</v>
      </c>
      <c r="J149" s="22">
        <v>1</v>
      </c>
      <c r="K149" s="22">
        <v>1977.51</v>
      </c>
      <c r="L149" s="22">
        <f t="shared" si="12"/>
        <v>179</v>
      </c>
      <c r="M149" s="22">
        <f t="shared" si="13"/>
        <v>1269795.45</v>
      </c>
      <c r="N149" s="22">
        <v>2</v>
      </c>
      <c r="O149" s="22">
        <v>28260.67</v>
      </c>
      <c r="P149" s="22">
        <v>158</v>
      </c>
      <c r="Q149" s="22">
        <v>1297101.1100000001</v>
      </c>
      <c r="R149" s="22">
        <f t="shared" si="14"/>
        <v>160</v>
      </c>
      <c r="S149" s="22">
        <f t="shared" si="15"/>
        <v>1325361.78</v>
      </c>
      <c r="T149" s="22">
        <f t="shared" si="16"/>
        <v>339</v>
      </c>
      <c r="U149" s="22">
        <f t="shared" si="17"/>
        <v>2595157.23</v>
      </c>
      <c r="V149" s="11"/>
    </row>
    <row r="150" spans="1:22" s="5" customFormat="1">
      <c r="A150" s="18">
        <v>143</v>
      </c>
      <c r="B150" s="31" t="s">
        <v>289</v>
      </c>
      <c r="C150" s="1" t="s">
        <v>290</v>
      </c>
      <c r="D150" s="23"/>
      <c r="E150" s="23"/>
      <c r="F150" s="23"/>
      <c r="G150" s="23"/>
      <c r="H150" s="23">
        <v>317</v>
      </c>
      <c r="I150" s="23">
        <v>729880.24</v>
      </c>
      <c r="J150" s="23">
        <v>344</v>
      </c>
      <c r="K150" s="23">
        <v>975171.54</v>
      </c>
      <c r="L150" s="21">
        <f t="shared" si="12"/>
        <v>661</v>
      </c>
      <c r="M150" s="21">
        <f t="shared" si="13"/>
        <v>1705051.78</v>
      </c>
      <c r="N150" s="23">
        <v>68</v>
      </c>
      <c r="O150" s="23">
        <v>245441.87</v>
      </c>
      <c r="P150" s="23">
        <v>7</v>
      </c>
      <c r="Q150" s="23">
        <v>22873.78</v>
      </c>
      <c r="R150" s="21">
        <f t="shared" si="14"/>
        <v>75</v>
      </c>
      <c r="S150" s="21">
        <f t="shared" si="15"/>
        <v>268315.65000000002</v>
      </c>
      <c r="T150" s="21">
        <f t="shared" si="16"/>
        <v>736</v>
      </c>
      <c r="U150" s="21">
        <f t="shared" si="17"/>
        <v>1973367.4300000002</v>
      </c>
      <c r="V150" s="11"/>
    </row>
    <row r="151" spans="1:22" s="5" customFormat="1">
      <c r="A151" s="15">
        <v>144</v>
      </c>
      <c r="B151" s="30" t="s">
        <v>295</v>
      </c>
      <c r="C151" s="17" t="s">
        <v>296</v>
      </c>
      <c r="D151" s="22"/>
      <c r="E151" s="22"/>
      <c r="F151" s="22"/>
      <c r="G151" s="22"/>
      <c r="H151" s="22">
        <v>726</v>
      </c>
      <c r="I151" s="22">
        <v>397885.71</v>
      </c>
      <c r="J151" s="22">
        <v>706</v>
      </c>
      <c r="K151" s="22">
        <v>964035.03</v>
      </c>
      <c r="L151" s="22">
        <f t="shared" si="12"/>
        <v>1432</v>
      </c>
      <c r="M151" s="22">
        <f t="shared" si="13"/>
        <v>1361920.74</v>
      </c>
      <c r="N151" s="22">
        <v>34</v>
      </c>
      <c r="O151" s="22">
        <v>574518.30000000005</v>
      </c>
      <c r="P151" s="22">
        <v>2</v>
      </c>
      <c r="Q151" s="22">
        <v>19791.5</v>
      </c>
      <c r="R151" s="22">
        <f t="shared" si="14"/>
        <v>36</v>
      </c>
      <c r="S151" s="22">
        <f t="shared" si="15"/>
        <v>594309.80000000005</v>
      </c>
      <c r="T151" s="22">
        <f t="shared" si="16"/>
        <v>1468</v>
      </c>
      <c r="U151" s="22">
        <f t="shared" si="17"/>
        <v>1956230.54</v>
      </c>
      <c r="V151" s="11"/>
    </row>
    <row r="152" spans="1:22" s="5" customFormat="1">
      <c r="A152" s="18">
        <v>145</v>
      </c>
      <c r="B152" s="31" t="s">
        <v>293</v>
      </c>
      <c r="C152" s="1" t="s">
        <v>294</v>
      </c>
      <c r="D152" s="23"/>
      <c r="E152" s="23"/>
      <c r="F152" s="23"/>
      <c r="G152" s="23"/>
      <c r="H152" s="23">
        <v>362</v>
      </c>
      <c r="I152" s="23">
        <v>704083.14</v>
      </c>
      <c r="J152" s="23">
        <v>286</v>
      </c>
      <c r="K152" s="23">
        <v>428594.46</v>
      </c>
      <c r="L152" s="21">
        <f t="shared" si="12"/>
        <v>648</v>
      </c>
      <c r="M152" s="21">
        <f t="shared" si="13"/>
        <v>1132677.6000000001</v>
      </c>
      <c r="N152" s="23">
        <v>2</v>
      </c>
      <c r="O152" s="23">
        <v>12000</v>
      </c>
      <c r="P152" s="23">
        <v>34</v>
      </c>
      <c r="Q152" s="23">
        <v>290032.59000000003</v>
      </c>
      <c r="R152" s="21">
        <f t="shared" si="14"/>
        <v>36</v>
      </c>
      <c r="S152" s="21">
        <f t="shared" si="15"/>
        <v>302032.59000000003</v>
      </c>
      <c r="T152" s="21">
        <f t="shared" si="16"/>
        <v>684</v>
      </c>
      <c r="U152" s="21">
        <f t="shared" si="17"/>
        <v>1434710.1900000002</v>
      </c>
      <c r="V152" s="11"/>
    </row>
    <row r="153" spans="1:22" s="5" customFormat="1">
      <c r="A153" s="15">
        <v>146</v>
      </c>
      <c r="B153" s="16" t="s">
        <v>309</v>
      </c>
      <c r="C153" s="17" t="s">
        <v>310</v>
      </c>
      <c r="D153" s="22"/>
      <c r="E153" s="22"/>
      <c r="F153" s="22"/>
      <c r="G153" s="22"/>
      <c r="H153" s="22">
        <v>200</v>
      </c>
      <c r="I153" s="22">
        <v>311844.69</v>
      </c>
      <c r="J153" s="22">
        <v>202</v>
      </c>
      <c r="K153" s="22">
        <v>468179.44</v>
      </c>
      <c r="L153" s="22">
        <f t="shared" si="12"/>
        <v>402</v>
      </c>
      <c r="M153" s="22">
        <f t="shared" si="13"/>
        <v>780024.13</v>
      </c>
      <c r="N153" s="22">
        <v>46</v>
      </c>
      <c r="O153" s="22">
        <v>371860.54</v>
      </c>
      <c r="P153" s="22">
        <v>6</v>
      </c>
      <c r="Q153" s="22">
        <v>204572.2</v>
      </c>
      <c r="R153" s="22">
        <f t="shared" si="14"/>
        <v>52</v>
      </c>
      <c r="S153" s="22">
        <f t="shared" si="15"/>
        <v>576432.74</v>
      </c>
      <c r="T153" s="22">
        <f t="shared" si="16"/>
        <v>454</v>
      </c>
      <c r="U153" s="22">
        <f t="shared" si="17"/>
        <v>1356456.87</v>
      </c>
      <c r="V153" s="11"/>
    </row>
    <row r="154" spans="1:22" s="5" customFormat="1">
      <c r="A154" s="18">
        <v>147</v>
      </c>
      <c r="B154" s="31" t="s">
        <v>305</v>
      </c>
      <c r="C154" s="1" t="s">
        <v>306</v>
      </c>
      <c r="D154" s="23"/>
      <c r="E154" s="23"/>
      <c r="F154" s="23"/>
      <c r="G154" s="23"/>
      <c r="H154" s="23">
        <v>20</v>
      </c>
      <c r="I154" s="23">
        <v>76367.69</v>
      </c>
      <c r="J154" s="23">
        <v>94</v>
      </c>
      <c r="K154" s="23">
        <v>444290.11</v>
      </c>
      <c r="L154" s="21">
        <f t="shared" si="12"/>
        <v>114</v>
      </c>
      <c r="M154" s="21">
        <f t="shared" si="13"/>
        <v>520657.8</v>
      </c>
      <c r="N154" s="23">
        <v>56</v>
      </c>
      <c r="O154" s="23">
        <v>481904.63</v>
      </c>
      <c r="P154" s="23">
        <v>11</v>
      </c>
      <c r="Q154" s="23">
        <v>129769.5</v>
      </c>
      <c r="R154" s="21">
        <f t="shared" si="14"/>
        <v>67</v>
      </c>
      <c r="S154" s="21">
        <f t="shared" si="15"/>
        <v>611674.13</v>
      </c>
      <c r="T154" s="21">
        <f t="shared" si="16"/>
        <v>181</v>
      </c>
      <c r="U154" s="21">
        <f t="shared" si="17"/>
        <v>1132331.93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/>
      <c r="G155" s="22"/>
      <c r="H155" s="22">
        <v>59</v>
      </c>
      <c r="I155" s="22">
        <v>96964.15</v>
      </c>
      <c r="J155" s="22">
        <v>196</v>
      </c>
      <c r="K155" s="22">
        <v>502485.92</v>
      </c>
      <c r="L155" s="22">
        <f t="shared" si="12"/>
        <v>255</v>
      </c>
      <c r="M155" s="22">
        <f t="shared" si="13"/>
        <v>599450.06999999995</v>
      </c>
      <c r="N155" s="22">
        <v>135</v>
      </c>
      <c r="O155" s="22">
        <v>453012.92</v>
      </c>
      <c r="P155" s="22">
        <v>8</v>
      </c>
      <c r="Q155" s="22">
        <v>36455.5</v>
      </c>
      <c r="R155" s="22">
        <f t="shared" si="14"/>
        <v>143</v>
      </c>
      <c r="S155" s="22">
        <f t="shared" si="15"/>
        <v>489468.42</v>
      </c>
      <c r="T155" s="22">
        <f t="shared" si="16"/>
        <v>398</v>
      </c>
      <c r="U155" s="22">
        <f t="shared" si="17"/>
        <v>1088918.49</v>
      </c>
      <c r="V155" s="11"/>
    </row>
    <row r="156" spans="1:22" s="5" customFormat="1">
      <c r="A156" s="18">
        <v>149</v>
      </c>
      <c r="B156" s="31" t="s">
        <v>273</v>
      </c>
      <c r="C156" s="1" t="s">
        <v>274</v>
      </c>
      <c r="D156" s="23"/>
      <c r="E156" s="23"/>
      <c r="F156" s="23">
        <v>2</v>
      </c>
      <c r="G156" s="23">
        <v>42808.65</v>
      </c>
      <c r="H156" s="23">
        <v>171</v>
      </c>
      <c r="I156" s="23">
        <v>168470.58</v>
      </c>
      <c r="J156" s="23">
        <v>190</v>
      </c>
      <c r="K156" s="23">
        <v>489715.97</v>
      </c>
      <c r="L156" s="21">
        <f t="shared" si="12"/>
        <v>363</v>
      </c>
      <c r="M156" s="21">
        <f t="shared" si="13"/>
        <v>700995.2</v>
      </c>
      <c r="N156" s="23">
        <v>138</v>
      </c>
      <c r="O156" s="23">
        <v>373715.29</v>
      </c>
      <c r="P156" s="23"/>
      <c r="Q156" s="23"/>
      <c r="R156" s="21">
        <f t="shared" si="14"/>
        <v>138</v>
      </c>
      <c r="S156" s="21">
        <f t="shared" si="15"/>
        <v>373715.29</v>
      </c>
      <c r="T156" s="21">
        <f t="shared" si="16"/>
        <v>501</v>
      </c>
      <c r="U156" s="21">
        <f t="shared" si="17"/>
        <v>1074710.49</v>
      </c>
      <c r="V156" s="11"/>
    </row>
    <row r="157" spans="1:22" s="5" customFormat="1">
      <c r="A157" s="15">
        <v>150</v>
      </c>
      <c r="B157" s="30" t="s">
        <v>311</v>
      </c>
      <c r="C157" s="17" t="s">
        <v>312</v>
      </c>
      <c r="D157" s="22"/>
      <c r="E157" s="22"/>
      <c r="F157" s="22"/>
      <c r="G157" s="22"/>
      <c r="H157" s="22">
        <v>188</v>
      </c>
      <c r="I157" s="22">
        <v>101252.34</v>
      </c>
      <c r="J157" s="22">
        <v>242</v>
      </c>
      <c r="K157" s="22">
        <v>526025.42000000004</v>
      </c>
      <c r="L157" s="22">
        <f t="shared" si="12"/>
        <v>430</v>
      </c>
      <c r="M157" s="22">
        <f t="shared" si="13"/>
        <v>627277.76</v>
      </c>
      <c r="N157" s="22">
        <v>55</v>
      </c>
      <c r="O157" s="22">
        <v>430360.45</v>
      </c>
      <c r="P157" s="22"/>
      <c r="Q157" s="22"/>
      <c r="R157" s="22">
        <f t="shared" si="14"/>
        <v>55</v>
      </c>
      <c r="S157" s="22">
        <f t="shared" si="15"/>
        <v>430360.45</v>
      </c>
      <c r="T157" s="22">
        <f t="shared" si="16"/>
        <v>485</v>
      </c>
      <c r="U157" s="22">
        <f t="shared" si="17"/>
        <v>1057638.21</v>
      </c>
      <c r="V157" s="11"/>
    </row>
    <row r="158" spans="1:22" s="5" customFormat="1">
      <c r="A158" s="18">
        <v>151</v>
      </c>
      <c r="B158" s="31" t="s">
        <v>303</v>
      </c>
      <c r="C158" s="1" t="s">
        <v>304</v>
      </c>
      <c r="D158" s="23"/>
      <c r="E158" s="23"/>
      <c r="F158" s="23"/>
      <c r="G158" s="23"/>
      <c r="H158" s="23">
        <v>114</v>
      </c>
      <c r="I158" s="23">
        <v>84971.57</v>
      </c>
      <c r="J158" s="23">
        <v>147</v>
      </c>
      <c r="K158" s="23">
        <v>175970.09</v>
      </c>
      <c r="L158" s="21">
        <f t="shared" si="12"/>
        <v>261</v>
      </c>
      <c r="M158" s="21">
        <f t="shared" si="13"/>
        <v>260941.66</v>
      </c>
      <c r="N158" s="23">
        <v>18</v>
      </c>
      <c r="O158" s="23">
        <v>113485.44</v>
      </c>
      <c r="P158" s="23">
        <v>1</v>
      </c>
      <c r="Q158" s="23">
        <v>70000</v>
      </c>
      <c r="R158" s="21">
        <f t="shared" si="14"/>
        <v>19</v>
      </c>
      <c r="S158" s="21">
        <f t="shared" si="15"/>
        <v>183485.44</v>
      </c>
      <c r="T158" s="21">
        <f t="shared" si="16"/>
        <v>280</v>
      </c>
      <c r="U158" s="21">
        <f t="shared" si="17"/>
        <v>444427.1</v>
      </c>
      <c r="V158" s="11"/>
    </row>
    <row r="159" spans="1:22" s="5" customFormat="1">
      <c r="A159" s="15">
        <v>152</v>
      </c>
      <c r="B159" s="16" t="s">
        <v>313</v>
      </c>
      <c r="C159" s="17" t="s">
        <v>314</v>
      </c>
      <c r="D159" s="22"/>
      <c r="E159" s="22"/>
      <c r="F159" s="22"/>
      <c r="G159" s="22"/>
      <c r="H159" s="22">
        <v>97</v>
      </c>
      <c r="I159" s="22">
        <v>94215.91</v>
      </c>
      <c r="J159" s="22">
        <v>105</v>
      </c>
      <c r="K159" s="22">
        <v>146494.13</v>
      </c>
      <c r="L159" s="22">
        <f t="shared" si="12"/>
        <v>202</v>
      </c>
      <c r="M159" s="22">
        <f t="shared" si="13"/>
        <v>240710.04</v>
      </c>
      <c r="N159" s="22">
        <v>7</v>
      </c>
      <c r="O159" s="22">
        <v>55894.73</v>
      </c>
      <c r="P159" s="22"/>
      <c r="Q159" s="22"/>
      <c r="R159" s="22">
        <f t="shared" si="14"/>
        <v>7</v>
      </c>
      <c r="S159" s="22">
        <f t="shared" si="15"/>
        <v>55894.73</v>
      </c>
      <c r="T159" s="22">
        <f t="shared" si="16"/>
        <v>209</v>
      </c>
      <c r="U159" s="22">
        <f t="shared" si="17"/>
        <v>296604.77</v>
      </c>
      <c r="V159" s="11"/>
    </row>
    <row r="160" spans="1:22" s="5" customFormat="1">
      <c r="A160" s="18">
        <v>153</v>
      </c>
      <c r="B160" s="31" t="s">
        <v>331</v>
      </c>
      <c r="C160" s="1" t="s">
        <v>332</v>
      </c>
      <c r="D160" s="23"/>
      <c r="E160" s="23"/>
      <c r="F160" s="23"/>
      <c r="G160" s="23"/>
      <c r="H160" s="23"/>
      <c r="I160" s="23"/>
      <c r="J160" s="23">
        <v>8</v>
      </c>
      <c r="K160" s="23">
        <v>138872.82999999999</v>
      </c>
      <c r="L160" s="21">
        <f t="shared" si="12"/>
        <v>8</v>
      </c>
      <c r="M160" s="21">
        <f t="shared" si="13"/>
        <v>138872.82999999999</v>
      </c>
      <c r="N160" s="23">
        <v>6</v>
      </c>
      <c r="O160" s="23">
        <v>144130</v>
      </c>
      <c r="P160" s="23"/>
      <c r="Q160" s="23"/>
      <c r="R160" s="21">
        <f t="shared" si="14"/>
        <v>6</v>
      </c>
      <c r="S160" s="21">
        <f t="shared" si="15"/>
        <v>144130</v>
      </c>
      <c r="T160" s="21">
        <f t="shared" si="16"/>
        <v>14</v>
      </c>
      <c r="U160" s="21">
        <f t="shared" si="17"/>
        <v>283002.82999999996</v>
      </c>
      <c r="V160" s="11"/>
    </row>
    <row r="161" spans="1:22" s="5" customFormat="1">
      <c r="A161" s="15">
        <v>154</v>
      </c>
      <c r="B161" s="30" t="s">
        <v>315</v>
      </c>
      <c r="C161" s="17" t="s">
        <v>316</v>
      </c>
      <c r="D161" s="22"/>
      <c r="E161" s="22"/>
      <c r="F161" s="22"/>
      <c r="G161" s="22"/>
      <c r="H161" s="22">
        <v>6</v>
      </c>
      <c r="I161" s="22">
        <v>15126.77</v>
      </c>
      <c r="J161" s="22">
        <v>50</v>
      </c>
      <c r="K161" s="22">
        <v>118759.97</v>
      </c>
      <c r="L161" s="22">
        <f t="shared" si="12"/>
        <v>56</v>
      </c>
      <c r="M161" s="22">
        <f t="shared" si="13"/>
        <v>133886.74</v>
      </c>
      <c r="N161" s="22">
        <v>36</v>
      </c>
      <c r="O161" s="22">
        <v>108985.24</v>
      </c>
      <c r="P161" s="22">
        <v>2</v>
      </c>
      <c r="Q161" s="22">
        <v>11026.83</v>
      </c>
      <c r="R161" s="22">
        <f t="shared" si="14"/>
        <v>38</v>
      </c>
      <c r="S161" s="22">
        <f t="shared" si="15"/>
        <v>120012.07</v>
      </c>
      <c r="T161" s="22">
        <f t="shared" si="16"/>
        <v>94</v>
      </c>
      <c r="U161" s="22">
        <f t="shared" si="17"/>
        <v>253898.81</v>
      </c>
      <c r="V161" s="11"/>
    </row>
    <row r="162" spans="1:22" s="5" customFormat="1">
      <c r="A162" s="18">
        <v>155</v>
      </c>
      <c r="B162" s="31" t="s">
        <v>325</v>
      </c>
      <c r="C162" s="1" t="s">
        <v>326</v>
      </c>
      <c r="D162" s="23"/>
      <c r="E162" s="23"/>
      <c r="F162" s="23"/>
      <c r="G162" s="23"/>
      <c r="H162" s="23">
        <v>4</v>
      </c>
      <c r="I162" s="23">
        <v>24100</v>
      </c>
      <c r="J162" s="23">
        <v>12</v>
      </c>
      <c r="K162" s="23">
        <v>10790.58</v>
      </c>
      <c r="L162" s="21">
        <f t="shared" si="12"/>
        <v>16</v>
      </c>
      <c r="M162" s="21">
        <f t="shared" si="13"/>
        <v>34890.58</v>
      </c>
      <c r="N162" s="23"/>
      <c r="O162" s="23"/>
      <c r="P162" s="23">
        <v>1</v>
      </c>
      <c r="Q162" s="23">
        <v>100000</v>
      </c>
      <c r="R162" s="21">
        <f t="shared" si="14"/>
        <v>1</v>
      </c>
      <c r="S162" s="21">
        <f t="shared" si="15"/>
        <v>100000</v>
      </c>
      <c r="T162" s="21">
        <f t="shared" si="16"/>
        <v>17</v>
      </c>
      <c r="U162" s="21">
        <f t="shared" si="17"/>
        <v>134890.58000000002</v>
      </c>
      <c r="V162" s="11"/>
    </row>
    <row r="163" spans="1:22" s="5" customFormat="1">
      <c r="A163" s="15">
        <v>156</v>
      </c>
      <c r="B163" s="30" t="s">
        <v>317</v>
      </c>
      <c r="C163" s="17" t="s">
        <v>318</v>
      </c>
      <c r="D163" s="22"/>
      <c r="E163" s="22"/>
      <c r="F163" s="22"/>
      <c r="G163" s="22"/>
      <c r="H163" s="22"/>
      <c r="I163" s="22"/>
      <c r="J163" s="22">
        <v>18</v>
      </c>
      <c r="K163" s="22">
        <v>78124.97</v>
      </c>
      <c r="L163" s="22">
        <f t="shared" si="12"/>
        <v>18</v>
      </c>
      <c r="M163" s="22">
        <f t="shared" si="13"/>
        <v>78124.97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18</v>
      </c>
      <c r="U163" s="22">
        <f t="shared" si="17"/>
        <v>78124.97</v>
      </c>
      <c r="V163" s="11"/>
    </row>
    <row r="164" spans="1:22" s="5" customFormat="1">
      <c r="A164" s="18">
        <v>157</v>
      </c>
      <c r="B164" s="31" t="s">
        <v>323</v>
      </c>
      <c r="C164" s="1" t="s">
        <v>324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12"/>
        <v>0</v>
      </c>
      <c r="M164" s="21">
        <f t="shared" si="13"/>
        <v>0</v>
      </c>
      <c r="N164" s="23">
        <v>4</v>
      </c>
      <c r="O164" s="23">
        <v>26000</v>
      </c>
      <c r="P164" s="23">
        <v>4</v>
      </c>
      <c r="Q164" s="23">
        <v>26000</v>
      </c>
      <c r="R164" s="21">
        <f t="shared" si="14"/>
        <v>8</v>
      </c>
      <c r="S164" s="21">
        <f t="shared" si="15"/>
        <v>52000</v>
      </c>
      <c r="T164" s="21">
        <f t="shared" si="16"/>
        <v>8</v>
      </c>
      <c r="U164" s="21">
        <f t="shared" si="17"/>
        <v>52000</v>
      </c>
      <c r="V164" s="11"/>
    </row>
    <row r="165" spans="1:22" s="5" customFormat="1">
      <c r="A165" s="15">
        <v>158</v>
      </c>
      <c r="B165" s="30" t="s">
        <v>321</v>
      </c>
      <c r="C165" s="17" t="s">
        <v>322</v>
      </c>
      <c r="D165" s="22"/>
      <c r="E165" s="22"/>
      <c r="F165" s="22"/>
      <c r="G165" s="22"/>
      <c r="H165" s="22">
        <v>6</v>
      </c>
      <c r="I165" s="22">
        <v>22345.37</v>
      </c>
      <c r="J165" s="22">
        <v>8</v>
      </c>
      <c r="K165" s="22">
        <v>6858.47</v>
      </c>
      <c r="L165" s="22">
        <f t="shared" si="12"/>
        <v>14</v>
      </c>
      <c r="M165" s="22">
        <f t="shared" si="13"/>
        <v>29203.84</v>
      </c>
      <c r="N165" s="22">
        <v>5</v>
      </c>
      <c r="O165" s="22">
        <v>1639.61</v>
      </c>
      <c r="P165" s="22"/>
      <c r="Q165" s="22"/>
      <c r="R165" s="22">
        <f t="shared" si="14"/>
        <v>5</v>
      </c>
      <c r="S165" s="22">
        <f t="shared" si="15"/>
        <v>1639.61</v>
      </c>
      <c r="T165" s="22">
        <f t="shared" si="16"/>
        <v>19</v>
      </c>
      <c r="U165" s="22">
        <f t="shared" si="17"/>
        <v>30843.45</v>
      </c>
      <c r="V165" s="11"/>
    </row>
    <row r="166" spans="1:22" s="5" customFormat="1">
      <c r="A166" s="18">
        <v>159</v>
      </c>
      <c r="B166" s="31" t="s">
        <v>327</v>
      </c>
      <c r="C166" s="1" t="s">
        <v>328</v>
      </c>
      <c r="D166" s="23"/>
      <c r="E166" s="23"/>
      <c r="F166" s="23"/>
      <c r="G166" s="23"/>
      <c r="H166" s="23">
        <v>1</v>
      </c>
      <c r="I166" s="23">
        <v>3215.08</v>
      </c>
      <c r="J166" s="23">
        <v>11</v>
      </c>
      <c r="K166" s="23">
        <v>4994.08</v>
      </c>
      <c r="L166" s="21">
        <f t="shared" si="12"/>
        <v>12</v>
      </c>
      <c r="M166" s="21">
        <f t="shared" si="13"/>
        <v>8209.16</v>
      </c>
      <c r="N166" s="23">
        <v>1</v>
      </c>
      <c r="O166" s="23">
        <v>1210.9000000000001</v>
      </c>
      <c r="P166" s="23"/>
      <c r="Q166" s="23"/>
      <c r="R166" s="21">
        <f t="shared" si="14"/>
        <v>1</v>
      </c>
      <c r="S166" s="21">
        <f t="shared" si="15"/>
        <v>1210.9000000000001</v>
      </c>
      <c r="T166" s="21">
        <f t="shared" si="16"/>
        <v>13</v>
      </c>
      <c r="U166" s="21">
        <f t="shared" si="17"/>
        <v>9420.06</v>
      </c>
      <c r="V166" s="11"/>
    </row>
    <row r="167" spans="1:22" s="5" customFormat="1">
      <c r="A167" s="15">
        <v>160</v>
      </c>
      <c r="B167" s="30" t="s">
        <v>339</v>
      </c>
      <c r="C167" s="17" t="s">
        <v>340</v>
      </c>
      <c r="D167" s="22"/>
      <c r="E167" s="22"/>
      <c r="F167" s="22"/>
      <c r="G167" s="22"/>
      <c r="H167" s="22"/>
      <c r="I167" s="22"/>
      <c r="J167" s="22">
        <v>1</v>
      </c>
      <c r="K167" s="22">
        <v>3000</v>
      </c>
      <c r="L167" s="22">
        <f t="shared" ref="L167:L168" si="18">D167+F167+H167+J167</f>
        <v>1</v>
      </c>
      <c r="M167" s="22">
        <f t="shared" ref="M167:M168" si="19">E167+G167+I167+K167</f>
        <v>3000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1</v>
      </c>
      <c r="U167" s="22">
        <f t="shared" ref="U167:U168" si="23">M167+S167</f>
        <v>3000</v>
      </c>
      <c r="V167" s="11"/>
    </row>
    <row r="168" spans="1:22" s="5" customFormat="1">
      <c r="A168" s="18">
        <v>161</v>
      </c>
      <c r="B168" s="31" t="s">
        <v>297</v>
      </c>
      <c r="C168" s="1" t="s">
        <v>298</v>
      </c>
      <c r="D168" s="23"/>
      <c r="E168" s="23"/>
      <c r="F168" s="23"/>
      <c r="G168" s="23"/>
      <c r="H168" s="23"/>
      <c r="I168" s="23"/>
      <c r="J168" s="23">
        <v>3</v>
      </c>
      <c r="K168" s="23">
        <v>252.55</v>
      </c>
      <c r="L168" s="21">
        <f t="shared" si="18"/>
        <v>3</v>
      </c>
      <c r="M168" s="21">
        <f t="shared" si="19"/>
        <v>252.55</v>
      </c>
      <c r="N168" s="23"/>
      <c r="O168" s="23"/>
      <c r="P168" s="23"/>
      <c r="Q168" s="23"/>
      <c r="R168" s="21">
        <f t="shared" si="20"/>
        <v>0</v>
      </c>
      <c r="S168" s="21">
        <f t="shared" si="21"/>
        <v>0</v>
      </c>
      <c r="T168" s="21">
        <f t="shared" si="22"/>
        <v>3</v>
      </c>
      <c r="U168" s="21">
        <f t="shared" si="23"/>
        <v>252.55</v>
      </c>
      <c r="V168" s="11"/>
    </row>
    <row r="169" spans="1:22" s="5" customFormat="1" ht="13.5" thickBot="1">
      <c r="A169" s="43"/>
      <c r="B169" s="44"/>
      <c r="C169" s="45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7"/>
      <c r="S169" s="47"/>
      <c r="T169" s="46"/>
      <c r="U169" s="46"/>
      <c r="V169" s="11"/>
    </row>
    <row r="170" spans="1:22" s="5" customFormat="1" ht="14" thickTop="1" thickBot="1">
      <c r="A170" s="49" t="s">
        <v>0</v>
      </c>
      <c r="B170" s="49"/>
      <c r="C170" s="50"/>
      <c r="D170" s="27">
        <f>SUM(D8:D169)</f>
        <v>156630</v>
      </c>
      <c r="E170" s="27">
        <f t="shared" ref="E170:U170" si="24">SUM(E8:E169)</f>
        <v>76208433892.892334</v>
      </c>
      <c r="F170" s="27">
        <f t="shared" si="24"/>
        <v>442068</v>
      </c>
      <c r="G170" s="27">
        <f t="shared" si="24"/>
        <v>64045334152.518509</v>
      </c>
      <c r="H170" s="27">
        <f t="shared" si="24"/>
        <v>1972467</v>
      </c>
      <c r="I170" s="27">
        <f t="shared" si="24"/>
        <v>175750681982.69586</v>
      </c>
      <c r="J170" s="27">
        <f t="shared" si="24"/>
        <v>1321675</v>
      </c>
      <c r="K170" s="27">
        <f t="shared" si="24"/>
        <v>175545585363.39365</v>
      </c>
      <c r="L170" s="27">
        <f t="shared" si="24"/>
        <v>3892840</v>
      </c>
      <c r="M170" s="27">
        <f t="shared" si="24"/>
        <v>491550035391.50031</v>
      </c>
      <c r="N170" s="27">
        <f t="shared" si="24"/>
        <v>98474</v>
      </c>
      <c r="O170" s="27">
        <f t="shared" si="24"/>
        <v>202361985281.59976</v>
      </c>
      <c r="P170" s="27">
        <f t="shared" si="24"/>
        <v>98474</v>
      </c>
      <c r="Q170" s="27">
        <f t="shared" si="24"/>
        <v>202418684875.55005</v>
      </c>
      <c r="R170" s="27">
        <f t="shared" si="24"/>
        <v>196948</v>
      </c>
      <c r="S170" s="27">
        <f t="shared" si="24"/>
        <v>404780670157.15015</v>
      </c>
      <c r="T170" s="27">
        <f t="shared" si="24"/>
        <v>4089788</v>
      </c>
      <c r="U170" s="27">
        <f t="shared" si="24"/>
        <v>896330705548.65125</v>
      </c>
    </row>
    <row r="171" spans="1:22" s="5" customFormat="1" ht="13.5" customHeight="1" thickTop="1">
      <c r="A171" s="7" t="s">
        <v>342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8"/>
      <c r="U171" s="48"/>
      <c r="V171" s="11"/>
    </row>
    <row r="172" spans="1:22" ht="12.75" customHeight="1">
      <c r="A172" s="7" t="s">
        <v>20</v>
      </c>
      <c r="T172" s="6" t="s">
        <v>12</v>
      </c>
      <c r="U172" s="6" t="s">
        <v>12</v>
      </c>
      <c r="V172" s="11"/>
    </row>
    <row r="173" spans="1:22" ht="13.5" customHeight="1">
      <c r="A173" s="7" t="s">
        <v>21</v>
      </c>
      <c r="E173" s="8"/>
      <c r="F173" s="8"/>
      <c r="G173" s="8"/>
      <c r="H173" s="8"/>
      <c r="T173" s="6" t="s">
        <v>12</v>
      </c>
      <c r="U173" s="6" t="s">
        <v>12</v>
      </c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0:C17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ABR 2021</vt:lpstr>
      <vt:lpstr>Jan-Abr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Sergio Hanssen Androvandi</cp:lastModifiedBy>
  <cp:lastPrinted>2020-04-09T11:22:45Z</cp:lastPrinted>
  <dcterms:created xsi:type="dcterms:W3CDTF">2002-04-23T11:03:15Z</dcterms:created>
  <dcterms:modified xsi:type="dcterms:W3CDTF">2021-05-10T14:40:50Z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