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1\2021-05\"/>
    </mc:Choice>
  </mc:AlternateContent>
  <xr:revisionPtr revIDLastSave="0" documentId="13_ncr:1_{9BCB481A-7F99-44E5-8808-4BD8209A5D1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AI 2021" sheetId="8" r:id="rId1"/>
    <sheet name="Jan-Mai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9" i="8" l="1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U167" i="8"/>
  <c r="S167" i="8"/>
  <c r="R167" i="8"/>
  <c r="T167" i="8" s="1"/>
  <c r="U166" i="8"/>
  <c r="S166" i="8"/>
  <c r="R166" i="8"/>
  <c r="T166" i="8" s="1"/>
  <c r="U165" i="8"/>
  <c r="T165" i="8"/>
  <c r="S165" i="8"/>
  <c r="R165" i="8"/>
  <c r="U164" i="8"/>
  <c r="S164" i="8"/>
  <c r="R164" i="8"/>
  <c r="T164" i="8" s="1"/>
  <c r="U163" i="8"/>
  <c r="T163" i="8"/>
  <c r="S163" i="8"/>
  <c r="R163" i="8"/>
  <c r="U162" i="8"/>
  <c r="S162" i="8"/>
  <c r="R162" i="8"/>
  <c r="T162" i="8" s="1"/>
  <c r="U161" i="8"/>
  <c r="T161" i="8"/>
  <c r="S161" i="8"/>
  <c r="R161" i="8"/>
  <c r="U160" i="8"/>
  <c r="S160" i="8"/>
  <c r="R160" i="8"/>
  <c r="T160" i="8" s="1"/>
  <c r="U159" i="8"/>
  <c r="T159" i="8"/>
  <c r="S159" i="8"/>
  <c r="R159" i="8"/>
  <c r="U158" i="8"/>
  <c r="S158" i="8"/>
  <c r="R158" i="8"/>
  <c r="T158" i="8" s="1"/>
  <c r="U157" i="8"/>
  <c r="T157" i="8"/>
  <c r="S157" i="8"/>
  <c r="R157" i="8"/>
  <c r="U156" i="8"/>
  <c r="S156" i="8"/>
  <c r="R156" i="8"/>
  <c r="T156" i="8" s="1"/>
  <c r="U155" i="8"/>
  <c r="T155" i="8"/>
  <c r="S155" i="8"/>
  <c r="R155" i="8"/>
  <c r="U154" i="8"/>
  <c r="S154" i="8"/>
  <c r="R154" i="8"/>
  <c r="T154" i="8" s="1"/>
  <c r="U153" i="8"/>
  <c r="T153" i="8"/>
  <c r="S153" i="8"/>
  <c r="R153" i="8"/>
  <c r="U152" i="8"/>
  <c r="S152" i="8"/>
  <c r="R152" i="8"/>
  <c r="T152" i="8" s="1"/>
  <c r="U151" i="8"/>
  <c r="T151" i="8"/>
  <c r="S151" i="8"/>
  <c r="R151" i="8"/>
  <c r="U150" i="8"/>
  <c r="S150" i="8"/>
  <c r="R150" i="8"/>
  <c r="T150" i="8" s="1"/>
  <c r="U149" i="8"/>
  <c r="T149" i="8"/>
  <c r="S149" i="8"/>
  <c r="R149" i="8"/>
  <c r="U148" i="8"/>
  <c r="S148" i="8"/>
  <c r="R148" i="8"/>
  <c r="T148" i="8" s="1"/>
  <c r="U147" i="8"/>
  <c r="T147" i="8"/>
  <c r="S147" i="8"/>
  <c r="R147" i="8"/>
  <c r="U146" i="8"/>
  <c r="S146" i="8"/>
  <c r="R146" i="8"/>
  <c r="T146" i="8" s="1"/>
  <c r="U145" i="8"/>
  <c r="T145" i="8"/>
  <c r="S145" i="8"/>
  <c r="R145" i="8"/>
  <c r="U144" i="8"/>
  <c r="S144" i="8"/>
  <c r="R144" i="8"/>
  <c r="T144" i="8" s="1"/>
  <c r="U143" i="8"/>
  <c r="T143" i="8"/>
  <c r="S143" i="8"/>
  <c r="R143" i="8"/>
  <c r="U142" i="8"/>
  <c r="S142" i="8"/>
  <c r="R142" i="8"/>
  <c r="T142" i="8" s="1"/>
  <c r="U141" i="8"/>
  <c r="T141" i="8"/>
  <c r="S141" i="8"/>
  <c r="R141" i="8"/>
  <c r="U140" i="8"/>
  <c r="S140" i="8"/>
  <c r="R140" i="8"/>
  <c r="T140" i="8" s="1"/>
  <c r="U139" i="8"/>
  <c r="T139" i="8"/>
  <c r="S139" i="8"/>
  <c r="R139" i="8"/>
  <c r="U138" i="8"/>
  <c r="S138" i="8"/>
  <c r="R138" i="8"/>
  <c r="T138" i="8" s="1"/>
  <c r="U137" i="8"/>
  <c r="T137" i="8"/>
  <c r="S137" i="8"/>
  <c r="R137" i="8"/>
  <c r="U136" i="8"/>
  <c r="S136" i="8"/>
  <c r="R136" i="8"/>
  <c r="T136" i="8" s="1"/>
  <c r="U135" i="8"/>
  <c r="T135" i="8"/>
  <c r="S135" i="8"/>
  <c r="R135" i="8"/>
  <c r="U134" i="8"/>
  <c r="S134" i="8"/>
  <c r="R134" i="8"/>
  <c r="T134" i="8" s="1"/>
  <c r="U133" i="8"/>
  <c r="T133" i="8"/>
  <c r="S133" i="8"/>
  <c r="R133" i="8"/>
  <c r="U132" i="8"/>
  <c r="S132" i="8"/>
  <c r="R132" i="8"/>
  <c r="T132" i="8" s="1"/>
  <c r="U131" i="8"/>
  <c r="T131" i="8"/>
  <c r="S131" i="8"/>
  <c r="R131" i="8"/>
  <c r="U130" i="8"/>
  <c r="S130" i="8"/>
  <c r="R130" i="8"/>
  <c r="T130" i="8" s="1"/>
  <c r="U129" i="8"/>
  <c r="T129" i="8"/>
  <c r="S129" i="8"/>
  <c r="R129" i="8"/>
  <c r="U128" i="8"/>
  <c r="S128" i="8"/>
  <c r="R128" i="8"/>
  <c r="T128" i="8" s="1"/>
  <c r="U127" i="8"/>
  <c r="T127" i="8"/>
  <c r="S127" i="8"/>
  <c r="R127" i="8"/>
  <c r="U126" i="8"/>
  <c r="S126" i="8"/>
  <c r="R126" i="8"/>
  <c r="T126" i="8" s="1"/>
  <c r="U125" i="8"/>
  <c r="T125" i="8"/>
  <c r="S125" i="8"/>
  <c r="R125" i="8"/>
  <c r="U124" i="8"/>
  <c r="S124" i="8"/>
  <c r="R124" i="8"/>
  <c r="T124" i="8" s="1"/>
  <c r="U123" i="8"/>
  <c r="T123" i="8"/>
  <c r="S123" i="8"/>
  <c r="R123" i="8"/>
  <c r="U122" i="8"/>
  <c r="S122" i="8"/>
  <c r="R122" i="8"/>
  <c r="T122" i="8" s="1"/>
  <c r="U121" i="8"/>
  <c r="T121" i="8"/>
  <c r="S121" i="8"/>
  <c r="R121" i="8"/>
  <c r="U120" i="8"/>
  <c r="S120" i="8"/>
  <c r="R120" i="8"/>
  <c r="T120" i="8" s="1"/>
  <c r="U119" i="8"/>
  <c r="T119" i="8"/>
  <c r="S119" i="8"/>
  <c r="R119" i="8"/>
  <c r="U118" i="8"/>
  <c r="S118" i="8"/>
  <c r="R118" i="8"/>
  <c r="T118" i="8" s="1"/>
  <c r="U117" i="8"/>
  <c r="T117" i="8"/>
  <c r="S117" i="8"/>
  <c r="R117" i="8"/>
  <c r="U116" i="8"/>
  <c r="S116" i="8"/>
  <c r="R116" i="8"/>
  <c r="T116" i="8" s="1"/>
  <c r="U115" i="8"/>
  <c r="T115" i="8"/>
  <c r="S115" i="8"/>
  <c r="R115" i="8"/>
  <c r="U114" i="8"/>
  <c r="S114" i="8"/>
  <c r="R114" i="8"/>
  <c r="T114" i="8" s="1"/>
  <c r="U113" i="8"/>
  <c r="T113" i="8"/>
  <c r="S113" i="8"/>
  <c r="R113" i="8"/>
  <c r="U112" i="8"/>
  <c r="S112" i="8"/>
  <c r="R112" i="8"/>
  <c r="T112" i="8" s="1"/>
  <c r="U111" i="8"/>
  <c r="T111" i="8"/>
  <c r="S111" i="8"/>
  <c r="R111" i="8"/>
  <c r="U110" i="8"/>
  <c r="S110" i="8"/>
  <c r="R110" i="8"/>
  <c r="T110" i="8" s="1"/>
  <c r="U109" i="8"/>
  <c r="T109" i="8"/>
  <c r="S109" i="8"/>
  <c r="R109" i="8"/>
  <c r="U108" i="8"/>
  <c r="S108" i="8"/>
  <c r="R108" i="8"/>
  <c r="T108" i="8" s="1"/>
  <c r="U107" i="8"/>
  <c r="T107" i="8"/>
  <c r="S107" i="8"/>
  <c r="R107" i="8"/>
  <c r="U106" i="8"/>
  <c r="S106" i="8"/>
  <c r="R106" i="8"/>
  <c r="T106" i="8" s="1"/>
  <c r="U105" i="8"/>
  <c r="T105" i="8"/>
  <c r="S105" i="8"/>
  <c r="R105" i="8"/>
  <c r="U104" i="8"/>
  <c r="S104" i="8"/>
  <c r="R104" i="8"/>
  <c r="T104" i="8" s="1"/>
  <c r="U103" i="8"/>
  <c r="T103" i="8"/>
  <c r="S103" i="8"/>
  <c r="R103" i="8"/>
  <c r="U102" i="8"/>
  <c r="S102" i="8"/>
  <c r="R102" i="8"/>
  <c r="T102" i="8" s="1"/>
  <c r="U101" i="8"/>
  <c r="T101" i="8"/>
  <c r="S101" i="8"/>
  <c r="R101" i="8"/>
  <c r="U100" i="8"/>
  <c r="S100" i="8"/>
  <c r="R100" i="8"/>
  <c r="T100" i="8" s="1"/>
  <c r="U99" i="8"/>
  <c r="T99" i="8"/>
  <c r="S99" i="8"/>
  <c r="R99" i="8"/>
  <c r="U98" i="8"/>
  <c r="S98" i="8"/>
  <c r="R98" i="8"/>
  <c r="T98" i="8" s="1"/>
  <c r="U97" i="8"/>
  <c r="T97" i="8"/>
  <c r="S97" i="8"/>
  <c r="R97" i="8"/>
  <c r="U96" i="8"/>
  <c r="S96" i="8"/>
  <c r="R96" i="8"/>
  <c r="T96" i="8" s="1"/>
  <c r="U95" i="8"/>
  <c r="T95" i="8"/>
  <c r="S95" i="8"/>
  <c r="R95" i="8"/>
  <c r="U94" i="8"/>
  <c r="S94" i="8"/>
  <c r="R94" i="8"/>
  <c r="T94" i="8" s="1"/>
  <c r="U93" i="8"/>
  <c r="T93" i="8"/>
  <c r="S93" i="8"/>
  <c r="R93" i="8"/>
  <c r="U92" i="8"/>
  <c r="S92" i="8"/>
  <c r="R92" i="8"/>
  <c r="T92" i="8" s="1"/>
  <c r="U91" i="8"/>
  <c r="T91" i="8"/>
  <c r="S91" i="8"/>
  <c r="R91" i="8"/>
  <c r="U90" i="8"/>
  <c r="S90" i="8"/>
  <c r="R90" i="8"/>
  <c r="T90" i="8" s="1"/>
  <c r="U89" i="8"/>
  <c r="T89" i="8"/>
  <c r="S89" i="8"/>
  <c r="R89" i="8"/>
  <c r="U88" i="8"/>
  <c r="S88" i="8"/>
  <c r="R88" i="8"/>
  <c r="T88" i="8" s="1"/>
  <c r="U87" i="8"/>
  <c r="T87" i="8"/>
  <c r="S87" i="8"/>
  <c r="R87" i="8"/>
  <c r="U86" i="8"/>
  <c r="S86" i="8"/>
  <c r="R86" i="8"/>
  <c r="T86" i="8" s="1"/>
  <c r="U85" i="8"/>
  <c r="T85" i="8"/>
  <c r="S85" i="8"/>
  <c r="R85" i="8"/>
  <c r="U84" i="8"/>
  <c r="S84" i="8"/>
  <c r="R84" i="8"/>
  <c r="T84" i="8" s="1"/>
  <c r="U83" i="8"/>
  <c r="T83" i="8"/>
  <c r="S83" i="8"/>
  <c r="R83" i="8"/>
  <c r="U82" i="8"/>
  <c r="S82" i="8"/>
  <c r="R82" i="8"/>
  <c r="T82" i="8" s="1"/>
  <c r="U81" i="8"/>
  <c r="T81" i="8"/>
  <c r="S81" i="8"/>
  <c r="R81" i="8"/>
  <c r="U80" i="8"/>
  <c r="S80" i="8"/>
  <c r="R80" i="8"/>
  <c r="T80" i="8" s="1"/>
  <c r="U79" i="8"/>
  <c r="T79" i="8"/>
  <c r="S79" i="8"/>
  <c r="R79" i="8"/>
  <c r="U78" i="8"/>
  <c r="S78" i="8"/>
  <c r="R78" i="8"/>
  <c r="T78" i="8" s="1"/>
  <c r="U77" i="8"/>
  <c r="T77" i="8"/>
  <c r="S77" i="8"/>
  <c r="R77" i="8"/>
  <c r="U76" i="8"/>
  <c r="S76" i="8"/>
  <c r="R76" i="8"/>
  <c r="T76" i="8" s="1"/>
  <c r="U75" i="8"/>
  <c r="T75" i="8"/>
  <c r="S75" i="8"/>
  <c r="R75" i="8"/>
  <c r="U74" i="8"/>
  <c r="S74" i="8"/>
  <c r="R74" i="8"/>
  <c r="T74" i="8" s="1"/>
  <c r="U73" i="8"/>
  <c r="T73" i="8"/>
  <c r="S73" i="8"/>
  <c r="R73" i="8"/>
  <c r="U72" i="8"/>
  <c r="S72" i="8"/>
  <c r="R72" i="8"/>
  <c r="T72" i="8" s="1"/>
  <c r="U71" i="8"/>
  <c r="T71" i="8"/>
  <c r="S71" i="8"/>
  <c r="R71" i="8"/>
  <c r="U70" i="8"/>
  <c r="S70" i="8"/>
  <c r="R70" i="8"/>
  <c r="T70" i="8" s="1"/>
  <c r="U69" i="8"/>
  <c r="T69" i="8"/>
  <c r="S69" i="8"/>
  <c r="R69" i="8"/>
  <c r="U68" i="8"/>
  <c r="S68" i="8"/>
  <c r="R68" i="8"/>
  <c r="T68" i="8" s="1"/>
  <c r="U67" i="8"/>
  <c r="T67" i="8"/>
  <c r="S67" i="8"/>
  <c r="R67" i="8"/>
  <c r="U66" i="8"/>
  <c r="S66" i="8"/>
  <c r="R66" i="8"/>
  <c r="T66" i="8" s="1"/>
  <c r="U65" i="8"/>
  <c r="T65" i="8"/>
  <c r="S65" i="8"/>
  <c r="R65" i="8"/>
  <c r="U64" i="8"/>
  <c r="S64" i="8"/>
  <c r="R64" i="8"/>
  <c r="T64" i="8" s="1"/>
  <c r="U63" i="8"/>
  <c r="T63" i="8"/>
  <c r="S63" i="8"/>
  <c r="R63" i="8"/>
  <c r="U62" i="8"/>
  <c r="S62" i="8"/>
  <c r="R62" i="8"/>
  <c r="T62" i="8" s="1"/>
  <c r="U61" i="8"/>
  <c r="T61" i="8"/>
  <c r="S61" i="8"/>
  <c r="R61" i="8"/>
  <c r="U60" i="8"/>
  <c r="S60" i="8"/>
  <c r="R60" i="8"/>
  <c r="T60" i="8" s="1"/>
  <c r="U59" i="8"/>
  <c r="T59" i="8"/>
  <c r="S59" i="8"/>
  <c r="R59" i="8"/>
  <c r="U58" i="8"/>
  <c r="S58" i="8"/>
  <c r="R58" i="8"/>
  <c r="T58" i="8" s="1"/>
  <c r="U57" i="8"/>
  <c r="T57" i="8"/>
  <c r="S57" i="8"/>
  <c r="R57" i="8"/>
  <c r="U56" i="8"/>
  <c r="S56" i="8"/>
  <c r="R56" i="8"/>
  <c r="T56" i="8" s="1"/>
  <c r="U55" i="8"/>
  <c r="T55" i="8"/>
  <c r="S55" i="8"/>
  <c r="R55" i="8"/>
  <c r="U54" i="8"/>
  <c r="S54" i="8"/>
  <c r="R54" i="8"/>
  <c r="T54" i="8" s="1"/>
  <c r="U53" i="8"/>
  <c r="T53" i="8"/>
  <c r="S53" i="8"/>
  <c r="R53" i="8"/>
  <c r="U52" i="8"/>
  <c r="S52" i="8"/>
  <c r="R52" i="8"/>
  <c r="T52" i="8" s="1"/>
  <c r="U51" i="8"/>
  <c r="T51" i="8"/>
  <c r="S51" i="8"/>
  <c r="R51" i="8"/>
  <c r="U50" i="8"/>
  <c r="S50" i="8"/>
  <c r="R50" i="8"/>
  <c r="T50" i="8" s="1"/>
  <c r="U49" i="8"/>
  <c r="T49" i="8"/>
  <c r="S49" i="8"/>
  <c r="R49" i="8"/>
  <c r="U48" i="8"/>
  <c r="S48" i="8"/>
  <c r="R48" i="8"/>
  <c r="T48" i="8" s="1"/>
  <c r="U47" i="8"/>
  <c r="T47" i="8"/>
  <c r="S47" i="8"/>
  <c r="R47" i="8"/>
  <c r="U46" i="8"/>
  <c r="S46" i="8"/>
  <c r="R46" i="8"/>
  <c r="T46" i="8" s="1"/>
  <c r="U45" i="8"/>
  <c r="T45" i="8"/>
  <c r="S45" i="8"/>
  <c r="R45" i="8"/>
  <c r="U44" i="8"/>
  <c r="S44" i="8"/>
  <c r="R44" i="8"/>
  <c r="T44" i="8" s="1"/>
  <c r="U43" i="8"/>
  <c r="T43" i="8"/>
  <c r="S43" i="8"/>
  <c r="R43" i="8"/>
  <c r="U42" i="8"/>
  <c r="S42" i="8"/>
  <c r="R42" i="8"/>
  <c r="T42" i="8" s="1"/>
  <c r="U41" i="8"/>
  <c r="T41" i="8"/>
  <c r="S41" i="8"/>
  <c r="R41" i="8"/>
  <c r="U40" i="8"/>
  <c r="S40" i="8"/>
  <c r="R40" i="8"/>
  <c r="T40" i="8" s="1"/>
  <c r="U39" i="8"/>
  <c r="T39" i="8"/>
  <c r="S39" i="8"/>
  <c r="R39" i="8"/>
  <c r="U38" i="8"/>
  <c r="S38" i="8"/>
  <c r="R38" i="8"/>
  <c r="T38" i="8" s="1"/>
  <c r="U37" i="8"/>
  <c r="T37" i="8"/>
  <c r="S37" i="8"/>
  <c r="R37" i="8"/>
  <c r="U36" i="8"/>
  <c r="S36" i="8"/>
  <c r="R36" i="8"/>
  <c r="T36" i="8" s="1"/>
  <c r="U35" i="8"/>
  <c r="T35" i="8"/>
  <c r="S35" i="8"/>
  <c r="R35" i="8"/>
  <c r="U34" i="8"/>
  <c r="S34" i="8"/>
  <c r="R34" i="8"/>
  <c r="T34" i="8" s="1"/>
  <c r="U33" i="8"/>
  <c r="T33" i="8"/>
  <c r="S33" i="8"/>
  <c r="R33" i="8"/>
  <c r="U32" i="8"/>
  <c r="S32" i="8"/>
  <c r="R32" i="8"/>
  <c r="T32" i="8" s="1"/>
  <c r="U31" i="8"/>
  <c r="T31" i="8"/>
  <c r="S31" i="8"/>
  <c r="R31" i="8"/>
  <c r="U30" i="8"/>
  <c r="S30" i="8"/>
  <c r="R30" i="8"/>
  <c r="T30" i="8" s="1"/>
  <c r="U29" i="8"/>
  <c r="T29" i="8"/>
  <c r="S29" i="8"/>
  <c r="R29" i="8"/>
  <c r="U28" i="8"/>
  <c r="S28" i="8"/>
  <c r="R28" i="8"/>
  <c r="T28" i="8" s="1"/>
  <c r="U27" i="8"/>
  <c r="T27" i="8"/>
  <c r="S27" i="8"/>
  <c r="R27" i="8"/>
  <c r="U26" i="8"/>
  <c r="S26" i="8"/>
  <c r="R26" i="8"/>
  <c r="T26" i="8" s="1"/>
  <c r="U25" i="8"/>
  <c r="T25" i="8"/>
  <c r="S25" i="8"/>
  <c r="R25" i="8"/>
  <c r="U24" i="8"/>
  <c r="S24" i="8"/>
  <c r="R24" i="8"/>
  <c r="T24" i="8" s="1"/>
  <c r="U23" i="8"/>
  <c r="T23" i="8"/>
  <c r="S23" i="8"/>
  <c r="R23" i="8"/>
  <c r="U22" i="8"/>
  <c r="S22" i="8"/>
  <c r="R22" i="8"/>
  <c r="T22" i="8" s="1"/>
  <c r="U21" i="8"/>
  <c r="T21" i="8"/>
  <c r="S21" i="8"/>
  <c r="R21" i="8"/>
  <c r="U20" i="8"/>
  <c r="S20" i="8"/>
  <c r="R20" i="8"/>
  <c r="T20" i="8" s="1"/>
  <c r="U19" i="8"/>
  <c r="T19" i="8"/>
  <c r="S19" i="8"/>
  <c r="R19" i="8"/>
  <c r="U18" i="8"/>
  <c r="S18" i="8"/>
  <c r="R18" i="8"/>
  <c r="T18" i="8" s="1"/>
  <c r="U17" i="8"/>
  <c r="T17" i="8"/>
  <c r="S17" i="8"/>
  <c r="R17" i="8"/>
  <c r="U16" i="8"/>
  <c r="S16" i="8"/>
  <c r="R16" i="8"/>
  <c r="T16" i="8" s="1"/>
  <c r="U15" i="8"/>
  <c r="T15" i="8"/>
  <c r="S15" i="8"/>
  <c r="R15" i="8"/>
  <c r="U14" i="8"/>
  <c r="S14" i="8"/>
  <c r="R14" i="8"/>
  <c r="T14" i="8" s="1"/>
  <c r="U13" i="8"/>
  <c r="T13" i="8"/>
  <c r="S13" i="8"/>
  <c r="R13" i="8"/>
  <c r="U12" i="8"/>
  <c r="S12" i="8"/>
  <c r="R12" i="8"/>
  <c r="T12" i="8" s="1"/>
  <c r="U11" i="8"/>
  <c r="T11" i="8"/>
  <c r="S11" i="8"/>
  <c r="R11" i="8"/>
  <c r="U10" i="8"/>
  <c r="S10" i="8"/>
  <c r="R10" i="8"/>
  <c r="T10" i="8" s="1"/>
  <c r="U9" i="8"/>
  <c r="T9" i="8"/>
  <c r="S9" i="8"/>
  <c r="R9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Q170" i="9"/>
  <c r="P170" i="9"/>
  <c r="O170" i="9"/>
  <c r="N170" i="9"/>
  <c r="K170" i="9"/>
  <c r="J170" i="9"/>
  <c r="I170" i="9"/>
  <c r="H170" i="9"/>
  <c r="G170" i="9"/>
  <c r="F170" i="9"/>
  <c r="E170" i="9"/>
  <c r="S168" i="9"/>
  <c r="R168" i="9"/>
  <c r="M168" i="9"/>
  <c r="L168" i="9"/>
  <c r="S167" i="9"/>
  <c r="R167" i="9"/>
  <c r="M167" i="9"/>
  <c r="L167" i="9"/>
  <c r="T167" i="9" l="1"/>
  <c r="T168" i="9"/>
  <c r="U167" i="9"/>
  <c r="U168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M166" i="9"/>
  <c r="U166" i="9" s="1"/>
  <c r="L166" i="9"/>
  <c r="M165" i="9"/>
  <c r="L165" i="9"/>
  <c r="M164" i="9"/>
  <c r="U164" i="9" s="1"/>
  <c r="L164" i="9"/>
  <c r="M163" i="9"/>
  <c r="L163" i="9"/>
  <c r="M162" i="9"/>
  <c r="L162" i="9"/>
  <c r="M161" i="9"/>
  <c r="L161" i="9"/>
  <c r="M160" i="9"/>
  <c r="U160" i="9" s="1"/>
  <c r="L160" i="9"/>
  <c r="M159" i="9"/>
  <c r="L159" i="9"/>
  <c r="M158" i="9"/>
  <c r="U158" i="9" s="1"/>
  <c r="L158" i="9"/>
  <c r="M157" i="9"/>
  <c r="L157" i="9"/>
  <c r="M156" i="9"/>
  <c r="U156" i="9" s="1"/>
  <c r="L156" i="9"/>
  <c r="M155" i="9"/>
  <c r="L155" i="9"/>
  <c r="M154" i="9"/>
  <c r="U154" i="9" s="1"/>
  <c r="L154" i="9"/>
  <c r="M153" i="9"/>
  <c r="L153" i="9"/>
  <c r="M152" i="9"/>
  <c r="L152" i="9"/>
  <c r="M151" i="9"/>
  <c r="L151" i="9"/>
  <c r="M150" i="9"/>
  <c r="U150" i="9" s="1"/>
  <c r="L150" i="9"/>
  <c r="M149" i="9"/>
  <c r="L149" i="9"/>
  <c r="M148" i="9"/>
  <c r="U148" i="9" s="1"/>
  <c r="L148" i="9"/>
  <c r="M147" i="9"/>
  <c r="L147" i="9"/>
  <c r="M146" i="9"/>
  <c r="U146" i="9" s="1"/>
  <c r="L146" i="9"/>
  <c r="M145" i="9"/>
  <c r="L145" i="9"/>
  <c r="M144" i="9"/>
  <c r="L144" i="9"/>
  <c r="M143" i="9"/>
  <c r="L143" i="9"/>
  <c r="M142" i="9"/>
  <c r="U142" i="9" s="1"/>
  <c r="L142" i="9"/>
  <c r="M141" i="9"/>
  <c r="L141" i="9"/>
  <c r="M140" i="9"/>
  <c r="U140" i="9" s="1"/>
  <c r="L140" i="9"/>
  <c r="M139" i="9"/>
  <c r="L139" i="9"/>
  <c r="M138" i="9"/>
  <c r="U138" i="9" s="1"/>
  <c r="L138" i="9"/>
  <c r="M137" i="9"/>
  <c r="L137" i="9"/>
  <c r="M136" i="9"/>
  <c r="L136" i="9"/>
  <c r="M135" i="9"/>
  <c r="L135" i="9"/>
  <c r="M134" i="9"/>
  <c r="U134" i="9" s="1"/>
  <c r="L134" i="9"/>
  <c r="M133" i="9"/>
  <c r="L133" i="9"/>
  <c r="M132" i="9"/>
  <c r="U132" i="9" s="1"/>
  <c r="L132" i="9"/>
  <c r="M131" i="9"/>
  <c r="L131" i="9"/>
  <c r="M130" i="9"/>
  <c r="U130" i="9" s="1"/>
  <c r="L130" i="9"/>
  <c r="M129" i="9"/>
  <c r="L129" i="9"/>
  <c r="M128" i="9"/>
  <c r="L128" i="9"/>
  <c r="M127" i="9"/>
  <c r="L127" i="9"/>
  <c r="M126" i="9"/>
  <c r="U126" i="9" s="1"/>
  <c r="L126" i="9"/>
  <c r="M125" i="9"/>
  <c r="L125" i="9"/>
  <c r="M124" i="9"/>
  <c r="U124" i="9" s="1"/>
  <c r="L124" i="9"/>
  <c r="M123" i="9"/>
  <c r="L123" i="9"/>
  <c r="M122" i="9"/>
  <c r="U122" i="9" s="1"/>
  <c r="L122" i="9"/>
  <c r="M121" i="9"/>
  <c r="L121" i="9"/>
  <c r="M120" i="9"/>
  <c r="L120" i="9"/>
  <c r="M119" i="9"/>
  <c r="L119" i="9"/>
  <c r="M118" i="9"/>
  <c r="L118" i="9"/>
  <c r="M117" i="9"/>
  <c r="L117" i="9"/>
  <c r="M116" i="9"/>
  <c r="U116" i="9" s="1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U108" i="9" s="1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U100" i="9" s="1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U92" i="9" s="1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U84" i="9" s="1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U76" i="9" s="1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U68" i="9" s="1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U60" i="9" s="1"/>
  <c r="L60" i="9"/>
  <c r="M59" i="9"/>
  <c r="L59" i="9"/>
  <c r="M58" i="9"/>
  <c r="L58" i="9"/>
  <c r="M57" i="9"/>
  <c r="L57" i="9"/>
  <c r="M56" i="9"/>
  <c r="L56" i="9"/>
  <c r="M55" i="9"/>
  <c r="L55" i="9"/>
  <c r="M54" i="9"/>
  <c r="U54" i="9" s="1"/>
  <c r="L54" i="9"/>
  <c r="M53" i="9"/>
  <c r="L53" i="9"/>
  <c r="M52" i="9"/>
  <c r="U52" i="9" s="1"/>
  <c r="L52" i="9"/>
  <c r="M51" i="9"/>
  <c r="L51" i="9"/>
  <c r="M50" i="9"/>
  <c r="U50" i="9" s="1"/>
  <c r="L50" i="9"/>
  <c r="M49" i="9"/>
  <c r="L49" i="9"/>
  <c r="M48" i="9"/>
  <c r="L48" i="9"/>
  <c r="M47" i="9"/>
  <c r="L47" i="9"/>
  <c r="M46" i="9"/>
  <c r="U46" i="9" s="1"/>
  <c r="L46" i="9"/>
  <c r="M45" i="9"/>
  <c r="L45" i="9"/>
  <c r="M44" i="9"/>
  <c r="U44" i="9" s="1"/>
  <c r="L44" i="9"/>
  <c r="M43" i="9"/>
  <c r="L43" i="9"/>
  <c r="M42" i="9"/>
  <c r="U42" i="9" s="1"/>
  <c r="L42" i="9"/>
  <c r="M41" i="9"/>
  <c r="L41" i="9"/>
  <c r="M40" i="9"/>
  <c r="L40" i="9"/>
  <c r="M39" i="9"/>
  <c r="L39" i="9"/>
  <c r="M38" i="9"/>
  <c r="U38" i="9" s="1"/>
  <c r="L38" i="9"/>
  <c r="M37" i="9"/>
  <c r="L37" i="9"/>
  <c r="M36" i="9"/>
  <c r="U36" i="9" s="1"/>
  <c r="L36" i="9"/>
  <c r="M35" i="9"/>
  <c r="L35" i="9"/>
  <c r="M34" i="9"/>
  <c r="U34" i="9" s="1"/>
  <c r="L34" i="9"/>
  <c r="M33" i="9"/>
  <c r="L33" i="9"/>
  <c r="M32" i="9"/>
  <c r="L32" i="9"/>
  <c r="M31" i="9"/>
  <c r="L31" i="9"/>
  <c r="M30" i="9"/>
  <c r="U30" i="9" s="1"/>
  <c r="L30" i="9"/>
  <c r="M29" i="9"/>
  <c r="L29" i="9"/>
  <c r="M28" i="9"/>
  <c r="U28" i="9" s="1"/>
  <c r="L28" i="9"/>
  <c r="M27" i="9"/>
  <c r="L27" i="9"/>
  <c r="M26" i="9"/>
  <c r="U26" i="9" s="1"/>
  <c r="L26" i="9"/>
  <c r="M25" i="9"/>
  <c r="L25" i="9"/>
  <c r="M24" i="9"/>
  <c r="L24" i="9"/>
  <c r="M23" i="9"/>
  <c r="L23" i="9"/>
  <c r="M22" i="9"/>
  <c r="U22" i="9" s="1"/>
  <c r="L22" i="9"/>
  <c r="M21" i="9"/>
  <c r="L21" i="9"/>
  <c r="M20" i="9"/>
  <c r="U20" i="9" s="1"/>
  <c r="L20" i="9"/>
  <c r="M19" i="9"/>
  <c r="L19" i="9"/>
  <c r="M18" i="9"/>
  <c r="U18" i="9" s="1"/>
  <c r="L18" i="9"/>
  <c r="M17" i="9"/>
  <c r="L17" i="9"/>
  <c r="M16" i="9"/>
  <c r="L16" i="9"/>
  <c r="M15" i="9"/>
  <c r="L15" i="9"/>
  <c r="M14" i="9"/>
  <c r="U14" i="9" s="1"/>
  <c r="L14" i="9"/>
  <c r="M13" i="9"/>
  <c r="L13" i="9"/>
  <c r="M12" i="9"/>
  <c r="U12" i="9" s="1"/>
  <c r="L12" i="9"/>
  <c r="M11" i="9"/>
  <c r="L11" i="9"/>
  <c r="M10" i="9"/>
  <c r="U10" i="9" s="1"/>
  <c r="L10" i="9"/>
  <c r="M9" i="9"/>
  <c r="L9" i="9"/>
  <c r="M8" i="9"/>
  <c r="L8" i="9"/>
  <c r="D170" i="9"/>
  <c r="S8" i="8"/>
  <c r="R8" i="8"/>
  <c r="M8" i="8"/>
  <c r="L8" i="8"/>
  <c r="D169" i="8"/>
  <c r="U57" i="9" l="1"/>
  <c r="U113" i="9"/>
  <c r="U121" i="9"/>
  <c r="U33" i="9"/>
  <c r="U49" i="9"/>
  <c r="T63" i="9"/>
  <c r="T79" i="9"/>
  <c r="T95" i="9"/>
  <c r="T111" i="9"/>
  <c r="U155" i="9"/>
  <c r="U159" i="9"/>
  <c r="U163" i="9"/>
  <c r="T15" i="9"/>
  <c r="T31" i="9"/>
  <c r="T47" i="9"/>
  <c r="U61" i="9"/>
  <c r="U73" i="9"/>
  <c r="U77" i="9"/>
  <c r="U89" i="9"/>
  <c r="U93" i="9"/>
  <c r="U105" i="9"/>
  <c r="U62" i="9"/>
  <c r="U78" i="9"/>
  <c r="U86" i="9"/>
  <c r="U94" i="9"/>
  <c r="U102" i="9"/>
  <c r="U110" i="9"/>
  <c r="U118" i="9"/>
  <c r="U162" i="9"/>
  <c r="U27" i="9"/>
  <c r="U31" i="9"/>
  <c r="U35" i="9"/>
  <c r="U39" i="9"/>
  <c r="U43" i="9"/>
  <c r="U47" i="9"/>
  <c r="U51" i="9"/>
  <c r="U55" i="9"/>
  <c r="U91" i="9"/>
  <c r="U95" i="9"/>
  <c r="U99" i="9"/>
  <c r="U103" i="9"/>
  <c r="U107" i="9"/>
  <c r="U111" i="9"/>
  <c r="U115" i="9"/>
  <c r="U119" i="9"/>
  <c r="U58" i="9"/>
  <c r="U70" i="9"/>
  <c r="U74" i="9"/>
  <c r="U82" i="9"/>
  <c r="U90" i="9"/>
  <c r="U98" i="9"/>
  <c r="U106" i="9"/>
  <c r="U114" i="9"/>
  <c r="T143" i="9"/>
  <c r="L170" i="9"/>
  <c r="U66" i="9"/>
  <c r="T127" i="9"/>
  <c r="M170" i="9"/>
  <c r="U9" i="9"/>
  <c r="U13" i="9"/>
  <c r="U25" i="9"/>
  <c r="U29" i="9"/>
  <c r="U41" i="9"/>
  <c r="U45" i="9"/>
  <c r="U109" i="9"/>
  <c r="U97" i="9"/>
  <c r="U125" i="9"/>
  <c r="U137" i="9"/>
  <c r="U141" i="9"/>
  <c r="U153" i="9"/>
  <c r="U157" i="9"/>
  <c r="U161" i="9"/>
  <c r="U11" i="9"/>
  <c r="U15" i="9"/>
  <c r="U17" i="9"/>
  <c r="U19" i="9"/>
  <c r="U23" i="9"/>
  <c r="U59" i="9"/>
  <c r="U63" i="9"/>
  <c r="U65" i="9"/>
  <c r="U67" i="9"/>
  <c r="U71" i="9"/>
  <c r="U75" i="9"/>
  <c r="U79" i="9"/>
  <c r="U81" i="9"/>
  <c r="U83" i="9"/>
  <c r="U87" i="9"/>
  <c r="U123" i="9"/>
  <c r="U127" i="9"/>
  <c r="U129" i="9"/>
  <c r="U131" i="9"/>
  <c r="U135" i="9"/>
  <c r="U139" i="9"/>
  <c r="U143" i="9"/>
  <c r="U145" i="9"/>
  <c r="U147" i="9"/>
  <c r="U151" i="9"/>
  <c r="S170" i="9"/>
  <c r="R170" i="9"/>
  <c r="T40" i="9"/>
  <c r="T72" i="9"/>
  <c r="U8" i="9"/>
  <c r="T12" i="9"/>
  <c r="T28" i="9"/>
  <c r="T44" i="9"/>
  <c r="T60" i="9"/>
  <c r="T76" i="9"/>
  <c r="T92" i="9"/>
  <c r="T108" i="9"/>
  <c r="T124" i="9"/>
  <c r="T140" i="9"/>
  <c r="T156" i="9"/>
  <c r="T16" i="9"/>
  <c r="U21" i="9"/>
  <c r="T23" i="9"/>
  <c r="T32" i="9"/>
  <c r="U37" i="9"/>
  <c r="T39" i="9"/>
  <c r="T48" i="9"/>
  <c r="U53" i="9"/>
  <c r="T55" i="9"/>
  <c r="T64" i="9"/>
  <c r="U69" i="9"/>
  <c r="T71" i="9"/>
  <c r="T80" i="9"/>
  <c r="U85" i="9"/>
  <c r="T87" i="9"/>
  <c r="T96" i="9"/>
  <c r="U101" i="9"/>
  <c r="T103" i="9"/>
  <c r="T112" i="9"/>
  <c r="U117" i="9"/>
  <c r="T119" i="9"/>
  <c r="T128" i="9"/>
  <c r="U133" i="9"/>
  <c r="T135" i="9"/>
  <c r="T144" i="9"/>
  <c r="U149" i="9"/>
  <c r="T151" i="9"/>
  <c r="T160" i="9"/>
  <c r="U165" i="9"/>
  <c r="T8" i="9"/>
  <c r="T24" i="9"/>
  <c r="T56" i="9"/>
  <c r="T88" i="9"/>
  <c r="T104" i="9"/>
  <c r="T120" i="9"/>
  <c r="T136" i="9"/>
  <c r="T152" i="9"/>
  <c r="T20" i="9"/>
  <c r="T36" i="9"/>
  <c r="T52" i="9"/>
  <c r="T68" i="9"/>
  <c r="T84" i="9"/>
  <c r="T100" i="9"/>
  <c r="T116" i="9"/>
  <c r="T132" i="9"/>
  <c r="T148" i="9"/>
  <c r="T164" i="9"/>
  <c r="U8" i="8"/>
  <c r="T8" i="8"/>
  <c r="U16" i="9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T11" i="9"/>
  <c r="T19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59" i="9"/>
  <c r="T163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U170" i="9" l="1"/>
  <c r="T170" i="9"/>
</calcChain>
</file>

<file path=xl/sharedStrings.xml><?xml version="1.0" encoding="utf-8"?>
<sst xmlns="http://schemas.openxmlformats.org/spreadsheetml/2006/main" count="722" uniqueCount="345">
  <si>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</si>
  <si>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</si>
  <si>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</si>
  <si>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</si>
  <si>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</si>
  <si>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</si>
  <si>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</si>
  <si>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</si>
  <si>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</si>
  <si>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</si>
  <si>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</si>
  <si>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</si>
  <si>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</si>
  <si>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</si>
  <si>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</si>
  <si>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</si>
  <si>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</si>
  <si>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</si>
  <si>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</si>
  <si>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</si>
  <si>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</si>
  <si>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</si>
  <si>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</si>
  <si>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</si>
  <si>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</si>
  <si>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</si>
  <si>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</si>
  <si>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</si>
  <si>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</si>
  <si>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</si>
  <si>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</si>
  <si>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</si>
  <si>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</si>
  <si>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</si>
  <si>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</si>
  <si>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</si>
  <si>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</si>
  <si>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</si>
  <si>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</si>
  <si>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</si>
  <si>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</si>
  <si>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</si>
  <si>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</si>
  <si>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</si>
  <si>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</si>
  <si>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</si>
  <si>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</si>
  <si>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</si>
  <si>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</si>
  <si>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</si>
  <si>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</si>
  <si>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</si>
  <si>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</si>
  <si>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</si>
  <si>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</si>
  <si>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</si>
  <si>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</si>
  <si>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</si>
  <si>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</si>
  <si>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</si>
  <si>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</si>
  <si>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</si>
  <si>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</si>
  <si>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</si>
  <si>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</si>
  <si>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</si>
  <si>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</si>
  <si>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</si>
  <si>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</si>
  <si>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</si>
  <si>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</si>
  <si>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</si>
  <si>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</si>
  <si>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</si>
  <si>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</si>
  <si>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</si>
  <si>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</si>
  <si>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</si>
  <si>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</si>
  <si>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</si>
  <si>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</si>
  <si>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</si>
  <si>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</si>
  <si>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</si>
  <si>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</si>
  <si>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</si>
  <si>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</si>
  <si>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</si>
  <si>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</si>
  <si>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</si>
  <si>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</si>
  <si>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</si>
  <si>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</si>
  <si>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</si>
  <si>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</si>
  <si>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</si>
  <si>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</si>
  <si>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</si>
  <si>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</si>
  <si>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</si>
  <si>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</si>
  <si>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</si>
  <si>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</si>
  <si>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</si>
  <si>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BANCO MÁXIMA S.A.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</si>
  <si>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</si>
  <si>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</si>
  <si>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</si>
  <si>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</si>
  <si>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</si>
  <si>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</si>
  <si>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</si>
  <si>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</si>
  <si>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</si>
  <si>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</si>
  <si>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</si>
  <si>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</si>
  <si>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</si>
  <si>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</si>
  <si>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</si>
  <si>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</si>
  <si>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</si>
  <si>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</si>
  <si>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</si>
  <si>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</si>
  <si>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</si>
  <si>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</si>
  <si>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</si>
  <si>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</si>
  <si>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</si>
  <si>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</si>
  <si>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</si>
  <si>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</si>
  <si>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</si>
  <si>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</si>
  <si>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</si>
  <si>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</si>
  <si>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</si>
  <si>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</si>
  <si>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</si>
  <si>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</si>
  <si>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</si>
  <si>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</si>
  <si>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</si>
  <si>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</si>
  <si>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</si>
  <si>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</si>
  <si>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</si>
  <si>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</si>
  <si>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</si>
  <si>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</si>
  <si>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</si>
  <si>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</si>
  <si>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</si>
  <si>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</si>
  <si>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</si>
  <si>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</si>
  <si>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</si>
  <si>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</si>
  <si>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</si>
  <si>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</si>
  <si>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</si>
  <si>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</si>
  <si>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</si>
  <si>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</si>
  <si>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</si>
  <si>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</si>
  <si>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</si>
  <si>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</si>
  <si>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</si>
  <si>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</si>
  <si>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</si>
  <si>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</si>
  <si>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</si>
  <si>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</si>
  <si>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</si>
  <si>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</si>
  <si>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</si>
  <si>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</si>
  <si>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</si>
  <si>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</si>
  <si>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</si>
  <si>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</si>
  <si>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</si>
  <si>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</si>
  <si>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</si>
  <si>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</si>
  <si>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</si>
  <si>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</si>
  <si>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</si>
  <si>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</si>
  <si>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</si>
  <si>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</si>
  <si>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</si>
  <si>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</si>
  <si>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</si>
  <si>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</si>
  <si>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BANCO INDUSVAL S.A.</t>
  </si>
  <si>
    <t>00.416.968</t>
  </si>
  <si>
    <t>BANCO INTER S.A.</t>
  </si>
  <si>
    <t>28.127.603</t>
  </si>
  <si>
    <t>BANESTES S.A. BANCO DO ESTADO DO ESPIRITO SANTO</t>
  </si>
  <si>
    <t>17.508.380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</si>
  <si>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</si>
  <si>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</si>
  <si>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</si>
  <si>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</si>
  <si>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</si>
  <si>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</si>
  <si>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</si>
  <si>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</si>
  <si>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</si>
  <si>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</si>
  <si>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</si>
  <si>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</si>
  <si>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</si>
  <si>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</si>
  <si>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</si>
  <si>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</si>
  <si>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</si>
  <si>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</si>
  <si>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</si>
  <si>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</si>
  <si>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</si>
  <si>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</si>
  <si>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</si>
  <si>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</si>
  <si>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</si>
  <si>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</si>
  <si>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</si>
  <si>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</si>
  <si>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</si>
  <si>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</si>
  <si>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</si>
  <si>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</si>
  <si>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</si>
  <si>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</si>
  <si>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</si>
  <si>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</si>
  <si>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</si>
  <si>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</si>
  <si>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</si>
  <si>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</si>
  <si>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</si>
  <si>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</si>
  <si>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</si>
  <si>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</si>
  <si>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</si>
  <si>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</si>
  <si>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</si>
  <si>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</si>
  <si>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</si>
  <si>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</si>
  <si>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</si>
  <si>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</si>
  <si>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</si>
  <si>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</si>
  <si>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</si>
  <si>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</si>
  <si>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</si>
  <si>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</si>
  <si>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</si>
  <si>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</si>
  <si>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</si>
  <si>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</si>
  <si>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</si>
  <si>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</si>
  <si>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</si>
  <si>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</si>
  <si>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</si>
  <si>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</si>
  <si>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</si>
  <si>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</si>
  <si>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</si>
  <si>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</si>
  <si>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</si>
  <si>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</si>
  <si>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</si>
  <si>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</si>
  <si>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</si>
  <si>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</si>
  <si>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</si>
  <si>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</si>
  <si>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</si>
  <si>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</si>
  <si>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</si>
  <si>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</si>
  <si>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</si>
  <si>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</si>
  <si>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</si>
  <si>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</si>
  <si>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</si>
  <si>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</si>
  <si>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</si>
  <si>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</si>
  <si>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</si>
  <si>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</si>
  <si>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</si>
  <si>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</si>
  <si>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</si>
  <si>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</si>
  <si>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</si>
  <si>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</si>
  <si>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</si>
  <si>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</si>
  <si>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</si>
  <si>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</si>
  <si>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</si>
  <si>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</si>
  <si>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</si>
  <si>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</si>
  <si>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</si>
  <si>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</si>
  <si>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</si>
  <si>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</si>
  <si>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</si>
  <si>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</si>
  <si>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</si>
  <si>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</si>
  <si>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</si>
  <si>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</si>
  <si>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</si>
  <si>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</si>
  <si>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</si>
  <si>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</si>
  <si>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</si>
  <si>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</si>
  <si>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</si>
  <si>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00.806.535</t>
  </si>
  <si>
    <t>PLANNER CORRETORA DE VALORES S.A.</t>
  </si>
  <si>
    <t>54.403.563</t>
  </si>
  <si>
    <t>BANCO ARBI S.A.</t>
  </si>
  <si>
    <t>BANCO GENIAL S.A.</t>
  </si>
  <si>
    <t>13.673.855</t>
  </si>
  <si>
    <t>FRAM CAPITAL DISTRIBUIDORA DE TÍTULOS E VALORES MOBILIÁRIOS S.A.</t>
  </si>
  <si>
    <t>36.588.217</t>
  </si>
  <si>
    <t>TRANSFERWISE BRASIL CORRETORA DE CÂMBIO LTDA.</t>
  </si>
  <si>
    <t>BANCO COOPERATIVO SICOOB S.A. - BANCO SICOOB</t>
  </si>
  <si>
    <t>03.443.143</t>
  </si>
  <si>
    <t>AVIPAM CORRETORA DE CAMBIO LTDA</t>
  </si>
  <si>
    <t>INVEST CORRETORA DE CÂMBIO LTDA.</t>
  </si>
  <si>
    <t>Registros de câmbio contratado em MAIO / 2021</t>
  </si>
  <si>
    <t>Fonte: Sistema Câmbio; Dados extraídos em: 10.06.2021.</t>
  </si>
  <si>
    <t>Registros de câmbio contratado - Acumulado Jan-Mai/2021</t>
  </si>
  <si>
    <t>CNPJ da Instituição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</si>
</sst>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9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0" fontId="10" fillId="4" borderId="0" xfId="0" applyFont="1" applyFill="1" applyBorder="1" applyAlignment="1" applyProtection="1">
      <alignment horizont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0" fontId="7" fillId="0" borderId="13" xfId="0" applyFont="1" applyFill="1" applyBorder="1" applyAlignment="1" applyProtection="1">
      <alignment horizontal="left" vertical="center"/>
    </xf>
    <xf numFmtId="166" fontId="7" fillId="0" borderId="14" xfId="1" applyNumberFormat="1" applyFont="1" applyFill="1" applyBorder="1" applyAlignment="1" applyProtection="1">
      <alignment horizontal="right" vertical="center"/>
    </xf>
    <xf numFmtId="166" fontId="7" fillId="4" borderId="14" xfId="1" applyNumberFormat="1" applyFont="1" applyFill="1" applyBorder="1" applyAlignment="1" applyProtection="1">
      <alignment horizontal="right" vertical="center"/>
    </xf>
    <xf numFmtId="3" fontId="7" fillId="0" borderId="0" xfId="0" applyNumberFormat="1" applyFont="1" applyProtection="1"/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3"/>
  <sheetViews>
    <sheetView tabSelected="1" workbookViewId="0"/>
  </sheetViews>
  <sheetFormatPr defaultColWidth="9.1796875" defaultRowHeight="13"/>
  <cols>
    <col min="1" max="1" width="4.7265625" style="7" customWidth="1"/>
    <col min="2" max="2" width="9.54296875" style="10" customWidth="1"/>
    <col min="3" max="3" width="54.453125" style="6" customWidth="1"/>
    <col min="4" max="4" width="8.26953125" style="13" customWidth="1"/>
    <col min="5" max="5" width="15" style="13" customWidth="1"/>
    <col min="6" max="6" width="9.7265625" style="13" customWidth="1"/>
    <col min="7" max="7" width="14" style="13" customWidth="1"/>
    <col min="8" max="8" width="9.7265625" style="13" customWidth="1"/>
    <col min="9" max="9" width="15" style="13" customWidth="1"/>
    <col min="10" max="10" width="9.7265625" style="13" customWidth="1"/>
    <col min="11" max="11" width="15" style="13" customWidth="1"/>
    <col min="12" max="12" width="9.7265625" style="13" customWidth="1"/>
    <col min="13" max="13" width="13.81640625" style="13" customWidth="1"/>
    <col min="14" max="14" width="8.26953125" style="13" customWidth="1"/>
    <col min="15" max="15" width="15" style="13" customWidth="1"/>
    <col min="16" max="16" width="8.26953125" style="13" customWidth="1"/>
    <col min="17" max="17" width="15" style="13" customWidth="1"/>
    <col min="18" max="18" width="9.7265625" style="13" customWidth="1"/>
    <col min="19" max="19" width="15" style="13" customWidth="1"/>
    <col min="20" max="20" width="9.7265625" style="13" bestFit="1" customWidth="1"/>
    <col min="21" max="21" width="13.81640625" style="25" bestFit="1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341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3" t="s">
        <v>5</v>
      </c>
      <c r="B6" s="53" t="s">
        <v>344</v>
      </c>
      <c r="C6" s="55" t="s">
        <v>4</v>
      </c>
      <c r="D6" s="51" t="s">
        <v>2</v>
      </c>
      <c r="E6" s="52"/>
      <c r="F6" s="51" t="s">
        <v>3</v>
      </c>
      <c r="G6" s="52"/>
      <c r="H6" s="51" t="s">
        <v>6</v>
      </c>
      <c r="I6" s="52"/>
      <c r="J6" s="51" t="s">
        <v>7</v>
      </c>
      <c r="K6" s="52"/>
      <c r="L6" s="49" t="s">
        <v>16</v>
      </c>
      <c r="M6" s="50"/>
      <c r="N6" s="51" t="s">
        <v>8</v>
      </c>
      <c r="O6" s="52"/>
      <c r="P6" s="51" t="s">
        <v>9</v>
      </c>
      <c r="Q6" s="52"/>
      <c r="R6" s="49" t="s">
        <v>15</v>
      </c>
      <c r="S6" s="50"/>
      <c r="T6" s="51" t="s">
        <v>0</v>
      </c>
      <c r="U6" s="52"/>
    </row>
    <row r="7" spans="1:22" s="4" customFormat="1" ht="12.75" customHeight="1" thickBot="1">
      <c r="A7" s="54"/>
      <c r="B7" s="54"/>
      <c r="C7" s="56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6317</v>
      </c>
      <c r="E8" s="21">
        <v>2942578414.8699999</v>
      </c>
      <c r="F8" s="21">
        <v>19546</v>
      </c>
      <c r="G8" s="21">
        <v>2228592529.7399998</v>
      </c>
      <c r="H8" s="21">
        <v>19076</v>
      </c>
      <c r="I8" s="21">
        <v>5014918361.3399</v>
      </c>
      <c r="J8" s="21">
        <v>26956</v>
      </c>
      <c r="K8" s="21">
        <v>7263531209.7032003</v>
      </c>
      <c r="L8" s="21">
        <f>D8+F8+H8+J8</f>
        <v>71895</v>
      </c>
      <c r="M8" s="21">
        <f>E8+G8+I8+K8</f>
        <v>17449620515.653099</v>
      </c>
      <c r="N8" s="21">
        <v>2280</v>
      </c>
      <c r="O8" s="21">
        <v>7491626004.75</v>
      </c>
      <c r="P8" s="21">
        <v>2231</v>
      </c>
      <c r="Q8" s="21">
        <v>5785267943.4099998</v>
      </c>
      <c r="R8" s="21">
        <f>N8+P8</f>
        <v>4511</v>
      </c>
      <c r="S8" s="21">
        <f>O8+Q8</f>
        <v>13276893948.16</v>
      </c>
      <c r="T8" s="21">
        <f>L8+R8</f>
        <v>76406</v>
      </c>
      <c r="U8" s="21">
        <f>M8+S8</f>
        <v>30726514463.813099</v>
      </c>
      <c r="V8" s="11"/>
    </row>
    <row r="9" spans="1:22" s="5" customFormat="1">
      <c r="A9" s="15">
        <v>2</v>
      </c>
      <c r="B9" s="30" t="s">
        <v>21</v>
      </c>
      <c r="C9" s="17" t="s">
        <v>22</v>
      </c>
      <c r="D9" s="22">
        <v>1276</v>
      </c>
      <c r="E9" s="22">
        <v>943456640.25899994</v>
      </c>
      <c r="F9" s="22">
        <v>8933</v>
      </c>
      <c r="G9" s="22">
        <v>1914579027.72</v>
      </c>
      <c r="H9" s="22">
        <v>7635</v>
      </c>
      <c r="I9" s="22">
        <v>9946260610.75</v>
      </c>
      <c r="J9" s="22">
        <v>9819</v>
      </c>
      <c r="K9" s="22">
        <v>7241633741.4200001</v>
      </c>
      <c r="L9" s="22">
        <f t="shared" ref="L9:L72" si="0">D9+F9+H9+J9</f>
        <v>27663</v>
      </c>
      <c r="M9" s="22">
        <f t="shared" ref="M9:M72" si="1">E9+G9+I9+K9</f>
        <v>20045930020.149002</v>
      </c>
      <c r="N9" s="22">
        <v>277</v>
      </c>
      <c r="O9" s="22">
        <v>1916025419.0599999</v>
      </c>
      <c r="P9" s="22">
        <v>317</v>
      </c>
      <c r="Q9" s="22">
        <v>3160791760.75</v>
      </c>
      <c r="R9" s="22">
        <f t="shared" ref="R9:R72" si="2">N9+P9</f>
        <v>594</v>
      </c>
      <c r="S9" s="22">
        <f t="shared" ref="S9:S72" si="3">O9+Q9</f>
        <v>5076817179.8099995</v>
      </c>
      <c r="T9" s="22">
        <f t="shared" ref="T9:T72" si="4">L9+R9</f>
        <v>28257</v>
      </c>
      <c r="U9" s="22">
        <f t="shared" ref="U9:U72" si="5">M9+S9</f>
        <v>25122747199.959</v>
      </c>
      <c r="V9" s="11"/>
    </row>
    <row r="10" spans="1:22" s="5" customFormat="1">
      <c r="A10" s="18">
        <v>3</v>
      </c>
      <c r="B10" s="31" t="s">
        <v>23</v>
      </c>
      <c r="C10" s="1" t="s">
        <v>24</v>
      </c>
      <c r="D10" s="23">
        <v>8489</v>
      </c>
      <c r="E10" s="23">
        <v>3519401066.0079002</v>
      </c>
      <c r="F10" s="23">
        <v>24807</v>
      </c>
      <c r="G10" s="23">
        <v>3271829817.1676002</v>
      </c>
      <c r="H10" s="23">
        <v>30461</v>
      </c>
      <c r="I10" s="23">
        <v>2042815677.3599999</v>
      </c>
      <c r="J10" s="23">
        <v>30259</v>
      </c>
      <c r="K10" s="23">
        <v>4486151574.7496996</v>
      </c>
      <c r="L10" s="21">
        <f t="shared" si="0"/>
        <v>94016</v>
      </c>
      <c r="M10" s="21">
        <f t="shared" si="1"/>
        <v>13320198135.285202</v>
      </c>
      <c r="N10" s="23">
        <v>450</v>
      </c>
      <c r="O10" s="23">
        <v>5616075764.3599997</v>
      </c>
      <c r="P10" s="23">
        <v>393</v>
      </c>
      <c r="Q10" s="23">
        <v>3778110913.9400001</v>
      </c>
      <c r="R10" s="21">
        <f t="shared" si="2"/>
        <v>843</v>
      </c>
      <c r="S10" s="21">
        <f t="shared" si="3"/>
        <v>9394186678.2999992</v>
      </c>
      <c r="T10" s="21">
        <f t="shared" si="4"/>
        <v>94859</v>
      </c>
      <c r="U10" s="21">
        <f t="shared" si="5"/>
        <v>22714384813.585201</v>
      </c>
      <c r="V10" s="11"/>
    </row>
    <row r="11" spans="1:22" s="5" customFormat="1">
      <c r="A11" s="15">
        <v>4</v>
      </c>
      <c r="B11" s="30" t="s">
        <v>27</v>
      </c>
      <c r="C11" s="17" t="s">
        <v>28</v>
      </c>
      <c r="D11" s="22">
        <v>310</v>
      </c>
      <c r="E11" s="22">
        <v>829783520.80999994</v>
      </c>
      <c r="F11" s="22">
        <v>2705</v>
      </c>
      <c r="G11" s="22">
        <v>732664926.01999998</v>
      </c>
      <c r="H11" s="22">
        <v>1135</v>
      </c>
      <c r="I11" s="22">
        <v>3591492473.3520999</v>
      </c>
      <c r="J11" s="22">
        <v>2070</v>
      </c>
      <c r="K11" s="22">
        <v>3290217228.8099999</v>
      </c>
      <c r="L11" s="22">
        <f t="shared" si="0"/>
        <v>6220</v>
      </c>
      <c r="M11" s="22">
        <f t="shared" si="1"/>
        <v>8444158148.9920998</v>
      </c>
      <c r="N11" s="22">
        <v>221</v>
      </c>
      <c r="O11" s="22">
        <v>2092347628.4000001</v>
      </c>
      <c r="P11" s="22">
        <v>364</v>
      </c>
      <c r="Q11" s="22">
        <v>4327171767.6300001</v>
      </c>
      <c r="R11" s="22">
        <f t="shared" si="2"/>
        <v>585</v>
      </c>
      <c r="S11" s="22">
        <f t="shared" si="3"/>
        <v>6419519396.0300007</v>
      </c>
      <c r="T11" s="22">
        <f t="shared" si="4"/>
        <v>6805</v>
      </c>
      <c r="U11" s="22">
        <f t="shared" si="5"/>
        <v>14863677545.0221</v>
      </c>
      <c r="V11" s="11"/>
    </row>
    <row r="12" spans="1:22" s="5" customFormat="1">
      <c r="A12" s="18">
        <v>5</v>
      </c>
      <c r="B12" s="12" t="s">
        <v>25</v>
      </c>
      <c r="C12" s="1" t="s">
        <v>26</v>
      </c>
      <c r="D12" s="23">
        <v>6106</v>
      </c>
      <c r="E12" s="23">
        <v>3890230705.0289998</v>
      </c>
      <c r="F12" s="23">
        <v>14314</v>
      </c>
      <c r="G12" s="23">
        <v>1757089455.1305001</v>
      </c>
      <c r="H12" s="23">
        <v>26259</v>
      </c>
      <c r="I12" s="23">
        <v>1375296165.8399999</v>
      </c>
      <c r="J12" s="23">
        <v>13312</v>
      </c>
      <c r="K12" s="23">
        <v>2235394906.8399</v>
      </c>
      <c r="L12" s="21">
        <f t="shared" si="0"/>
        <v>59991</v>
      </c>
      <c r="M12" s="21">
        <f t="shared" si="1"/>
        <v>9258011232.8394012</v>
      </c>
      <c r="N12" s="23">
        <v>399</v>
      </c>
      <c r="O12" s="23">
        <v>2006780622.22</v>
      </c>
      <c r="P12" s="23">
        <v>412</v>
      </c>
      <c r="Q12" s="23">
        <v>2668754068.6799998</v>
      </c>
      <c r="R12" s="21">
        <f t="shared" si="2"/>
        <v>811</v>
      </c>
      <c r="S12" s="21">
        <f t="shared" si="3"/>
        <v>4675534690.8999996</v>
      </c>
      <c r="T12" s="21">
        <f t="shared" si="4"/>
        <v>60802</v>
      </c>
      <c r="U12" s="21">
        <f t="shared" si="5"/>
        <v>13933545923.739401</v>
      </c>
      <c r="V12" s="11"/>
    </row>
    <row r="13" spans="1:22" s="5" customFormat="1">
      <c r="A13" s="15">
        <v>6</v>
      </c>
      <c r="B13" s="16" t="s">
        <v>31</v>
      </c>
      <c r="C13" s="17" t="s">
        <v>32</v>
      </c>
      <c r="D13" s="22">
        <v>8152</v>
      </c>
      <c r="E13" s="22">
        <v>2926766302.1799998</v>
      </c>
      <c r="F13" s="22">
        <v>14882</v>
      </c>
      <c r="G13" s="22">
        <v>2278414171.2272</v>
      </c>
      <c r="H13" s="22">
        <v>19399</v>
      </c>
      <c r="I13" s="22">
        <v>754620155.25999999</v>
      </c>
      <c r="J13" s="22">
        <v>16379</v>
      </c>
      <c r="K13" s="22">
        <v>1876650976.8900001</v>
      </c>
      <c r="L13" s="22">
        <f t="shared" si="0"/>
        <v>58812</v>
      </c>
      <c r="M13" s="22">
        <f t="shared" si="1"/>
        <v>7836451605.5572004</v>
      </c>
      <c r="N13" s="22">
        <v>226</v>
      </c>
      <c r="O13" s="22">
        <v>921493699.20000005</v>
      </c>
      <c r="P13" s="22">
        <v>230</v>
      </c>
      <c r="Q13" s="22">
        <v>954271395.10000002</v>
      </c>
      <c r="R13" s="22">
        <f t="shared" si="2"/>
        <v>456</v>
      </c>
      <c r="S13" s="22">
        <f t="shared" si="3"/>
        <v>1875765094.3000002</v>
      </c>
      <c r="T13" s="22">
        <f t="shared" si="4"/>
        <v>59268</v>
      </c>
      <c r="U13" s="22">
        <f t="shared" si="5"/>
        <v>9712216699.8572006</v>
      </c>
      <c r="V13" s="11"/>
    </row>
    <row r="14" spans="1:22" s="5" customFormat="1">
      <c r="A14" s="18">
        <v>7</v>
      </c>
      <c r="B14" s="31" t="s">
        <v>43</v>
      </c>
      <c r="C14" s="1" t="s">
        <v>44</v>
      </c>
      <c r="D14" s="23">
        <v>162</v>
      </c>
      <c r="E14" s="23">
        <v>161669437.22</v>
      </c>
      <c r="F14" s="23">
        <v>1182</v>
      </c>
      <c r="G14" s="23">
        <v>443187635.20999998</v>
      </c>
      <c r="H14" s="23">
        <v>882</v>
      </c>
      <c r="I14" s="23">
        <v>1163521520.944</v>
      </c>
      <c r="J14" s="23">
        <v>2192</v>
      </c>
      <c r="K14" s="23">
        <v>1285544689.5453</v>
      </c>
      <c r="L14" s="21">
        <f t="shared" si="0"/>
        <v>4418</v>
      </c>
      <c r="M14" s="21">
        <f t="shared" si="1"/>
        <v>3053923282.9193001</v>
      </c>
      <c r="N14" s="23">
        <v>859</v>
      </c>
      <c r="O14" s="23">
        <v>2323539936.23</v>
      </c>
      <c r="P14" s="23">
        <v>851</v>
      </c>
      <c r="Q14" s="23">
        <v>1923853752.4100001</v>
      </c>
      <c r="R14" s="21">
        <f t="shared" si="2"/>
        <v>1710</v>
      </c>
      <c r="S14" s="21">
        <f t="shared" si="3"/>
        <v>4247393688.6400003</v>
      </c>
      <c r="T14" s="21">
        <f t="shared" si="4"/>
        <v>6128</v>
      </c>
      <c r="U14" s="21">
        <f t="shared" si="5"/>
        <v>7301316971.5593004</v>
      </c>
      <c r="V14" s="11"/>
    </row>
    <row r="15" spans="1:22" s="5" customFormat="1">
      <c r="A15" s="15">
        <v>8</v>
      </c>
      <c r="B15" s="30" t="s">
        <v>39</v>
      </c>
      <c r="C15" s="17" t="s">
        <v>40</v>
      </c>
      <c r="D15" s="22">
        <v>165</v>
      </c>
      <c r="E15" s="22">
        <v>775373767.57000005</v>
      </c>
      <c r="F15" s="22">
        <v>609</v>
      </c>
      <c r="G15" s="22">
        <v>318922772.39999998</v>
      </c>
      <c r="H15" s="22">
        <v>451</v>
      </c>
      <c r="I15" s="22">
        <v>1772507505.95</v>
      </c>
      <c r="J15" s="22">
        <v>664</v>
      </c>
      <c r="K15" s="22">
        <v>2461332278.04</v>
      </c>
      <c r="L15" s="22">
        <f t="shared" si="0"/>
        <v>1889</v>
      </c>
      <c r="M15" s="22">
        <f t="shared" si="1"/>
        <v>5328136323.96</v>
      </c>
      <c r="N15" s="22">
        <v>178</v>
      </c>
      <c r="O15" s="22">
        <v>1049041170.28</v>
      </c>
      <c r="P15" s="22">
        <v>99</v>
      </c>
      <c r="Q15" s="22">
        <v>854502250.21000004</v>
      </c>
      <c r="R15" s="22">
        <f t="shared" si="2"/>
        <v>277</v>
      </c>
      <c r="S15" s="22">
        <f t="shared" si="3"/>
        <v>1903543420.49</v>
      </c>
      <c r="T15" s="22">
        <f t="shared" si="4"/>
        <v>2166</v>
      </c>
      <c r="U15" s="22">
        <f t="shared" si="5"/>
        <v>7231679744.4499998</v>
      </c>
      <c r="V15" s="11"/>
    </row>
    <row r="16" spans="1:22" s="5" customFormat="1">
      <c r="A16" s="18">
        <v>9</v>
      </c>
      <c r="B16" s="31" t="s">
        <v>35</v>
      </c>
      <c r="C16" s="1" t="s">
        <v>36</v>
      </c>
      <c r="D16" s="23">
        <v>133</v>
      </c>
      <c r="E16" s="23">
        <v>498291676.70999998</v>
      </c>
      <c r="F16" s="23">
        <v>823</v>
      </c>
      <c r="G16" s="23">
        <v>141486110.53999999</v>
      </c>
      <c r="H16" s="23">
        <v>1002</v>
      </c>
      <c r="I16" s="23">
        <v>993631489.67040002</v>
      </c>
      <c r="J16" s="23">
        <v>2209</v>
      </c>
      <c r="K16" s="23">
        <v>1154328439</v>
      </c>
      <c r="L16" s="21">
        <f t="shared" si="0"/>
        <v>4167</v>
      </c>
      <c r="M16" s="21">
        <f t="shared" si="1"/>
        <v>2787737715.9204001</v>
      </c>
      <c r="N16" s="23">
        <v>148</v>
      </c>
      <c r="O16" s="23">
        <v>1813327529.1900001</v>
      </c>
      <c r="P16" s="23">
        <v>246</v>
      </c>
      <c r="Q16" s="23">
        <v>1911150598.4400001</v>
      </c>
      <c r="R16" s="21">
        <f t="shared" si="2"/>
        <v>394</v>
      </c>
      <c r="S16" s="21">
        <f t="shared" si="3"/>
        <v>3724478127.6300001</v>
      </c>
      <c r="T16" s="21">
        <f t="shared" si="4"/>
        <v>4561</v>
      </c>
      <c r="U16" s="21">
        <f t="shared" si="5"/>
        <v>6512215843.5503998</v>
      </c>
      <c r="V16" s="11"/>
    </row>
    <row r="17" spans="1:22" s="5" customFormat="1">
      <c r="A17" s="15">
        <v>10</v>
      </c>
      <c r="B17" s="30" t="s">
        <v>29</v>
      </c>
      <c r="C17" s="17" t="s">
        <v>30</v>
      </c>
      <c r="D17" s="22"/>
      <c r="E17" s="22"/>
      <c r="F17" s="22">
        <v>1</v>
      </c>
      <c r="G17" s="22">
        <v>914875.36</v>
      </c>
      <c r="H17" s="22">
        <v>187</v>
      </c>
      <c r="I17" s="22">
        <v>2865549941.8899999</v>
      </c>
      <c r="J17" s="22">
        <v>231</v>
      </c>
      <c r="K17" s="22">
        <v>2862429100.4200001</v>
      </c>
      <c r="L17" s="22">
        <f t="shared" si="0"/>
        <v>419</v>
      </c>
      <c r="M17" s="22">
        <f t="shared" si="1"/>
        <v>5728893917.6700001</v>
      </c>
      <c r="N17" s="22">
        <v>13</v>
      </c>
      <c r="O17" s="22">
        <v>232993700</v>
      </c>
      <c r="P17" s="22">
        <v>8</v>
      </c>
      <c r="Q17" s="22">
        <v>156489849.59999999</v>
      </c>
      <c r="R17" s="22">
        <f t="shared" si="2"/>
        <v>21</v>
      </c>
      <c r="S17" s="22">
        <f t="shared" si="3"/>
        <v>389483549.60000002</v>
      </c>
      <c r="T17" s="22">
        <f t="shared" si="4"/>
        <v>440</v>
      </c>
      <c r="U17" s="22">
        <f t="shared" si="5"/>
        <v>6118377467.2700005</v>
      </c>
      <c r="V17" s="11"/>
    </row>
    <row r="18" spans="1:22" s="5" customFormat="1">
      <c r="A18" s="18">
        <v>11</v>
      </c>
      <c r="B18" s="31" t="s">
        <v>51</v>
      </c>
      <c r="C18" s="1" t="s">
        <v>52</v>
      </c>
      <c r="D18" s="23"/>
      <c r="E18" s="23"/>
      <c r="F18" s="23"/>
      <c r="G18" s="23"/>
      <c r="H18" s="23">
        <v>174</v>
      </c>
      <c r="I18" s="23">
        <v>1353560529.3</v>
      </c>
      <c r="J18" s="23">
        <v>250</v>
      </c>
      <c r="K18" s="23">
        <v>868401632.23000002</v>
      </c>
      <c r="L18" s="21">
        <f t="shared" si="0"/>
        <v>424</v>
      </c>
      <c r="M18" s="21">
        <f t="shared" si="1"/>
        <v>2221962161.5299997</v>
      </c>
      <c r="N18" s="23">
        <v>37</v>
      </c>
      <c r="O18" s="23">
        <v>542480448.69000006</v>
      </c>
      <c r="P18" s="23">
        <v>58</v>
      </c>
      <c r="Q18" s="23">
        <v>1012471845.3</v>
      </c>
      <c r="R18" s="21">
        <f t="shared" si="2"/>
        <v>95</v>
      </c>
      <c r="S18" s="21">
        <f t="shared" si="3"/>
        <v>1554952293.99</v>
      </c>
      <c r="T18" s="21">
        <f t="shared" si="4"/>
        <v>519</v>
      </c>
      <c r="U18" s="21">
        <f t="shared" si="5"/>
        <v>3776914455.5199995</v>
      </c>
      <c r="V18" s="11"/>
    </row>
    <row r="19" spans="1:22" s="5" customFormat="1">
      <c r="A19" s="15">
        <v>12</v>
      </c>
      <c r="B19" s="30" t="s">
        <v>45</v>
      </c>
      <c r="C19" s="17" t="s">
        <v>46</v>
      </c>
      <c r="D19" s="22">
        <v>101</v>
      </c>
      <c r="E19" s="22">
        <v>64439708.109999999</v>
      </c>
      <c r="F19" s="22">
        <v>444</v>
      </c>
      <c r="G19" s="22">
        <v>78205973.780000001</v>
      </c>
      <c r="H19" s="22">
        <v>297</v>
      </c>
      <c r="I19" s="22">
        <v>85701804.489999995</v>
      </c>
      <c r="J19" s="22">
        <v>396</v>
      </c>
      <c r="K19" s="22">
        <v>154211377.61000001</v>
      </c>
      <c r="L19" s="22">
        <f t="shared" si="0"/>
        <v>1238</v>
      </c>
      <c r="M19" s="22">
        <f t="shared" si="1"/>
        <v>382558863.99000001</v>
      </c>
      <c r="N19" s="22">
        <v>627</v>
      </c>
      <c r="O19" s="22">
        <v>1652486340.6600001</v>
      </c>
      <c r="P19" s="22">
        <v>631</v>
      </c>
      <c r="Q19" s="22">
        <v>1531439464.8900001</v>
      </c>
      <c r="R19" s="22">
        <f t="shared" si="2"/>
        <v>1258</v>
      </c>
      <c r="S19" s="22">
        <f t="shared" si="3"/>
        <v>3183925805.5500002</v>
      </c>
      <c r="T19" s="22">
        <f t="shared" si="4"/>
        <v>2496</v>
      </c>
      <c r="U19" s="22">
        <f t="shared" si="5"/>
        <v>3566484669.54</v>
      </c>
      <c r="V19" s="11"/>
    </row>
    <row r="20" spans="1:22" s="5" customFormat="1">
      <c r="A20" s="18">
        <v>13</v>
      </c>
      <c r="B20" s="31" t="s">
        <v>49</v>
      </c>
      <c r="C20" s="1" t="s">
        <v>50</v>
      </c>
      <c r="D20" s="23">
        <v>3</v>
      </c>
      <c r="E20" s="23">
        <v>6093395.6500000004</v>
      </c>
      <c r="F20" s="23">
        <v>8</v>
      </c>
      <c r="G20" s="23">
        <v>7303077.1399999997</v>
      </c>
      <c r="H20" s="23">
        <v>22</v>
      </c>
      <c r="I20" s="23">
        <v>29363820.190000001</v>
      </c>
      <c r="J20" s="23">
        <v>41</v>
      </c>
      <c r="K20" s="23">
        <v>46266727.119999997</v>
      </c>
      <c r="L20" s="21">
        <f t="shared" si="0"/>
        <v>74</v>
      </c>
      <c r="M20" s="21">
        <f t="shared" si="1"/>
        <v>89027020.099999994</v>
      </c>
      <c r="N20" s="23">
        <v>95</v>
      </c>
      <c r="O20" s="23">
        <v>1637641996.5699999</v>
      </c>
      <c r="P20" s="23">
        <v>101</v>
      </c>
      <c r="Q20" s="23">
        <v>1637841024.02</v>
      </c>
      <c r="R20" s="21">
        <f t="shared" si="2"/>
        <v>196</v>
      </c>
      <c r="S20" s="21">
        <f t="shared" si="3"/>
        <v>3275483020.5900002</v>
      </c>
      <c r="T20" s="21">
        <f t="shared" si="4"/>
        <v>270</v>
      </c>
      <c r="U20" s="21">
        <f t="shared" si="5"/>
        <v>3364510040.6900001</v>
      </c>
      <c r="V20" s="11"/>
    </row>
    <row r="21" spans="1:22" s="5" customFormat="1">
      <c r="A21" s="15">
        <v>14</v>
      </c>
      <c r="B21" s="30" t="s">
        <v>55</v>
      </c>
      <c r="C21" s="17" t="s">
        <v>56</v>
      </c>
      <c r="D21" s="22">
        <v>121</v>
      </c>
      <c r="E21" s="22">
        <v>412273318.93000001</v>
      </c>
      <c r="F21" s="22">
        <v>209</v>
      </c>
      <c r="G21" s="22">
        <v>254267684.61000001</v>
      </c>
      <c r="H21" s="22">
        <v>336</v>
      </c>
      <c r="I21" s="22">
        <v>276380764.87650001</v>
      </c>
      <c r="J21" s="22">
        <v>333</v>
      </c>
      <c r="K21" s="22">
        <v>206130007.16</v>
      </c>
      <c r="L21" s="22">
        <f t="shared" si="0"/>
        <v>999</v>
      </c>
      <c r="M21" s="22">
        <f t="shared" si="1"/>
        <v>1149051775.5764999</v>
      </c>
      <c r="N21" s="22">
        <v>123</v>
      </c>
      <c r="O21" s="22">
        <v>623047925.28999996</v>
      </c>
      <c r="P21" s="22">
        <v>187</v>
      </c>
      <c r="Q21" s="22">
        <v>879526246.20000005</v>
      </c>
      <c r="R21" s="22">
        <f t="shared" si="2"/>
        <v>310</v>
      </c>
      <c r="S21" s="22">
        <f t="shared" si="3"/>
        <v>1502574171.49</v>
      </c>
      <c r="T21" s="22">
        <f t="shared" si="4"/>
        <v>1309</v>
      </c>
      <c r="U21" s="22">
        <f t="shared" si="5"/>
        <v>2651625947.0664997</v>
      </c>
      <c r="V21" s="11"/>
    </row>
    <row r="22" spans="1:22" s="5" customFormat="1">
      <c r="A22" s="18">
        <v>15</v>
      </c>
      <c r="B22" s="31" t="s">
        <v>47</v>
      </c>
      <c r="C22" s="1" t="s">
        <v>48</v>
      </c>
      <c r="D22" s="23"/>
      <c r="E22" s="23"/>
      <c r="F22" s="23"/>
      <c r="G22" s="23"/>
      <c r="H22" s="23">
        <v>498</v>
      </c>
      <c r="I22" s="23">
        <v>1174448714.1400001</v>
      </c>
      <c r="J22" s="23">
        <v>427</v>
      </c>
      <c r="K22" s="23">
        <v>427070905.25</v>
      </c>
      <c r="L22" s="21">
        <f t="shared" si="0"/>
        <v>925</v>
      </c>
      <c r="M22" s="21">
        <f t="shared" si="1"/>
        <v>1601519619.3900001</v>
      </c>
      <c r="N22" s="23">
        <v>3</v>
      </c>
      <c r="O22" s="23">
        <v>35516228.469999999</v>
      </c>
      <c r="P22" s="23">
        <v>27</v>
      </c>
      <c r="Q22" s="23">
        <v>860516483.19000006</v>
      </c>
      <c r="R22" s="21">
        <f t="shared" si="2"/>
        <v>30</v>
      </c>
      <c r="S22" s="21">
        <f t="shared" si="3"/>
        <v>896032711.66000009</v>
      </c>
      <c r="T22" s="21">
        <f t="shared" si="4"/>
        <v>955</v>
      </c>
      <c r="U22" s="21">
        <f t="shared" si="5"/>
        <v>2497552331.0500002</v>
      </c>
      <c r="V22" s="11"/>
    </row>
    <row r="23" spans="1:22" s="5" customFormat="1">
      <c r="A23" s="15">
        <v>16</v>
      </c>
      <c r="B23" s="30" t="s">
        <v>37</v>
      </c>
      <c r="C23" s="17" t="s">
        <v>38</v>
      </c>
      <c r="D23" s="22">
        <v>102</v>
      </c>
      <c r="E23" s="22">
        <v>186058583.47999999</v>
      </c>
      <c r="F23" s="22">
        <v>694</v>
      </c>
      <c r="G23" s="22">
        <v>211990531.49000001</v>
      </c>
      <c r="H23" s="22">
        <v>83</v>
      </c>
      <c r="I23" s="22">
        <v>201445951</v>
      </c>
      <c r="J23" s="22">
        <v>328</v>
      </c>
      <c r="K23" s="22">
        <v>456852022.80000001</v>
      </c>
      <c r="L23" s="22">
        <f t="shared" si="0"/>
        <v>1207</v>
      </c>
      <c r="M23" s="22">
        <f t="shared" si="1"/>
        <v>1056347088.77</v>
      </c>
      <c r="N23" s="22">
        <v>247</v>
      </c>
      <c r="O23" s="22">
        <v>801632762.63</v>
      </c>
      <c r="P23" s="22">
        <v>269</v>
      </c>
      <c r="Q23" s="22">
        <v>501913117.50999999</v>
      </c>
      <c r="R23" s="22">
        <f t="shared" si="2"/>
        <v>516</v>
      </c>
      <c r="S23" s="22">
        <f t="shared" si="3"/>
        <v>1303545880.1399999</v>
      </c>
      <c r="T23" s="22">
        <f t="shared" si="4"/>
        <v>1723</v>
      </c>
      <c r="U23" s="22">
        <f t="shared" si="5"/>
        <v>2359892968.9099998</v>
      </c>
      <c r="V23" s="11"/>
    </row>
    <row r="24" spans="1:22" s="5" customFormat="1">
      <c r="A24" s="18">
        <v>17</v>
      </c>
      <c r="B24" s="31" t="s">
        <v>53</v>
      </c>
      <c r="C24" s="1" t="s">
        <v>54</v>
      </c>
      <c r="D24" s="23">
        <v>171</v>
      </c>
      <c r="E24" s="23">
        <v>162445588.49000001</v>
      </c>
      <c r="F24" s="23">
        <v>726</v>
      </c>
      <c r="G24" s="23">
        <v>141416156.74000001</v>
      </c>
      <c r="H24" s="23">
        <v>187</v>
      </c>
      <c r="I24" s="23">
        <v>164241006.53999999</v>
      </c>
      <c r="J24" s="23">
        <v>690</v>
      </c>
      <c r="K24" s="23">
        <v>641246936.13999999</v>
      </c>
      <c r="L24" s="21">
        <f t="shared" si="0"/>
        <v>1774</v>
      </c>
      <c r="M24" s="21">
        <f t="shared" si="1"/>
        <v>1109349687.9099998</v>
      </c>
      <c r="N24" s="23">
        <v>177</v>
      </c>
      <c r="O24" s="23">
        <v>824905433.05999994</v>
      </c>
      <c r="P24" s="23">
        <v>423</v>
      </c>
      <c r="Q24" s="23">
        <v>374520774.70999998</v>
      </c>
      <c r="R24" s="21">
        <f t="shared" si="2"/>
        <v>600</v>
      </c>
      <c r="S24" s="21">
        <f t="shared" si="3"/>
        <v>1199426207.77</v>
      </c>
      <c r="T24" s="21">
        <f t="shared" si="4"/>
        <v>2374</v>
      </c>
      <c r="U24" s="21">
        <f t="shared" si="5"/>
        <v>2308775895.6799998</v>
      </c>
      <c r="V24" s="11"/>
    </row>
    <row r="25" spans="1:22" s="5" customFormat="1">
      <c r="A25" s="15">
        <v>18</v>
      </c>
      <c r="B25" s="16" t="s">
        <v>57</v>
      </c>
      <c r="C25" s="17" t="s">
        <v>58</v>
      </c>
      <c r="D25" s="22"/>
      <c r="E25" s="22"/>
      <c r="F25" s="22">
        <v>1</v>
      </c>
      <c r="G25" s="22">
        <v>178995</v>
      </c>
      <c r="H25" s="22">
        <v>170</v>
      </c>
      <c r="I25" s="22">
        <v>708423395.54999995</v>
      </c>
      <c r="J25" s="22">
        <v>294</v>
      </c>
      <c r="K25" s="22">
        <v>968209714.26999998</v>
      </c>
      <c r="L25" s="22">
        <f t="shared" si="0"/>
        <v>465</v>
      </c>
      <c r="M25" s="22">
        <f t="shared" si="1"/>
        <v>1676812104.8199999</v>
      </c>
      <c r="N25" s="22">
        <v>16</v>
      </c>
      <c r="O25" s="22">
        <v>256157626.96000001</v>
      </c>
      <c r="P25" s="22">
        <v>6</v>
      </c>
      <c r="Q25" s="22">
        <v>51219386.68</v>
      </c>
      <c r="R25" s="22">
        <f t="shared" si="2"/>
        <v>22</v>
      </c>
      <c r="S25" s="22">
        <f t="shared" si="3"/>
        <v>307377013.63999999</v>
      </c>
      <c r="T25" s="22">
        <f t="shared" si="4"/>
        <v>487</v>
      </c>
      <c r="U25" s="22">
        <f t="shared" si="5"/>
        <v>1984189118.46</v>
      </c>
      <c r="V25" s="11"/>
    </row>
    <row r="26" spans="1:22" s="5" customFormat="1">
      <c r="A26" s="18">
        <v>19</v>
      </c>
      <c r="B26" s="31" t="s">
        <v>115</v>
      </c>
      <c r="C26" s="1" t="s">
        <v>116</v>
      </c>
      <c r="D26" s="23">
        <v>104</v>
      </c>
      <c r="E26" s="23">
        <v>120277063.03</v>
      </c>
      <c r="F26" s="23">
        <v>1308</v>
      </c>
      <c r="G26" s="23">
        <v>274537951.80000001</v>
      </c>
      <c r="H26" s="23">
        <v>447</v>
      </c>
      <c r="I26" s="23">
        <v>450985034.72000003</v>
      </c>
      <c r="J26" s="23">
        <v>1920</v>
      </c>
      <c r="K26" s="23">
        <v>237307446.72</v>
      </c>
      <c r="L26" s="21">
        <f t="shared" si="0"/>
        <v>3779</v>
      </c>
      <c r="M26" s="21">
        <f t="shared" si="1"/>
        <v>1083107496.27</v>
      </c>
      <c r="N26" s="23">
        <v>29</v>
      </c>
      <c r="O26" s="23">
        <v>296034371</v>
      </c>
      <c r="P26" s="23">
        <v>14</v>
      </c>
      <c r="Q26" s="23">
        <v>313740350</v>
      </c>
      <c r="R26" s="21">
        <f t="shared" si="2"/>
        <v>43</v>
      </c>
      <c r="S26" s="21">
        <f t="shared" si="3"/>
        <v>609774721</v>
      </c>
      <c r="T26" s="21">
        <f t="shared" si="4"/>
        <v>3822</v>
      </c>
      <c r="U26" s="21">
        <f t="shared" si="5"/>
        <v>1692882217.27</v>
      </c>
      <c r="V26" s="11"/>
    </row>
    <row r="27" spans="1:22" s="5" customFormat="1">
      <c r="A27" s="15">
        <v>20</v>
      </c>
      <c r="B27" s="30" t="s">
        <v>63</v>
      </c>
      <c r="C27" s="17" t="s">
        <v>64</v>
      </c>
      <c r="D27" s="22">
        <v>11</v>
      </c>
      <c r="E27" s="22">
        <v>52389126.810000002</v>
      </c>
      <c r="F27" s="22">
        <v>132</v>
      </c>
      <c r="G27" s="22">
        <v>80071011.930000007</v>
      </c>
      <c r="H27" s="22">
        <v>57</v>
      </c>
      <c r="I27" s="22">
        <v>74270472.140000001</v>
      </c>
      <c r="J27" s="22">
        <v>152</v>
      </c>
      <c r="K27" s="22">
        <v>347915909.87</v>
      </c>
      <c r="L27" s="22">
        <f t="shared" si="0"/>
        <v>352</v>
      </c>
      <c r="M27" s="22">
        <f t="shared" si="1"/>
        <v>554646520.75</v>
      </c>
      <c r="N27" s="22">
        <v>114</v>
      </c>
      <c r="O27" s="22">
        <v>663472504.67999995</v>
      </c>
      <c r="P27" s="22">
        <v>137</v>
      </c>
      <c r="Q27" s="22">
        <v>458702381.56999999</v>
      </c>
      <c r="R27" s="22">
        <f t="shared" si="2"/>
        <v>251</v>
      </c>
      <c r="S27" s="22">
        <f t="shared" si="3"/>
        <v>1122174886.25</v>
      </c>
      <c r="T27" s="22">
        <f t="shared" si="4"/>
        <v>603</v>
      </c>
      <c r="U27" s="22">
        <f t="shared" si="5"/>
        <v>1676821407</v>
      </c>
      <c r="V27" s="11"/>
    </row>
    <row r="28" spans="1:22" s="5" customFormat="1">
      <c r="A28" s="18">
        <v>21</v>
      </c>
      <c r="B28" s="31" t="s">
        <v>73</v>
      </c>
      <c r="C28" s="1" t="s">
        <v>74</v>
      </c>
      <c r="D28" s="23">
        <v>692</v>
      </c>
      <c r="E28" s="23">
        <v>123556803.84999999</v>
      </c>
      <c r="F28" s="23">
        <v>1783</v>
      </c>
      <c r="G28" s="23">
        <v>64363671.909999996</v>
      </c>
      <c r="H28" s="23">
        <v>1662</v>
      </c>
      <c r="I28" s="23">
        <v>155439315.62</v>
      </c>
      <c r="J28" s="23">
        <v>5373</v>
      </c>
      <c r="K28" s="23">
        <v>566680426.36000001</v>
      </c>
      <c r="L28" s="21">
        <f t="shared" si="0"/>
        <v>9510</v>
      </c>
      <c r="M28" s="21">
        <f t="shared" si="1"/>
        <v>910040217.74000001</v>
      </c>
      <c r="N28" s="23">
        <v>1657</v>
      </c>
      <c r="O28" s="23">
        <v>528240913.31999999</v>
      </c>
      <c r="P28" s="23">
        <v>4081</v>
      </c>
      <c r="Q28" s="23">
        <v>168235429.28</v>
      </c>
      <c r="R28" s="21">
        <f t="shared" si="2"/>
        <v>5738</v>
      </c>
      <c r="S28" s="21">
        <f t="shared" si="3"/>
        <v>696476342.60000002</v>
      </c>
      <c r="T28" s="21">
        <f t="shared" si="4"/>
        <v>15248</v>
      </c>
      <c r="U28" s="21">
        <f t="shared" si="5"/>
        <v>1606516560.3400002</v>
      </c>
      <c r="V28" s="11"/>
    </row>
    <row r="29" spans="1:22" s="5" customFormat="1">
      <c r="A29" s="15">
        <v>22</v>
      </c>
      <c r="B29" s="30" t="s">
        <v>41</v>
      </c>
      <c r="C29" s="17" t="s">
        <v>42</v>
      </c>
      <c r="D29" s="22">
        <v>1</v>
      </c>
      <c r="E29" s="22">
        <v>3208503.69</v>
      </c>
      <c r="F29" s="22"/>
      <c r="G29" s="22"/>
      <c r="H29" s="22">
        <v>17</v>
      </c>
      <c r="I29" s="22">
        <v>150599256.72</v>
      </c>
      <c r="J29" s="22">
        <v>31</v>
      </c>
      <c r="K29" s="22">
        <v>26643493.170000002</v>
      </c>
      <c r="L29" s="22">
        <f t="shared" si="0"/>
        <v>49</v>
      </c>
      <c r="M29" s="22">
        <f t="shared" si="1"/>
        <v>180451253.57999998</v>
      </c>
      <c r="N29" s="22">
        <v>23</v>
      </c>
      <c r="O29" s="22">
        <v>735945962.22000003</v>
      </c>
      <c r="P29" s="22">
        <v>21</v>
      </c>
      <c r="Q29" s="22">
        <v>685887955.14999998</v>
      </c>
      <c r="R29" s="22">
        <f t="shared" si="2"/>
        <v>44</v>
      </c>
      <c r="S29" s="22">
        <f t="shared" si="3"/>
        <v>1421833917.3699999</v>
      </c>
      <c r="T29" s="22">
        <f t="shared" si="4"/>
        <v>93</v>
      </c>
      <c r="U29" s="22">
        <f t="shared" si="5"/>
        <v>1602285170.9499998</v>
      </c>
      <c r="V29" s="11"/>
    </row>
    <row r="30" spans="1:22" s="5" customFormat="1">
      <c r="A30" s="18">
        <v>23</v>
      </c>
      <c r="B30" s="31" t="s">
        <v>59</v>
      </c>
      <c r="C30" s="1" t="s">
        <v>60</v>
      </c>
      <c r="D30" s="23">
        <v>143</v>
      </c>
      <c r="E30" s="23">
        <v>112685409.28</v>
      </c>
      <c r="F30" s="23">
        <v>457</v>
      </c>
      <c r="G30" s="23">
        <v>67303666.849999994</v>
      </c>
      <c r="H30" s="23">
        <v>66</v>
      </c>
      <c r="I30" s="23">
        <v>84002644.569999993</v>
      </c>
      <c r="J30" s="23">
        <v>396</v>
      </c>
      <c r="K30" s="23">
        <v>127132024.83</v>
      </c>
      <c r="L30" s="21">
        <f t="shared" si="0"/>
        <v>1062</v>
      </c>
      <c r="M30" s="21">
        <f t="shared" si="1"/>
        <v>391123745.52999997</v>
      </c>
      <c r="N30" s="23">
        <v>158</v>
      </c>
      <c r="O30" s="23">
        <v>607430332.75</v>
      </c>
      <c r="P30" s="23">
        <v>441</v>
      </c>
      <c r="Q30" s="23">
        <v>572401242.49000001</v>
      </c>
      <c r="R30" s="21">
        <f t="shared" si="2"/>
        <v>599</v>
      </c>
      <c r="S30" s="21">
        <f t="shared" si="3"/>
        <v>1179831575.24</v>
      </c>
      <c r="T30" s="21">
        <f t="shared" si="4"/>
        <v>1661</v>
      </c>
      <c r="U30" s="21">
        <f t="shared" si="5"/>
        <v>1570955320.77</v>
      </c>
      <c r="V30" s="11"/>
    </row>
    <row r="31" spans="1:22" s="5" customFormat="1">
      <c r="A31" s="15">
        <v>24</v>
      </c>
      <c r="B31" s="30" t="s">
        <v>61</v>
      </c>
      <c r="C31" s="17" t="s">
        <v>62</v>
      </c>
      <c r="D31" s="22">
        <v>84</v>
      </c>
      <c r="E31" s="22">
        <v>302288459.08999997</v>
      </c>
      <c r="F31" s="22">
        <v>26</v>
      </c>
      <c r="G31" s="22">
        <v>116550807.11</v>
      </c>
      <c r="H31" s="22">
        <v>82</v>
      </c>
      <c r="I31" s="22">
        <v>149327243.03999999</v>
      </c>
      <c r="J31" s="22">
        <v>219</v>
      </c>
      <c r="K31" s="22">
        <v>86484352.150000006</v>
      </c>
      <c r="L31" s="22">
        <f t="shared" si="0"/>
        <v>411</v>
      </c>
      <c r="M31" s="22">
        <f t="shared" si="1"/>
        <v>654650861.38999999</v>
      </c>
      <c r="N31" s="22">
        <v>42</v>
      </c>
      <c r="O31" s="22">
        <v>223077938.46000001</v>
      </c>
      <c r="P31" s="22">
        <v>51</v>
      </c>
      <c r="Q31" s="22">
        <v>638419006.16999996</v>
      </c>
      <c r="R31" s="22">
        <f t="shared" si="2"/>
        <v>93</v>
      </c>
      <c r="S31" s="22">
        <f t="shared" si="3"/>
        <v>861496944.63</v>
      </c>
      <c r="T31" s="22">
        <f t="shared" si="4"/>
        <v>504</v>
      </c>
      <c r="U31" s="22">
        <f t="shared" si="5"/>
        <v>1516147806.02</v>
      </c>
      <c r="V31" s="11"/>
    </row>
    <row r="32" spans="1:22" s="5" customFormat="1">
      <c r="A32" s="18">
        <v>25</v>
      </c>
      <c r="B32" s="31" t="s">
        <v>318</v>
      </c>
      <c r="C32" s="1" t="s">
        <v>319</v>
      </c>
      <c r="D32" s="23"/>
      <c r="E32" s="23"/>
      <c r="F32" s="23"/>
      <c r="G32" s="23"/>
      <c r="H32" s="23">
        <v>81</v>
      </c>
      <c r="I32" s="23">
        <v>713675226.65999997</v>
      </c>
      <c r="J32" s="23">
        <v>86</v>
      </c>
      <c r="K32" s="23">
        <v>316495898.98000002</v>
      </c>
      <c r="L32" s="21">
        <f t="shared" si="0"/>
        <v>167</v>
      </c>
      <c r="M32" s="21">
        <f t="shared" si="1"/>
        <v>1030171125.64</v>
      </c>
      <c r="N32" s="23">
        <v>26</v>
      </c>
      <c r="O32" s="23">
        <v>36595168.759999998</v>
      </c>
      <c r="P32" s="23">
        <v>57</v>
      </c>
      <c r="Q32" s="23">
        <v>424596908.55000001</v>
      </c>
      <c r="R32" s="21">
        <f t="shared" si="2"/>
        <v>83</v>
      </c>
      <c r="S32" s="21">
        <f t="shared" si="3"/>
        <v>461192077.31</v>
      </c>
      <c r="T32" s="21">
        <f t="shared" si="4"/>
        <v>250</v>
      </c>
      <c r="U32" s="21">
        <f t="shared" si="5"/>
        <v>1491363202.95</v>
      </c>
      <c r="V32" s="11"/>
    </row>
    <row r="33" spans="1:22" s="5" customFormat="1">
      <c r="A33" s="15">
        <v>26</v>
      </c>
      <c r="B33" s="16" t="s">
        <v>132</v>
      </c>
      <c r="C33" s="17" t="s">
        <v>133</v>
      </c>
      <c r="D33" s="22">
        <v>25</v>
      </c>
      <c r="E33" s="22">
        <v>30073905.149999999</v>
      </c>
      <c r="F33" s="22">
        <v>184</v>
      </c>
      <c r="G33" s="22">
        <v>36116648.109999999</v>
      </c>
      <c r="H33" s="22">
        <v>985</v>
      </c>
      <c r="I33" s="22">
        <v>116922024.31</v>
      </c>
      <c r="J33" s="22">
        <v>7252</v>
      </c>
      <c r="K33" s="22">
        <v>161955909.22999999</v>
      </c>
      <c r="L33" s="22">
        <f t="shared" si="0"/>
        <v>8446</v>
      </c>
      <c r="M33" s="22">
        <f t="shared" si="1"/>
        <v>345068486.79999995</v>
      </c>
      <c r="N33" s="22">
        <v>118</v>
      </c>
      <c r="O33" s="22">
        <v>489340594</v>
      </c>
      <c r="P33" s="22">
        <v>222</v>
      </c>
      <c r="Q33" s="22">
        <v>446904786.80000001</v>
      </c>
      <c r="R33" s="22">
        <f t="shared" si="2"/>
        <v>340</v>
      </c>
      <c r="S33" s="22">
        <f t="shared" si="3"/>
        <v>936245380.79999995</v>
      </c>
      <c r="T33" s="22">
        <f t="shared" si="4"/>
        <v>8786</v>
      </c>
      <c r="U33" s="22">
        <f t="shared" si="5"/>
        <v>1281313867.5999999</v>
      </c>
      <c r="V33" s="11"/>
    </row>
    <row r="34" spans="1:22" s="5" customFormat="1">
      <c r="A34" s="18">
        <v>27</v>
      </c>
      <c r="B34" s="31" t="s">
        <v>69</v>
      </c>
      <c r="C34" s="1" t="s">
        <v>70</v>
      </c>
      <c r="D34" s="23">
        <v>98</v>
      </c>
      <c r="E34" s="23">
        <v>6996136.0099999998</v>
      </c>
      <c r="F34" s="23">
        <v>148</v>
      </c>
      <c r="G34" s="23">
        <v>55487617.100000001</v>
      </c>
      <c r="H34" s="23">
        <v>252667</v>
      </c>
      <c r="I34" s="23">
        <v>407156463.89999998</v>
      </c>
      <c r="J34" s="23">
        <v>2681</v>
      </c>
      <c r="K34" s="23">
        <v>83427148.700000003</v>
      </c>
      <c r="L34" s="21">
        <f t="shared" si="0"/>
        <v>255594</v>
      </c>
      <c r="M34" s="21">
        <f t="shared" si="1"/>
        <v>553067365.71000004</v>
      </c>
      <c r="N34" s="23">
        <v>1215</v>
      </c>
      <c r="O34" s="23">
        <v>165484998.49000001</v>
      </c>
      <c r="P34" s="23">
        <v>7361</v>
      </c>
      <c r="Q34" s="23">
        <v>468804287.05000001</v>
      </c>
      <c r="R34" s="21">
        <f t="shared" si="2"/>
        <v>8576</v>
      </c>
      <c r="S34" s="21">
        <f t="shared" si="3"/>
        <v>634289285.53999996</v>
      </c>
      <c r="T34" s="21">
        <f t="shared" si="4"/>
        <v>264170</v>
      </c>
      <c r="U34" s="21">
        <f t="shared" si="5"/>
        <v>1187356651.25</v>
      </c>
      <c r="V34" s="11"/>
    </row>
    <row r="35" spans="1:22" s="5" customFormat="1">
      <c r="A35" s="15">
        <v>28</v>
      </c>
      <c r="B35" s="30" t="s">
        <v>79</v>
      </c>
      <c r="C35" s="17" t="s">
        <v>80</v>
      </c>
      <c r="D35" s="22">
        <v>86</v>
      </c>
      <c r="E35" s="22">
        <v>4509308.13</v>
      </c>
      <c r="F35" s="22">
        <v>787</v>
      </c>
      <c r="G35" s="22">
        <v>33508395.4956</v>
      </c>
      <c r="H35" s="22">
        <v>233</v>
      </c>
      <c r="I35" s="22">
        <v>5670802.96</v>
      </c>
      <c r="J35" s="22">
        <v>17797</v>
      </c>
      <c r="K35" s="22">
        <v>24901733</v>
      </c>
      <c r="L35" s="22">
        <f t="shared" si="0"/>
        <v>18903</v>
      </c>
      <c r="M35" s="22">
        <f t="shared" si="1"/>
        <v>68590239.585600004</v>
      </c>
      <c r="N35" s="22">
        <v>367</v>
      </c>
      <c r="O35" s="22">
        <v>551278849.73000002</v>
      </c>
      <c r="P35" s="22">
        <v>490</v>
      </c>
      <c r="Q35" s="22">
        <v>507344125.44</v>
      </c>
      <c r="R35" s="22">
        <f t="shared" si="2"/>
        <v>857</v>
      </c>
      <c r="S35" s="22">
        <f t="shared" si="3"/>
        <v>1058622975.1700001</v>
      </c>
      <c r="T35" s="22">
        <f t="shared" si="4"/>
        <v>19760</v>
      </c>
      <c r="U35" s="22">
        <f t="shared" si="5"/>
        <v>1127213214.7556</v>
      </c>
      <c r="V35" s="11"/>
    </row>
    <row r="36" spans="1:22" s="5" customFormat="1">
      <c r="A36" s="18">
        <v>29</v>
      </c>
      <c r="B36" s="31" t="s">
        <v>75</v>
      </c>
      <c r="C36" s="1" t="s">
        <v>76</v>
      </c>
      <c r="D36" s="23">
        <v>816</v>
      </c>
      <c r="E36" s="23">
        <v>81414551.5</v>
      </c>
      <c r="F36" s="23">
        <v>2502</v>
      </c>
      <c r="G36" s="23">
        <v>180701518.39410001</v>
      </c>
      <c r="H36" s="23">
        <v>8354</v>
      </c>
      <c r="I36" s="23">
        <v>221491605.16</v>
      </c>
      <c r="J36" s="23">
        <v>6297</v>
      </c>
      <c r="K36" s="23">
        <v>120767466.86</v>
      </c>
      <c r="L36" s="21">
        <f t="shared" si="0"/>
        <v>17969</v>
      </c>
      <c r="M36" s="21">
        <f t="shared" si="1"/>
        <v>604375141.91410005</v>
      </c>
      <c r="N36" s="23">
        <v>449</v>
      </c>
      <c r="O36" s="23">
        <v>157379557.63</v>
      </c>
      <c r="P36" s="23">
        <v>2199</v>
      </c>
      <c r="Q36" s="23">
        <v>189760893.03</v>
      </c>
      <c r="R36" s="21">
        <f t="shared" si="2"/>
        <v>2648</v>
      </c>
      <c r="S36" s="21">
        <f t="shared" si="3"/>
        <v>347140450.65999997</v>
      </c>
      <c r="T36" s="21">
        <f t="shared" si="4"/>
        <v>20617</v>
      </c>
      <c r="U36" s="21">
        <f t="shared" si="5"/>
        <v>951515592.57410002</v>
      </c>
      <c r="V36" s="11"/>
    </row>
    <row r="37" spans="1:22" s="5" customFormat="1">
      <c r="A37" s="15">
        <v>30</v>
      </c>
      <c r="B37" s="30" t="s">
        <v>65</v>
      </c>
      <c r="C37" s="17" t="s">
        <v>66</v>
      </c>
      <c r="D37" s="22">
        <v>243</v>
      </c>
      <c r="E37" s="22">
        <v>101824033.75</v>
      </c>
      <c r="F37" s="22">
        <v>1130</v>
      </c>
      <c r="G37" s="22">
        <v>108632559.31</v>
      </c>
      <c r="H37" s="22">
        <v>882</v>
      </c>
      <c r="I37" s="22">
        <v>95214194.790000007</v>
      </c>
      <c r="J37" s="22">
        <v>1453</v>
      </c>
      <c r="K37" s="22">
        <v>223693165.12</v>
      </c>
      <c r="L37" s="22">
        <f t="shared" si="0"/>
        <v>3708</v>
      </c>
      <c r="M37" s="22">
        <f t="shared" si="1"/>
        <v>529363952.97000003</v>
      </c>
      <c r="N37" s="22">
        <v>221</v>
      </c>
      <c r="O37" s="22">
        <v>266764174.53999999</v>
      </c>
      <c r="P37" s="22">
        <v>210</v>
      </c>
      <c r="Q37" s="22">
        <v>140760913.16999999</v>
      </c>
      <c r="R37" s="22">
        <f t="shared" si="2"/>
        <v>431</v>
      </c>
      <c r="S37" s="22">
        <f t="shared" si="3"/>
        <v>407525087.70999998</v>
      </c>
      <c r="T37" s="22">
        <f t="shared" si="4"/>
        <v>4139</v>
      </c>
      <c r="U37" s="22">
        <f t="shared" si="5"/>
        <v>936889040.68000007</v>
      </c>
      <c r="V37" s="11"/>
    </row>
    <row r="38" spans="1:22" s="5" customFormat="1">
      <c r="A38" s="18">
        <v>31</v>
      </c>
      <c r="B38" s="31" t="s">
        <v>109</v>
      </c>
      <c r="C38" s="1" t="s">
        <v>110</v>
      </c>
      <c r="D38" s="23">
        <v>64</v>
      </c>
      <c r="E38" s="23">
        <v>46488797.259999998</v>
      </c>
      <c r="F38" s="23">
        <v>40</v>
      </c>
      <c r="G38" s="23">
        <v>6904787.5599999996</v>
      </c>
      <c r="H38" s="23">
        <v>269</v>
      </c>
      <c r="I38" s="23">
        <v>21524082.649999999</v>
      </c>
      <c r="J38" s="23">
        <v>583</v>
      </c>
      <c r="K38" s="23">
        <v>372516281.51999998</v>
      </c>
      <c r="L38" s="21">
        <f t="shared" si="0"/>
        <v>956</v>
      </c>
      <c r="M38" s="21">
        <f t="shared" si="1"/>
        <v>447433948.99000001</v>
      </c>
      <c r="N38" s="23">
        <v>362</v>
      </c>
      <c r="O38" s="23">
        <v>376700235.64999998</v>
      </c>
      <c r="P38" s="23">
        <v>849</v>
      </c>
      <c r="Q38" s="23">
        <v>65251894.969999999</v>
      </c>
      <c r="R38" s="21">
        <f t="shared" si="2"/>
        <v>1211</v>
      </c>
      <c r="S38" s="21">
        <f t="shared" si="3"/>
        <v>441952130.62</v>
      </c>
      <c r="T38" s="21">
        <f t="shared" si="4"/>
        <v>2167</v>
      </c>
      <c r="U38" s="21">
        <f t="shared" si="5"/>
        <v>889386079.61000001</v>
      </c>
      <c r="V38" s="11"/>
    </row>
    <row r="39" spans="1:22" s="5" customFormat="1">
      <c r="A39" s="15">
        <v>32</v>
      </c>
      <c r="B39" s="30" t="s">
        <v>77</v>
      </c>
      <c r="C39" s="17" t="s">
        <v>78</v>
      </c>
      <c r="D39" s="22">
        <v>505</v>
      </c>
      <c r="E39" s="22">
        <v>80636672.569999993</v>
      </c>
      <c r="F39" s="22">
        <v>1129</v>
      </c>
      <c r="G39" s="22">
        <v>146338609.55000001</v>
      </c>
      <c r="H39" s="22">
        <v>64385</v>
      </c>
      <c r="I39" s="22">
        <v>129606516.36</v>
      </c>
      <c r="J39" s="22">
        <v>1489</v>
      </c>
      <c r="K39" s="22">
        <v>88600344.949000001</v>
      </c>
      <c r="L39" s="22">
        <f t="shared" si="0"/>
        <v>67508</v>
      </c>
      <c r="M39" s="22">
        <f t="shared" si="1"/>
        <v>445182143.42900002</v>
      </c>
      <c r="N39" s="22">
        <v>282</v>
      </c>
      <c r="O39" s="22">
        <v>148595905.72</v>
      </c>
      <c r="P39" s="22">
        <v>647</v>
      </c>
      <c r="Q39" s="22">
        <v>172410152.50999999</v>
      </c>
      <c r="R39" s="22">
        <f t="shared" si="2"/>
        <v>929</v>
      </c>
      <c r="S39" s="22">
        <f t="shared" si="3"/>
        <v>321006058.23000002</v>
      </c>
      <c r="T39" s="22">
        <f t="shared" si="4"/>
        <v>68437</v>
      </c>
      <c r="U39" s="22">
        <f t="shared" si="5"/>
        <v>766188201.65900004</v>
      </c>
      <c r="V39" s="11"/>
    </row>
    <row r="40" spans="1:22" s="5" customFormat="1">
      <c r="A40" s="18">
        <v>33</v>
      </c>
      <c r="B40" s="31" t="s">
        <v>81</v>
      </c>
      <c r="C40" s="1" t="s">
        <v>82</v>
      </c>
      <c r="D40" s="23">
        <v>123</v>
      </c>
      <c r="E40" s="23">
        <v>100958125.88</v>
      </c>
      <c r="F40" s="23">
        <v>773</v>
      </c>
      <c r="G40" s="23">
        <v>151853703.38</v>
      </c>
      <c r="H40" s="23">
        <v>26</v>
      </c>
      <c r="I40" s="23">
        <v>13518398.49</v>
      </c>
      <c r="J40" s="23">
        <v>188</v>
      </c>
      <c r="K40" s="23">
        <v>98204124.870000005</v>
      </c>
      <c r="L40" s="21">
        <f t="shared" si="0"/>
        <v>1110</v>
      </c>
      <c r="M40" s="21">
        <f t="shared" si="1"/>
        <v>364534352.62</v>
      </c>
      <c r="N40" s="23">
        <v>96</v>
      </c>
      <c r="O40" s="23">
        <v>235564165.03</v>
      </c>
      <c r="P40" s="23">
        <v>80</v>
      </c>
      <c r="Q40" s="23">
        <v>91083959.670000002</v>
      </c>
      <c r="R40" s="21">
        <f t="shared" si="2"/>
        <v>176</v>
      </c>
      <c r="S40" s="21">
        <f t="shared" si="3"/>
        <v>326648124.69999999</v>
      </c>
      <c r="T40" s="21">
        <f t="shared" si="4"/>
        <v>1286</v>
      </c>
      <c r="U40" s="21">
        <f t="shared" si="5"/>
        <v>691182477.31999993</v>
      </c>
      <c r="V40" s="11"/>
    </row>
    <row r="41" spans="1:22" s="5" customFormat="1">
      <c r="A41" s="15">
        <v>34</v>
      </c>
      <c r="B41" s="16" t="s">
        <v>95</v>
      </c>
      <c r="C41" s="17" t="s">
        <v>96</v>
      </c>
      <c r="D41" s="22">
        <v>32</v>
      </c>
      <c r="E41" s="22">
        <v>14115392.199999999</v>
      </c>
      <c r="F41" s="22">
        <v>342</v>
      </c>
      <c r="G41" s="22">
        <v>39121371.57</v>
      </c>
      <c r="H41" s="22">
        <v>3</v>
      </c>
      <c r="I41" s="22">
        <v>2621082.62</v>
      </c>
      <c r="J41" s="22">
        <v>45</v>
      </c>
      <c r="K41" s="22">
        <v>9543803.4800000004</v>
      </c>
      <c r="L41" s="22">
        <f t="shared" si="0"/>
        <v>422</v>
      </c>
      <c r="M41" s="22">
        <f t="shared" si="1"/>
        <v>65401649.86999999</v>
      </c>
      <c r="N41" s="22">
        <v>29</v>
      </c>
      <c r="O41" s="22">
        <v>322000100</v>
      </c>
      <c r="P41" s="22">
        <v>163</v>
      </c>
      <c r="Q41" s="22">
        <v>286616968.38999999</v>
      </c>
      <c r="R41" s="22">
        <f t="shared" si="2"/>
        <v>192</v>
      </c>
      <c r="S41" s="22">
        <f t="shared" si="3"/>
        <v>608617068.38999999</v>
      </c>
      <c r="T41" s="22">
        <f t="shared" si="4"/>
        <v>614</v>
      </c>
      <c r="U41" s="22">
        <f t="shared" si="5"/>
        <v>674018718.25999999</v>
      </c>
      <c r="V41" s="11"/>
    </row>
    <row r="42" spans="1:22" s="5" customFormat="1">
      <c r="A42" s="18">
        <v>35</v>
      </c>
      <c r="B42" s="31" t="s">
        <v>83</v>
      </c>
      <c r="C42" s="1" t="s">
        <v>84</v>
      </c>
      <c r="D42" s="23">
        <v>37</v>
      </c>
      <c r="E42" s="23">
        <v>57476517.020000003</v>
      </c>
      <c r="F42" s="23">
        <v>197</v>
      </c>
      <c r="G42" s="23">
        <v>48980339.609999999</v>
      </c>
      <c r="H42" s="23">
        <v>58</v>
      </c>
      <c r="I42" s="23">
        <v>26900268.149999999</v>
      </c>
      <c r="J42" s="23">
        <v>118</v>
      </c>
      <c r="K42" s="23">
        <v>56138069.18</v>
      </c>
      <c r="L42" s="21">
        <f t="shared" si="0"/>
        <v>410</v>
      </c>
      <c r="M42" s="21">
        <f t="shared" si="1"/>
        <v>189495193.96000001</v>
      </c>
      <c r="N42" s="23">
        <v>91</v>
      </c>
      <c r="O42" s="23">
        <v>223217528.40000001</v>
      </c>
      <c r="P42" s="23">
        <v>94</v>
      </c>
      <c r="Q42" s="23">
        <v>226597762.37</v>
      </c>
      <c r="R42" s="21">
        <f t="shared" si="2"/>
        <v>185</v>
      </c>
      <c r="S42" s="21">
        <f t="shared" si="3"/>
        <v>449815290.76999998</v>
      </c>
      <c r="T42" s="21">
        <f t="shared" si="4"/>
        <v>595</v>
      </c>
      <c r="U42" s="21">
        <f t="shared" si="5"/>
        <v>639310484.73000002</v>
      </c>
      <c r="V42" s="11"/>
    </row>
    <row r="43" spans="1:22" s="5" customFormat="1">
      <c r="A43" s="15">
        <v>36</v>
      </c>
      <c r="B43" s="30" t="s">
        <v>67</v>
      </c>
      <c r="C43" s="17" t="s">
        <v>68</v>
      </c>
      <c r="D43" s="22">
        <v>141</v>
      </c>
      <c r="E43" s="22">
        <v>87728392.230000004</v>
      </c>
      <c r="F43" s="22">
        <v>661</v>
      </c>
      <c r="G43" s="22">
        <v>117965163.52</v>
      </c>
      <c r="H43" s="22">
        <v>330</v>
      </c>
      <c r="I43" s="22">
        <v>55787835.340000004</v>
      </c>
      <c r="J43" s="22">
        <v>453</v>
      </c>
      <c r="K43" s="22">
        <v>44643139.469999999</v>
      </c>
      <c r="L43" s="22">
        <f t="shared" si="0"/>
        <v>1585</v>
      </c>
      <c r="M43" s="22">
        <f t="shared" si="1"/>
        <v>306124530.56</v>
      </c>
      <c r="N43" s="22">
        <v>86</v>
      </c>
      <c r="O43" s="22">
        <v>144383105.74000001</v>
      </c>
      <c r="P43" s="22">
        <v>88</v>
      </c>
      <c r="Q43" s="22">
        <v>137326809.21000001</v>
      </c>
      <c r="R43" s="22">
        <f t="shared" si="2"/>
        <v>174</v>
      </c>
      <c r="S43" s="22">
        <f t="shared" si="3"/>
        <v>281709914.95000005</v>
      </c>
      <c r="T43" s="22">
        <f t="shared" si="4"/>
        <v>1759</v>
      </c>
      <c r="U43" s="22">
        <f t="shared" si="5"/>
        <v>587834445.50999999</v>
      </c>
      <c r="V43" s="11"/>
    </row>
    <row r="44" spans="1:22" s="5" customFormat="1">
      <c r="A44" s="18">
        <v>37</v>
      </c>
      <c r="B44" s="31" t="s">
        <v>89</v>
      </c>
      <c r="C44" s="1" t="s">
        <v>90</v>
      </c>
      <c r="D44" s="23">
        <v>85</v>
      </c>
      <c r="E44" s="23">
        <v>120319395.34</v>
      </c>
      <c r="F44" s="23">
        <v>281</v>
      </c>
      <c r="G44" s="23">
        <v>35150591.280000001</v>
      </c>
      <c r="H44" s="23">
        <v>20</v>
      </c>
      <c r="I44" s="23">
        <v>124458850.27</v>
      </c>
      <c r="J44" s="23">
        <v>268</v>
      </c>
      <c r="K44" s="23">
        <v>145756379.78999999</v>
      </c>
      <c r="L44" s="21">
        <f t="shared" si="0"/>
        <v>654</v>
      </c>
      <c r="M44" s="21">
        <f t="shared" si="1"/>
        <v>425685216.67999995</v>
      </c>
      <c r="N44" s="23">
        <v>32</v>
      </c>
      <c r="O44" s="23">
        <v>42711456.939999998</v>
      </c>
      <c r="P44" s="23">
        <v>37</v>
      </c>
      <c r="Q44" s="23">
        <v>106749706.16</v>
      </c>
      <c r="R44" s="21">
        <f t="shared" si="2"/>
        <v>69</v>
      </c>
      <c r="S44" s="21">
        <f t="shared" si="3"/>
        <v>149461163.09999999</v>
      </c>
      <c r="T44" s="21">
        <f t="shared" si="4"/>
        <v>723</v>
      </c>
      <c r="U44" s="21">
        <f t="shared" si="5"/>
        <v>575146379.77999997</v>
      </c>
      <c r="V44" s="11"/>
    </row>
    <row r="45" spans="1:22" s="5" customFormat="1">
      <c r="A45" s="15">
        <v>38</v>
      </c>
      <c r="B45" s="30" t="s">
        <v>121</v>
      </c>
      <c r="C45" s="17" t="s">
        <v>332</v>
      </c>
      <c r="D45" s="22">
        <v>82</v>
      </c>
      <c r="E45" s="22">
        <v>7000536.2199999997</v>
      </c>
      <c r="F45" s="22">
        <v>20</v>
      </c>
      <c r="G45" s="22">
        <v>1873353.01</v>
      </c>
      <c r="H45" s="22">
        <v>239</v>
      </c>
      <c r="I45" s="22">
        <v>27959890.420000002</v>
      </c>
      <c r="J45" s="22">
        <v>535</v>
      </c>
      <c r="K45" s="22">
        <v>273007224.89999998</v>
      </c>
      <c r="L45" s="22">
        <f t="shared" si="0"/>
        <v>876</v>
      </c>
      <c r="M45" s="22">
        <f t="shared" si="1"/>
        <v>309841004.54999995</v>
      </c>
      <c r="N45" s="22">
        <v>62</v>
      </c>
      <c r="O45" s="22">
        <v>241639837.90000001</v>
      </c>
      <c r="P45" s="22">
        <v>6</v>
      </c>
      <c r="Q45" s="22">
        <v>1610093.75</v>
      </c>
      <c r="R45" s="22">
        <f t="shared" si="2"/>
        <v>68</v>
      </c>
      <c r="S45" s="22">
        <f t="shared" si="3"/>
        <v>243249931.65000001</v>
      </c>
      <c r="T45" s="22">
        <f t="shared" si="4"/>
        <v>944</v>
      </c>
      <c r="U45" s="22">
        <f t="shared" si="5"/>
        <v>553090936.19999993</v>
      </c>
      <c r="V45" s="11"/>
    </row>
    <row r="46" spans="1:22" s="5" customFormat="1">
      <c r="A46" s="18">
        <v>39</v>
      </c>
      <c r="B46" s="31" t="s">
        <v>93</v>
      </c>
      <c r="C46" s="1" t="s">
        <v>94</v>
      </c>
      <c r="D46" s="23">
        <v>339</v>
      </c>
      <c r="E46" s="23">
        <v>62184156.979999997</v>
      </c>
      <c r="F46" s="23">
        <v>1395</v>
      </c>
      <c r="G46" s="23">
        <v>54601357.789999999</v>
      </c>
      <c r="H46" s="23">
        <v>6835</v>
      </c>
      <c r="I46" s="23">
        <v>128515791.13</v>
      </c>
      <c r="J46" s="23">
        <v>19708</v>
      </c>
      <c r="K46" s="23">
        <v>81294062.079999998</v>
      </c>
      <c r="L46" s="21">
        <f t="shared" si="0"/>
        <v>28277</v>
      </c>
      <c r="M46" s="21">
        <f t="shared" si="1"/>
        <v>326595367.97999996</v>
      </c>
      <c r="N46" s="23">
        <v>44</v>
      </c>
      <c r="O46" s="23">
        <v>40237256.140000001</v>
      </c>
      <c r="P46" s="23">
        <v>59</v>
      </c>
      <c r="Q46" s="23">
        <v>114658602.98</v>
      </c>
      <c r="R46" s="21">
        <f t="shared" si="2"/>
        <v>103</v>
      </c>
      <c r="S46" s="21">
        <f t="shared" si="3"/>
        <v>154895859.12</v>
      </c>
      <c r="T46" s="21">
        <f t="shared" si="4"/>
        <v>28380</v>
      </c>
      <c r="U46" s="21">
        <f t="shared" si="5"/>
        <v>481491227.09999996</v>
      </c>
      <c r="V46" s="11"/>
    </row>
    <row r="47" spans="1:22" s="5" customFormat="1">
      <c r="A47" s="15">
        <v>40</v>
      </c>
      <c r="B47" s="30" t="s">
        <v>87</v>
      </c>
      <c r="C47" s="17" t="s">
        <v>88</v>
      </c>
      <c r="D47" s="22">
        <v>27</v>
      </c>
      <c r="E47" s="22">
        <v>140113904.75999999</v>
      </c>
      <c r="F47" s="22">
        <v>22</v>
      </c>
      <c r="G47" s="22">
        <v>3632028.82</v>
      </c>
      <c r="H47" s="22">
        <v>23</v>
      </c>
      <c r="I47" s="22">
        <v>46368180.75</v>
      </c>
      <c r="J47" s="22">
        <v>81</v>
      </c>
      <c r="K47" s="22">
        <v>72046331.530000001</v>
      </c>
      <c r="L47" s="22">
        <f t="shared" si="0"/>
        <v>153</v>
      </c>
      <c r="M47" s="22">
        <f t="shared" si="1"/>
        <v>262160445.85999998</v>
      </c>
      <c r="N47" s="22">
        <v>47</v>
      </c>
      <c r="O47" s="22">
        <v>43918391.07</v>
      </c>
      <c r="P47" s="22">
        <v>74</v>
      </c>
      <c r="Q47" s="22">
        <v>154725172.75</v>
      </c>
      <c r="R47" s="22">
        <f t="shared" si="2"/>
        <v>121</v>
      </c>
      <c r="S47" s="22">
        <f t="shared" si="3"/>
        <v>198643563.81999999</v>
      </c>
      <c r="T47" s="22">
        <f t="shared" si="4"/>
        <v>274</v>
      </c>
      <c r="U47" s="22">
        <f t="shared" si="5"/>
        <v>460804009.67999995</v>
      </c>
      <c r="V47" s="11"/>
    </row>
    <row r="48" spans="1:22" s="5" customFormat="1">
      <c r="A48" s="18">
        <v>41</v>
      </c>
      <c r="B48" s="31" t="s">
        <v>71</v>
      </c>
      <c r="C48" s="1" t="s">
        <v>72</v>
      </c>
      <c r="D48" s="23">
        <v>13</v>
      </c>
      <c r="E48" s="23">
        <v>92671932.900000006</v>
      </c>
      <c r="F48" s="23">
        <v>21</v>
      </c>
      <c r="G48" s="23">
        <v>26857610.210000001</v>
      </c>
      <c r="H48" s="23">
        <v>26</v>
      </c>
      <c r="I48" s="23">
        <v>109524276.48</v>
      </c>
      <c r="J48" s="23">
        <v>102</v>
      </c>
      <c r="K48" s="23">
        <v>32328921.52</v>
      </c>
      <c r="L48" s="21">
        <f t="shared" si="0"/>
        <v>162</v>
      </c>
      <c r="M48" s="21">
        <f t="shared" si="1"/>
        <v>261382741.11000004</v>
      </c>
      <c r="N48" s="23">
        <v>8</v>
      </c>
      <c r="O48" s="23">
        <v>53495459.93</v>
      </c>
      <c r="P48" s="23">
        <v>13</v>
      </c>
      <c r="Q48" s="23">
        <v>92495970.280000001</v>
      </c>
      <c r="R48" s="21">
        <f t="shared" si="2"/>
        <v>21</v>
      </c>
      <c r="S48" s="21">
        <f t="shared" si="3"/>
        <v>145991430.21000001</v>
      </c>
      <c r="T48" s="21">
        <f t="shared" si="4"/>
        <v>183</v>
      </c>
      <c r="U48" s="21">
        <f t="shared" si="5"/>
        <v>407374171.32000005</v>
      </c>
      <c r="V48" s="11"/>
    </row>
    <row r="49" spans="1:22" s="5" customFormat="1">
      <c r="A49" s="15">
        <v>42</v>
      </c>
      <c r="B49" s="16" t="s">
        <v>103</v>
      </c>
      <c r="C49" s="17" t="s">
        <v>104</v>
      </c>
      <c r="D49" s="22">
        <v>114</v>
      </c>
      <c r="E49" s="22">
        <v>5972776.96</v>
      </c>
      <c r="F49" s="22">
        <v>359</v>
      </c>
      <c r="G49" s="22">
        <v>10766808.859999999</v>
      </c>
      <c r="H49" s="22">
        <v>13659</v>
      </c>
      <c r="I49" s="22">
        <v>80891253.480000004</v>
      </c>
      <c r="J49" s="22">
        <v>50932</v>
      </c>
      <c r="K49" s="22">
        <v>136961056.16</v>
      </c>
      <c r="L49" s="22">
        <f t="shared" si="0"/>
        <v>65064</v>
      </c>
      <c r="M49" s="22">
        <f t="shared" si="1"/>
        <v>234591895.46000001</v>
      </c>
      <c r="N49" s="22">
        <v>125</v>
      </c>
      <c r="O49" s="22">
        <v>110602357.93000001</v>
      </c>
      <c r="P49" s="22">
        <v>56</v>
      </c>
      <c r="Q49" s="22">
        <v>36906625.659999996</v>
      </c>
      <c r="R49" s="22">
        <f t="shared" si="2"/>
        <v>181</v>
      </c>
      <c r="S49" s="22">
        <f t="shared" si="3"/>
        <v>147508983.59</v>
      </c>
      <c r="T49" s="22">
        <f t="shared" si="4"/>
        <v>65245</v>
      </c>
      <c r="U49" s="22">
        <f t="shared" si="5"/>
        <v>382100879.05000001</v>
      </c>
      <c r="V49" s="11"/>
    </row>
    <row r="50" spans="1:22" s="5" customFormat="1">
      <c r="A50" s="18">
        <v>43</v>
      </c>
      <c r="B50" s="31" t="s">
        <v>150</v>
      </c>
      <c r="C50" s="1" t="s">
        <v>151</v>
      </c>
      <c r="D50" s="23">
        <v>681</v>
      </c>
      <c r="E50" s="23">
        <v>34319081.579999998</v>
      </c>
      <c r="F50" s="23">
        <v>825</v>
      </c>
      <c r="G50" s="23">
        <v>43597739.899999999</v>
      </c>
      <c r="H50" s="23">
        <v>475</v>
      </c>
      <c r="I50" s="23">
        <v>125321000.04000001</v>
      </c>
      <c r="J50" s="23">
        <v>374</v>
      </c>
      <c r="K50" s="23">
        <v>16134200.359999999</v>
      </c>
      <c r="L50" s="21">
        <f t="shared" si="0"/>
        <v>2355</v>
      </c>
      <c r="M50" s="21">
        <f t="shared" si="1"/>
        <v>219372021.88</v>
      </c>
      <c r="N50" s="23">
        <v>18</v>
      </c>
      <c r="O50" s="23">
        <v>19231203.309999999</v>
      </c>
      <c r="P50" s="23">
        <v>4</v>
      </c>
      <c r="Q50" s="23">
        <v>120268936.28</v>
      </c>
      <c r="R50" s="21">
        <f t="shared" si="2"/>
        <v>22</v>
      </c>
      <c r="S50" s="21">
        <f t="shared" si="3"/>
        <v>139500139.59</v>
      </c>
      <c r="T50" s="21">
        <f t="shared" si="4"/>
        <v>2377</v>
      </c>
      <c r="U50" s="21">
        <f t="shared" si="5"/>
        <v>358872161.47000003</v>
      </c>
      <c r="V50" s="11"/>
    </row>
    <row r="51" spans="1:22" s="5" customFormat="1">
      <c r="A51" s="15">
        <v>44</v>
      </c>
      <c r="B51" s="30" t="s">
        <v>107</v>
      </c>
      <c r="C51" s="17" t="s">
        <v>108</v>
      </c>
      <c r="D51" s="22">
        <v>2</v>
      </c>
      <c r="E51" s="22">
        <v>152179.76</v>
      </c>
      <c r="F51" s="22">
        <v>12</v>
      </c>
      <c r="G51" s="22">
        <v>4032090.65</v>
      </c>
      <c r="H51" s="22">
        <v>99</v>
      </c>
      <c r="I51" s="22">
        <v>83290403.569999993</v>
      </c>
      <c r="J51" s="22">
        <v>112</v>
      </c>
      <c r="K51" s="22">
        <v>40580686.950000003</v>
      </c>
      <c r="L51" s="22">
        <f t="shared" si="0"/>
        <v>225</v>
      </c>
      <c r="M51" s="22">
        <f t="shared" si="1"/>
        <v>128055360.92999999</v>
      </c>
      <c r="N51" s="22">
        <v>8</v>
      </c>
      <c r="O51" s="22">
        <v>70832165.909999996</v>
      </c>
      <c r="P51" s="22">
        <v>11</v>
      </c>
      <c r="Q51" s="22">
        <v>105005779.29000001</v>
      </c>
      <c r="R51" s="22">
        <f t="shared" si="2"/>
        <v>19</v>
      </c>
      <c r="S51" s="22">
        <f t="shared" si="3"/>
        <v>175837945.19999999</v>
      </c>
      <c r="T51" s="22">
        <f t="shared" si="4"/>
        <v>244</v>
      </c>
      <c r="U51" s="22">
        <f t="shared" si="5"/>
        <v>303893306.13</v>
      </c>
      <c r="V51" s="11"/>
    </row>
    <row r="52" spans="1:22" s="5" customFormat="1">
      <c r="A52" s="18">
        <v>45</v>
      </c>
      <c r="B52" s="31" t="s">
        <v>144</v>
      </c>
      <c r="C52" s="1" t="s">
        <v>145</v>
      </c>
      <c r="D52" s="23"/>
      <c r="E52" s="23"/>
      <c r="F52" s="23">
        <v>53</v>
      </c>
      <c r="G52" s="23">
        <v>92565515.359999999</v>
      </c>
      <c r="H52" s="23">
        <v>52</v>
      </c>
      <c r="I52" s="23">
        <v>115972259.73</v>
      </c>
      <c r="J52" s="23">
        <v>99</v>
      </c>
      <c r="K52" s="23">
        <v>36353991.539999999</v>
      </c>
      <c r="L52" s="21">
        <f t="shared" si="0"/>
        <v>204</v>
      </c>
      <c r="M52" s="21">
        <f t="shared" si="1"/>
        <v>244891766.63</v>
      </c>
      <c r="N52" s="23">
        <v>49</v>
      </c>
      <c r="O52" s="23">
        <v>20755707.489999998</v>
      </c>
      <c r="P52" s="23">
        <v>10</v>
      </c>
      <c r="Q52" s="23">
        <v>7797810</v>
      </c>
      <c r="R52" s="21">
        <f t="shared" si="2"/>
        <v>59</v>
      </c>
      <c r="S52" s="21">
        <f t="shared" si="3"/>
        <v>28553517.489999998</v>
      </c>
      <c r="T52" s="21">
        <f t="shared" si="4"/>
        <v>263</v>
      </c>
      <c r="U52" s="21">
        <f t="shared" si="5"/>
        <v>273445284.12</v>
      </c>
      <c r="V52" s="11"/>
    </row>
    <row r="53" spans="1:22" s="5" customFormat="1">
      <c r="A53" s="15">
        <v>46</v>
      </c>
      <c r="B53" s="30" t="s">
        <v>105</v>
      </c>
      <c r="C53" s="17" t="s">
        <v>106</v>
      </c>
      <c r="D53" s="22"/>
      <c r="E53" s="22"/>
      <c r="F53" s="22"/>
      <c r="G53" s="22"/>
      <c r="H53" s="22">
        <v>123</v>
      </c>
      <c r="I53" s="22">
        <v>101863529.93000001</v>
      </c>
      <c r="J53" s="22">
        <v>118</v>
      </c>
      <c r="K53" s="22">
        <v>128230557.39</v>
      </c>
      <c r="L53" s="22">
        <f t="shared" si="0"/>
        <v>241</v>
      </c>
      <c r="M53" s="22">
        <f t="shared" si="1"/>
        <v>230094087.31999999</v>
      </c>
      <c r="N53" s="22">
        <v>43</v>
      </c>
      <c r="O53" s="22">
        <v>34277412.359999999</v>
      </c>
      <c r="P53" s="22">
        <v>29</v>
      </c>
      <c r="Q53" s="22">
        <v>7798636.4400000004</v>
      </c>
      <c r="R53" s="22">
        <f t="shared" si="2"/>
        <v>72</v>
      </c>
      <c r="S53" s="22">
        <f t="shared" si="3"/>
        <v>42076048.799999997</v>
      </c>
      <c r="T53" s="22">
        <f t="shared" si="4"/>
        <v>313</v>
      </c>
      <c r="U53" s="22">
        <f t="shared" si="5"/>
        <v>272170136.12</v>
      </c>
      <c r="V53" s="11"/>
    </row>
    <row r="54" spans="1:22" s="5" customFormat="1">
      <c r="A54" s="18">
        <v>47</v>
      </c>
      <c r="B54" s="31" t="s">
        <v>85</v>
      </c>
      <c r="C54" s="1" t="s">
        <v>86</v>
      </c>
      <c r="D54" s="23">
        <v>18</v>
      </c>
      <c r="E54" s="23">
        <v>5118813.6100000003</v>
      </c>
      <c r="F54" s="23">
        <v>9</v>
      </c>
      <c r="G54" s="23">
        <v>88580.94</v>
      </c>
      <c r="H54" s="23">
        <v>6112</v>
      </c>
      <c r="I54" s="23">
        <v>56258666.189999998</v>
      </c>
      <c r="J54" s="23">
        <v>72368</v>
      </c>
      <c r="K54" s="23">
        <v>92443874.989999995</v>
      </c>
      <c r="L54" s="21">
        <f t="shared" si="0"/>
        <v>78507</v>
      </c>
      <c r="M54" s="21">
        <f t="shared" si="1"/>
        <v>153909935.72999999</v>
      </c>
      <c r="N54" s="23">
        <v>103</v>
      </c>
      <c r="O54" s="23">
        <v>59764719.920000002</v>
      </c>
      <c r="P54" s="23">
        <v>27</v>
      </c>
      <c r="Q54" s="23">
        <v>25778033.960000001</v>
      </c>
      <c r="R54" s="21">
        <f t="shared" si="2"/>
        <v>130</v>
      </c>
      <c r="S54" s="21">
        <f t="shared" si="3"/>
        <v>85542753.879999995</v>
      </c>
      <c r="T54" s="21">
        <f t="shared" si="4"/>
        <v>78637</v>
      </c>
      <c r="U54" s="21">
        <f t="shared" si="5"/>
        <v>239452689.60999998</v>
      </c>
      <c r="V54" s="11"/>
    </row>
    <row r="55" spans="1:22" s="5" customFormat="1">
      <c r="A55" s="15">
        <v>48</v>
      </c>
      <c r="B55" s="30" t="s">
        <v>335</v>
      </c>
      <c r="C55" s="17" t="s">
        <v>336</v>
      </c>
      <c r="D55" s="22"/>
      <c r="E55" s="22"/>
      <c r="F55" s="22"/>
      <c r="G55" s="22"/>
      <c r="H55" s="22">
        <v>130</v>
      </c>
      <c r="I55" s="22">
        <v>83595.66</v>
      </c>
      <c r="J55" s="22">
        <v>65907</v>
      </c>
      <c r="K55" s="22">
        <v>63326041.049999997</v>
      </c>
      <c r="L55" s="22">
        <f t="shared" si="0"/>
        <v>66037</v>
      </c>
      <c r="M55" s="22">
        <f t="shared" si="1"/>
        <v>63409636.709999993</v>
      </c>
      <c r="N55" s="22">
        <v>1072</v>
      </c>
      <c r="O55" s="22">
        <v>112211425.84</v>
      </c>
      <c r="P55" s="22">
        <v>1051</v>
      </c>
      <c r="Q55" s="22">
        <v>48968787.579999998</v>
      </c>
      <c r="R55" s="22">
        <f t="shared" si="2"/>
        <v>2123</v>
      </c>
      <c r="S55" s="22">
        <f t="shared" si="3"/>
        <v>161180213.42000002</v>
      </c>
      <c r="T55" s="22">
        <f t="shared" si="4"/>
        <v>68160</v>
      </c>
      <c r="U55" s="22">
        <f t="shared" si="5"/>
        <v>224589850.13</v>
      </c>
      <c r="V55" s="11"/>
    </row>
    <row r="56" spans="1:22" s="5" customFormat="1">
      <c r="A56" s="18">
        <v>49</v>
      </c>
      <c r="B56" s="31" t="s">
        <v>124</v>
      </c>
      <c r="C56" s="1" t="s">
        <v>125</v>
      </c>
      <c r="D56" s="23">
        <v>242</v>
      </c>
      <c r="E56" s="23">
        <v>7854609.4500000002</v>
      </c>
      <c r="F56" s="23">
        <v>1994</v>
      </c>
      <c r="G56" s="23">
        <v>44478874.759999998</v>
      </c>
      <c r="H56" s="23">
        <v>1535</v>
      </c>
      <c r="I56" s="23">
        <v>21579167.940000001</v>
      </c>
      <c r="J56" s="23">
        <v>3436</v>
      </c>
      <c r="K56" s="23">
        <v>39416442.82</v>
      </c>
      <c r="L56" s="21">
        <f t="shared" si="0"/>
        <v>7207</v>
      </c>
      <c r="M56" s="21">
        <f t="shared" si="1"/>
        <v>113329094.97</v>
      </c>
      <c r="N56" s="23">
        <v>635</v>
      </c>
      <c r="O56" s="23">
        <v>76794860.510000005</v>
      </c>
      <c r="P56" s="23">
        <v>192</v>
      </c>
      <c r="Q56" s="23">
        <v>22155114.16</v>
      </c>
      <c r="R56" s="21">
        <f t="shared" si="2"/>
        <v>827</v>
      </c>
      <c r="S56" s="21">
        <f t="shared" si="3"/>
        <v>98949974.670000002</v>
      </c>
      <c r="T56" s="21">
        <f t="shared" si="4"/>
        <v>8034</v>
      </c>
      <c r="U56" s="21">
        <f t="shared" si="5"/>
        <v>212279069.63999999</v>
      </c>
      <c r="V56" s="11"/>
    </row>
    <row r="57" spans="1:22" s="5" customFormat="1">
      <c r="A57" s="15">
        <v>50</v>
      </c>
      <c r="B57" s="16" t="s">
        <v>111</v>
      </c>
      <c r="C57" s="17" t="s">
        <v>112</v>
      </c>
      <c r="D57" s="22">
        <v>2</v>
      </c>
      <c r="E57" s="22">
        <v>32316669.59</v>
      </c>
      <c r="F57" s="22">
        <v>9</v>
      </c>
      <c r="G57" s="22">
        <v>2717730.1</v>
      </c>
      <c r="H57" s="22">
        <v>6</v>
      </c>
      <c r="I57" s="22">
        <v>3174764</v>
      </c>
      <c r="J57" s="22">
        <v>11</v>
      </c>
      <c r="K57" s="22">
        <v>211677.22</v>
      </c>
      <c r="L57" s="22">
        <f t="shared" si="0"/>
        <v>28</v>
      </c>
      <c r="M57" s="22">
        <f t="shared" si="1"/>
        <v>38420840.909999996</v>
      </c>
      <c r="N57" s="22">
        <v>4</v>
      </c>
      <c r="O57" s="22">
        <v>69909276</v>
      </c>
      <c r="P57" s="22">
        <v>5</v>
      </c>
      <c r="Q57" s="22">
        <v>99787520</v>
      </c>
      <c r="R57" s="22">
        <f t="shared" si="2"/>
        <v>9</v>
      </c>
      <c r="S57" s="22">
        <f t="shared" si="3"/>
        <v>169696796</v>
      </c>
      <c r="T57" s="22">
        <f t="shared" si="4"/>
        <v>37</v>
      </c>
      <c r="U57" s="22">
        <f t="shared" si="5"/>
        <v>208117636.91</v>
      </c>
      <c r="V57" s="11"/>
    </row>
    <row r="58" spans="1:22" s="5" customFormat="1">
      <c r="A58" s="18">
        <v>51</v>
      </c>
      <c r="B58" s="31" t="s">
        <v>99</v>
      </c>
      <c r="C58" s="1" t="s">
        <v>100</v>
      </c>
      <c r="D58" s="23">
        <v>97</v>
      </c>
      <c r="E58" s="23">
        <v>33160543.789999999</v>
      </c>
      <c r="F58" s="23">
        <v>85</v>
      </c>
      <c r="G58" s="23">
        <v>5232735.63</v>
      </c>
      <c r="H58" s="23">
        <v>8217</v>
      </c>
      <c r="I58" s="23">
        <v>28249643.579999998</v>
      </c>
      <c r="J58" s="23">
        <v>556</v>
      </c>
      <c r="K58" s="23">
        <v>34317602.359999999</v>
      </c>
      <c r="L58" s="21">
        <f t="shared" si="0"/>
        <v>8955</v>
      </c>
      <c r="M58" s="21">
        <f t="shared" si="1"/>
        <v>100960525.36</v>
      </c>
      <c r="N58" s="23">
        <v>185</v>
      </c>
      <c r="O58" s="23">
        <v>37490072.450000003</v>
      </c>
      <c r="P58" s="23">
        <v>201</v>
      </c>
      <c r="Q58" s="23">
        <v>62199750.390000001</v>
      </c>
      <c r="R58" s="21">
        <f t="shared" si="2"/>
        <v>386</v>
      </c>
      <c r="S58" s="21">
        <f t="shared" si="3"/>
        <v>99689822.840000004</v>
      </c>
      <c r="T58" s="21">
        <f t="shared" si="4"/>
        <v>9341</v>
      </c>
      <c r="U58" s="21">
        <f t="shared" si="5"/>
        <v>200650348.19999999</v>
      </c>
      <c r="V58" s="11"/>
    </row>
    <row r="59" spans="1:22" s="5" customFormat="1">
      <c r="A59" s="15">
        <v>52</v>
      </c>
      <c r="B59" s="30" t="s">
        <v>113</v>
      </c>
      <c r="C59" s="17" t="s">
        <v>114</v>
      </c>
      <c r="D59" s="22">
        <v>181</v>
      </c>
      <c r="E59" s="22">
        <v>4533904.46</v>
      </c>
      <c r="F59" s="22">
        <v>965</v>
      </c>
      <c r="G59" s="22">
        <v>30741194.357700001</v>
      </c>
      <c r="H59" s="22">
        <v>7521</v>
      </c>
      <c r="I59" s="22">
        <v>24222509.219999999</v>
      </c>
      <c r="J59" s="22">
        <v>2970</v>
      </c>
      <c r="K59" s="22">
        <v>38246978.060000002</v>
      </c>
      <c r="L59" s="22">
        <f t="shared" si="0"/>
        <v>11637</v>
      </c>
      <c r="M59" s="22">
        <f t="shared" si="1"/>
        <v>97744586.0977</v>
      </c>
      <c r="N59" s="22">
        <v>935</v>
      </c>
      <c r="O59" s="22">
        <v>60154565.140000001</v>
      </c>
      <c r="P59" s="22">
        <v>157</v>
      </c>
      <c r="Q59" s="22">
        <v>19769322.800000001</v>
      </c>
      <c r="R59" s="22">
        <f t="shared" si="2"/>
        <v>1092</v>
      </c>
      <c r="S59" s="22">
        <f t="shared" si="3"/>
        <v>79923887.939999998</v>
      </c>
      <c r="T59" s="22">
        <f t="shared" si="4"/>
        <v>12729</v>
      </c>
      <c r="U59" s="22">
        <f t="shared" si="5"/>
        <v>177668474.0377</v>
      </c>
      <c r="V59" s="11"/>
    </row>
    <row r="60" spans="1:22" s="5" customFormat="1">
      <c r="A60" s="18">
        <v>53</v>
      </c>
      <c r="B60" s="31" t="s">
        <v>158</v>
      </c>
      <c r="C60" s="1" t="s">
        <v>159</v>
      </c>
      <c r="D60" s="23">
        <v>9</v>
      </c>
      <c r="E60" s="23">
        <v>2944042.07</v>
      </c>
      <c r="F60" s="23">
        <v>145</v>
      </c>
      <c r="G60" s="23">
        <v>7337305.2699999996</v>
      </c>
      <c r="H60" s="23">
        <v>178</v>
      </c>
      <c r="I60" s="23">
        <v>5319552.97</v>
      </c>
      <c r="J60" s="23">
        <v>794</v>
      </c>
      <c r="K60" s="23">
        <v>61136665.788900003</v>
      </c>
      <c r="L60" s="21">
        <f t="shared" si="0"/>
        <v>1126</v>
      </c>
      <c r="M60" s="21">
        <f t="shared" si="1"/>
        <v>76737566.098900005</v>
      </c>
      <c r="N60" s="23">
        <v>237</v>
      </c>
      <c r="O60" s="23">
        <v>70302148.560000002</v>
      </c>
      <c r="P60" s="23">
        <v>75</v>
      </c>
      <c r="Q60" s="23">
        <v>10125305.08</v>
      </c>
      <c r="R60" s="21">
        <f t="shared" si="2"/>
        <v>312</v>
      </c>
      <c r="S60" s="21">
        <f t="shared" si="3"/>
        <v>80427453.640000001</v>
      </c>
      <c r="T60" s="21">
        <f t="shared" si="4"/>
        <v>1438</v>
      </c>
      <c r="U60" s="21">
        <f t="shared" si="5"/>
        <v>157165019.73890001</v>
      </c>
      <c r="V60" s="11"/>
    </row>
    <row r="61" spans="1:22" s="5" customFormat="1">
      <c r="A61" s="15">
        <v>54</v>
      </c>
      <c r="B61" s="30" t="s">
        <v>117</v>
      </c>
      <c r="C61" s="17" t="s">
        <v>118</v>
      </c>
      <c r="D61" s="22">
        <v>674</v>
      </c>
      <c r="E61" s="22">
        <v>45430934.93</v>
      </c>
      <c r="F61" s="22">
        <v>552</v>
      </c>
      <c r="G61" s="22">
        <v>26410500.989999998</v>
      </c>
      <c r="H61" s="22">
        <v>367</v>
      </c>
      <c r="I61" s="22">
        <v>9138852.1500000004</v>
      </c>
      <c r="J61" s="22">
        <v>403</v>
      </c>
      <c r="K61" s="22">
        <v>19774149.690000001</v>
      </c>
      <c r="L61" s="22">
        <f t="shared" si="0"/>
        <v>1996</v>
      </c>
      <c r="M61" s="22">
        <f t="shared" si="1"/>
        <v>100754437.76000001</v>
      </c>
      <c r="N61" s="22">
        <v>9</v>
      </c>
      <c r="O61" s="22">
        <v>14743830.82</v>
      </c>
      <c r="P61" s="22">
        <v>13</v>
      </c>
      <c r="Q61" s="22">
        <v>24175952.329999998</v>
      </c>
      <c r="R61" s="22">
        <f t="shared" si="2"/>
        <v>22</v>
      </c>
      <c r="S61" s="22">
        <f t="shared" si="3"/>
        <v>38919783.149999999</v>
      </c>
      <c r="T61" s="22">
        <f t="shared" si="4"/>
        <v>2018</v>
      </c>
      <c r="U61" s="22">
        <f t="shared" si="5"/>
        <v>139674220.91</v>
      </c>
      <c r="V61" s="11"/>
    </row>
    <row r="62" spans="1:22" s="5" customFormat="1">
      <c r="A62" s="18">
        <v>55</v>
      </c>
      <c r="B62" s="31" t="s">
        <v>128</v>
      </c>
      <c r="C62" s="1" t="s">
        <v>129</v>
      </c>
      <c r="D62" s="23">
        <v>24</v>
      </c>
      <c r="E62" s="23">
        <v>6218610.6100000003</v>
      </c>
      <c r="F62" s="23">
        <v>52</v>
      </c>
      <c r="G62" s="23">
        <v>1704039.88</v>
      </c>
      <c r="H62" s="23">
        <v>2806</v>
      </c>
      <c r="I62" s="23">
        <v>56673092.380000003</v>
      </c>
      <c r="J62" s="23">
        <v>194</v>
      </c>
      <c r="K62" s="23">
        <v>4343761.75</v>
      </c>
      <c r="L62" s="21">
        <f t="shared" si="0"/>
        <v>3076</v>
      </c>
      <c r="M62" s="21">
        <f t="shared" si="1"/>
        <v>68939504.620000005</v>
      </c>
      <c r="N62" s="23">
        <v>63</v>
      </c>
      <c r="O62" s="23">
        <v>2882627.4</v>
      </c>
      <c r="P62" s="23">
        <v>140</v>
      </c>
      <c r="Q62" s="23">
        <v>59726415.549999997</v>
      </c>
      <c r="R62" s="21">
        <f t="shared" si="2"/>
        <v>203</v>
      </c>
      <c r="S62" s="21">
        <f t="shared" si="3"/>
        <v>62609042.949999996</v>
      </c>
      <c r="T62" s="21">
        <f t="shared" si="4"/>
        <v>3279</v>
      </c>
      <c r="U62" s="21">
        <f t="shared" si="5"/>
        <v>131548547.56999999</v>
      </c>
      <c r="V62" s="11"/>
    </row>
    <row r="63" spans="1:22" s="5" customFormat="1">
      <c r="A63" s="15">
        <v>56</v>
      </c>
      <c r="B63" s="30" t="s">
        <v>126</v>
      </c>
      <c r="C63" s="17" t="s">
        <v>127</v>
      </c>
      <c r="D63" s="22">
        <v>9</v>
      </c>
      <c r="E63" s="22">
        <v>11066885.67</v>
      </c>
      <c r="F63" s="22"/>
      <c r="G63" s="22"/>
      <c r="H63" s="22">
        <v>7</v>
      </c>
      <c r="I63" s="22">
        <v>13972500</v>
      </c>
      <c r="J63" s="22">
        <v>38</v>
      </c>
      <c r="K63" s="22">
        <v>71600026.420000002</v>
      </c>
      <c r="L63" s="22">
        <f t="shared" si="0"/>
        <v>54</v>
      </c>
      <c r="M63" s="22">
        <f t="shared" si="1"/>
        <v>96639412.090000004</v>
      </c>
      <c r="N63" s="22">
        <v>1</v>
      </c>
      <c r="O63" s="22">
        <v>30000000</v>
      </c>
      <c r="P63" s="22"/>
      <c r="Q63" s="22"/>
      <c r="R63" s="22">
        <f t="shared" si="2"/>
        <v>1</v>
      </c>
      <c r="S63" s="22">
        <f t="shared" si="3"/>
        <v>30000000</v>
      </c>
      <c r="T63" s="22">
        <f t="shared" si="4"/>
        <v>55</v>
      </c>
      <c r="U63" s="22">
        <f t="shared" si="5"/>
        <v>126639412.09</v>
      </c>
      <c r="V63" s="11"/>
    </row>
    <row r="64" spans="1:22" s="5" customFormat="1">
      <c r="A64" s="18">
        <v>57</v>
      </c>
      <c r="B64" s="31" t="s">
        <v>119</v>
      </c>
      <c r="C64" s="1" t="s">
        <v>120</v>
      </c>
      <c r="D64" s="23">
        <v>7</v>
      </c>
      <c r="E64" s="23">
        <v>1285962.32</v>
      </c>
      <c r="F64" s="23">
        <v>114</v>
      </c>
      <c r="G64" s="23">
        <v>21138092.120000001</v>
      </c>
      <c r="H64" s="23">
        <v>23</v>
      </c>
      <c r="I64" s="23">
        <v>19412127.23</v>
      </c>
      <c r="J64" s="23">
        <v>168</v>
      </c>
      <c r="K64" s="23">
        <v>12271910.4</v>
      </c>
      <c r="L64" s="21">
        <f t="shared" si="0"/>
        <v>312</v>
      </c>
      <c r="M64" s="21">
        <f t="shared" si="1"/>
        <v>54108092.07</v>
      </c>
      <c r="N64" s="23">
        <v>4</v>
      </c>
      <c r="O64" s="23">
        <v>22196793.920000002</v>
      </c>
      <c r="P64" s="23">
        <v>9</v>
      </c>
      <c r="Q64" s="23">
        <v>47199539.68</v>
      </c>
      <c r="R64" s="21">
        <f t="shared" si="2"/>
        <v>13</v>
      </c>
      <c r="S64" s="21">
        <f t="shared" si="3"/>
        <v>69396333.599999994</v>
      </c>
      <c r="T64" s="21">
        <f t="shared" si="4"/>
        <v>325</v>
      </c>
      <c r="U64" s="21">
        <f t="shared" si="5"/>
        <v>123504425.66999999</v>
      </c>
      <c r="V64" s="11"/>
    </row>
    <row r="65" spans="1:22" s="5" customFormat="1">
      <c r="A65" s="15">
        <v>58</v>
      </c>
      <c r="B65" s="16" t="s">
        <v>168</v>
      </c>
      <c r="C65" s="17" t="s">
        <v>169</v>
      </c>
      <c r="D65" s="22">
        <v>4</v>
      </c>
      <c r="E65" s="22">
        <v>79114.36</v>
      </c>
      <c r="F65" s="22">
        <v>78</v>
      </c>
      <c r="G65" s="22">
        <v>46801560.25</v>
      </c>
      <c r="H65" s="22">
        <v>59</v>
      </c>
      <c r="I65" s="22">
        <v>16361267.789999999</v>
      </c>
      <c r="J65" s="22">
        <v>184</v>
      </c>
      <c r="K65" s="22">
        <v>8909009.6899999995</v>
      </c>
      <c r="L65" s="22">
        <f t="shared" si="0"/>
        <v>325</v>
      </c>
      <c r="M65" s="22">
        <f t="shared" si="1"/>
        <v>72150952.090000004</v>
      </c>
      <c r="N65" s="22">
        <v>103</v>
      </c>
      <c r="O65" s="22">
        <v>40370088</v>
      </c>
      <c r="P65" s="22">
        <v>13</v>
      </c>
      <c r="Q65" s="22">
        <v>1087000</v>
      </c>
      <c r="R65" s="22">
        <f t="shared" si="2"/>
        <v>116</v>
      </c>
      <c r="S65" s="22">
        <f t="shared" si="3"/>
        <v>41457088</v>
      </c>
      <c r="T65" s="22">
        <f t="shared" si="4"/>
        <v>441</v>
      </c>
      <c r="U65" s="22">
        <f t="shared" si="5"/>
        <v>113608040.09</v>
      </c>
      <c r="V65" s="11"/>
    </row>
    <row r="66" spans="1:22" s="5" customFormat="1">
      <c r="A66" s="18">
        <v>59</v>
      </c>
      <c r="B66" s="31" t="s">
        <v>152</v>
      </c>
      <c r="C66" s="1" t="s">
        <v>153</v>
      </c>
      <c r="D66" s="23">
        <v>108</v>
      </c>
      <c r="E66" s="23">
        <v>2083858.28</v>
      </c>
      <c r="F66" s="23">
        <v>1120</v>
      </c>
      <c r="G66" s="23">
        <v>29817206.789999999</v>
      </c>
      <c r="H66" s="23">
        <v>514</v>
      </c>
      <c r="I66" s="23">
        <v>10151310.35</v>
      </c>
      <c r="J66" s="23">
        <v>1185</v>
      </c>
      <c r="K66" s="23">
        <v>17159711.489999998</v>
      </c>
      <c r="L66" s="21">
        <f t="shared" si="0"/>
        <v>2927</v>
      </c>
      <c r="M66" s="21">
        <f t="shared" si="1"/>
        <v>59212086.909999996</v>
      </c>
      <c r="N66" s="23">
        <v>701</v>
      </c>
      <c r="O66" s="23">
        <v>40203536.719999999</v>
      </c>
      <c r="P66" s="23">
        <v>38</v>
      </c>
      <c r="Q66" s="23">
        <v>5352893.24</v>
      </c>
      <c r="R66" s="21">
        <f t="shared" si="2"/>
        <v>739</v>
      </c>
      <c r="S66" s="21">
        <f t="shared" si="3"/>
        <v>45556429.960000001</v>
      </c>
      <c r="T66" s="21">
        <f t="shared" si="4"/>
        <v>3666</v>
      </c>
      <c r="U66" s="21">
        <f t="shared" si="5"/>
        <v>104768516.87</v>
      </c>
      <c r="V66" s="11"/>
    </row>
    <row r="67" spans="1:22" s="5" customFormat="1">
      <c r="A67" s="15">
        <v>60</v>
      </c>
      <c r="B67" s="30" t="s">
        <v>134</v>
      </c>
      <c r="C67" s="17" t="s">
        <v>135</v>
      </c>
      <c r="D67" s="22">
        <v>5</v>
      </c>
      <c r="E67" s="22">
        <v>416218.28</v>
      </c>
      <c r="F67" s="22">
        <v>18</v>
      </c>
      <c r="G67" s="22">
        <v>3586797.2</v>
      </c>
      <c r="H67" s="22">
        <v>14</v>
      </c>
      <c r="I67" s="22">
        <v>46390593.390000001</v>
      </c>
      <c r="J67" s="22">
        <v>33</v>
      </c>
      <c r="K67" s="22">
        <v>35938422.579999998</v>
      </c>
      <c r="L67" s="22">
        <f t="shared" si="0"/>
        <v>70</v>
      </c>
      <c r="M67" s="22">
        <f t="shared" si="1"/>
        <v>86332031.450000003</v>
      </c>
      <c r="N67" s="22">
        <v>10</v>
      </c>
      <c r="O67" s="22">
        <v>3634013.38</v>
      </c>
      <c r="P67" s="22">
        <v>5</v>
      </c>
      <c r="Q67" s="22">
        <v>11330000</v>
      </c>
      <c r="R67" s="22">
        <f t="shared" si="2"/>
        <v>15</v>
      </c>
      <c r="S67" s="22">
        <f t="shared" si="3"/>
        <v>14964013.379999999</v>
      </c>
      <c r="T67" s="22">
        <f t="shared" si="4"/>
        <v>85</v>
      </c>
      <c r="U67" s="22">
        <f t="shared" si="5"/>
        <v>101296044.83</v>
      </c>
      <c r="V67" s="11"/>
    </row>
    <row r="68" spans="1:22" s="5" customFormat="1">
      <c r="A68" s="18">
        <v>61</v>
      </c>
      <c r="B68" s="31" t="s">
        <v>154</v>
      </c>
      <c r="C68" s="1" t="s">
        <v>155</v>
      </c>
      <c r="D68" s="23">
        <v>57</v>
      </c>
      <c r="E68" s="23">
        <v>7534810.7000000002</v>
      </c>
      <c r="F68" s="23">
        <v>219</v>
      </c>
      <c r="G68" s="23">
        <v>32722753.48</v>
      </c>
      <c r="H68" s="23">
        <v>34</v>
      </c>
      <c r="I68" s="23">
        <v>5789370.0300000003</v>
      </c>
      <c r="J68" s="23">
        <v>162</v>
      </c>
      <c r="K68" s="23">
        <v>2793578.32</v>
      </c>
      <c r="L68" s="21">
        <f t="shared" si="0"/>
        <v>472</v>
      </c>
      <c r="M68" s="21">
        <f t="shared" si="1"/>
        <v>48840512.530000001</v>
      </c>
      <c r="N68" s="23">
        <v>224</v>
      </c>
      <c r="O68" s="23">
        <v>35547155.799999997</v>
      </c>
      <c r="P68" s="23">
        <v>82</v>
      </c>
      <c r="Q68" s="23">
        <v>13349995.49</v>
      </c>
      <c r="R68" s="21">
        <f t="shared" si="2"/>
        <v>306</v>
      </c>
      <c r="S68" s="21">
        <f t="shared" si="3"/>
        <v>48897151.289999999</v>
      </c>
      <c r="T68" s="21">
        <f t="shared" si="4"/>
        <v>778</v>
      </c>
      <c r="U68" s="21">
        <f t="shared" si="5"/>
        <v>97737663.819999993</v>
      </c>
      <c r="V68" s="11"/>
    </row>
    <row r="69" spans="1:22" s="5" customFormat="1">
      <c r="A69" s="15">
        <v>62</v>
      </c>
      <c r="B69" s="30" t="s">
        <v>140</v>
      </c>
      <c r="C69" s="17" t="s">
        <v>141</v>
      </c>
      <c r="D69" s="22">
        <v>6</v>
      </c>
      <c r="E69" s="22">
        <v>24032000</v>
      </c>
      <c r="F69" s="22">
        <v>79</v>
      </c>
      <c r="G69" s="22">
        <v>15742098.859999999</v>
      </c>
      <c r="H69" s="22">
        <v>1</v>
      </c>
      <c r="I69" s="22">
        <v>82188.22</v>
      </c>
      <c r="J69" s="22">
        <v>46</v>
      </c>
      <c r="K69" s="22">
        <v>11764070.65</v>
      </c>
      <c r="L69" s="22">
        <f t="shared" si="0"/>
        <v>132</v>
      </c>
      <c r="M69" s="22">
        <f t="shared" si="1"/>
        <v>51620357.729999997</v>
      </c>
      <c r="N69" s="22">
        <v>7</v>
      </c>
      <c r="O69" s="22">
        <v>24500000</v>
      </c>
      <c r="P69" s="22">
        <v>5</v>
      </c>
      <c r="Q69" s="22">
        <v>21000000</v>
      </c>
      <c r="R69" s="22">
        <f t="shared" si="2"/>
        <v>12</v>
      </c>
      <c r="S69" s="22">
        <f t="shared" si="3"/>
        <v>45500000</v>
      </c>
      <c r="T69" s="22">
        <f t="shared" si="4"/>
        <v>144</v>
      </c>
      <c r="U69" s="22">
        <f t="shared" si="5"/>
        <v>97120357.729999989</v>
      </c>
      <c r="V69" s="11"/>
    </row>
    <row r="70" spans="1:22" s="5" customFormat="1">
      <c r="A70" s="18">
        <v>63</v>
      </c>
      <c r="B70" s="31" t="s">
        <v>101</v>
      </c>
      <c r="C70" s="1" t="s">
        <v>102</v>
      </c>
      <c r="D70" s="23">
        <v>1</v>
      </c>
      <c r="E70" s="23">
        <v>7000000</v>
      </c>
      <c r="F70" s="23"/>
      <c r="G70" s="23"/>
      <c r="H70" s="23">
        <v>79</v>
      </c>
      <c r="I70" s="23">
        <v>9351350.4199999999</v>
      </c>
      <c r="J70" s="23">
        <v>264</v>
      </c>
      <c r="K70" s="23">
        <v>18099603.48</v>
      </c>
      <c r="L70" s="21">
        <f t="shared" si="0"/>
        <v>344</v>
      </c>
      <c r="M70" s="21">
        <f t="shared" si="1"/>
        <v>34450953.899999999</v>
      </c>
      <c r="N70" s="23">
        <v>49</v>
      </c>
      <c r="O70" s="23">
        <v>23990000</v>
      </c>
      <c r="P70" s="23">
        <v>15</v>
      </c>
      <c r="Q70" s="23">
        <v>37350000</v>
      </c>
      <c r="R70" s="21">
        <f t="shared" si="2"/>
        <v>64</v>
      </c>
      <c r="S70" s="21">
        <f t="shared" si="3"/>
        <v>61340000</v>
      </c>
      <c r="T70" s="21">
        <f t="shared" si="4"/>
        <v>408</v>
      </c>
      <c r="U70" s="21">
        <f t="shared" si="5"/>
        <v>95790953.900000006</v>
      </c>
      <c r="V70" s="11"/>
    </row>
    <row r="71" spans="1:22" s="5" customFormat="1">
      <c r="A71" s="15">
        <v>64</v>
      </c>
      <c r="B71" s="30" t="s">
        <v>138</v>
      </c>
      <c r="C71" s="17" t="s">
        <v>139</v>
      </c>
      <c r="D71" s="22">
        <v>1</v>
      </c>
      <c r="E71" s="22">
        <v>1981459.86</v>
      </c>
      <c r="F71" s="22">
        <v>1</v>
      </c>
      <c r="G71" s="22">
        <v>1994750.43</v>
      </c>
      <c r="H71" s="22">
        <v>21</v>
      </c>
      <c r="I71" s="22">
        <v>469448.43</v>
      </c>
      <c r="J71" s="22">
        <v>28</v>
      </c>
      <c r="K71" s="22">
        <v>1335256.72</v>
      </c>
      <c r="L71" s="22">
        <f t="shared" si="0"/>
        <v>51</v>
      </c>
      <c r="M71" s="22">
        <f t="shared" si="1"/>
        <v>5780915.4399999995</v>
      </c>
      <c r="N71" s="22">
        <v>5</v>
      </c>
      <c r="O71" s="22">
        <v>45250000</v>
      </c>
      <c r="P71" s="22">
        <v>4</v>
      </c>
      <c r="Q71" s="22">
        <v>42231459.859999999</v>
      </c>
      <c r="R71" s="22">
        <f t="shared" si="2"/>
        <v>9</v>
      </c>
      <c r="S71" s="22">
        <f t="shared" si="3"/>
        <v>87481459.859999999</v>
      </c>
      <c r="T71" s="22">
        <f t="shared" si="4"/>
        <v>60</v>
      </c>
      <c r="U71" s="22">
        <f t="shared" si="5"/>
        <v>93262375.299999997</v>
      </c>
      <c r="V71" s="11"/>
    </row>
    <row r="72" spans="1:22" s="5" customFormat="1">
      <c r="A72" s="18">
        <v>65</v>
      </c>
      <c r="B72" s="31" t="s">
        <v>162</v>
      </c>
      <c r="C72" s="1" t="s">
        <v>163</v>
      </c>
      <c r="D72" s="23">
        <v>132</v>
      </c>
      <c r="E72" s="23">
        <v>3730087.82</v>
      </c>
      <c r="F72" s="23">
        <v>1303</v>
      </c>
      <c r="G72" s="23">
        <v>31338096.73</v>
      </c>
      <c r="H72" s="23">
        <v>321</v>
      </c>
      <c r="I72" s="23">
        <v>5300181.34</v>
      </c>
      <c r="J72" s="23">
        <v>1013</v>
      </c>
      <c r="K72" s="23">
        <v>12207541.869999999</v>
      </c>
      <c r="L72" s="21">
        <f t="shared" si="0"/>
        <v>2769</v>
      </c>
      <c r="M72" s="21">
        <f t="shared" si="1"/>
        <v>52575907.759999998</v>
      </c>
      <c r="N72" s="23">
        <v>510</v>
      </c>
      <c r="O72" s="23">
        <v>37225943.899999999</v>
      </c>
      <c r="P72" s="23">
        <v>30</v>
      </c>
      <c r="Q72" s="23">
        <v>2635638</v>
      </c>
      <c r="R72" s="21">
        <f t="shared" si="2"/>
        <v>540</v>
      </c>
      <c r="S72" s="21">
        <f t="shared" si="3"/>
        <v>39861581.899999999</v>
      </c>
      <c r="T72" s="21">
        <f t="shared" si="4"/>
        <v>3309</v>
      </c>
      <c r="U72" s="21">
        <f t="shared" si="5"/>
        <v>92437489.659999996</v>
      </c>
      <c r="V72" s="11"/>
    </row>
    <row r="73" spans="1:22" s="5" customFormat="1">
      <c r="A73" s="15">
        <v>66</v>
      </c>
      <c r="B73" s="16" t="s">
        <v>142</v>
      </c>
      <c r="C73" s="17" t="s">
        <v>143</v>
      </c>
      <c r="D73" s="22">
        <v>14</v>
      </c>
      <c r="E73" s="22">
        <v>21354585.649999999</v>
      </c>
      <c r="F73" s="22">
        <v>29</v>
      </c>
      <c r="G73" s="22">
        <v>10219089.470000001</v>
      </c>
      <c r="H73" s="22">
        <v>9</v>
      </c>
      <c r="I73" s="22">
        <v>6465970.3899999997</v>
      </c>
      <c r="J73" s="22">
        <v>58</v>
      </c>
      <c r="K73" s="22">
        <v>18784944.199999999</v>
      </c>
      <c r="L73" s="22">
        <f t="shared" ref="L73:L136" si="6">D73+F73+H73+J73</f>
        <v>110</v>
      </c>
      <c r="M73" s="22">
        <f t="shared" ref="M73:M136" si="7">E73+G73+I73+K73</f>
        <v>56824589.709999993</v>
      </c>
      <c r="N73" s="22">
        <v>6</v>
      </c>
      <c r="O73" s="22">
        <v>18304875</v>
      </c>
      <c r="P73" s="22">
        <v>6</v>
      </c>
      <c r="Q73" s="22">
        <v>15304971.369999999</v>
      </c>
      <c r="R73" s="22">
        <f t="shared" ref="R73:R136" si="8">N73+P73</f>
        <v>12</v>
      </c>
      <c r="S73" s="22">
        <f t="shared" ref="S73:S136" si="9">O73+Q73</f>
        <v>33609846.369999997</v>
      </c>
      <c r="T73" s="22">
        <f t="shared" ref="T73:T136" si="10">L73+R73</f>
        <v>122</v>
      </c>
      <c r="U73" s="22">
        <f t="shared" ref="U73:U136" si="11">M73+S73</f>
        <v>90434436.079999983</v>
      </c>
      <c r="V73" s="11"/>
    </row>
    <row r="74" spans="1:22" s="5" customFormat="1">
      <c r="A74" s="18">
        <v>67</v>
      </c>
      <c r="B74" s="31" t="s">
        <v>156</v>
      </c>
      <c r="C74" s="1" t="s">
        <v>157</v>
      </c>
      <c r="D74" s="23">
        <v>188</v>
      </c>
      <c r="E74" s="23">
        <v>3830924.13</v>
      </c>
      <c r="F74" s="23">
        <v>1168</v>
      </c>
      <c r="G74" s="23">
        <v>34012939.399999999</v>
      </c>
      <c r="H74" s="23">
        <v>431</v>
      </c>
      <c r="I74" s="23">
        <v>5476828.6100000003</v>
      </c>
      <c r="J74" s="23">
        <v>523</v>
      </c>
      <c r="K74" s="23">
        <v>6469122.8300000001</v>
      </c>
      <c r="L74" s="21">
        <f t="shared" si="6"/>
        <v>2310</v>
      </c>
      <c r="M74" s="21">
        <f t="shared" si="7"/>
        <v>49789814.969999999</v>
      </c>
      <c r="N74" s="23">
        <v>474</v>
      </c>
      <c r="O74" s="23">
        <v>35860825</v>
      </c>
      <c r="P74" s="23">
        <v>60</v>
      </c>
      <c r="Q74" s="23">
        <v>4688798.1399999997</v>
      </c>
      <c r="R74" s="21">
        <f t="shared" si="8"/>
        <v>534</v>
      </c>
      <c r="S74" s="21">
        <f t="shared" si="9"/>
        <v>40549623.140000001</v>
      </c>
      <c r="T74" s="21">
        <f t="shared" si="10"/>
        <v>2844</v>
      </c>
      <c r="U74" s="21">
        <f t="shared" si="11"/>
        <v>90339438.109999999</v>
      </c>
      <c r="V74" s="11"/>
    </row>
    <row r="75" spans="1:22" s="5" customFormat="1">
      <c r="A75" s="15">
        <v>68</v>
      </c>
      <c r="B75" s="30" t="s">
        <v>148</v>
      </c>
      <c r="C75" s="17" t="s">
        <v>149</v>
      </c>
      <c r="D75" s="22"/>
      <c r="E75" s="22"/>
      <c r="F75" s="22"/>
      <c r="G75" s="22"/>
      <c r="H75" s="22">
        <v>5270</v>
      </c>
      <c r="I75" s="22">
        <v>38721894.82</v>
      </c>
      <c r="J75" s="22">
        <v>10249</v>
      </c>
      <c r="K75" s="22">
        <v>37064129.719999999</v>
      </c>
      <c r="L75" s="22">
        <f t="shared" si="6"/>
        <v>15519</v>
      </c>
      <c r="M75" s="22">
        <f t="shared" si="7"/>
        <v>75786024.539999992</v>
      </c>
      <c r="N75" s="22">
        <v>30</v>
      </c>
      <c r="O75" s="22">
        <v>5528746.04</v>
      </c>
      <c r="P75" s="22">
        <v>106</v>
      </c>
      <c r="Q75" s="22">
        <v>7760929.75</v>
      </c>
      <c r="R75" s="22">
        <f t="shared" si="8"/>
        <v>136</v>
      </c>
      <c r="S75" s="22">
        <f t="shared" si="9"/>
        <v>13289675.789999999</v>
      </c>
      <c r="T75" s="22">
        <f t="shared" si="10"/>
        <v>15655</v>
      </c>
      <c r="U75" s="22">
        <f t="shared" si="11"/>
        <v>89075700.329999983</v>
      </c>
      <c r="V75" s="11"/>
    </row>
    <row r="76" spans="1:22" s="5" customFormat="1">
      <c r="A76" s="18">
        <v>69</v>
      </c>
      <c r="B76" s="31" t="s">
        <v>186</v>
      </c>
      <c r="C76" s="1" t="s">
        <v>187</v>
      </c>
      <c r="D76" s="23">
        <v>64</v>
      </c>
      <c r="E76" s="23">
        <v>1298887.6100000001</v>
      </c>
      <c r="F76" s="23">
        <v>852</v>
      </c>
      <c r="G76" s="23">
        <v>19689267.809999999</v>
      </c>
      <c r="H76" s="23">
        <v>548</v>
      </c>
      <c r="I76" s="23">
        <v>5427894.79</v>
      </c>
      <c r="J76" s="23">
        <v>1408</v>
      </c>
      <c r="K76" s="23">
        <v>14050522.689999999</v>
      </c>
      <c r="L76" s="21">
        <f t="shared" si="6"/>
        <v>2872</v>
      </c>
      <c r="M76" s="21">
        <f t="shared" si="7"/>
        <v>40466572.899999999</v>
      </c>
      <c r="N76" s="23">
        <v>1499</v>
      </c>
      <c r="O76" s="23">
        <v>35572082.479999997</v>
      </c>
      <c r="P76" s="23">
        <v>230</v>
      </c>
      <c r="Q76" s="23">
        <v>8588459.5999999996</v>
      </c>
      <c r="R76" s="21">
        <f t="shared" si="8"/>
        <v>1729</v>
      </c>
      <c r="S76" s="21">
        <f t="shared" si="9"/>
        <v>44160542.079999998</v>
      </c>
      <c r="T76" s="21">
        <f t="shared" si="10"/>
        <v>4601</v>
      </c>
      <c r="U76" s="21">
        <f t="shared" si="11"/>
        <v>84627114.979999989</v>
      </c>
      <c r="V76" s="11"/>
    </row>
    <row r="77" spans="1:22" s="5" customFormat="1">
      <c r="A77" s="15">
        <v>70</v>
      </c>
      <c r="B77" s="30" t="s">
        <v>164</v>
      </c>
      <c r="C77" s="17" t="s">
        <v>165</v>
      </c>
      <c r="D77" s="22">
        <v>5</v>
      </c>
      <c r="E77" s="22">
        <v>36497112</v>
      </c>
      <c r="F77" s="22">
        <v>2</v>
      </c>
      <c r="G77" s="22">
        <v>206030.99</v>
      </c>
      <c r="H77" s="22">
        <v>3</v>
      </c>
      <c r="I77" s="22">
        <v>153827.81</v>
      </c>
      <c r="J77" s="22">
        <v>14</v>
      </c>
      <c r="K77" s="22">
        <v>80445.78</v>
      </c>
      <c r="L77" s="22">
        <f t="shared" si="6"/>
        <v>24</v>
      </c>
      <c r="M77" s="22">
        <f t="shared" si="7"/>
        <v>36937416.580000006</v>
      </c>
      <c r="N77" s="22">
        <v>6</v>
      </c>
      <c r="O77" s="22">
        <v>7743000</v>
      </c>
      <c r="P77" s="22">
        <v>12</v>
      </c>
      <c r="Q77" s="22">
        <v>38100000</v>
      </c>
      <c r="R77" s="22">
        <f t="shared" si="8"/>
        <v>18</v>
      </c>
      <c r="S77" s="22">
        <f t="shared" si="9"/>
        <v>45843000</v>
      </c>
      <c r="T77" s="22">
        <f t="shared" si="10"/>
        <v>42</v>
      </c>
      <c r="U77" s="22">
        <f t="shared" si="11"/>
        <v>82780416.580000013</v>
      </c>
      <c r="V77" s="11"/>
    </row>
    <row r="78" spans="1:22" s="5" customFormat="1">
      <c r="A78" s="18">
        <v>71</v>
      </c>
      <c r="B78" s="31" t="s">
        <v>122</v>
      </c>
      <c r="C78" s="1" t="s">
        <v>123</v>
      </c>
      <c r="D78" s="23">
        <v>11</v>
      </c>
      <c r="E78" s="23">
        <v>1215581.6200000001</v>
      </c>
      <c r="F78" s="23">
        <v>52</v>
      </c>
      <c r="G78" s="23">
        <v>2541948.5499999998</v>
      </c>
      <c r="H78" s="23">
        <v>4</v>
      </c>
      <c r="I78" s="23">
        <v>1450103.07</v>
      </c>
      <c r="J78" s="23">
        <v>16</v>
      </c>
      <c r="K78" s="23">
        <v>13486238.91</v>
      </c>
      <c r="L78" s="21">
        <f t="shared" si="6"/>
        <v>83</v>
      </c>
      <c r="M78" s="21">
        <f t="shared" si="7"/>
        <v>18693872.149999999</v>
      </c>
      <c r="N78" s="23">
        <v>13</v>
      </c>
      <c r="O78" s="23">
        <v>42241959.57</v>
      </c>
      <c r="P78" s="23">
        <v>9</v>
      </c>
      <c r="Q78" s="23">
        <v>20202460.539999999</v>
      </c>
      <c r="R78" s="21">
        <f t="shared" si="8"/>
        <v>22</v>
      </c>
      <c r="S78" s="21">
        <f t="shared" si="9"/>
        <v>62444420.109999999</v>
      </c>
      <c r="T78" s="21">
        <f t="shared" si="10"/>
        <v>105</v>
      </c>
      <c r="U78" s="21">
        <f t="shared" si="11"/>
        <v>81138292.25999999</v>
      </c>
      <c r="V78" s="11"/>
    </row>
    <row r="79" spans="1:22" s="5" customFormat="1">
      <c r="A79" s="15">
        <v>72</v>
      </c>
      <c r="B79" s="30" t="s">
        <v>146</v>
      </c>
      <c r="C79" s="17" t="s">
        <v>147</v>
      </c>
      <c r="D79" s="22">
        <v>21</v>
      </c>
      <c r="E79" s="22">
        <v>21744456.800000001</v>
      </c>
      <c r="F79" s="22">
        <v>58</v>
      </c>
      <c r="G79" s="22">
        <v>11796973.560000001</v>
      </c>
      <c r="H79" s="22">
        <v>45</v>
      </c>
      <c r="I79" s="22">
        <v>3423939.2</v>
      </c>
      <c r="J79" s="22">
        <v>65</v>
      </c>
      <c r="K79" s="22">
        <v>5488946.8099999996</v>
      </c>
      <c r="L79" s="22">
        <f t="shared" si="6"/>
        <v>189</v>
      </c>
      <c r="M79" s="22">
        <f t="shared" si="7"/>
        <v>42454316.370000005</v>
      </c>
      <c r="N79" s="22">
        <v>37</v>
      </c>
      <c r="O79" s="22">
        <v>14177465.77</v>
      </c>
      <c r="P79" s="22">
        <v>19</v>
      </c>
      <c r="Q79" s="22">
        <v>21893760.140000001</v>
      </c>
      <c r="R79" s="22">
        <f t="shared" si="8"/>
        <v>56</v>
      </c>
      <c r="S79" s="22">
        <f t="shared" si="9"/>
        <v>36071225.909999996</v>
      </c>
      <c r="T79" s="22">
        <f t="shared" si="10"/>
        <v>245</v>
      </c>
      <c r="U79" s="22">
        <f t="shared" si="11"/>
        <v>78525542.280000001</v>
      </c>
      <c r="V79" s="11"/>
    </row>
    <row r="80" spans="1:22" s="5" customFormat="1">
      <c r="A80" s="18">
        <v>73</v>
      </c>
      <c r="B80" s="31" t="s">
        <v>176</v>
      </c>
      <c r="C80" s="1" t="s">
        <v>177</v>
      </c>
      <c r="D80" s="23">
        <v>99</v>
      </c>
      <c r="E80" s="23">
        <v>25566327.609999999</v>
      </c>
      <c r="F80" s="23">
        <v>173</v>
      </c>
      <c r="G80" s="23">
        <v>17423300.82</v>
      </c>
      <c r="H80" s="23">
        <v>10</v>
      </c>
      <c r="I80" s="23">
        <v>2101712.48</v>
      </c>
      <c r="J80" s="23">
        <v>84</v>
      </c>
      <c r="K80" s="23">
        <v>3687601.37</v>
      </c>
      <c r="L80" s="21">
        <f t="shared" si="6"/>
        <v>366</v>
      </c>
      <c r="M80" s="21">
        <f t="shared" si="7"/>
        <v>48778942.279999994</v>
      </c>
      <c r="N80" s="23"/>
      <c r="O80" s="23"/>
      <c r="P80" s="23">
        <v>4</v>
      </c>
      <c r="Q80" s="23">
        <v>15500000</v>
      </c>
      <c r="R80" s="21">
        <f t="shared" si="8"/>
        <v>4</v>
      </c>
      <c r="S80" s="21">
        <f t="shared" si="9"/>
        <v>15500000</v>
      </c>
      <c r="T80" s="21">
        <f t="shared" si="10"/>
        <v>370</v>
      </c>
      <c r="U80" s="21">
        <f t="shared" si="11"/>
        <v>64278942.279999994</v>
      </c>
      <c r="V80" s="11"/>
    </row>
    <row r="81" spans="1:22" s="5" customFormat="1">
      <c r="A81" s="15">
        <v>74</v>
      </c>
      <c r="B81" s="16" t="s">
        <v>178</v>
      </c>
      <c r="C81" s="17" t="s">
        <v>179</v>
      </c>
      <c r="D81" s="22">
        <v>38</v>
      </c>
      <c r="E81" s="22">
        <v>3707031.26</v>
      </c>
      <c r="F81" s="22">
        <v>621</v>
      </c>
      <c r="G81" s="22">
        <v>18601692.34</v>
      </c>
      <c r="H81" s="22">
        <v>196</v>
      </c>
      <c r="I81" s="22">
        <v>1924756.96</v>
      </c>
      <c r="J81" s="22">
        <v>526</v>
      </c>
      <c r="K81" s="22">
        <v>6292433.5099999998</v>
      </c>
      <c r="L81" s="22">
        <f t="shared" si="6"/>
        <v>1381</v>
      </c>
      <c r="M81" s="22">
        <f t="shared" si="7"/>
        <v>30525914.07</v>
      </c>
      <c r="N81" s="22">
        <v>823</v>
      </c>
      <c r="O81" s="22">
        <v>24892175.969999999</v>
      </c>
      <c r="P81" s="22">
        <v>123</v>
      </c>
      <c r="Q81" s="22">
        <v>5517318.0599999996</v>
      </c>
      <c r="R81" s="22">
        <f t="shared" si="8"/>
        <v>946</v>
      </c>
      <c r="S81" s="22">
        <f t="shared" si="9"/>
        <v>30409494.029999997</v>
      </c>
      <c r="T81" s="22">
        <f t="shared" si="10"/>
        <v>2327</v>
      </c>
      <c r="U81" s="22">
        <f t="shared" si="11"/>
        <v>60935408.099999994</v>
      </c>
      <c r="V81" s="11"/>
    </row>
    <row r="82" spans="1:22" s="5" customFormat="1">
      <c r="A82" s="18">
        <v>75</v>
      </c>
      <c r="B82" s="31" t="s">
        <v>170</v>
      </c>
      <c r="C82" s="1" t="s">
        <v>171</v>
      </c>
      <c r="D82" s="23">
        <v>56</v>
      </c>
      <c r="E82" s="23">
        <v>1469305.02</v>
      </c>
      <c r="F82" s="23">
        <v>278</v>
      </c>
      <c r="G82" s="23">
        <v>3854554.75</v>
      </c>
      <c r="H82" s="23">
        <v>1166</v>
      </c>
      <c r="I82" s="23">
        <v>8904347.2300000004</v>
      </c>
      <c r="J82" s="23">
        <v>2145</v>
      </c>
      <c r="K82" s="23">
        <v>16812886.59</v>
      </c>
      <c r="L82" s="21">
        <f t="shared" si="6"/>
        <v>3645</v>
      </c>
      <c r="M82" s="21">
        <f t="shared" si="7"/>
        <v>31041093.59</v>
      </c>
      <c r="N82" s="23">
        <v>535</v>
      </c>
      <c r="O82" s="23">
        <v>12714338.949999999</v>
      </c>
      <c r="P82" s="23">
        <v>49</v>
      </c>
      <c r="Q82" s="23">
        <v>2435465.64</v>
      </c>
      <c r="R82" s="21">
        <f t="shared" si="8"/>
        <v>584</v>
      </c>
      <c r="S82" s="21">
        <f t="shared" si="9"/>
        <v>15149804.59</v>
      </c>
      <c r="T82" s="21">
        <f t="shared" si="10"/>
        <v>4229</v>
      </c>
      <c r="U82" s="21">
        <f t="shared" si="11"/>
        <v>46190898.18</v>
      </c>
      <c r="V82" s="11"/>
    </row>
    <row r="83" spans="1:22" s="5" customFormat="1">
      <c r="A83" s="15">
        <v>76</v>
      </c>
      <c r="B83" s="30" t="s">
        <v>184</v>
      </c>
      <c r="C83" s="17" t="s">
        <v>185</v>
      </c>
      <c r="D83" s="22">
        <v>81</v>
      </c>
      <c r="E83" s="22">
        <v>9243803.6699999999</v>
      </c>
      <c r="F83" s="22">
        <v>354</v>
      </c>
      <c r="G83" s="22">
        <v>10465828.43</v>
      </c>
      <c r="H83" s="22">
        <v>361</v>
      </c>
      <c r="I83" s="22">
        <v>1553751.2</v>
      </c>
      <c r="J83" s="22">
        <v>772</v>
      </c>
      <c r="K83" s="22">
        <v>5031528.91</v>
      </c>
      <c r="L83" s="22">
        <f t="shared" si="6"/>
        <v>1568</v>
      </c>
      <c r="M83" s="22">
        <f t="shared" si="7"/>
        <v>26294912.210000001</v>
      </c>
      <c r="N83" s="22">
        <v>448</v>
      </c>
      <c r="O83" s="22">
        <v>11921802.42</v>
      </c>
      <c r="P83" s="22">
        <v>130</v>
      </c>
      <c r="Q83" s="22">
        <v>7184547.9800000004</v>
      </c>
      <c r="R83" s="22">
        <f t="shared" si="8"/>
        <v>578</v>
      </c>
      <c r="S83" s="22">
        <f t="shared" si="9"/>
        <v>19106350.399999999</v>
      </c>
      <c r="T83" s="22">
        <f t="shared" si="10"/>
        <v>2146</v>
      </c>
      <c r="U83" s="22">
        <f t="shared" si="11"/>
        <v>45401262.609999999</v>
      </c>
      <c r="V83" s="11"/>
    </row>
    <row r="84" spans="1:22" s="5" customFormat="1">
      <c r="A84" s="18">
        <v>77</v>
      </c>
      <c r="B84" s="31" t="s">
        <v>172</v>
      </c>
      <c r="C84" s="1" t="s">
        <v>173</v>
      </c>
      <c r="D84" s="23">
        <v>9</v>
      </c>
      <c r="E84" s="23">
        <v>2405666.17</v>
      </c>
      <c r="F84" s="23">
        <v>7</v>
      </c>
      <c r="G84" s="23">
        <v>76054.820000000007</v>
      </c>
      <c r="H84" s="23">
        <v>2</v>
      </c>
      <c r="I84" s="23">
        <v>41470.269999999997</v>
      </c>
      <c r="J84" s="23">
        <v>31</v>
      </c>
      <c r="K84" s="23">
        <v>19123779.699999999</v>
      </c>
      <c r="L84" s="21">
        <f t="shared" si="6"/>
        <v>49</v>
      </c>
      <c r="M84" s="21">
        <f t="shared" si="7"/>
        <v>21646970.960000001</v>
      </c>
      <c r="N84" s="23">
        <v>3</v>
      </c>
      <c r="O84" s="23">
        <v>21500000</v>
      </c>
      <c r="P84" s="23"/>
      <c r="Q84" s="23"/>
      <c r="R84" s="21">
        <f t="shared" si="8"/>
        <v>3</v>
      </c>
      <c r="S84" s="21">
        <f t="shared" si="9"/>
        <v>21500000</v>
      </c>
      <c r="T84" s="21">
        <f t="shared" si="10"/>
        <v>52</v>
      </c>
      <c r="U84" s="21">
        <f t="shared" si="11"/>
        <v>43146970.960000001</v>
      </c>
      <c r="V84" s="11"/>
    </row>
    <row r="85" spans="1:22" s="5" customFormat="1">
      <c r="A85" s="15">
        <v>78</v>
      </c>
      <c r="B85" s="30" t="s">
        <v>130</v>
      </c>
      <c r="C85" s="17" t="s">
        <v>131</v>
      </c>
      <c r="D85" s="22">
        <v>2</v>
      </c>
      <c r="E85" s="22">
        <v>1071026.52</v>
      </c>
      <c r="F85" s="22">
        <v>4</v>
      </c>
      <c r="G85" s="22">
        <v>6456630.8700000001</v>
      </c>
      <c r="H85" s="22">
        <v>41</v>
      </c>
      <c r="I85" s="22">
        <v>1567090.8</v>
      </c>
      <c r="J85" s="22">
        <v>127</v>
      </c>
      <c r="K85" s="22">
        <v>5232977.25</v>
      </c>
      <c r="L85" s="22">
        <f t="shared" si="6"/>
        <v>174</v>
      </c>
      <c r="M85" s="22">
        <f t="shared" si="7"/>
        <v>14327725.440000001</v>
      </c>
      <c r="N85" s="22">
        <v>5</v>
      </c>
      <c r="O85" s="22">
        <v>7023816.7199999997</v>
      </c>
      <c r="P85" s="22">
        <v>5</v>
      </c>
      <c r="Q85" s="22">
        <v>20023869.48</v>
      </c>
      <c r="R85" s="22">
        <f t="shared" si="8"/>
        <v>10</v>
      </c>
      <c r="S85" s="22">
        <f t="shared" si="9"/>
        <v>27047686.199999999</v>
      </c>
      <c r="T85" s="22">
        <f t="shared" si="10"/>
        <v>184</v>
      </c>
      <c r="U85" s="22">
        <f t="shared" si="11"/>
        <v>41375411.640000001</v>
      </c>
      <c r="V85" s="11"/>
    </row>
    <row r="86" spans="1:22" s="5" customFormat="1">
      <c r="A86" s="18">
        <v>79</v>
      </c>
      <c r="B86" s="31" t="s">
        <v>182</v>
      </c>
      <c r="C86" s="1" t="s">
        <v>183</v>
      </c>
      <c r="D86" s="23"/>
      <c r="E86" s="23"/>
      <c r="F86" s="23"/>
      <c r="G86" s="23"/>
      <c r="H86" s="23">
        <v>676</v>
      </c>
      <c r="I86" s="23">
        <v>7125307</v>
      </c>
      <c r="J86" s="23">
        <v>2234</v>
      </c>
      <c r="K86" s="23">
        <v>17095866.34</v>
      </c>
      <c r="L86" s="21">
        <f t="shared" si="6"/>
        <v>2910</v>
      </c>
      <c r="M86" s="21">
        <f t="shared" si="7"/>
        <v>24221173.34</v>
      </c>
      <c r="N86" s="23">
        <v>787</v>
      </c>
      <c r="O86" s="23">
        <v>12585687.560000001</v>
      </c>
      <c r="P86" s="23">
        <v>535</v>
      </c>
      <c r="Q86" s="23">
        <v>2214087.66</v>
      </c>
      <c r="R86" s="21">
        <f t="shared" si="8"/>
        <v>1322</v>
      </c>
      <c r="S86" s="21">
        <f t="shared" si="9"/>
        <v>14799775.220000001</v>
      </c>
      <c r="T86" s="21">
        <f t="shared" si="10"/>
        <v>4232</v>
      </c>
      <c r="U86" s="21">
        <f t="shared" si="11"/>
        <v>39020948.560000002</v>
      </c>
      <c r="V86" s="11"/>
    </row>
    <row r="87" spans="1:22" s="5" customFormat="1">
      <c r="A87" s="15">
        <v>80</v>
      </c>
      <c r="B87" s="30" t="s">
        <v>174</v>
      </c>
      <c r="C87" s="17" t="s">
        <v>175</v>
      </c>
      <c r="D87" s="22">
        <v>15</v>
      </c>
      <c r="E87" s="22">
        <v>447215.33</v>
      </c>
      <c r="F87" s="22">
        <v>506</v>
      </c>
      <c r="G87" s="22">
        <v>13848880.390000001</v>
      </c>
      <c r="H87" s="22">
        <v>142</v>
      </c>
      <c r="I87" s="22">
        <v>1625511.79</v>
      </c>
      <c r="J87" s="22">
        <v>439</v>
      </c>
      <c r="K87" s="22">
        <v>4392122.5199999996</v>
      </c>
      <c r="L87" s="22">
        <f t="shared" si="6"/>
        <v>1102</v>
      </c>
      <c r="M87" s="22">
        <f t="shared" si="7"/>
        <v>20313730.030000001</v>
      </c>
      <c r="N87" s="22">
        <v>401</v>
      </c>
      <c r="O87" s="22">
        <v>16592898.52</v>
      </c>
      <c r="P87" s="22">
        <v>51</v>
      </c>
      <c r="Q87" s="22">
        <v>464705.06</v>
      </c>
      <c r="R87" s="22">
        <f t="shared" si="8"/>
        <v>452</v>
      </c>
      <c r="S87" s="22">
        <f t="shared" si="9"/>
        <v>17057603.579999998</v>
      </c>
      <c r="T87" s="22">
        <f t="shared" si="10"/>
        <v>1554</v>
      </c>
      <c r="U87" s="22">
        <f t="shared" si="11"/>
        <v>37371333.609999999</v>
      </c>
      <c r="V87" s="11"/>
    </row>
    <row r="88" spans="1:22" s="5" customFormat="1">
      <c r="A88" s="18">
        <v>81</v>
      </c>
      <c r="B88" s="31" t="s">
        <v>196</v>
      </c>
      <c r="C88" s="1" t="s">
        <v>197</v>
      </c>
      <c r="D88" s="23">
        <v>45</v>
      </c>
      <c r="E88" s="23">
        <v>9656728.9199999999</v>
      </c>
      <c r="F88" s="23">
        <v>71</v>
      </c>
      <c r="G88" s="23">
        <v>4410845.24</v>
      </c>
      <c r="H88" s="23">
        <v>60</v>
      </c>
      <c r="I88" s="23">
        <v>4764354.58</v>
      </c>
      <c r="J88" s="23">
        <v>263</v>
      </c>
      <c r="K88" s="23">
        <v>11169845.8915</v>
      </c>
      <c r="L88" s="21">
        <f t="shared" si="6"/>
        <v>439</v>
      </c>
      <c r="M88" s="21">
        <f t="shared" si="7"/>
        <v>30001774.631500002</v>
      </c>
      <c r="N88" s="23">
        <v>33</v>
      </c>
      <c r="O88" s="23">
        <v>5486150.0599999996</v>
      </c>
      <c r="P88" s="23">
        <v>1</v>
      </c>
      <c r="Q88" s="23">
        <v>9778.4</v>
      </c>
      <c r="R88" s="21">
        <f t="shared" si="8"/>
        <v>34</v>
      </c>
      <c r="S88" s="21">
        <f t="shared" si="9"/>
        <v>5495928.46</v>
      </c>
      <c r="T88" s="21">
        <f t="shared" si="10"/>
        <v>473</v>
      </c>
      <c r="U88" s="21">
        <f t="shared" si="11"/>
        <v>35497703.091499999</v>
      </c>
      <c r="V88" s="11"/>
    </row>
    <row r="89" spans="1:22" s="5" customFormat="1">
      <c r="A89" s="15">
        <v>82</v>
      </c>
      <c r="B89" s="16" t="s">
        <v>190</v>
      </c>
      <c r="C89" s="17" t="s">
        <v>191</v>
      </c>
      <c r="D89" s="22">
        <v>46</v>
      </c>
      <c r="E89" s="22">
        <v>1200179.71</v>
      </c>
      <c r="F89" s="22">
        <v>359</v>
      </c>
      <c r="G89" s="22">
        <v>9754090.7899999991</v>
      </c>
      <c r="H89" s="22">
        <v>2831</v>
      </c>
      <c r="I89" s="22">
        <v>3539668.81</v>
      </c>
      <c r="J89" s="22">
        <v>2006</v>
      </c>
      <c r="K89" s="22">
        <v>4659856.88</v>
      </c>
      <c r="L89" s="22">
        <f t="shared" si="6"/>
        <v>5242</v>
      </c>
      <c r="M89" s="22">
        <f t="shared" si="7"/>
        <v>19153796.190000001</v>
      </c>
      <c r="N89" s="22">
        <v>573</v>
      </c>
      <c r="O89" s="22">
        <v>12155443.6</v>
      </c>
      <c r="P89" s="22">
        <v>138</v>
      </c>
      <c r="Q89" s="22">
        <v>2491398.7000000002</v>
      </c>
      <c r="R89" s="22">
        <f t="shared" si="8"/>
        <v>711</v>
      </c>
      <c r="S89" s="22">
        <f t="shared" si="9"/>
        <v>14646842.300000001</v>
      </c>
      <c r="T89" s="22">
        <f t="shared" si="10"/>
        <v>5953</v>
      </c>
      <c r="U89" s="22">
        <f t="shared" si="11"/>
        <v>33800638.490000002</v>
      </c>
      <c r="V89" s="11"/>
    </row>
    <row r="90" spans="1:22" s="5" customFormat="1">
      <c r="A90" s="18">
        <v>83</v>
      </c>
      <c r="B90" s="31" t="s">
        <v>97</v>
      </c>
      <c r="C90" s="1" t="s">
        <v>98</v>
      </c>
      <c r="D90" s="23">
        <v>23</v>
      </c>
      <c r="E90" s="23">
        <v>22926462.489999998</v>
      </c>
      <c r="F90" s="23"/>
      <c r="G90" s="23"/>
      <c r="H90" s="23">
        <v>26</v>
      </c>
      <c r="I90" s="23">
        <v>6061793.8799999999</v>
      </c>
      <c r="J90" s="23">
        <v>3</v>
      </c>
      <c r="K90" s="23">
        <v>117884.84</v>
      </c>
      <c r="L90" s="21">
        <f t="shared" si="6"/>
        <v>52</v>
      </c>
      <c r="M90" s="21">
        <f t="shared" si="7"/>
        <v>29106141.209999997</v>
      </c>
      <c r="N90" s="23">
        <v>1</v>
      </c>
      <c r="O90" s="23">
        <v>56684</v>
      </c>
      <c r="P90" s="23">
        <v>1</v>
      </c>
      <c r="Q90" s="23">
        <v>157989</v>
      </c>
      <c r="R90" s="21">
        <f t="shared" si="8"/>
        <v>2</v>
      </c>
      <c r="S90" s="21">
        <f t="shared" si="9"/>
        <v>214673</v>
      </c>
      <c r="T90" s="21">
        <f t="shared" si="10"/>
        <v>54</v>
      </c>
      <c r="U90" s="21">
        <f t="shared" si="11"/>
        <v>29320814.209999997</v>
      </c>
      <c r="V90" s="11"/>
    </row>
    <row r="91" spans="1:22" s="5" customFormat="1">
      <c r="A91" s="15">
        <v>84</v>
      </c>
      <c r="B91" s="30" t="s">
        <v>209</v>
      </c>
      <c r="C91" s="17" t="s">
        <v>337</v>
      </c>
      <c r="D91" s="22">
        <v>104</v>
      </c>
      <c r="E91" s="22">
        <v>12260392.5</v>
      </c>
      <c r="F91" s="22">
        <v>96</v>
      </c>
      <c r="G91" s="22">
        <v>1979725.11</v>
      </c>
      <c r="H91" s="22">
        <v>57</v>
      </c>
      <c r="I91" s="22">
        <v>1573495.46</v>
      </c>
      <c r="J91" s="22">
        <v>30</v>
      </c>
      <c r="K91" s="22">
        <v>7116343.1200000001</v>
      </c>
      <c r="L91" s="22">
        <f t="shared" si="6"/>
        <v>287</v>
      </c>
      <c r="M91" s="22">
        <f t="shared" si="7"/>
        <v>22929956.190000001</v>
      </c>
      <c r="N91" s="22">
        <v>2</v>
      </c>
      <c r="O91" s="22">
        <v>241790</v>
      </c>
      <c r="P91" s="22">
        <v>5</v>
      </c>
      <c r="Q91" s="22">
        <v>5060960</v>
      </c>
      <c r="R91" s="22">
        <f t="shared" si="8"/>
        <v>7</v>
      </c>
      <c r="S91" s="22">
        <f t="shared" si="9"/>
        <v>5302750</v>
      </c>
      <c r="T91" s="22">
        <f t="shared" si="10"/>
        <v>294</v>
      </c>
      <c r="U91" s="22">
        <f t="shared" si="11"/>
        <v>28232706.190000001</v>
      </c>
      <c r="V91" s="11"/>
    </row>
    <row r="92" spans="1:22" s="5" customFormat="1">
      <c r="A92" s="18">
        <v>85</v>
      </c>
      <c r="B92" s="31" t="s">
        <v>188</v>
      </c>
      <c r="C92" s="1" t="s">
        <v>189</v>
      </c>
      <c r="D92" s="23">
        <v>1</v>
      </c>
      <c r="E92" s="23">
        <v>33904.33</v>
      </c>
      <c r="F92" s="23">
        <v>24</v>
      </c>
      <c r="G92" s="23">
        <v>506110.23</v>
      </c>
      <c r="H92" s="23">
        <v>292</v>
      </c>
      <c r="I92" s="23">
        <v>1678516.24</v>
      </c>
      <c r="J92" s="23">
        <v>452</v>
      </c>
      <c r="K92" s="23">
        <v>3131448.27</v>
      </c>
      <c r="L92" s="21">
        <f t="shared" si="6"/>
        <v>769</v>
      </c>
      <c r="M92" s="21">
        <f t="shared" si="7"/>
        <v>5349979.07</v>
      </c>
      <c r="N92" s="23">
        <v>581</v>
      </c>
      <c r="O92" s="23">
        <v>9799718.3900000006</v>
      </c>
      <c r="P92" s="23">
        <v>66</v>
      </c>
      <c r="Q92" s="23">
        <v>7931790.0899999999</v>
      </c>
      <c r="R92" s="21">
        <f t="shared" si="8"/>
        <v>647</v>
      </c>
      <c r="S92" s="21">
        <f t="shared" si="9"/>
        <v>17731508.48</v>
      </c>
      <c r="T92" s="21">
        <f t="shared" si="10"/>
        <v>1416</v>
      </c>
      <c r="U92" s="21">
        <f t="shared" si="11"/>
        <v>23081487.550000001</v>
      </c>
      <c r="V92" s="11"/>
    </row>
    <row r="93" spans="1:22" s="5" customFormat="1">
      <c r="A93" s="15">
        <v>86</v>
      </c>
      <c r="B93" s="30" t="s">
        <v>91</v>
      </c>
      <c r="C93" s="17" t="s">
        <v>92</v>
      </c>
      <c r="D93" s="22"/>
      <c r="E93" s="22"/>
      <c r="F93" s="22"/>
      <c r="G93" s="22"/>
      <c r="H93" s="22">
        <v>8</v>
      </c>
      <c r="I93" s="22">
        <v>11025386.060000001</v>
      </c>
      <c r="J93" s="22">
        <v>7</v>
      </c>
      <c r="K93" s="22">
        <v>478322.55</v>
      </c>
      <c r="L93" s="22">
        <f t="shared" si="6"/>
        <v>15</v>
      </c>
      <c r="M93" s="22">
        <f t="shared" si="7"/>
        <v>11503708.610000001</v>
      </c>
      <c r="N93" s="22">
        <v>5</v>
      </c>
      <c r="O93" s="22">
        <v>467322.55</v>
      </c>
      <c r="P93" s="22">
        <v>7</v>
      </c>
      <c r="Q93" s="22">
        <v>11025386.060000001</v>
      </c>
      <c r="R93" s="22">
        <f t="shared" si="8"/>
        <v>12</v>
      </c>
      <c r="S93" s="22">
        <f t="shared" si="9"/>
        <v>11492708.610000001</v>
      </c>
      <c r="T93" s="22">
        <f t="shared" si="10"/>
        <v>27</v>
      </c>
      <c r="U93" s="22">
        <f t="shared" si="11"/>
        <v>22996417.220000003</v>
      </c>
      <c r="V93" s="11"/>
    </row>
    <row r="94" spans="1:22" s="5" customFormat="1">
      <c r="A94" s="18">
        <v>87</v>
      </c>
      <c r="B94" s="31" t="s">
        <v>210</v>
      </c>
      <c r="C94" s="1" t="s">
        <v>211</v>
      </c>
      <c r="D94" s="23">
        <v>7</v>
      </c>
      <c r="E94" s="23">
        <v>224891.72</v>
      </c>
      <c r="F94" s="23">
        <v>155</v>
      </c>
      <c r="G94" s="23">
        <v>8204282.1799999997</v>
      </c>
      <c r="H94" s="23">
        <v>62</v>
      </c>
      <c r="I94" s="23">
        <v>716338.63</v>
      </c>
      <c r="J94" s="23">
        <v>154</v>
      </c>
      <c r="K94" s="23">
        <v>1601140.22</v>
      </c>
      <c r="L94" s="21">
        <f t="shared" si="6"/>
        <v>378</v>
      </c>
      <c r="M94" s="21">
        <f t="shared" si="7"/>
        <v>10746652.750000002</v>
      </c>
      <c r="N94" s="23">
        <v>248</v>
      </c>
      <c r="O94" s="23">
        <v>9777927.7400000002</v>
      </c>
      <c r="P94" s="23">
        <v>48</v>
      </c>
      <c r="Q94" s="23">
        <v>910122.21</v>
      </c>
      <c r="R94" s="21">
        <f t="shared" si="8"/>
        <v>296</v>
      </c>
      <c r="S94" s="21">
        <f t="shared" si="9"/>
        <v>10688049.949999999</v>
      </c>
      <c r="T94" s="21">
        <f t="shared" si="10"/>
        <v>674</v>
      </c>
      <c r="U94" s="21">
        <f t="shared" si="11"/>
        <v>21434702.700000003</v>
      </c>
      <c r="V94" s="11"/>
    </row>
    <row r="95" spans="1:22" s="5" customFormat="1">
      <c r="A95" s="15">
        <v>88</v>
      </c>
      <c r="B95" s="30" t="s">
        <v>180</v>
      </c>
      <c r="C95" s="17" t="s">
        <v>181</v>
      </c>
      <c r="D95" s="22">
        <v>1</v>
      </c>
      <c r="E95" s="22">
        <v>2898232.8</v>
      </c>
      <c r="F95" s="22"/>
      <c r="G95" s="22"/>
      <c r="H95" s="22">
        <v>10</v>
      </c>
      <c r="I95" s="22">
        <v>184042.93</v>
      </c>
      <c r="J95" s="22">
        <v>40</v>
      </c>
      <c r="K95" s="22">
        <v>7948778.3799999999</v>
      </c>
      <c r="L95" s="22">
        <f t="shared" si="6"/>
        <v>51</v>
      </c>
      <c r="M95" s="22">
        <f t="shared" si="7"/>
        <v>11031054.109999999</v>
      </c>
      <c r="N95" s="22"/>
      <c r="O95" s="22"/>
      <c r="P95" s="22">
        <v>1</v>
      </c>
      <c r="Q95" s="22">
        <v>10000000</v>
      </c>
      <c r="R95" s="22">
        <f t="shared" si="8"/>
        <v>1</v>
      </c>
      <c r="S95" s="22">
        <f t="shared" si="9"/>
        <v>10000000</v>
      </c>
      <c r="T95" s="22">
        <f t="shared" si="10"/>
        <v>52</v>
      </c>
      <c r="U95" s="22">
        <f t="shared" si="11"/>
        <v>21031054.109999999</v>
      </c>
      <c r="V95" s="11"/>
    </row>
    <row r="96" spans="1:22" s="5" customFormat="1">
      <c r="A96" s="18">
        <v>89</v>
      </c>
      <c r="B96" s="31" t="s">
        <v>198</v>
      </c>
      <c r="C96" s="1" t="s">
        <v>199</v>
      </c>
      <c r="D96" s="23">
        <v>13</v>
      </c>
      <c r="E96" s="23">
        <v>78925.81</v>
      </c>
      <c r="F96" s="23">
        <v>6</v>
      </c>
      <c r="G96" s="23">
        <v>61134.55</v>
      </c>
      <c r="H96" s="23">
        <v>5762</v>
      </c>
      <c r="I96" s="23">
        <v>6608923.4400000004</v>
      </c>
      <c r="J96" s="23">
        <v>786</v>
      </c>
      <c r="K96" s="23">
        <v>7743876.7300000004</v>
      </c>
      <c r="L96" s="21">
        <f t="shared" si="6"/>
        <v>6567</v>
      </c>
      <c r="M96" s="21">
        <f t="shared" si="7"/>
        <v>14492860.530000001</v>
      </c>
      <c r="N96" s="23">
        <v>70</v>
      </c>
      <c r="O96" s="23">
        <v>2800883.86</v>
      </c>
      <c r="P96" s="23">
        <v>63</v>
      </c>
      <c r="Q96" s="23">
        <v>1569133.53</v>
      </c>
      <c r="R96" s="21">
        <f t="shared" si="8"/>
        <v>133</v>
      </c>
      <c r="S96" s="21">
        <f t="shared" si="9"/>
        <v>4370017.3899999997</v>
      </c>
      <c r="T96" s="21">
        <f t="shared" si="10"/>
        <v>6700</v>
      </c>
      <c r="U96" s="21">
        <f t="shared" si="11"/>
        <v>18862877.920000002</v>
      </c>
      <c r="V96" s="11"/>
    </row>
    <row r="97" spans="1:22" s="5" customFormat="1">
      <c r="A97" s="15">
        <v>90</v>
      </c>
      <c r="B97" s="16" t="s">
        <v>160</v>
      </c>
      <c r="C97" s="17" t="s">
        <v>161</v>
      </c>
      <c r="D97" s="22">
        <v>1</v>
      </c>
      <c r="E97" s="22">
        <v>62140</v>
      </c>
      <c r="F97" s="22"/>
      <c r="G97" s="22"/>
      <c r="H97" s="22">
        <v>47</v>
      </c>
      <c r="I97" s="22">
        <v>208235.15</v>
      </c>
      <c r="J97" s="22">
        <v>53</v>
      </c>
      <c r="K97" s="22">
        <v>950946.76</v>
      </c>
      <c r="L97" s="22">
        <f t="shared" si="6"/>
        <v>101</v>
      </c>
      <c r="M97" s="22">
        <f t="shared" si="7"/>
        <v>1221321.9100000001</v>
      </c>
      <c r="N97" s="22">
        <v>10</v>
      </c>
      <c r="O97" s="22">
        <v>8447108.3100000005</v>
      </c>
      <c r="P97" s="22">
        <v>6</v>
      </c>
      <c r="Q97" s="22">
        <v>7753934.04</v>
      </c>
      <c r="R97" s="22">
        <f t="shared" si="8"/>
        <v>16</v>
      </c>
      <c r="S97" s="22">
        <f t="shared" si="9"/>
        <v>16201042.350000001</v>
      </c>
      <c r="T97" s="22">
        <f t="shared" si="10"/>
        <v>117</v>
      </c>
      <c r="U97" s="22">
        <f t="shared" si="11"/>
        <v>17422364.260000002</v>
      </c>
      <c r="V97" s="11"/>
    </row>
    <row r="98" spans="1:22" s="5" customFormat="1">
      <c r="A98" s="18">
        <v>91</v>
      </c>
      <c r="B98" s="31" t="s">
        <v>222</v>
      </c>
      <c r="C98" s="1" t="s">
        <v>223</v>
      </c>
      <c r="D98" s="23">
        <v>3</v>
      </c>
      <c r="E98" s="23">
        <v>59274.05</v>
      </c>
      <c r="F98" s="23">
        <v>147</v>
      </c>
      <c r="G98" s="23">
        <v>4483794.37</v>
      </c>
      <c r="H98" s="23">
        <v>76</v>
      </c>
      <c r="I98" s="23">
        <v>747024.17</v>
      </c>
      <c r="J98" s="23">
        <v>199</v>
      </c>
      <c r="K98" s="23">
        <v>2984323.21</v>
      </c>
      <c r="L98" s="21">
        <f t="shared" si="6"/>
        <v>425</v>
      </c>
      <c r="M98" s="21">
        <f t="shared" si="7"/>
        <v>8274415.7999999998</v>
      </c>
      <c r="N98" s="23">
        <v>92</v>
      </c>
      <c r="O98" s="23">
        <v>7342422.1699999999</v>
      </c>
      <c r="P98" s="23">
        <v>23</v>
      </c>
      <c r="Q98" s="23">
        <v>676005.19</v>
      </c>
      <c r="R98" s="21">
        <f t="shared" si="8"/>
        <v>115</v>
      </c>
      <c r="S98" s="21">
        <f t="shared" si="9"/>
        <v>8018427.3599999994</v>
      </c>
      <c r="T98" s="21">
        <f t="shared" si="10"/>
        <v>540</v>
      </c>
      <c r="U98" s="21">
        <f t="shared" si="11"/>
        <v>16292843.16</v>
      </c>
      <c r="V98" s="11"/>
    </row>
    <row r="99" spans="1:22" s="5" customFormat="1">
      <c r="A99" s="15">
        <v>92</v>
      </c>
      <c r="B99" s="30" t="s">
        <v>207</v>
      </c>
      <c r="C99" s="17" t="s">
        <v>208</v>
      </c>
      <c r="D99" s="22"/>
      <c r="E99" s="22"/>
      <c r="F99" s="22"/>
      <c r="G99" s="22"/>
      <c r="H99" s="22">
        <v>650</v>
      </c>
      <c r="I99" s="22">
        <v>181077.98</v>
      </c>
      <c r="J99" s="22">
        <v>375</v>
      </c>
      <c r="K99" s="22">
        <v>270754.14</v>
      </c>
      <c r="L99" s="22">
        <f t="shared" si="6"/>
        <v>1025</v>
      </c>
      <c r="M99" s="22">
        <f t="shared" si="7"/>
        <v>451832.12</v>
      </c>
      <c r="N99" s="22">
        <v>36</v>
      </c>
      <c r="O99" s="22">
        <v>7839309.5999999996</v>
      </c>
      <c r="P99" s="22">
        <v>28</v>
      </c>
      <c r="Q99" s="22">
        <v>7768200</v>
      </c>
      <c r="R99" s="22">
        <f t="shared" si="8"/>
        <v>64</v>
      </c>
      <c r="S99" s="22">
        <f t="shared" si="9"/>
        <v>15607509.6</v>
      </c>
      <c r="T99" s="22">
        <f t="shared" si="10"/>
        <v>1089</v>
      </c>
      <c r="U99" s="22">
        <f t="shared" si="11"/>
        <v>16059341.719999999</v>
      </c>
      <c r="V99" s="11"/>
    </row>
    <row r="100" spans="1:22" s="5" customFormat="1">
      <c r="A100" s="18">
        <v>93</v>
      </c>
      <c r="B100" s="31" t="s">
        <v>214</v>
      </c>
      <c r="C100" s="1" t="s">
        <v>215</v>
      </c>
      <c r="D100" s="23">
        <v>2</v>
      </c>
      <c r="E100" s="23">
        <v>92829.69</v>
      </c>
      <c r="F100" s="23">
        <v>87</v>
      </c>
      <c r="G100" s="23">
        <v>1564912.1</v>
      </c>
      <c r="H100" s="23">
        <v>104</v>
      </c>
      <c r="I100" s="23">
        <v>1130610.6299999999</v>
      </c>
      <c r="J100" s="23">
        <v>807</v>
      </c>
      <c r="K100" s="23">
        <v>4649601.88</v>
      </c>
      <c r="L100" s="21">
        <f t="shared" si="6"/>
        <v>1000</v>
      </c>
      <c r="M100" s="21">
        <f t="shared" si="7"/>
        <v>7437954.2999999998</v>
      </c>
      <c r="N100" s="23">
        <v>541</v>
      </c>
      <c r="O100" s="23">
        <v>6610402.0199999996</v>
      </c>
      <c r="P100" s="23">
        <v>34</v>
      </c>
      <c r="Q100" s="23">
        <v>1703446.51</v>
      </c>
      <c r="R100" s="21">
        <f t="shared" si="8"/>
        <v>575</v>
      </c>
      <c r="S100" s="21">
        <f t="shared" si="9"/>
        <v>8313848.5299999993</v>
      </c>
      <c r="T100" s="21">
        <f t="shared" si="10"/>
        <v>1575</v>
      </c>
      <c r="U100" s="21">
        <f t="shared" si="11"/>
        <v>15751802.829999998</v>
      </c>
      <c r="V100" s="11"/>
    </row>
    <row r="101" spans="1:22" s="5" customFormat="1">
      <c r="A101" s="15">
        <v>94</v>
      </c>
      <c r="B101" s="30" t="s">
        <v>212</v>
      </c>
      <c r="C101" s="17" t="s">
        <v>213</v>
      </c>
      <c r="D101" s="22">
        <v>19</v>
      </c>
      <c r="E101" s="22">
        <v>335646.93</v>
      </c>
      <c r="F101" s="22">
        <v>82</v>
      </c>
      <c r="G101" s="22">
        <v>1748254.09</v>
      </c>
      <c r="H101" s="22">
        <v>190</v>
      </c>
      <c r="I101" s="22">
        <v>974036.51</v>
      </c>
      <c r="J101" s="22">
        <v>696</v>
      </c>
      <c r="K101" s="22">
        <v>4965536.32</v>
      </c>
      <c r="L101" s="22">
        <f t="shared" si="6"/>
        <v>987</v>
      </c>
      <c r="M101" s="22">
        <f t="shared" si="7"/>
        <v>8023473.8500000006</v>
      </c>
      <c r="N101" s="22">
        <v>579</v>
      </c>
      <c r="O101" s="22">
        <v>6350081.2800000003</v>
      </c>
      <c r="P101" s="22">
        <v>66</v>
      </c>
      <c r="Q101" s="22">
        <v>941481.72</v>
      </c>
      <c r="R101" s="22">
        <f t="shared" si="8"/>
        <v>645</v>
      </c>
      <c r="S101" s="22">
        <f t="shared" si="9"/>
        <v>7291563</v>
      </c>
      <c r="T101" s="22">
        <f t="shared" si="10"/>
        <v>1632</v>
      </c>
      <c r="U101" s="22">
        <f t="shared" si="11"/>
        <v>15315036.850000001</v>
      </c>
      <c r="V101" s="11"/>
    </row>
    <row r="102" spans="1:22" s="5" customFormat="1">
      <c r="A102" s="18">
        <v>95</v>
      </c>
      <c r="B102" s="31" t="s">
        <v>256</v>
      </c>
      <c r="C102" s="1" t="s">
        <v>257</v>
      </c>
      <c r="D102" s="23">
        <v>8</v>
      </c>
      <c r="E102" s="23">
        <v>431768.68</v>
      </c>
      <c r="F102" s="23">
        <v>198</v>
      </c>
      <c r="G102" s="23">
        <v>5923232.6699999999</v>
      </c>
      <c r="H102" s="23">
        <v>49</v>
      </c>
      <c r="I102" s="23">
        <v>443864.49</v>
      </c>
      <c r="J102" s="23">
        <v>60</v>
      </c>
      <c r="K102" s="23">
        <v>534310.05000000005</v>
      </c>
      <c r="L102" s="21">
        <f t="shared" si="6"/>
        <v>315</v>
      </c>
      <c r="M102" s="21">
        <f t="shared" si="7"/>
        <v>7333175.8899999997</v>
      </c>
      <c r="N102" s="23">
        <v>208</v>
      </c>
      <c r="O102" s="23">
        <v>6575091.4900000002</v>
      </c>
      <c r="P102" s="23">
        <v>60</v>
      </c>
      <c r="Q102" s="23">
        <v>989047.52</v>
      </c>
      <c r="R102" s="21">
        <f t="shared" si="8"/>
        <v>268</v>
      </c>
      <c r="S102" s="21">
        <f t="shared" si="9"/>
        <v>7564139.0099999998</v>
      </c>
      <c r="T102" s="21">
        <f t="shared" si="10"/>
        <v>583</v>
      </c>
      <c r="U102" s="21">
        <f t="shared" si="11"/>
        <v>14897314.899999999</v>
      </c>
      <c r="V102" s="11"/>
    </row>
    <row r="103" spans="1:22" s="5" customFormat="1">
      <c r="A103" s="15">
        <v>96</v>
      </c>
      <c r="B103" s="30" t="s">
        <v>33</v>
      </c>
      <c r="C103" s="17" t="s">
        <v>34</v>
      </c>
      <c r="D103" s="22"/>
      <c r="E103" s="22"/>
      <c r="F103" s="22"/>
      <c r="G103" s="22"/>
      <c r="H103" s="22">
        <v>3</v>
      </c>
      <c r="I103" s="22">
        <v>12971095.529999999</v>
      </c>
      <c r="J103" s="22">
        <v>2</v>
      </c>
      <c r="K103" s="22">
        <v>1652063.98</v>
      </c>
      <c r="L103" s="22">
        <f t="shared" si="6"/>
        <v>5</v>
      </c>
      <c r="M103" s="22">
        <f t="shared" si="7"/>
        <v>14623159.51</v>
      </c>
      <c r="N103" s="22"/>
      <c r="O103" s="22"/>
      <c r="P103" s="22"/>
      <c r="Q103" s="22"/>
      <c r="R103" s="22">
        <f t="shared" si="8"/>
        <v>0</v>
      </c>
      <c r="S103" s="22">
        <f t="shared" si="9"/>
        <v>0</v>
      </c>
      <c r="T103" s="22">
        <f t="shared" si="10"/>
        <v>5</v>
      </c>
      <c r="U103" s="22">
        <f t="shared" si="11"/>
        <v>14623159.51</v>
      </c>
      <c r="V103" s="11"/>
    </row>
    <row r="104" spans="1:22" s="5" customFormat="1">
      <c r="A104" s="18">
        <v>97</v>
      </c>
      <c r="B104" s="31" t="s">
        <v>218</v>
      </c>
      <c r="C104" s="1" t="s">
        <v>219</v>
      </c>
      <c r="D104" s="23">
        <v>6</v>
      </c>
      <c r="E104" s="23">
        <v>127763.4</v>
      </c>
      <c r="F104" s="23">
        <v>72</v>
      </c>
      <c r="G104" s="23">
        <v>2349719.54</v>
      </c>
      <c r="H104" s="23">
        <v>202</v>
      </c>
      <c r="I104" s="23">
        <v>624366.67000000004</v>
      </c>
      <c r="J104" s="23">
        <v>445</v>
      </c>
      <c r="K104" s="23">
        <v>1983007.85</v>
      </c>
      <c r="L104" s="21">
        <f t="shared" si="6"/>
        <v>725</v>
      </c>
      <c r="M104" s="21">
        <f t="shared" si="7"/>
        <v>5084857.46</v>
      </c>
      <c r="N104" s="23">
        <v>362</v>
      </c>
      <c r="O104" s="23">
        <v>5643501.9699999997</v>
      </c>
      <c r="P104" s="23">
        <v>69</v>
      </c>
      <c r="Q104" s="23">
        <v>2035629.45</v>
      </c>
      <c r="R104" s="21">
        <f t="shared" si="8"/>
        <v>431</v>
      </c>
      <c r="S104" s="21">
        <f t="shared" si="9"/>
        <v>7679131.4199999999</v>
      </c>
      <c r="T104" s="21">
        <f t="shared" si="10"/>
        <v>1156</v>
      </c>
      <c r="U104" s="21">
        <f t="shared" si="11"/>
        <v>12763988.879999999</v>
      </c>
      <c r="V104" s="11"/>
    </row>
    <row r="105" spans="1:22" s="5" customFormat="1">
      <c r="A105" s="15">
        <v>98</v>
      </c>
      <c r="B105" s="16" t="s">
        <v>232</v>
      </c>
      <c r="C105" s="17" t="s">
        <v>233</v>
      </c>
      <c r="D105" s="22">
        <v>16</v>
      </c>
      <c r="E105" s="22">
        <v>273483.32</v>
      </c>
      <c r="F105" s="22">
        <v>94</v>
      </c>
      <c r="G105" s="22">
        <v>2792537.18</v>
      </c>
      <c r="H105" s="22">
        <v>194</v>
      </c>
      <c r="I105" s="22">
        <v>861470.84</v>
      </c>
      <c r="J105" s="22">
        <v>339</v>
      </c>
      <c r="K105" s="22">
        <v>2258336.61</v>
      </c>
      <c r="L105" s="22">
        <f t="shared" si="6"/>
        <v>643</v>
      </c>
      <c r="M105" s="22">
        <f t="shared" si="7"/>
        <v>6185827.9499999993</v>
      </c>
      <c r="N105" s="22">
        <v>306</v>
      </c>
      <c r="O105" s="22">
        <v>4767314.74</v>
      </c>
      <c r="P105" s="22">
        <v>76</v>
      </c>
      <c r="Q105" s="22">
        <v>853272.04</v>
      </c>
      <c r="R105" s="22">
        <f t="shared" si="8"/>
        <v>382</v>
      </c>
      <c r="S105" s="22">
        <f t="shared" si="9"/>
        <v>5620586.7800000003</v>
      </c>
      <c r="T105" s="22">
        <f t="shared" si="10"/>
        <v>1025</v>
      </c>
      <c r="U105" s="22">
        <f t="shared" si="11"/>
        <v>11806414.73</v>
      </c>
      <c r="V105" s="11"/>
    </row>
    <row r="106" spans="1:22" s="5" customFormat="1">
      <c r="A106" s="18">
        <v>99</v>
      </c>
      <c r="B106" s="31" t="s">
        <v>234</v>
      </c>
      <c r="C106" s="1" t="s">
        <v>235</v>
      </c>
      <c r="D106" s="23">
        <v>4</v>
      </c>
      <c r="E106" s="23">
        <v>121094.81</v>
      </c>
      <c r="F106" s="23">
        <v>159</v>
      </c>
      <c r="G106" s="23">
        <v>4777479.2</v>
      </c>
      <c r="H106" s="23">
        <v>17</v>
      </c>
      <c r="I106" s="23">
        <v>155883.13</v>
      </c>
      <c r="J106" s="23">
        <v>50</v>
      </c>
      <c r="K106" s="23">
        <v>233233.79</v>
      </c>
      <c r="L106" s="21">
        <f t="shared" si="6"/>
        <v>230</v>
      </c>
      <c r="M106" s="21">
        <f t="shared" si="7"/>
        <v>5287690.93</v>
      </c>
      <c r="N106" s="23">
        <v>167</v>
      </c>
      <c r="O106" s="23">
        <v>5016291.99</v>
      </c>
      <c r="P106" s="23">
        <v>16</v>
      </c>
      <c r="Q106" s="23">
        <v>282462.94</v>
      </c>
      <c r="R106" s="21">
        <f t="shared" si="8"/>
        <v>183</v>
      </c>
      <c r="S106" s="21">
        <f t="shared" si="9"/>
        <v>5298754.9300000006</v>
      </c>
      <c r="T106" s="21">
        <f t="shared" si="10"/>
        <v>413</v>
      </c>
      <c r="U106" s="21">
        <f t="shared" si="11"/>
        <v>10586445.859999999</v>
      </c>
      <c r="V106" s="11"/>
    </row>
    <row r="107" spans="1:22" s="5" customFormat="1">
      <c r="A107" s="15">
        <v>100</v>
      </c>
      <c r="B107" s="30" t="s">
        <v>166</v>
      </c>
      <c r="C107" s="17" t="s">
        <v>167</v>
      </c>
      <c r="D107" s="22">
        <v>16</v>
      </c>
      <c r="E107" s="22">
        <v>1439886.05</v>
      </c>
      <c r="F107" s="22">
        <v>16</v>
      </c>
      <c r="G107" s="22">
        <v>585897.04</v>
      </c>
      <c r="H107" s="22">
        <v>12</v>
      </c>
      <c r="I107" s="22">
        <v>71579.600000000006</v>
      </c>
      <c r="J107" s="22">
        <v>31</v>
      </c>
      <c r="K107" s="22">
        <v>2354655.4</v>
      </c>
      <c r="L107" s="22">
        <f t="shared" si="6"/>
        <v>75</v>
      </c>
      <c r="M107" s="22">
        <f t="shared" si="7"/>
        <v>4452018.09</v>
      </c>
      <c r="N107" s="22">
        <v>5</v>
      </c>
      <c r="O107" s="22">
        <v>3013880</v>
      </c>
      <c r="P107" s="22">
        <v>8</v>
      </c>
      <c r="Q107" s="22">
        <v>1743940</v>
      </c>
      <c r="R107" s="22">
        <f t="shared" si="8"/>
        <v>13</v>
      </c>
      <c r="S107" s="22">
        <f t="shared" si="9"/>
        <v>4757820</v>
      </c>
      <c r="T107" s="22">
        <f t="shared" si="10"/>
        <v>88</v>
      </c>
      <c r="U107" s="22">
        <f t="shared" si="11"/>
        <v>9209838.0899999999</v>
      </c>
      <c r="V107" s="11"/>
    </row>
    <row r="108" spans="1:22" s="5" customFormat="1">
      <c r="A108" s="18">
        <v>101</v>
      </c>
      <c r="B108" s="31" t="s">
        <v>250</v>
      </c>
      <c r="C108" s="1" t="s">
        <v>251</v>
      </c>
      <c r="D108" s="23">
        <v>1</v>
      </c>
      <c r="E108" s="23">
        <v>63000</v>
      </c>
      <c r="F108" s="23">
        <v>68</v>
      </c>
      <c r="G108" s="23">
        <v>2443457.9500000002</v>
      </c>
      <c r="H108" s="23">
        <v>74</v>
      </c>
      <c r="I108" s="23">
        <v>472348.56</v>
      </c>
      <c r="J108" s="23">
        <v>230</v>
      </c>
      <c r="K108" s="23">
        <v>1587643.84</v>
      </c>
      <c r="L108" s="21">
        <f t="shared" si="6"/>
        <v>373</v>
      </c>
      <c r="M108" s="21">
        <f t="shared" si="7"/>
        <v>4566450.3500000006</v>
      </c>
      <c r="N108" s="23">
        <v>183</v>
      </c>
      <c r="O108" s="23">
        <v>3890698.39</v>
      </c>
      <c r="P108" s="23">
        <v>12</v>
      </c>
      <c r="Q108" s="23">
        <v>427836.18</v>
      </c>
      <c r="R108" s="21">
        <f t="shared" si="8"/>
        <v>195</v>
      </c>
      <c r="S108" s="21">
        <f t="shared" si="9"/>
        <v>4318534.57</v>
      </c>
      <c r="T108" s="21">
        <f t="shared" si="10"/>
        <v>568</v>
      </c>
      <c r="U108" s="21">
        <f t="shared" si="11"/>
        <v>8884984.9200000018</v>
      </c>
      <c r="V108" s="11"/>
    </row>
    <row r="109" spans="1:22" s="5" customFormat="1">
      <c r="A109" s="15">
        <v>102</v>
      </c>
      <c r="B109" s="30" t="s">
        <v>224</v>
      </c>
      <c r="C109" s="17" t="s">
        <v>225</v>
      </c>
      <c r="D109" s="22">
        <v>40</v>
      </c>
      <c r="E109" s="22">
        <v>3096294.35</v>
      </c>
      <c r="F109" s="22">
        <v>1</v>
      </c>
      <c r="G109" s="22">
        <v>10290.81</v>
      </c>
      <c r="H109" s="22">
        <v>17</v>
      </c>
      <c r="I109" s="22">
        <v>67492.990000000005</v>
      </c>
      <c r="J109" s="22">
        <v>41</v>
      </c>
      <c r="K109" s="22">
        <v>240790.94</v>
      </c>
      <c r="L109" s="22">
        <f t="shared" si="6"/>
        <v>99</v>
      </c>
      <c r="M109" s="22">
        <f t="shared" si="7"/>
        <v>3414869.0900000003</v>
      </c>
      <c r="N109" s="22">
        <v>4</v>
      </c>
      <c r="O109" s="22">
        <v>950000</v>
      </c>
      <c r="P109" s="22">
        <v>12</v>
      </c>
      <c r="Q109" s="22">
        <v>3900000</v>
      </c>
      <c r="R109" s="22">
        <f t="shared" si="8"/>
        <v>16</v>
      </c>
      <c r="S109" s="22">
        <f t="shared" si="9"/>
        <v>4850000</v>
      </c>
      <c r="T109" s="22">
        <f t="shared" si="10"/>
        <v>115</v>
      </c>
      <c r="U109" s="22">
        <f t="shared" si="11"/>
        <v>8264869.0899999999</v>
      </c>
      <c r="V109" s="11"/>
    </row>
    <row r="110" spans="1:22" s="5" customFormat="1">
      <c r="A110" s="18">
        <v>103</v>
      </c>
      <c r="B110" s="31" t="s">
        <v>236</v>
      </c>
      <c r="C110" s="1" t="s">
        <v>237</v>
      </c>
      <c r="D110" s="23">
        <v>10</v>
      </c>
      <c r="E110" s="23">
        <v>242285.15</v>
      </c>
      <c r="F110" s="23">
        <v>29</v>
      </c>
      <c r="G110" s="23">
        <v>763454.66</v>
      </c>
      <c r="H110" s="23">
        <v>71</v>
      </c>
      <c r="I110" s="23">
        <v>1354992.78</v>
      </c>
      <c r="J110" s="23">
        <v>142</v>
      </c>
      <c r="K110" s="23">
        <v>1803210.51</v>
      </c>
      <c r="L110" s="21">
        <f t="shared" si="6"/>
        <v>252</v>
      </c>
      <c r="M110" s="21">
        <f t="shared" si="7"/>
        <v>4163943.0999999996</v>
      </c>
      <c r="N110" s="23">
        <v>108</v>
      </c>
      <c r="O110" s="23">
        <v>2519748.5099999998</v>
      </c>
      <c r="P110" s="23">
        <v>32</v>
      </c>
      <c r="Q110" s="23">
        <v>1556685.27</v>
      </c>
      <c r="R110" s="21">
        <f t="shared" si="8"/>
        <v>140</v>
      </c>
      <c r="S110" s="21">
        <f t="shared" si="9"/>
        <v>4076433.78</v>
      </c>
      <c r="T110" s="21">
        <f t="shared" si="10"/>
        <v>392</v>
      </c>
      <c r="U110" s="21">
        <f t="shared" si="11"/>
        <v>8240376.879999999</v>
      </c>
      <c r="V110" s="11"/>
    </row>
    <row r="111" spans="1:22" s="5" customFormat="1">
      <c r="A111" s="15">
        <v>104</v>
      </c>
      <c r="B111" s="16" t="s">
        <v>202</v>
      </c>
      <c r="C111" s="17" t="s">
        <v>340</v>
      </c>
      <c r="D111" s="22"/>
      <c r="E111" s="22"/>
      <c r="F111" s="22"/>
      <c r="G111" s="22"/>
      <c r="H111" s="22">
        <v>148</v>
      </c>
      <c r="I111" s="22">
        <v>978128.3</v>
      </c>
      <c r="J111" s="22">
        <v>194</v>
      </c>
      <c r="K111" s="22">
        <v>1713616.39</v>
      </c>
      <c r="L111" s="22">
        <f t="shared" si="6"/>
        <v>342</v>
      </c>
      <c r="M111" s="22">
        <f t="shared" si="7"/>
        <v>2691744.69</v>
      </c>
      <c r="N111" s="22">
        <v>95</v>
      </c>
      <c r="O111" s="22">
        <v>3072307.87</v>
      </c>
      <c r="P111" s="22">
        <v>21</v>
      </c>
      <c r="Q111" s="22">
        <v>2331630.4</v>
      </c>
      <c r="R111" s="22">
        <f t="shared" si="8"/>
        <v>116</v>
      </c>
      <c r="S111" s="22">
        <f t="shared" si="9"/>
        <v>5403938.2699999996</v>
      </c>
      <c r="T111" s="22">
        <f t="shared" si="10"/>
        <v>458</v>
      </c>
      <c r="U111" s="22">
        <f t="shared" si="11"/>
        <v>8095682.959999999</v>
      </c>
      <c r="V111" s="11"/>
    </row>
    <row r="112" spans="1:22" s="5" customFormat="1">
      <c r="A112" s="18">
        <v>105</v>
      </c>
      <c r="B112" s="31" t="s">
        <v>300</v>
      </c>
      <c r="C112" s="1" t="s">
        <v>301</v>
      </c>
      <c r="D112" s="23"/>
      <c r="E112" s="23"/>
      <c r="F112" s="23">
        <v>26</v>
      </c>
      <c r="G112" s="23">
        <v>642559.52</v>
      </c>
      <c r="H112" s="23">
        <v>12</v>
      </c>
      <c r="I112" s="23">
        <v>1011068.9</v>
      </c>
      <c r="J112" s="23">
        <v>16</v>
      </c>
      <c r="K112" s="23">
        <v>2125245.54</v>
      </c>
      <c r="L112" s="21">
        <f t="shared" si="6"/>
        <v>54</v>
      </c>
      <c r="M112" s="21">
        <f t="shared" si="7"/>
        <v>3778873.96</v>
      </c>
      <c r="N112" s="23">
        <v>20</v>
      </c>
      <c r="O112" s="23">
        <v>2636205.84</v>
      </c>
      <c r="P112" s="23">
        <v>12</v>
      </c>
      <c r="Q112" s="23">
        <v>914628.67</v>
      </c>
      <c r="R112" s="21">
        <f t="shared" si="8"/>
        <v>32</v>
      </c>
      <c r="S112" s="21">
        <f t="shared" si="9"/>
        <v>3550834.51</v>
      </c>
      <c r="T112" s="21">
        <f t="shared" si="10"/>
        <v>86</v>
      </c>
      <c r="U112" s="21">
        <f t="shared" si="11"/>
        <v>7329708.4699999997</v>
      </c>
      <c r="V112" s="11"/>
    </row>
    <row r="113" spans="1:22" s="5" customFormat="1">
      <c r="A113" s="15">
        <v>106</v>
      </c>
      <c r="B113" s="30" t="s">
        <v>244</v>
      </c>
      <c r="C113" s="17" t="s">
        <v>245</v>
      </c>
      <c r="D113" s="22">
        <v>13</v>
      </c>
      <c r="E113" s="22">
        <v>574642.54</v>
      </c>
      <c r="F113" s="22">
        <v>74</v>
      </c>
      <c r="G113" s="22">
        <v>1177199.1000000001</v>
      </c>
      <c r="H113" s="22">
        <v>45</v>
      </c>
      <c r="I113" s="22">
        <v>1106084.82</v>
      </c>
      <c r="J113" s="22">
        <v>158</v>
      </c>
      <c r="K113" s="22">
        <v>1464549.29</v>
      </c>
      <c r="L113" s="22">
        <f t="shared" si="6"/>
        <v>290</v>
      </c>
      <c r="M113" s="22">
        <f t="shared" si="7"/>
        <v>4322475.75</v>
      </c>
      <c r="N113" s="22">
        <v>129</v>
      </c>
      <c r="O113" s="22">
        <v>1841228.7</v>
      </c>
      <c r="P113" s="22">
        <v>59</v>
      </c>
      <c r="Q113" s="22">
        <v>846957.73</v>
      </c>
      <c r="R113" s="22">
        <f t="shared" si="8"/>
        <v>188</v>
      </c>
      <c r="S113" s="22">
        <f t="shared" si="9"/>
        <v>2688186.4299999997</v>
      </c>
      <c r="T113" s="22">
        <f t="shared" si="10"/>
        <v>478</v>
      </c>
      <c r="U113" s="22">
        <f t="shared" si="11"/>
        <v>7010662.1799999997</v>
      </c>
      <c r="V113" s="11"/>
    </row>
    <row r="114" spans="1:22" s="5" customFormat="1">
      <c r="A114" s="18">
        <v>107</v>
      </c>
      <c r="B114" s="31" t="s">
        <v>254</v>
      </c>
      <c r="C114" s="1" t="s">
        <v>255</v>
      </c>
      <c r="D114" s="23">
        <v>7</v>
      </c>
      <c r="E114" s="23">
        <v>57117.68</v>
      </c>
      <c r="F114" s="23">
        <v>47</v>
      </c>
      <c r="G114" s="23">
        <v>995909.32</v>
      </c>
      <c r="H114" s="23">
        <v>87</v>
      </c>
      <c r="I114" s="23">
        <v>857689.09</v>
      </c>
      <c r="J114" s="23">
        <v>185</v>
      </c>
      <c r="K114" s="23">
        <v>1802198.7</v>
      </c>
      <c r="L114" s="21">
        <f t="shared" si="6"/>
        <v>326</v>
      </c>
      <c r="M114" s="21">
        <f t="shared" si="7"/>
        <v>3712914.79</v>
      </c>
      <c r="N114" s="23">
        <v>247</v>
      </c>
      <c r="O114" s="23">
        <v>2515533.25</v>
      </c>
      <c r="P114" s="23">
        <v>35</v>
      </c>
      <c r="Q114" s="23">
        <v>628432.93999999994</v>
      </c>
      <c r="R114" s="21">
        <f t="shared" si="8"/>
        <v>282</v>
      </c>
      <c r="S114" s="21">
        <f t="shared" si="9"/>
        <v>3143966.19</v>
      </c>
      <c r="T114" s="21">
        <f t="shared" si="10"/>
        <v>608</v>
      </c>
      <c r="U114" s="21">
        <f t="shared" si="11"/>
        <v>6856880.9800000004</v>
      </c>
      <c r="V114" s="11"/>
    </row>
    <row r="115" spans="1:22" s="5" customFormat="1">
      <c r="A115" s="15">
        <v>108</v>
      </c>
      <c r="B115" s="30" t="s">
        <v>248</v>
      </c>
      <c r="C115" s="17" t="s">
        <v>249</v>
      </c>
      <c r="D115" s="22">
        <v>14</v>
      </c>
      <c r="E115" s="22">
        <v>80848.479999999996</v>
      </c>
      <c r="F115" s="22">
        <v>29</v>
      </c>
      <c r="G115" s="22">
        <v>304408.59000000003</v>
      </c>
      <c r="H115" s="22">
        <v>212</v>
      </c>
      <c r="I115" s="22">
        <v>2764238.36</v>
      </c>
      <c r="J115" s="22">
        <v>151</v>
      </c>
      <c r="K115" s="22">
        <v>985877.26</v>
      </c>
      <c r="L115" s="22">
        <f t="shared" si="6"/>
        <v>406</v>
      </c>
      <c r="M115" s="22">
        <f t="shared" si="7"/>
        <v>4135372.6899999995</v>
      </c>
      <c r="N115" s="22">
        <v>38</v>
      </c>
      <c r="O115" s="22">
        <v>463422.61</v>
      </c>
      <c r="P115" s="22">
        <v>43</v>
      </c>
      <c r="Q115" s="22">
        <v>2002050.02</v>
      </c>
      <c r="R115" s="22">
        <f t="shared" si="8"/>
        <v>81</v>
      </c>
      <c r="S115" s="22">
        <f t="shared" si="9"/>
        <v>2465472.63</v>
      </c>
      <c r="T115" s="22">
        <f t="shared" si="10"/>
        <v>487</v>
      </c>
      <c r="U115" s="22">
        <f t="shared" si="11"/>
        <v>6600845.3199999994</v>
      </c>
      <c r="V115" s="11"/>
    </row>
    <row r="116" spans="1:22" s="5" customFormat="1">
      <c r="A116" s="18">
        <v>109</v>
      </c>
      <c r="B116" s="31" t="s">
        <v>203</v>
      </c>
      <c r="C116" s="1" t="s">
        <v>204</v>
      </c>
      <c r="D116" s="23">
        <v>22</v>
      </c>
      <c r="E116" s="23">
        <v>525653.74</v>
      </c>
      <c r="F116" s="23">
        <v>23</v>
      </c>
      <c r="G116" s="23">
        <v>574275.42000000004</v>
      </c>
      <c r="H116" s="23">
        <v>115</v>
      </c>
      <c r="I116" s="23">
        <v>1227273.76</v>
      </c>
      <c r="J116" s="23">
        <v>184</v>
      </c>
      <c r="K116" s="23">
        <v>1380782.1</v>
      </c>
      <c r="L116" s="21">
        <f t="shared" si="6"/>
        <v>344</v>
      </c>
      <c r="M116" s="21">
        <f t="shared" si="7"/>
        <v>3707985.02</v>
      </c>
      <c r="N116" s="23">
        <v>87</v>
      </c>
      <c r="O116" s="23">
        <v>1369139.91</v>
      </c>
      <c r="P116" s="23">
        <v>42</v>
      </c>
      <c r="Q116" s="23">
        <v>1224636.8</v>
      </c>
      <c r="R116" s="21">
        <f t="shared" si="8"/>
        <v>129</v>
      </c>
      <c r="S116" s="21">
        <f t="shared" si="9"/>
        <v>2593776.71</v>
      </c>
      <c r="T116" s="21">
        <f t="shared" si="10"/>
        <v>473</v>
      </c>
      <c r="U116" s="21">
        <f t="shared" si="11"/>
        <v>6301761.7300000004</v>
      </c>
      <c r="V116" s="11"/>
    </row>
    <row r="117" spans="1:22" s="5" customFormat="1">
      <c r="A117" s="15">
        <v>110</v>
      </c>
      <c r="B117" s="16" t="s">
        <v>262</v>
      </c>
      <c r="C117" s="17" t="s">
        <v>263</v>
      </c>
      <c r="D117" s="22">
        <v>4</v>
      </c>
      <c r="E117" s="22">
        <v>78327.789999999994</v>
      </c>
      <c r="F117" s="22">
        <v>45</v>
      </c>
      <c r="G117" s="22">
        <v>2176541.84</v>
      </c>
      <c r="H117" s="22">
        <v>17</v>
      </c>
      <c r="I117" s="22">
        <v>429279.52</v>
      </c>
      <c r="J117" s="22">
        <v>20</v>
      </c>
      <c r="K117" s="22">
        <v>324691.53999999998</v>
      </c>
      <c r="L117" s="22">
        <f t="shared" si="6"/>
        <v>86</v>
      </c>
      <c r="M117" s="22">
        <f t="shared" si="7"/>
        <v>3008840.69</v>
      </c>
      <c r="N117" s="22">
        <v>39</v>
      </c>
      <c r="O117" s="22">
        <v>2425381.04</v>
      </c>
      <c r="P117" s="22">
        <v>16</v>
      </c>
      <c r="Q117" s="22">
        <v>431782.29</v>
      </c>
      <c r="R117" s="22">
        <f t="shared" si="8"/>
        <v>55</v>
      </c>
      <c r="S117" s="22">
        <f t="shared" si="9"/>
        <v>2857163.33</v>
      </c>
      <c r="T117" s="22">
        <f t="shared" si="10"/>
        <v>141</v>
      </c>
      <c r="U117" s="22">
        <f t="shared" si="11"/>
        <v>5866004.0199999996</v>
      </c>
      <c r="V117" s="11"/>
    </row>
    <row r="118" spans="1:22" s="5" customFormat="1">
      <c r="A118" s="18">
        <v>111</v>
      </c>
      <c r="B118" s="31" t="s">
        <v>205</v>
      </c>
      <c r="C118" s="1" t="s">
        <v>206</v>
      </c>
      <c r="D118" s="23"/>
      <c r="E118" s="23"/>
      <c r="F118" s="23">
        <v>51</v>
      </c>
      <c r="G118" s="23">
        <v>821107.37</v>
      </c>
      <c r="H118" s="23">
        <v>139</v>
      </c>
      <c r="I118" s="23">
        <v>150578.29999999999</v>
      </c>
      <c r="J118" s="23">
        <v>246</v>
      </c>
      <c r="K118" s="23">
        <v>774749.64</v>
      </c>
      <c r="L118" s="21">
        <f t="shared" si="6"/>
        <v>436</v>
      </c>
      <c r="M118" s="21">
        <f t="shared" si="7"/>
        <v>1746435.31</v>
      </c>
      <c r="N118" s="23">
        <v>166</v>
      </c>
      <c r="O118" s="23">
        <v>2787806.34</v>
      </c>
      <c r="P118" s="23">
        <v>50</v>
      </c>
      <c r="Q118" s="23">
        <v>1325707.5900000001</v>
      </c>
      <c r="R118" s="21">
        <f t="shared" si="8"/>
        <v>216</v>
      </c>
      <c r="S118" s="21">
        <f t="shared" si="9"/>
        <v>4113513.9299999997</v>
      </c>
      <c r="T118" s="21">
        <f t="shared" si="10"/>
        <v>652</v>
      </c>
      <c r="U118" s="21">
        <f t="shared" si="11"/>
        <v>5859949.2400000002</v>
      </c>
      <c r="V118" s="11"/>
    </row>
    <row r="119" spans="1:22" s="5" customFormat="1">
      <c r="A119" s="15">
        <v>112</v>
      </c>
      <c r="B119" s="30" t="s">
        <v>240</v>
      </c>
      <c r="C119" s="17" t="s">
        <v>241</v>
      </c>
      <c r="D119" s="22">
        <v>14</v>
      </c>
      <c r="E119" s="22">
        <v>427295.68</v>
      </c>
      <c r="F119" s="22">
        <v>42</v>
      </c>
      <c r="G119" s="22">
        <v>1030321.28</v>
      </c>
      <c r="H119" s="22">
        <v>180</v>
      </c>
      <c r="I119" s="22">
        <v>674084.01</v>
      </c>
      <c r="J119" s="22">
        <v>245</v>
      </c>
      <c r="K119" s="22">
        <v>1108989.3700000001</v>
      </c>
      <c r="L119" s="22">
        <f t="shared" si="6"/>
        <v>481</v>
      </c>
      <c r="M119" s="22">
        <f t="shared" si="7"/>
        <v>3240690.34</v>
      </c>
      <c r="N119" s="22">
        <v>130</v>
      </c>
      <c r="O119" s="22">
        <v>1791336.9</v>
      </c>
      <c r="P119" s="22">
        <v>37</v>
      </c>
      <c r="Q119" s="22">
        <v>694004.66</v>
      </c>
      <c r="R119" s="22">
        <f t="shared" si="8"/>
        <v>167</v>
      </c>
      <c r="S119" s="22">
        <f t="shared" si="9"/>
        <v>2485341.56</v>
      </c>
      <c r="T119" s="22">
        <f t="shared" si="10"/>
        <v>648</v>
      </c>
      <c r="U119" s="22">
        <f t="shared" si="11"/>
        <v>5726031.9000000004</v>
      </c>
      <c r="V119" s="11"/>
    </row>
    <row r="120" spans="1:22" s="5" customFormat="1">
      <c r="A120" s="18">
        <v>113</v>
      </c>
      <c r="B120" s="31" t="s">
        <v>226</v>
      </c>
      <c r="C120" s="1" t="s">
        <v>227</v>
      </c>
      <c r="D120" s="23">
        <v>1</v>
      </c>
      <c r="E120" s="23">
        <v>30030</v>
      </c>
      <c r="F120" s="23"/>
      <c r="G120" s="23"/>
      <c r="H120" s="23">
        <v>100</v>
      </c>
      <c r="I120" s="23">
        <v>270886.15000000002</v>
      </c>
      <c r="J120" s="23">
        <v>230</v>
      </c>
      <c r="K120" s="23">
        <v>868030.4</v>
      </c>
      <c r="L120" s="21">
        <f t="shared" si="6"/>
        <v>331</v>
      </c>
      <c r="M120" s="21">
        <f t="shared" si="7"/>
        <v>1168946.55</v>
      </c>
      <c r="N120" s="23">
        <v>176</v>
      </c>
      <c r="O120" s="23">
        <v>2532615.84</v>
      </c>
      <c r="P120" s="23">
        <v>55</v>
      </c>
      <c r="Q120" s="23">
        <v>1953961.39</v>
      </c>
      <c r="R120" s="21">
        <f t="shared" si="8"/>
        <v>231</v>
      </c>
      <c r="S120" s="21">
        <f t="shared" si="9"/>
        <v>4486577.2299999995</v>
      </c>
      <c r="T120" s="21">
        <f t="shared" si="10"/>
        <v>562</v>
      </c>
      <c r="U120" s="21">
        <f t="shared" si="11"/>
        <v>5655523.7799999993</v>
      </c>
      <c r="V120" s="11"/>
    </row>
    <row r="121" spans="1:22" s="5" customFormat="1">
      <c r="A121" s="15">
        <v>114</v>
      </c>
      <c r="B121" s="30" t="s">
        <v>246</v>
      </c>
      <c r="C121" s="17" t="s">
        <v>247</v>
      </c>
      <c r="D121" s="22"/>
      <c r="E121" s="22"/>
      <c r="F121" s="22">
        <v>19</v>
      </c>
      <c r="G121" s="22">
        <v>501961.16</v>
      </c>
      <c r="H121" s="22">
        <v>199</v>
      </c>
      <c r="I121" s="22">
        <v>1013897.25</v>
      </c>
      <c r="J121" s="22">
        <v>361</v>
      </c>
      <c r="K121" s="22">
        <v>1272509.79</v>
      </c>
      <c r="L121" s="22">
        <f t="shared" si="6"/>
        <v>579</v>
      </c>
      <c r="M121" s="22">
        <f t="shared" si="7"/>
        <v>2788368.2</v>
      </c>
      <c r="N121" s="22">
        <v>109</v>
      </c>
      <c r="O121" s="22">
        <v>1751214.96</v>
      </c>
      <c r="P121" s="22">
        <v>33</v>
      </c>
      <c r="Q121" s="22">
        <v>925092.54</v>
      </c>
      <c r="R121" s="22">
        <f t="shared" si="8"/>
        <v>142</v>
      </c>
      <c r="S121" s="22">
        <f t="shared" si="9"/>
        <v>2676307.5</v>
      </c>
      <c r="T121" s="22">
        <f t="shared" si="10"/>
        <v>721</v>
      </c>
      <c r="U121" s="22">
        <f t="shared" si="11"/>
        <v>5464675.7000000002</v>
      </c>
      <c r="V121" s="11"/>
    </row>
    <row r="122" spans="1:22" s="5" customFormat="1">
      <c r="A122" s="18">
        <v>115</v>
      </c>
      <c r="B122" s="31" t="s">
        <v>228</v>
      </c>
      <c r="C122" s="1" t="s">
        <v>229</v>
      </c>
      <c r="D122" s="23">
        <v>3</v>
      </c>
      <c r="E122" s="23">
        <v>124929.21</v>
      </c>
      <c r="F122" s="23">
        <v>30</v>
      </c>
      <c r="G122" s="23">
        <v>931870.89</v>
      </c>
      <c r="H122" s="23">
        <v>55</v>
      </c>
      <c r="I122" s="23">
        <v>450153.1</v>
      </c>
      <c r="J122" s="23">
        <v>103</v>
      </c>
      <c r="K122" s="23">
        <v>1269887.02</v>
      </c>
      <c r="L122" s="21">
        <f t="shared" si="6"/>
        <v>191</v>
      </c>
      <c r="M122" s="21">
        <f t="shared" si="7"/>
        <v>2776840.22</v>
      </c>
      <c r="N122" s="23">
        <v>76</v>
      </c>
      <c r="O122" s="23">
        <v>2017787.71</v>
      </c>
      <c r="P122" s="23">
        <v>12</v>
      </c>
      <c r="Q122" s="23">
        <v>392216.35</v>
      </c>
      <c r="R122" s="21">
        <f t="shared" si="8"/>
        <v>88</v>
      </c>
      <c r="S122" s="21">
        <f t="shared" si="9"/>
        <v>2410004.06</v>
      </c>
      <c r="T122" s="21">
        <f t="shared" si="10"/>
        <v>279</v>
      </c>
      <c r="U122" s="21">
        <f t="shared" si="11"/>
        <v>5186844.28</v>
      </c>
      <c r="V122" s="11"/>
    </row>
    <row r="123" spans="1:22" s="5" customFormat="1">
      <c r="A123" s="15">
        <v>116</v>
      </c>
      <c r="B123" s="30" t="s">
        <v>252</v>
      </c>
      <c r="C123" s="17" t="s">
        <v>253</v>
      </c>
      <c r="D123" s="22"/>
      <c r="E123" s="22"/>
      <c r="F123" s="22">
        <v>8</v>
      </c>
      <c r="G123" s="22">
        <v>75696.160000000003</v>
      </c>
      <c r="H123" s="22">
        <v>229</v>
      </c>
      <c r="I123" s="22">
        <v>1156691.05</v>
      </c>
      <c r="J123" s="22">
        <v>296</v>
      </c>
      <c r="K123" s="22">
        <v>2406568.48</v>
      </c>
      <c r="L123" s="22">
        <f t="shared" si="6"/>
        <v>533</v>
      </c>
      <c r="M123" s="22">
        <f t="shared" si="7"/>
        <v>3638955.69</v>
      </c>
      <c r="N123" s="22">
        <v>140</v>
      </c>
      <c r="O123" s="22">
        <v>1425050.22</v>
      </c>
      <c r="P123" s="22">
        <v>9</v>
      </c>
      <c r="Q123" s="22">
        <v>64404.5</v>
      </c>
      <c r="R123" s="22">
        <f t="shared" si="8"/>
        <v>149</v>
      </c>
      <c r="S123" s="22">
        <f t="shared" si="9"/>
        <v>1489454.72</v>
      </c>
      <c r="T123" s="22">
        <f t="shared" si="10"/>
        <v>682</v>
      </c>
      <c r="U123" s="22">
        <f t="shared" si="11"/>
        <v>5128410.41</v>
      </c>
      <c r="V123" s="11"/>
    </row>
    <row r="124" spans="1:22" s="5" customFormat="1">
      <c r="A124" s="18">
        <v>117</v>
      </c>
      <c r="B124" s="31" t="s">
        <v>258</v>
      </c>
      <c r="C124" s="1" t="s">
        <v>259</v>
      </c>
      <c r="D124" s="23">
        <v>21</v>
      </c>
      <c r="E124" s="23">
        <v>111762.34</v>
      </c>
      <c r="F124" s="23">
        <v>82</v>
      </c>
      <c r="G124" s="23">
        <v>1064632.1499999999</v>
      </c>
      <c r="H124" s="23">
        <v>160</v>
      </c>
      <c r="I124" s="23">
        <v>282582.7</v>
      </c>
      <c r="J124" s="23">
        <v>276</v>
      </c>
      <c r="K124" s="23">
        <v>1264652.3</v>
      </c>
      <c r="L124" s="21">
        <f t="shared" si="6"/>
        <v>539</v>
      </c>
      <c r="M124" s="21">
        <f t="shared" si="7"/>
        <v>2723629.49</v>
      </c>
      <c r="N124" s="23">
        <v>183</v>
      </c>
      <c r="O124" s="23">
        <v>2086704.71</v>
      </c>
      <c r="P124" s="23">
        <v>29</v>
      </c>
      <c r="Q124" s="23">
        <v>128312.4</v>
      </c>
      <c r="R124" s="21">
        <f t="shared" si="8"/>
        <v>212</v>
      </c>
      <c r="S124" s="21">
        <f t="shared" si="9"/>
        <v>2215017.11</v>
      </c>
      <c r="T124" s="21">
        <f t="shared" si="10"/>
        <v>751</v>
      </c>
      <c r="U124" s="21">
        <f t="shared" si="11"/>
        <v>4938646.5999999996</v>
      </c>
      <c r="V124" s="11"/>
    </row>
    <row r="125" spans="1:22" s="5" customFormat="1">
      <c r="A125" s="15">
        <v>118</v>
      </c>
      <c r="B125" s="16" t="s">
        <v>264</v>
      </c>
      <c r="C125" s="17" t="s">
        <v>265</v>
      </c>
      <c r="D125" s="22">
        <v>5</v>
      </c>
      <c r="E125" s="22">
        <v>4106.82</v>
      </c>
      <c r="F125" s="22">
        <v>35</v>
      </c>
      <c r="G125" s="22">
        <v>407849.16</v>
      </c>
      <c r="H125" s="22">
        <v>131</v>
      </c>
      <c r="I125" s="22">
        <v>825688.5</v>
      </c>
      <c r="J125" s="22">
        <v>239</v>
      </c>
      <c r="K125" s="22">
        <v>1251240.1599999999</v>
      </c>
      <c r="L125" s="22">
        <f t="shared" si="6"/>
        <v>410</v>
      </c>
      <c r="M125" s="22">
        <f t="shared" si="7"/>
        <v>2488884.6399999997</v>
      </c>
      <c r="N125" s="22">
        <v>129</v>
      </c>
      <c r="O125" s="22">
        <v>1600883.43</v>
      </c>
      <c r="P125" s="22">
        <v>43</v>
      </c>
      <c r="Q125" s="22">
        <v>786385.78</v>
      </c>
      <c r="R125" s="22">
        <f t="shared" si="8"/>
        <v>172</v>
      </c>
      <c r="S125" s="22">
        <f t="shared" si="9"/>
        <v>2387269.21</v>
      </c>
      <c r="T125" s="22">
        <f t="shared" si="10"/>
        <v>582</v>
      </c>
      <c r="U125" s="22">
        <f t="shared" si="11"/>
        <v>4876153.8499999996</v>
      </c>
      <c r="V125" s="11"/>
    </row>
    <row r="126" spans="1:22" s="5" customFormat="1">
      <c r="A126" s="18">
        <v>119</v>
      </c>
      <c r="B126" s="31" t="s">
        <v>270</v>
      </c>
      <c r="C126" s="1" t="s">
        <v>271</v>
      </c>
      <c r="D126" s="23">
        <v>54</v>
      </c>
      <c r="E126" s="23">
        <v>1853306.51</v>
      </c>
      <c r="F126" s="23">
        <v>10</v>
      </c>
      <c r="G126" s="23">
        <v>150821.74</v>
      </c>
      <c r="H126" s="23">
        <v>11</v>
      </c>
      <c r="I126" s="23">
        <v>43008.03</v>
      </c>
      <c r="J126" s="23">
        <v>32</v>
      </c>
      <c r="K126" s="23">
        <v>300862.33</v>
      </c>
      <c r="L126" s="21">
        <f t="shared" si="6"/>
        <v>107</v>
      </c>
      <c r="M126" s="21">
        <f t="shared" si="7"/>
        <v>2347998.61</v>
      </c>
      <c r="N126" s="23">
        <v>38</v>
      </c>
      <c r="O126" s="23">
        <v>464413.07</v>
      </c>
      <c r="P126" s="23">
        <v>56</v>
      </c>
      <c r="Q126" s="23">
        <v>1893244.18</v>
      </c>
      <c r="R126" s="21">
        <f t="shared" si="8"/>
        <v>94</v>
      </c>
      <c r="S126" s="21">
        <f t="shared" si="9"/>
        <v>2357657.25</v>
      </c>
      <c r="T126" s="21">
        <f t="shared" si="10"/>
        <v>201</v>
      </c>
      <c r="U126" s="21">
        <f t="shared" si="11"/>
        <v>4705655.8599999994</v>
      </c>
      <c r="V126" s="11"/>
    </row>
    <row r="127" spans="1:22" s="5" customFormat="1">
      <c r="A127" s="15">
        <v>120</v>
      </c>
      <c r="B127" s="30" t="s">
        <v>216</v>
      </c>
      <c r="C127" s="17" t="s">
        <v>217</v>
      </c>
      <c r="D127" s="22">
        <v>1</v>
      </c>
      <c r="E127" s="22">
        <v>8244.6</v>
      </c>
      <c r="F127" s="22">
        <v>87</v>
      </c>
      <c r="G127" s="22">
        <v>1335957.94</v>
      </c>
      <c r="H127" s="22">
        <v>83</v>
      </c>
      <c r="I127" s="22">
        <v>368409.63</v>
      </c>
      <c r="J127" s="22">
        <v>80</v>
      </c>
      <c r="K127" s="22">
        <v>474000.32</v>
      </c>
      <c r="L127" s="22">
        <f t="shared" si="6"/>
        <v>251</v>
      </c>
      <c r="M127" s="22">
        <f t="shared" si="7"/>
        <v>2186612.4899999998</v>
      </c>
      <c r="N127" s="22">
        <v>94</v>
      </c>
      <c r="O127" s="22">
        <v>1771802.77</v>
      </c>
      <c r="P127" s="22">
        <v>32</v>
      </c>
      <c r="Q127" s="22">
        <v>339845.62</v>
      </c>
      <c r="R127" s="22">
        <f t="shared" si="8"/>
        <v>126</v>
      </c>
      <c r="S127" s="22">
        <f t="shared" si="9"/>
        <v>2111648.39</v>
      </c>
      <c r="T127" s="22">
        <f t="shared" si="10"/>
        <v>377</v>
      </c>
      <c r="U127" s="22">
        <f t="shared" si="11"/>
        <v>4298260.88</v>
      </c>
      <c r="V127" s="11"/>
    </row>
    <row r="128" spans="1:22" s="5" customFormat="1">
      <c r="A128" s="18">
        <v>121</v>
      </c>
      <c r="B128" s="31" t="s">
        <v>328</v>
      </c>
      <c r="C128" s="1" t="s">
        <v>329</v>
      </c>
      <c r="D128" s="23"/>
      <c r="E128" s="23"/>
      <c r="F128" s="23">
        <v>1</v>
      </c>
      <c r="G128" s="23">
        <v>9240</v>
      </c>
      <c r="H128" s="23">
        <v>20</v>
      </c>
      <c r="I128" s="23">
        <v>935728.56</v>
      </c>
      <c r="J128" s="23">
        <v>17</v>
      </c>
      <c r="K128" s="23">
        <v>1054071.43</v>
      </c>
      <c r="L128" s="21">
        <f t="shared" si="6"/>
        <v>38</v>
      </c>
      <c r="M128" s="21">
        <f t="shared" si="7"/>
        <v>1999039.99</v>
      </c>
      <c r="N128" s="23">
        <v>18</v>
      </c>
      <c r="O128" s="23">
        <v>1063311.44</v>
      </c>
      <c r="P128" s="23">
        <v>19</v>
      </c>
      <c r="Q128" s="23">
        <v>935053.63</v>
      </c>
      <c r="R128" s="21">
        <f t="shared" si="8"/>
        <v>37</v>
      </c>
      <c r="S128" s="21">
        <f t="shared" si="9"/>
        <v>1998365.0699999998</v>
      </c>
      <c r="T128" s="21">
        <f t="shared" si="10"/>
        <v>75</v>
      </c>
      <c r="U128" s="21">
        <f t="shared" si="11"/>
        <v>3997405.0599999996</v>
      </c>
      <c r="V128" s="11"/>
    </row>
    <row r="129" spans="1:22" s="5" customFormat="1">
      <c r="A129" s="15">
        <v>122</v>
      </c>
      <c r="B129" s="30" t="s">
        <v>280</v>
      </c>
      <c r="C129" s="17" t="s">
        <v>281</v>
      </c>
      <c r="D129" s="22">
        <v>3</v>
      </c>
      <c r="E129" s="22">
        <v>21949.09</v>
      </c>
      <c r="F129" s="22">
        <v>43</v>
      </c>
      <c r="G129" s="22">
        <v>1411150.98</v>
      </c>
      <c r="H129" s="22">
        <v>38</v>
      </c>
      <c r="I129" s="22">
        <v>204127.83</v>
      </c>
      <c r="J129" s="22">
        <v>60</v>
      </c>
      <c r="K129" s="22">
        <v>262463.65999999997</v>
      </c>
      <c r="L129" s="22">
        <f t="shared" si="6"/>
        <v>144</v>
      </c>
      <c r="M129" s="22">
        <f t="shared" si="7"/>
        <v>1899691.56</v>
      </c>
      <c r="N129" s="22">
        <v>96</v>
      </c>
      <c r="O129" s="22">
        <v>1671501.48</v>
      </c>
      <c r="P129" s="22">
        <v>25</v>
      </c>
      <c r="Q129" s="22">
        <v>222942.8</v>
      </c>
      <c r="R129" s="22">
        <f t="shared" si="8"/>
        <v>121</v>
      </c>
      <c r="S129" s="22">
        <f t="shared" si="9"/>
        <v>1894444.28</v>
      </c>
      <c r="T129" s="22">
        <f t="shared" si="10"/>
        <v>265</v>
      </c>
      <c r="U129" s="22">
        <f t="shared" si="11"/>
        <v>3794135.84</v>
      </c>
      <c r="V129" s="11"/>
    </row>
    <row r="130" spans="1:22" s="5" customFormat="1">
      <c r="A130" s="18">
        <v>123</v>
      </c>
      <c r="B130" s="31" t="s">
        <v>278</v>
      </c>
      <c r="C130" s="1" t="s">
        <v>279</v>
      </c>
      <c r="D130" s="23"/>
      <c r="E130" s="23"/>
      <c r="F130" s="23">
        <v>7</v>
      </c>
      <c r="G130" s="23">
        <v>125029.42</v>
      </c>
      <c r="H130" s="23">
        <v>15</v>
      </c>
      <c r="I130" s="23">
        <v>136244.54</v>
      </c>
      <c r="J130" s="23">
        <v>152</v>
      </c>
      <c r="K130" s="23">
        <v>1264833.32</v>
      </c>
      <c r="L130" s="21">
        <f t="shared" si="6"/>
        <v>174</v>
      </c>
      <c r="M130" s="21">
        <f t="shared" si="7"/>
        <v>1526107.28</v>
      </c>
      <c r="N130" s="23">
        <v>167</v>
      </c>
      <c r="O130" s="23">
        <v>1342258.61</v>
      </c>
      <c r="P130" s="23">
        <v>3</v>
      </c>
      <c r="Q130" s="23">
        <v>99198.73</v>
      </c>
      <c r="R130" s="21">
        <f t="shared" si="8"/>
        <v>170</v>
      </c>
      <c r="S130" s="21">
        <f t="shared" si="9"/>
        <v>1441457.34</v>
      </c>
      <c r="T130" s="21">
        <f t="shared" si="10"/>
        <v>344</v>
      </c>
      <c r="U130" s="21">
        <f t="shared" si="11"/>
        <v>2967564.62</v>
      </c>
      <c r="V130" s="11"/>
    </row>
    <row r="131" spans="1:22" s="5" customFormat="1">
      <c r="A131" s="15">
        <v>124</v>
      </c>
      <c r="B131" s="30" t="s">
        <v>220</v>
      </c>
      <c r="C131" s="17" t="s">
        <v>221</v>
      </c>
      <c r="D131" s="22"/>
      <c r="E131" s="22"/>
      <c r="F131" s="22">
        <v>3</v>
      </c>
      <c r="G131" s="22">
        <v>48832.5</v>
      </c>
      <c r="H131" s="22">
        <v>35</v>
      </c>
      <c r="I131" s="22">
        <v>689767.46</v>
      </c>
      <c r="J131" s="22">
        <v>54</v>
      </c>
      <c r="K131" s="22">
        <v>744275.52</v>
      </c>
      <c r="L131" s="22">
        <f t="shared" si="6"/>
        <v>92</v>
      </c>
      <c r="M131" s="22">
        <f t="shared" si="7"/>
        <v>1482875.48</v>
      </c>
      <c r="N131" s="22">
        <v>1</v>
      </c>
      <c r="O131" s="22">
        <v>600000</v>
      </c>
      <c r="P131" s="22">
        <v>3</v>
      </c>
      <c r="Q131" s="22">
        <v>624850</v>
      </c>
      <c r="R131" s="22">
        <f t="shared" si="8"/>
        <v>4</v>
      </c>
      <c r="S131" s="22">
        <f t="shared" si="9"/>
        <v>1224850</v>
      </c>
      <c r="T131" s="22">
        <f t="shared" si="10"/>
        <v>96</v>
      </c>
      <c r="U131" s="22">
        <f t="shared" si="11"/>
        <v>2707725.48</v>
      </c>
      <c r="V131" s="11"/>
    </row>
    <row r="132" spans="1:22" s="5" customFormat="1">
      <c r="A132" s="18">
        <v>125</v>
      </c>
      <c r="B132" s="31" t="s">
        <v>260</v>
      </c>
      <c r="C132" s="1" t="s">
        <v>261</v>
      </c>
      <c r="D132" s="23"/>
      <c r="E132" s="23"/>
      <c r="F132" s="23">
        <v>2</v>
      </c>
      <c r="G132" s="23">
        <v>3125</v>
      </c>
      <c r="H132" s="23">
        <v>99</v>
      </c>
      <c r="I132" s="23">
        <v>484526.75</v>
      </c>
      <c r="J132" s="23">
        <v>272</v>
      </c>
      <c r="K132" s="23">
        <v>985035.89</v>
      </c>
      <c r="L132" s="21">
        <f t="shared" si="6"/>
        <v>373</v>
      </c>
      <c r="M132" s="21">
        <f t="shared" si="7"/>
        <v>1472687.6400000001</v>
      </c>
      <c r="N132" s="23">
        <v>119</v>
      </c>
      <c r="O132" s="23">
        <v>810306.68</v>
      </c>
      <c r="P132" s="23">
        <v>3</v>
      </c>
      <c r="Q132" s="23">
        <v>314000</v>
      </c>
      <c r="R132" s="21">
        <f t="shared" si="8"/>
        <v>122</v>
      </c>
      <c r="S132" s="21">
        <f t="shared" si="9"/>
        <v>1124306.6800000002</v>
      </c>
      <c r="T132" s="21">
        <f t="shared" si="10"/>
        <v>495</v>
      </c>
      <c r="U132" s="21">
        <f t="shared" si="11"/>
        <v>2596994.3200000003</v>
      </c>
      <c r="V132" s="11"/>
    </row>
    <row r="133" spans="1:22" s="5" customFormat="1">
      <c r="A133" s="15">
        <v>126</v>
      </c>
      <c r="B133" s="30" t="s">
        <v>242</v>
      </c>
      <c r="C133" s="17" t="s">
        <v>243</v>
      </c>
      <c r="D133" s="22">
        <v>27</v>
      </c>
      <c r="E133" s="22">
        <v>501305.33</v>
      </c>
      <c r="F133" s="22">
        <v>11</v>
      </c>
      <c r="G133" s="22">
        <v>259575.57</v>
      </c>
      <c r="H133" s="22">
        <v>10</v>
      </c>
      <c r="I133" s="22">
        <v>243997.99</v>
      </c>
      <c r="J133" s="22">
        <v>28</v>
      </c>
      <c r="K133" s="22">
        <v>388517.18</v>
      </c>
      <c r="L133" s="22">
        <f t="shared" si="6"/>
        <v>76</v>
      </c>
      <c r="M133" s="22">
        <f t="shared" si="7"/>
        <v>1393396.07</v>
      </c>
      <c r="N133" s="22">
        <v>3</v>
      </c>
      <c r="O133" s="22">
        <v>460000</v>
      </c>
      <c r="P133" s="22">
        <v>7</v>
      </c>
      <c r="Q133" s="22">
        <v>572426</v>
      </c>
      <c r="R133" s="22">
        <f t="shared" si="8"/>
        <v>10</v>
      </c>
      <c r="S133" s="22">
        <f t="shared" si="9"/>
        <v>1032426</v>
      </c>
      <c r="T133" s="22">
        <f t="shared" si="10"/>
        <v>86</v>
      </c>
      <c r="U133" s="22">
        <f t="shared" si="11"/>
        <v>2425822.0700000003</v>
      </c>
      <c r="V133" s="11"/>
    </row>
    <row r="134" spans="1:22" s="5" customFormat="1">
      <c r="A134" s="18">
        <v>127</v>
      </c>
      <c r="B134" s="31" t="s">
        <v>282</v>
      </c>
      <c r="C134" s="1" t="s">
        <v>283</v>
      </c>
      <c r="D134" s="23"/>
      <c r="E134" s="23"/>
      <c r="F134" s="23">
        <v>2</v>
      </c>
      <c r="G134" s="23">
        <v>71292.09</v>
      </c>
      <c r="H134" s="23">
        <v>157</v>
      </c>
      <c r="I134" s="23">
        <v>205600.52</v>
      </c>
      <c r="J134" s="23">
        <v>718</v>
      </c>
      <c r="K134" s="23">
        <v>957844.03</v>
      </c>
      <c r="L134" s="21">
        <f t="shared" si="6"/>
        <v>877</v>
      </c>
      <c r="M134" s="21">
        <f t="shared" si="7"/>
        <v>1234736.6400000001</v>
      </c>
      <c r="N134" s="23">
        <v>114</v>
      </c>
      <c r="O134" s="23">
        <v>970345.08</v>
      </c>
      <c r="P134" s="23">
        <v>4</v>
      </c>
      <c r="Q134" s="23">
        <v>152165</v>
      </c>
      <c r="R134" s="21">
        <f t="shared" si="8"/>
        <v>118</v>
      </c>
      <c r="S134" s="21">
        <f t="shared" si="9"/>
        <v>1122510.08</v>
      </c>
      <c r="T134" s="21">
        <f t="shared" si="10"/>
        <v>995</v>
      </c>
      <c r="U134" s="21">
        <f t="shared" si="11"/>
        <v>2357246.7200000002</v>
      </c>
      <c r="V134" s="11"/>
    </row>
    <row r="135" spans="1:22" s="5" customFormat="1">
      <c r="A135" s="15">
        <v>128</v>
      </c>
      <c r="B135" s="30" t="s">
        <v>266</v>
      </c>
      <c r="C135" s="17" t="s">
        <v>267</v>
      </c>
      <c r="D135" s="22"/>
      <c r="E135" s="22"/>
      <c r="F135" s="22"/>
      <c r="G135" s="22"/>
      <c r="H135" s="22">
        <v>1</v>
      </c>
      <c r="I135" s="22">
        <v>49817.5</v>
      </c>
      <c r="J135" s="22">
        <v>6</v>
      </c>
      <c r="K135" s="22">
        <v>923681.84</v>
      </c>
      <c r="L135" s="22">
        <f t="shared" si="6"/>
        <v>7</v>
      </c>
      <c r="M135" s="22">
        <f t="shared" si="7"/>
        <v>973499.34</v>
      </c>
      <c r="N135" s="22">
        <v>1</v>
      </c>
      <c r="O135" s="22">
        <v>850000</v>
      </c>
      <c r="P135" s="22"/>
      <c r="Q135" s="22"/>
      <c r="R135" s="22">
        <f t="shared" si="8"/>
        <v>1</v>
      </c>
      <c r="S135" s="22">
        <f t="shared" si="9"/>
        <v>850000</v>
      </c>
      <c r="T135" s="22">
        <f t="shared" si="10"/>
        <v>8</v>
      </c>
      <c r="U135" s="22">
        <f t="shared" si="11"/>
        <v>1823499.3399999999</v>
      </c>
      <c r="V135" s="11"/>
    </row>
    <row r="136" spans="1:22" s="5" customFormat="1">
      <c r="A136" s="18">
        <v>129</v>
      </c>
      <c r="B136" s="31" t="s">
        <v>276</v>
      </c>
      <c r="C136" s="1" t="s">
        <v>277</v>
      </c>
      <c r="D136" s="23"/>
      <c r="E136" s="23"/>
      <c r="F136" s="23">
        <v>11</v>
      </c>
      <c r="G136" s="23">
        <v>174649.69</v>
      </c>
      <c r="H136" s="23">
        <v>9</v>
      </c>
      <c r="I136" s="23">
        <v>139074.60999999999</v>
      </c>
      <c r="J136" s="23">
        <v>100</v>
      </c>
      <c r="K136" s="23">
        <v>573877.79</v>
      </c>
      <c r="L136" s="21">
        <f t="shared" si="6"/>
        <v>120</v>
      </c>
      <c r="M136" s="21">
        <f t="shared" si="7"/>
        <v>887602.09000000008</v>
      </c>
      <c r="N136" s="23">
        <v>106</v>
      </c>
      <c r="O136" s="23">
        <v>748374.18</v>
      </c>
      <c r="P136" s="23">
        <v>12</v>
      </c>
      <c r="Q136" s="23">
        <v>138892.51</v>
      </c>
      <c r="R136" s="21">
        <f t="shared" si="8"/>
        <v>118</v>
      </c>
      <c r="S136" s="21">
        <f t="shared" si="9"/>
        <v>887266.69000000006</v>
      </c>
      <c r="T136" s="21">
        <f t="shared" si="10"/>
        <v>238</v>
      </c>
      <c r="U136" s="21">
        <f t="shared" si="11"/>
        <v>1774868.7800000003</v>
      </c>
      <c r="V136" s="11"/>
    </row>
    <row r="137" spans="1:22" s="5" customFormat="1">
      <c r="A137" s="15">
        <v>130</v>
      </c>
      <c r="B137" s="30" t="s">
        <v>333</v>
      </c>
      <c r="C137" s="17" t="s">
        <v>334</v>
      </c>
      <c r="D137" s="22"/>
      <c r="E137" s="22"/>
      <c r="F137" s="22">
        <v>7</v>
      </c>
      <c r="G137" s="22">
        <v>348111.95</v>
      </c>
      <c r="H137" s="22">
        <v>8</v>
      </c>
      <c r="I137" s="22">
        <v>156305.14000000001</v>
      </c>
      <c r="J137" s="22">
        <v>12</v>
      </c>
      <c r="K137" s="22">
        <v>354980.79</v>
      </c>
      <c r="L137" s="22">
        <f t="shared" ref="L137:L167" si="12">D137+F137+H137+J137</f>
        <v>27</v>
      </c>
      <c r="M137" s="22">
        <f t="shared" ref="M137:M167" si="13">E137+G137+I137+K137</f>
        <v>859397.88</v>
      </c>
      <c r="N137" s="22">
        <v>18</v>
      </c>
      <c r="O137" s="22">
        <v>703092.75</v>
      </c>
      <c r="P137" s="22">
        <v>7</v>
      </c>
      <c r="Q137" s="22">
        <v>156305.14000000001</v>
      </c>
      <c r="R137" s="22">
        <f t="shared" ref="R137:R167" si="14">N137+P137</f>
        <v>25</v>
      </c>
      <c r="S137" s="22">
        <f t="shared" ref="S137:S167" si="15">O137+Q137</f>
        <v>859397.89</v>
      </c>
      <c r="T137" s="22">
        <f t="shared" ref="T137:T167" si="16">L137+R137</f>
        <v>52</v>
      </c>
      <c r="U137" s="22">
        <f t="shared" ref="U137:U167" si="17">M137+S137</f>
        <v>1718795.77</v>
      </c>
      <c r="V137" s="11"/>
    </row>
    <row r="138" spans="1:22" s="5" customFormat="1">
      <c r="A138" s="18">
        <v>131</v>
      </c>
      <c r="B138" s="31" t="s">
        <v>286</v>
      </c>
      <c r="C138" s="1" t="s">
        <v>287</v>
      </c>
      <c r="D138" s="23"/>
      <c r="E138" s="23"/>
      <c r="F138" s="23">
        <v>13</v>
      </c>
      <c r="G138" s="23">
        <v>593608.06000000006</v>
      </c>
      <c r="H138" s="23">
        <v>16</v>
      </c>
      <c r="I138" s="23">
        <v>76988.47</v>
      </c>
      <c r="J138" s="23">
        <v>17</v>
      </c>
      <c r="K138" s="23">
        <v>152299.88</v>
      </c>
      <c r="L138" s="21">
        <f t="shared" si="12"/>
        <v>46</v>
      </c>
      <c r="M138" s="21">
        <f t="shared" si="13"/>
        <v>822896.41</v>
      </c>
      <c r="N138" s="23">
        <v>26</v>
      </c>
      <c r="O138" s="23">
        <v>745856.95</v>
      </c>
      <c r="P138" s="23">
        <v>9</v>
      </c>
      <c r="Q138" s="23">
        <v>77633.72</v>
      </c>
      <c r="R138" s="21">
        <f t="shared" si="14"/>
        <v>35</v>
      </c>
      <c r="S138" s="21">
        <f t="shared" si="15"/>
        <v>823490.66999999993</v>
      </c>
      <c r="T138" s="21">
        <f t="shared" si="16"/>
        <v>81</v>
      </c>
      <c r="U138" s="21">
        <f t="shared" si="17"/>
        <v>1646387.08</v>
      </c>
      <c r="V138" s="11"/>
    </row>
    <row r="139" spans="1:22" s="5" customFormat="1">
      <c r="A139" s="15">
        <v>132</v>
      </c>
      <c r="B139" s="30" t="s">
        <v>274</v>
      </c>
      <c r="C139" s="17" t="s">
        <v>275</v>
      </c>
      <c r="D139" s="22">
        <v>4</v>
      </c>
      <c r="E139" s="22">
        <v>138408</v>
      </c>
      <c r="F139" s="22">
        <v>5</v>
      </c>
      <c r="G139" s="22">
        <v>242672.89</v>
      </c>
      <c r="H139" s="22">
        <v>68</v>
      </c>
      <c r="I139" s="22">
        <v>209232.25</v>
      </c>
      <c r="J139" s="22">
        <v>74</v>
      </c>
      <c r="K139" s="22">
        <v>172556.66</v>
      </c>
      <c r="L139" s="22">
        <f t="shared" si="12"/>
        <v>151</v>
      </c>
      <c r="M139" s="22">
        <f t="shared" si="13"/>
        <v>762869.8</v>
      </c>
      <c r="N139" s="22">
        <v>27</v>
      </c>
      <c r="O139" s="22">
        <v>457348.27</v>
      </c>
      <c r="P139" s="22">
        <v>8</v>
      </c>
      <c r="Q139" s="22">
        <v>398988.9</v>
      </c>
      <c r="R139" s="22">
        <f t="shared" si="14"/>
        <v>35</v>
      </c>
      <c r="S139" s="22">
        <f t="shared" si="15"/>
        <v>856337.17</v>
      </c>
      <c r="T139" s="22">
        <f t="shared" si="16"/>
        <v>186</v>
      </c>
      <c r="U139" s="22">
        <f t="shared" si="17"/>
        <v>1619206.9700000002</v>
      </c>
      <c r="V139" s="11"/>
    </row>
    <row r="140" spans="1:22" s="5" customFormat="1">
      <c r="A140" s="18">
        <v>133</v>
      </c>
      <c r="B140" s="31" t="s">
        <v>136</v>
      </c>
      <c r="C140" s="1" t="s">
        <v>137</v>
      </c>
      <c r="D140" s="23"/>
      <c r="E140" s="23"/>
      <c r="F140" s="23"/>
      <c r="G140" s="23"/>
      <c r="H140" s="23">
        <v>6</v>
      </c>
      <c r="I140" s="23">
        <v>198520.25</v>
      </c>
      <c r="J140" s="23">
        <v>19</v>
      </c>
      <c r="K140" s="23">
        <v>705107.77</v>
      </c>
      <c r="L140" s="21">
        <f t="shared" si="12"/>
        <v>25</v>
      </c>
      <c r="M140" s="21">
        <f t="shared" si="13"/>
        <v>903628.02</v>
      </c>
      <c r="N140" s="23">
        <v>4</v>
      </c>
      <c r="O140" s="23">
        <v>600000</v>
      </c>
      <c r="P140" s="23"/>
      <c r="Q140" s="23"/>
      <c r="R140" s="21">
        <f t="shared" si="14"/>
        <v>4</v>
      </c>
      <c r="S140" s="21">
        <f t="shared" si="15"/>
        <v>600000</v>
      </c>
      <c r="T140" s="21">
        <f t="shared" si="16"/>
        <v>29</v>
      </c>
      <c r="U140" s="21">
        <f t="shared" si="17"/>
        <v>1503628.02</v>
      </c>
      <c r="V140" s="11"/>
    </row>
    <row r="141" spans="1:22" s="5" customFormat="1">
      <c r="A141" s="15">
        <v>134</v>
      </c>
      <c r="B141" s="30" t="s">
        <v>290</v>
      </c>
      <c r="C141" s="17" t="s">
        <v>291</v>
      </c>
      <c r="D141" s="22"/>
      <c r="E141" s="22"/>
      <c r="F141" s="22"/>
      <c r="G141" s="22"/>
      <c r="H141" s="22">
        <v>230</v>
      </c>
      <c r="I141" s="22">
        <v>253632.14</v>
      </c>
      <c r="J141" s="22">
        <v>177</v>
      </c>
      <c r="K141" s="22">
        <v>657778.16</v>
      </c>
      <c r="L141" s="22">
        <f t="shared" si="12"/>
        <v>407</v>
      </c>
      <c r="M141" s="22">
        <f t="shared" si="13"/>
        <v>911410.3</v>
      </c>
      <c r="N141" s="22">
        <v>72</v>
      </c>
      <c r="O141" s="22">
        <v>547849.05000000005</v>
      </c>
      <c r="P141" s="22">
        <v>7</v>
      </c>
      <c r="Q141" s="22">
        <v>20900</v>
      </c>
      <c r="R141" s="22">
        <f t="shared" si="14"/>
        <v>79</v>
      </c>
      <c r="S141" s="22">
        <f t="shared" si="15"/>
        <v>568749.05000000005</v>
      </c>
      <c r="T141" s="22">
        <f t="shared" si="16"/>
        <v>486</v>
      </c>
      <c r="U141" s="22">
        <f t="shared" si="17"/>
        <v>1480159.35</v>
      </c>
      <c r="V141" s="11"/>
    </row>
    <row r="142" spans="1:22" s="5" customFormat="1">
      <c r="A142" s="18">
        <v>135</v>
      </c>
      <c r="B142" s="31" t="s">
        <v>308</v>
      </c>
      <c r="C142" s="1" t="s">
        <v>309</v>
      </c>
      <c r="D142" s="23"/>
      <c r="E142" s="23"/>
      <c r="F142" s="23"/>
      <c r="G142" s="23"/>
      <c r="H142" s="23">
        <v>37</v>
      </c>
      <c r="I142" s="23">
        <v>36572.44</v>
      </c>
      <c r="J142" s="23">
        <v>78</v>
      </c>
      <c r="K142" s="23">
        <v>644126.4</v>
      </c>
      <c r="L142" s="21">
        <f t="shared" si="12"/>
        <v>115</v>
      </c>
      <c r="M142" s="21">
        <f t="shared" si="13"/>
        <v>680698.84000000008</v>
      </c>
      <c r="N142" s="23">
        <v>20</v>
      </c>
      <c r="O142" s="23">
        <v>621536.31999999995</v>
      </c>
      <c r="P142" s="23">
        <v>1</v>
      </c>
      <c r="Q142" s="23">
        <v>20000</v>
      </c>
      <c r="R142" s="21">
        <f t="shared" si="14"/>
        <v>21</v>
      </c>
      <c r="S142" s="21">
        <f t="shared" si="15"/>
        <v>641536.31999999995</v>
      </c>
      <c r="T142" s="21">
        <f t="shared" si="16"/>
        <v>136</v>
      </c>
      <c r="U142" s="21">
        <f t="shared" si="17"/>
        <v>1322235.1600000001</v>
      </c>
      <c r="V142" s="11"/>
    </row>
    <row r="143" spans="1:22" s="5" customFormat="1">
      <c r="A143" s="15">
        <v>136</v>
      </c>
      <c r="B143" s="30" t="s">
        <v>268</v>
      </c>
      <c r="C143" s="17" t="s">
        <v>269</v>
      </c>
      <c r="D143" s="22">
        <v>2</v>
      </c>
      <c r="E143" s="22">
        <v>166337.48000000001</v>
      </c>
      <c r="F143" s="22">
        <v>3</v>
      </c>
      <c r="G143" s="22">
        <v>84438.1</v>
      </c>
      <c r="H143" s="22">
        <v>399</v>
      </c>
      <c r="I143" s="22">
        <v>258550.1</v>
      </c>
      <c r="J143" s="22">
        <v>12</v>
      </c>
      <c r="K143" s="22">
        <v>16666.84</v>
      </c>
      <c r="L143" s="22">
        <f t="shared" si="12"/>
        <v>416</v>
      </c>
      <c r="M143" s="22">
        <f t="shared" si="13"/>
        <v>525992.52</v>
      </c>
      <c r="N143" s="22"/>
      <c r="O143" s="22"/>
      <c r="P143" s="22">
        <v>5</v>
      </c>
      <c r="Q143" s="22">
        <v>430000</v>
      </c>
      <c r="R143" s="22">
        <f t="shared" si="14"/>
        <v>5</v>
      </c>
      <c r="S143" s="22">
        <f t="shared" si="15"/>
        <v>430000</v>
      </c>
      <c r="T143" s="22">
        <f t="shared" si="16"/>
        <v>421</v>
      </c>
      <c r="U143" s="22">
        <f t="shared" si="17"/>
        <v>955992.52</v>
      </c>
      <c r="V143" s="11"/>
    </row>
    <row r="144" spans="1:22" s="5" customFormat="1">
      <c r="A144" s="18">
        <v>137</v>
      </c>
      <c r="B144" s="31" t="s">
        <v>230</v>
      </c>
      <c r="C144" s="1" t="s">
        <v>231</v>
      </c>
      <c r="D144" s="23"/>
      <c r="E144" s="23"/>
      <c r="F144" s="23"/>
      <c r="G144" s="23"/>
      <c r="H144" s="23"/>
      <c r="I144" s="23"/>
      <c r="J144" s="23">
        <v>1</v>
      </c>
      <c r="K144" s="23">
        <v>1060.58</v>
      </c>
      <c r="L144" s="21">
        <f t="shared" si="12"/>
        <v>1</v>
      </c>
      <c r="M144" s="21">
        <f t="shared" si="13"/>
        <v>1060.58</v>
      </c>
      <c r="N144" s="23"/>
      <c r="O144" s="23"/>
      <c r="P144" s="23">
        <v>2</v>
      </c>
      <c r="Q144" s="23">
        <v>950000</v>
      </c>
      <c r="R144" s="21">
        <f t="shared" si="14"/>
        <v>2</v>
      </c>
      <c r="S144" s="21">
        <f t="shared" si="15"/>
        <v>950000</v>
      </c>
      <c r="T144" s="21">
        <f t="shared" si="16"/>
        <v>3</v>
      </c>
      <c r="U144" s="21">
        <f t="shared" si="17"/>
        <v>951060.58</v>
      </c>
      <c r="V144" s="11"/>
    </row>
    <row r="145" spans="1:22" s="5" customFormat="1">
      <c r="A145" s="15">
        <v>138</v>
      </c>
      <c r="B145" s="30" t="s">
        <v>284</v>
      </c>
      <c r="C145" s="17" t="s">
        <v>285</v>
      </c>
      <c r="D145" s="22"/>
      <c r="E145" s="22"/>
      <c r="F145" s="22">
        <v>1</v>
      </c>
      <c r="G145" s="22">
        <v>198.52</v>
      </c>
      <c r="H145" s="22">
        <v>69</v>
      </c>
      <c r="I145" s="22">
        <v>313145.64</v>
      </c>
      <c r="J145" s="22">
        <v>96</v>
      </c>
      <c r="K145" s="22">
        <v>205769.95</v>
      </c>
      <c r="L145" s="22">
        <f t="shared" si="12"/>
        <v>166</v>
      </c>
      <c r="M145" s="22">
        <f t="shared" si="13"/>
        <v>519114.11000000004</v>
      </c>
      <c r="N145" s="22">
        <v>41</v>
      </c>
      <c r="O145" s="22">
        <v>109304.69</v>
      </c>
      <c r="P145" s="22">
        <v>5</v>
      </c>
      <c r="Q145" s="22">
        <v>232205.84</v>
      </c>
      <c r="R145" s="22">
        <f t="shared" si="14"/>
        <v>46</v>
      </c>
      <c r="S145" s="22">
        <f t="shared" si="15"/>
        <v>341510.53</v>
      </c>
      <c r="T145" s="22">
        <f t="shared" si="16"/>
        <v>212</v>
      </c>
      <c r="U145" s="22">
        <f t="shared" si="17"/>
        <v>860624.64000000013</v>
      </c>
      <c r="V145" s="11"/>
    </row>
    <row r="146" spans="1:22" s="5" customFormat="1">
      <c r="A146" s="18">
        <v>139</v>
      </c>
      <c r="B146" s="31" t="s">
        <v>288</v>
      </c>
      <c r="C146" s="1" t="s">
        <v>289</v>
      </c>
      <c r="D146" s="23"/>
      <c r="E146" s="23"/>
      <c r="F146" s="23"/>
      <c r="G146" s="23"/>
      <c r="H146" s="23">
        <v>81</v>
      </c>
      <c r="I146" s="23">
        <v>121336.42</v>
      </c>
      <c r="J146" s="23">
        <v>105</v>
      </c>
      <c r="K146" s="23">
        <v>339400.98</v>
      </c>
      <c r="L146" s="23">
        <f t="shared" si="12"/>
        <v>186</v>
      </c>
      <c r="M146" s="23">
        <f t="shared" si="13"/>
        <v>460737.39999999997</v>
      </c>
      <c r="N146" s="23">
        <v>36</v>
      </c>
      <c r="O146" s="23">
        <v>226995.75</v>
      </c>
      <c r="P146" s="23"/>
      <c r="Q146" s="23"/>
      <c r="R146" s="21">
        <f t="shared" si="14"/>
        <v>36</v>
      </c>
      <c r="S146" s="21">
        <f t="shared" si="15"/>
        <v>226995.75</v>
      </c>
      <c r="T146" s="23">
        <f t="shared" si="16"/>
        <v>222</v>
      </c>
      <c r="U146" s="23">
        <f t="shared" si="17"/>
        <v>687733.14999999991</v>
      </c>
      <c r="V146" s="11"/>
    </row>
    <row r="147" spans="1:22" s="5" customFormat="1">
      <c r="A147" s="15">
        <v>140</v>
      </c>
      <c r="B147" s="30" t="s">
        <v>298</v>
      </c>
      <c r="C147" s="17" t="s">
        <v>299</v>
      </c>
      <c r="D147" s="22"/>
      <c r="E147" s="22"/>
      <c r="F147" s="22">
        <v>1</v>
      </c>
      <c r="G147" s="22">
        <v>1900</v>
      </c>
      <c r="H147" s="22">
        <v>27</v>
      </c>
      <c r="I147" s="22">
        <v>19082.07</v>
      </c>
      <c r="J147" s="22">
        <v>61</v>
      </c>
      <c r="K147" s="22">
        <v>328018.40999999997</v>
      </c>
      <c r="L147" s="22">
        <f t="shared" si="12"/>
        <v>89</v>
      </c>
      <c r="M147" s="22">
        <f t="shared" si="13"/>
        <v>349000.48</v>
      </c>
      <c r="N147" s="22">
        <v>44</v>
      </c>
      <c r="O147" s="22">
        <v>303808.25</v>
      </c>
      <c r="P147" s="22">
        <v>9</v>
      </c>
      <c r="Q147" s="22">
        <v>1580</v>
      </c>
      <c r="R147" s="22">
        <f t="shared" si="14"/>
        <v>53</v>
      </c>
      <c r="S147" s="22">
        <f t="shared" si="15"/>
        <v>305388.25</v>
      </c>
      <c r="T147" s="22">
        <f t="shared" si="16"/>
        <v>142</v>
      </c>
      <c r="U147" s="22">
        <f t="shared" si="17"/>
        <v>654388.73</v>
      </c>
      <c r="V147" s="11"/>
    </row>
    <row r="148" spans="1:22" s="5" customFormat="1">
      <c r="A148" s="18">
        <v>141</v>
      </c>
      <c r="B148" s="31" t="s">
        <v>272</v>
      </c>
      <c r="C148" s="1" t="s">
        <v>273</v>
      </c>
      <c r="D148" s="23"/>
      <c r="E148" s="23"/>
      <c r="F148" s="23"/>
      <c r="G148" s="23"/>
      <c r="H148" s="23">
        <v>43</v>
      </c>
      <c r="I148" s="23">
        <v>58916.41</v>
      </c>
      <c r="J148" s="23">
        <v>75</v>
      </c>
      <c r="K148" s="23">
        <v>331108.95</v>
      </c>
      <c r="L148" s="21">
        <f t="shared" si="12"/>
        <v>118</v>
      </c>
      <c r="M148" s="21">
        <f t="shared" si="13"/>
        <v>390025.36</v>
      </c>
      <c r="N148" s="23">
        <v>102</v>
      </c>
      <c r="O148" s="23">
        <v>254557.39</v>
      </c>
      <c r="P148" s="23"/>
      <c r="Q148" s="23"/>
      <c r="R148" s="21">
        <f t="shared" si="14"/>
        <v>102</v>
      </c>
      <c r="S148" s="21">
        <f t="shared" si="15"/>
        <v>254557.39</v>
      </c>
      <c r="T148" s="21">
        <f t="shared" si="16"/>
        <v>220</v>
      </c>
      <c r="U148" s="21">
        <f t="shared" si="17"/>
        <v>644582.75</v>
      </c>
      <c r="V148" s="11"/>
    </row>
    <row r="149" spans="1:22" s="5" customFormat="1">
      <c r="A149" s="15">
        <v>142</v>
      </c>
      <c r="B149" s="16" t="s">
        <v>310</v>
      </c>
      <c r="C149" s="17" t="s">
        <v>311</v>
      </c>
      <c r="D149" s="22"/>
      <c r="E149" s="22"/>
      <c r="F149" s="22"/>
      <c r="G149" s="22"/>
      <c r="H149" s="22">
        <v>34</v>
      </c>
      <c r="I149" s="22">
        <v>17945.150000000001</v>
      </c>
      <c r="J149" s="22">
        <v>119</v>
      </c>
      <c r="K149" s="22">
        <v>308787.92</v>
      </c>
      <c r="L149" s="22">
        <f t="shared" si="12"/>
        <v>153</v>
      </c>
      <c r="M149" s="22">
        <f t="shared" si="13"/>
        <v>326733.07</v>
      </c>
      <c r="N149" s="22">
        <v>26</v>
      </c>
      <c r="O149" s="22">
        <v>290067</v>
      </c>
      <c r="P149" s="22"/>
      <c r="Q149" s="22"/>
      <c r="R149" s="22">
        <f t="shared" si="14"/>
        <v>26</v>
      </c>
      <c r="S149" s="22">
        <f t="shared" si="15"/>
        <v>290067</v>
      </c>
      <c r="T149" s="22">
        <f t="shared" si="16"/>
        <v>179</v>
      </c>
      <c r="U149" s="22">
        <f t="shared" si="17"/>
        <v>616800.07000000007</v>
      </c>
      <c r="V149" s="11"/>
    </row>
    <row r="150" spans="1:22" s="5" customFormat="1">
      <c r="A150" s="18">
        <v>143</v>
      </c>
      <c r="B150" s="31" t="s">
        <v>294</v>
      </c>
      <c r="C150" s="1" t="s">
        <v>295</v>
      </c>
      <c r="D150" s="23"/>
      <c r="E150" s="23"/>
      <c r="F150" s="23"/>
      <c r="G150" s="23"/>
      <c r="H150" s="23">
        <v>142</v>
      </c>
      <c r="I150" s="23">
        <v>45319.82</v>
      </c>
      <c r="J150" s="23">
        <v>294</v>
      </c>
      <c r="K150" s="23">
        <v>312607.7</v>
      </c>
      <c r="L150" s="21">
        <f t="shared" si="12"/>
        <v>436</v>
      </c>
      <c r="M150" s="21">
        <f t="shared" si="13"/>
        <v>357927.52</v>
      </c>
      <c r="N150" s="23">
        <v>7</v>
      </c>
      <c r="O150" s="23">
        <v>230122.14</v>
      </c>
      <c r="P150" s="23">
        <v>1</v>
      </c>
      <c r="Q150" s="23">
        <v>60.81</v>
      </c>
      <c r="R150" s="21">
        <f t="shared" si="14"/>
        <v>8</v>
      </c>
      <c r="S150" s="21">
        <f t="shared" si="15"/>
        <v>230182.95</v>
      </c>
      <c r="T150" s="21">
        <f t="shared" si="16"/>
        <v>444</v>
      </c>
      <c r="U150" s="21">
        <f t="shared" si="17"/>
        <v>588110.47</v>
      </c>
      <c r="V150" s="11"/>
    </row>
    <row r="151" spans="1:22" s="5" customFormat="1">
      <c r="A151" s="15">
        <v>144</v>
      </c>
      <c r="B151" s="30" t="s">
        <v>330</v>
      </c>
      <c r="C151" s="17" t="s">
        <v>331</v>
      </c>
      <c r="D151" s="22"/>
      <c r="E151" s="22"/>
      <c r="F151" s="22"/>
      <c r="G151" s="22"/>
      <c r="H151" s="22"/>
      <c r="I151" s="22"/>
      <c r="J151" s="22">
        <v>6</v>
      </c>
      <c r="K151" s="22">
        <v>245745.53</v>
      </c>
      <c r="L151" s="22">
        <f t="shared" si="12"/>
        <v>6</v>
      </c>
      <c r="M151" s="22">
        <f t="shared" si="13"/>
        <v>245745.53</v>
      </c>
      <c r="N151" s="22">
        <v>3</v>
      </c>
      <c r="O151" s="22">
        <v>245000</v>
      </c>
      <c r="P151" s="22"/>
      <c r="Q151" s="22"/>
      <c r="R151" s="22">
        <f t="shared" si="14"/>
        <v>3</v>
      </c>
      <c r="S151" s="22">
        <f t="shared" si="15"/>
        <v>245000</v>
      </c>
      <c r="T151" s="22">
        <f t="shared" si="16"/>
        <v>9</v>
      </c>
      <c r="U151" s="22">
        <f t="shared" si="17"/>
        <v>490745.53</v>
      </c>
      <c r="V151" s="11"/>
    </row>
    <row r="152" spans="1:22" s="5" customFormat="1">
      <c r="A152" s="18">
        <v>145</v>
      </c>
      <c r="B152" s="31" t="s">
        <v>200</v>
      </c>
      <c r="C152" s="1" t="s">
        <v>201</v>
      </c>
      <c r="D152" s="23">
        <v>3</v>
      </c>
      <c r="E152" s="23">
        <v>329396.84000000003</v>
      </c>
      <c r="F152" s="23"/>
      <c r="G152" s="23"/>
      <c r="H152" s="23"/>
      <c r="I152" s="23"/>
      <c r="J152" s="23">
        <v>2</v>
      </c>
      <c r="K152" s="23">
        <v>694.87</v>
      </c>
      <c r="L152" s="21">
        <f t="shared" si="12"/>
        <v>5</v>
      </c>
      <c r="M152" s="21">
        <f t="shared" si="13"/>
        <v>330091.71000000002</v>
      </c>
      <c r="N152" s="23">
        <v>1</v>
      </c>
      <c r="O152" s="23">
        <v>48284</v>
      </c>
      <c r="P152" s="23">
        <v>1</v>
      </c>
      <c r="Q152" s="23">
        <v>48556.88</v>
      </c>
      <c r="R152" s="21">
        <f t="shared" si="14"/>
        <v>2</v>
      </c>
      <c r="S152" s="21">
        <f t="shared" si="15"/>
        <v>96840.88</v>
      </c>
      <c r="T152" s="21">
        <f t="shared" si="16"/>
        <v>7</v>
      </c>
      <c r="U152" s="21">
        <f t="shared" si="17"/>
        <v>426932.59</v>
      </c>
      <c r="V152" s="11"/>
    </row>
    <row r="153" spans="1:22" s="5" customFormat="1">
      <c r="A153" s="15">
        <v>146</v>
      </c>
      <c r="B153" s="16" t="s">
        <v>292</v>
      </c>
      <c r="C153" s="17" t="s">
        <v>293</v>
      </c>
      <c r="D153" s="22"/>
      <c r="E153" s="22"/>
      <c r="F153" s="22"/>
      <c r="G153" s="22"/>
      <c r="H153" s="22">
        <v>70</v>
      </c>
      <c r="I153" s="22">
        <v>149926.38</v>
      </c>
      <c r="J153" s="22">
        <v>68</v>
      </c>
      <c r="K153" s="22">
        <v>162228.18</v>
      </c>
      <c r="L153" s="22">
        <f t="shared" si="12"/>
        <v>138</v>
      </c>
      <c r="M153" s="22">
        <f t="shared" si="13"/>
        <v>312154.56</v>
      </c>
      <c r="N153" s="22">
        <v>2</v>
      </c>
      <c r="O153" s="22">
        <v>7811.6</v>
      </c>
      <c r="P153" s="22"/>
      <c r="Q153" s="22"/>
      <c r="R153" s="22">
        <f t="shared" si="14"/>
        <v>2</v>
      </c>
      <c r="S153" s="22">
        <f t="shared" si="15"/>
        <v>7811.6</v>
      </c>
      <c r="T153" s="22">
        <f t="shared" si="16"/>
        <v>140</v>
      </c>
      <c r="U153" s="22">
        <f t="shared" si="17"/>
        <v>319966.15999999997</v>
      </c>
      <c r="V153" s="11"/>
    </row>
    <row r="154" spans="1:22" s="5" customFormat="1">
      <c r="A154" s="18">
        <v>147</v>
      </c>
      <c r="B154" s="31" t="s">
        <v>304</v>
      </c>
      <c r="C154" s="1" t="s">
        <v>305</v>
      </c>
      <c r="D154" s="23"/>
      <c r="E154" s="23"/>
      <c r="F154" s="23">
        <v>1</v>
      </c>
      <c r="G154" s="23">
        <v>4950</v>
      </c>
      <c r="H154" s="23">
        <v>2</v>
      </c>
      <c r="I154" s="23">
        <v>2359.19</v>
      </c>
      <c r="J154" s="23">
        <v>48</v>
      </c>
      <c r="K154" s="23">
        <v>140903.51</v>
      </c>
      <c r="L154" s="21">
        <f t="shared" si="12"/>
        <v>51</v>
      </c>
      <c r="M154" s="21">
        <f t="shared" si="13"/>
        <v>148212.70000000001</v>
      </c>
      <c r="N154" s="23">
        <v>33</v>
      </c>
      <c r="O154" s="23">
        <v>148982.84</v>
      </c>
      <c r="P154" s="23">
        <v>2</v>
      </c>
      <c r="Q154" s="23">
        <v>22029</v>
      </c>
      <c r="R154" s="21">
        <f t="shared" si="14"/>
        <v>35</v>
      </c>
      <c r="S154" s="21">
        <f t="shared" si="15"/>
        <v>171011.84</v>
      </c>
      <c r="T154" s="21">
        <f t="shared" si="16"/>
        <v>86</v>
      </c>
      <c r="U154" s="21">
        <f t="shared" si="17"/>
        <v>319224.54000000004</v>
      </c>
      <c r="V154" s="11"/>
    </row>
    <row r="155" spans="1:22" s="5" customFormat="1">
      <c r="A155" s="15">
        <v>148</v>
      </c>
      <c r="B155" s="30" t="s">
        <v>306</v>
      </c>
      <c r="C155" s="17" t="s">
        <v>307</v>
      </c>
      <c r="D155" s="22"/>
      <c r="E155" s="22"/>
      <c r="F155" s="22"/>
      <c r="G155" s="22"/>
      <c r="H155" s="22">
        <v>11</v>
      </c>
      <c r="I155" s="22">
        <v>11198.26</v>
      </c>
      <c r="J155" s="22">
        <v>70</v>
      </c>
      <c r="K155" s="22">
        <v>143713.75</v>
      </c>
      <c r="L155" s="22">
        <f t="shared" si="12"/>
        <v>81</v>
      </c>
      <c r="M155" s="22">
        <f t="shared" si="13"/>
        <v>154912.01</v>
      </c>
      <c r="N155" s="22">
        <v>39</v>
      </c>
      <c r="O155" s="22">
        <v>123489.27</v>
      </c>
      <c r="P155" s="22">
        <v>3</v>
      </c>
      <c r="Q155" s="22">
        <v>4544</v>
      </c>
      <c r="R155" s="22">
        <f t="shared" si="14"/>
        <v>42</v>
      </c>
      <c r="S155" s="22">
        <f t="shared" si="15"/>
        <v>128033.27</v>
      </c>
      <c r="T155" s="22">
        <f t="shared" si="16"/>
        <v>123</v>
      </c>
      <c r="U155" s="22">
        <f t="shared" si="17"/>
        <v>282945.28000000003</v>
      </c>
      <c r="V155" s="11"/>
    </row>
    <row r="156" spans="1:22" s="5" customFormat="1">
      <c r="A156" s="18">
        <v>149</v>
      </c>
      <c r="B156" s="31" t="s">
        <v>194</v>
      </c>
      <c r="C156" s="1" t="s">
        <v>195</v>
      </c>
      <c r="D156" s="23"/>
      <c r="E156" s="23"/>
      <c r="F156" s="23"/>
      <c r="G156" s="23"/>
      <c r="H156" s="23">
        <v>8</v>
      </c>
      <c r="I156" s="23">
        <v>136381.63</v>
      </c>
      <c r="J156" s="23"/>
      <c r="K156" s="23"/>
      <c r="L156" s="21">
        <f t="shared" si="12"/>
        <v>8</v>
      </c>
      <c r="M156" s="21">
        <f t="shared" si="13"/>
        <v>136381.63</v>
      </c>
      <c r="N156" s="23"/>
      <c r="O156" s="23"/>
      <c r="P156" s="23">
        <v>8</v>
      </c>
      <c r="Q156" s="23">
        <v>136381.63</v>
      </c>
      <c r="R156" s="21">
        <f t="shared" si="14"/>
        <v>8</v>
      </c>
      <c r="S156" s="21">
        <f t="shared" si="15"/>
        <v>136381.63</v>
      </c>
      <c r="T156" s="21">
        <f t="shared" si="16"/>
        <v>16</v>
      </c>
      <c r="U156" s="21">
        <f t="shared" si="17"/>
        <v>272763.26</v>
      </c>
      <c r="V156" s="11"/>
    </row>
    <row r="157" spans="1:22" s="5" customFormat="1">
      <c r="A157" s="15">
        <v>150</v>
      </c>
      <c r="B157" s="30" t="s">
        <v>302</v>
      </c>
      <c r="C157" s="17" t="s">
        <v>303</v>
      </c>
      <c r="D157" s="22"/>
      <c r="E157" s="22"/>
      <c r="F157" s="22"/>
      <c r="G157" s="22"/>
      <c r="H157" s="22">
        <v>37</v>
      </c>
      <c r="I157" s="22">
        <v>31131.48</v>
      </c>
      <c r="J157" s="22">
        <v>51</v>
      </c>
      <c r="K157" s="22">
        <v>62233.93</v>
      </c>
      <c r="L157" s="22">
        <f t="shared" si="12"/>
        <v>88</v>
      </c>
      <c r="M157" s="22">
        <f t="shared" si="13"/>
        <v>93365.41</v>
      </c>
      <c r="N157" s="22">
        <v>2</v>
      </c>
      <c r="O157" s="22">
        <v>30280.959999999999</v>
      </c>
      <c r="P157" s="22"/>
      <c r="Q157" s="22"/>
      <c r="R157" s="22">
        <f t="shared" si="14"/>
        <v>2</v>
      </c>
      <c r="S157" s="22">
        <f t="shared" si="15"/>
        <v>30280.959999999999</v>
      </c>
      <c r="T157" s="22">
        <f t="shared" si="16"/>
        <v>90</v>
      </c>
      <c r="U157" s="22">
        <f t="shared" si="17"/>
        <v>123646.37</v>
      </c>
      <c r="V157" s="11"/>
    </row>
    <row r="158" spans="1:22" s="5" customFormat="1">
      <c r="A158" s="18">
        <v>151</v>
      </c>
      <c r="B158" s="31" t="s">
        <v>192</v>
      </c>
      <c r="C158" s="1" t="s">
        <v>193</v>
      </c>
      <c r="D158" s="23"/>
      <c r="E158" s="23"/>
      <c r="F158" s="23"/>
      <c r="G158" s="23"/>
      <c r="H158" s="23">
        <v>1</v>
      </c>
      <c r="I158" s="23">
        <v>95.12</v>
      </c>
      <c r="J158" s="23">
        <v>11</v>
      </c>
      <c r="K158" s="23">
        <v>111287.29</v>
      </c>
      <c r="L158" s="21">
        <f t="shared" si="12"/>
        <v>12</v>
      </c>
      <c r="M158" s="21">
        <f t="shared" si="13"/>
        <v>111382.40999999999</v>
      </c>
      <c r="N158" s="23"/>
      <c r="O158" s="23"/>
      <c r="P158" s="23"/>
      <c r="Q158" s="23"/>
      <c r="R158" s="21">
        <f t="shared" si="14"/>
        <v>0</v>
      </c>
      <c r="S158" s="21">
        <f t="shared" si="15"/>
        <v>0</v>
      </c>
      <c r="T158" s="21">
        <f t="shared" si="16"/>
        <v>12</v>
      </c>
      <c r="U158" s="21">
        <f t="shared" si="17"/>
        <v>111382.40999999999</v>
      </c>
      <c r="V158" s="11"/>
    </row>
    <row r="159" spans="1:22" s="5" customFormat="1">
      <c r="A159" s="15">
        <v>152</v>
      </c>
      <c r="B159" s="16" t="s">
        <v>314</v>
      </c>
      <c r="C159" s="17" t="s">
        <v>315</v>
      </c>
      <c r="D159" s="22"/>
      <c r="E159" s="22"/>
      <c r="F159" s="22"/>
      <c r="G159" s="22"/>
      <c r="H159" s="22"/>
      <c r="I159" s="22"/>
      <c r="J159" s="22">
        <v>20</v>
      </c>
      <c r="K159" s="22">
        <v>50368.75</v>
      </c>
      <c r="L159" s="22">
        <f t="shared" si="12"/>
        <v>20</v>
      </c>
      <c r="M159" s="22">
        <f t="shared" si="13"/>
        <v>50368.75</v>
      </c>
      <c r="N159" s="22">
        <v>17</v>
      </c>
      <c r="O159" s="22">
        <v>53898.2</v>
      </c>
      <c r="P159" s="22">
        <v>2</v>
      </c>
      <c r="Q159" s="22">
        <v>3525</v>
      </c>
      <c r="R159" s="22">
        <f t="shared" si="14"/>
        <v>19</v>
      </c>
      <c r="S159" s="22">
        <f t="shared" si="15"/>
        <v>57423.199999999997</v>
      </c>
      <c r="T159" s="22">
        <f t="shared" si="16"/>
        <v>39</v>
      </c>
      <c r="U159" s="22">
        <f t="shared" si="17"/>
        <v>107791.95</v>
      </c>
      <c r="V159" s="11"/>
    </row>
    <row r="160" spans="1:22" s="5" customFormat="1">
      <c r="A160" s="18">
        <v>153</v>
      </c>
      <c r="B160" s="31" t="s">
        <v>238</v>
      </c>
      <c r="C160" s="1" t="s">
        <v>239</v>
      </c>
      <c r="D160" s="23"/>
      <c r="E160" s="23"/>
      <c r="F160" s="23"/>
      <c r="G160" s="23"/>
      <c r="H160" s="23">
        <v>4</v>
      </c>
      <c r="I160" s="23">
        <v>5487.14</v>
      </c>
      <c r="J160" s="23">
        <v>13</v>
      </c>
      <c r="K160" s="23">
        <v>23555.200000000001</v>
      </c>
      <c r="L160" s="21">
        <f t="shared" si="12"/>
        <v>17</v>
      </c>
      <c r="M160" s="21">
        <f t="shared" si="13"/>
        <v>29042.34</v>
      </c>
      <c r="N160" s="23">
        <v>13</v>
      </c>
      <c r="O160" s="23">
        <v>22978.51</v>
      </c>
      <c r="P160" s="23">
        <v>11</v>
      </c>
      <c r="Q160" s="23">
        <v>12222.31</v>
      </c>
      <c r="R160" s="21">
        <f t="shared" si="14"/>
        <v>24</v>
      </c>
      <c r="S160" s="21">
        <f t="shared" si="15"/>
        <v>35200.82</v>
      </c>
      <c r="T160" s="21">
        <f t="shared" si="16"/>
        <v>41</v>
      </c>
      <c r="U160" s="21">
        <f t="shared" si="17"/>
        <v>64243.16</v>
      </c>
      <c r="V160" s="11"/>
    </row>
    <row r="161" spans="1:22" s="5" customFormat="1">
      <c r="A161" s="15">
        <v>154</v>
      </c>
      <c r="B161" s="30" t="s">
        <v>312</v>
      </c>
      <c r="C161" s="17" t="s">
        <v>313</v>
      </c>
      <c r="D161" s="22"/>
      <c r="E161" s="22"/>
      <c r="F161" s="22"/>
      <c r="G161" s="22"/>
      <c r="H161" s="22">
        <v>3</v>
      </c>
      <c r="I161" s="22">
        <v>783.03</v>
      </c>
      <c r="J161" s="22">
        <v>21</v>
      </c>
      <c r="K161" s="22">
        <v>16309.94</v>
      </c>
      <c r="L161" s="22">
        <f t="shared" si="12"/>
        <v>24</v>
      </c>
      <c r="M161" s="22">
        <f t="shared" si="13"/>
        <v>17092.97</v>
      </c>
      <c r="N161" s="22">
        <v>2</v>
      </c>
      <c r="O161" s="22">
        <v>21107</v>
      </c>
      <c r="P161" s="22"/>
      <c r="Q161" s="22"/>
      <c r="R161" s="22">
        <f t="shared" si="14"/>
        <v>2</v>
      </c>
      <c r="S161" s="22">
        <f t="shared" si="15"/>
        <v>21107</v>
      </c>
      <c r="T161" s="22">
        <f t="shared" si="16"/>
        <v>26</v>
      </c>
      <c r="U161" s="22">
        <f t="shared" si="17"/>
        <v>38199.97</v>
      </c>
      <c r="V161" s="11"/>
    </row>
    <row r="162" spans="1:22" s="5" customFormat="1">
      <c r="A162" s="18">
        <v>155</v>
      </c>
      <c r="B162" s="31" t="s">
        <v>316</v>
      </c>
      <c r="C162" s="1" t="s">
        <v>317</v>
      </c>
      <c r="D162" s="23"/>
      <c r="E162" s="23"/>
      <c r="F162" s="23"/>
      <c r="G162" s="23"/>
      <c r="H162" s="23"/>
      <c r="I162" s="23"/>
      <c r="J162" s="23">
        <v>5</v>
      </c>
      <c r="K162" s="23">
        <v>16348.5</v>
      </c>
      <c r="L162" s="21">
        <f t="shared" si="12"/>
        <v>5</v>
      </c>
      <c r="M162" s="21">
        <f t="shared" si="13"/>
        <v>16348.5</v>
      </c>
      <c r="N162" s="23"/>
      <c r="O162" s="23"/>
      <c r="P162" s="23"/>
      <c r="Q162" s="23"/>
      <c r="R162" s="21">
        <f t="shared" si="14"/>
        <v>0</v>
      </c>
      <c r="S162" s="21">
        <f t="shared" si="15"/>
        <v>0</v>
      </c>
      <c r="T162" s="21">
        <f t="shared" si="16"/>
        <v>5</v>
      </c>
      <c r="U162" s="21">
        <f t="shared" si="17"/>
        <v>16348.5</v>
      </c>
      <c r="V162" s="11"/>
    </row>
    <row r="163" spans="1:22" s="5" customFormat="1">
      <c r="A163" s="15">
        <v>156</v>
      </c>
      <c r="B163" s="30" t="s">
        <v>322</v>
      </c>
      <c r="C163" s="17" t="s">
        <v>323</v>
      </c>
      <c r="D163" s="22"/>
      <c r="E163" s="22"/>
      <c r="F163" s="22"/>
      <c r="G163" s="22"/>
      <c r="H163" s="22"/>
      <c r="I163" s="22"/>
      <c r="J163" s="22"/>
      <c r="K163" s="22"/>
      <c r="L163" s="22">
        <f t="shared" si="12"/>
        <v>0</v>
      </c>
      <c r="M163" s="22">
        <f t="shared" si="13"/>
        <v>0</v>
      </c>
      <c r="N163" s="22">
        <v>1</v>
      </c>
      <c r="O163" s="22">
        <v>6500</v>
      </c>
      <c r="P163" s="22">
        <v>1</v>
      </c>
      <c r="Q163" s="22">
        <v>6500</v>
      </c>
      <c r="R163" s="22">
        <f t="shared" si="14"/>
        <v>2</v>
      </c>
      <c r="S163" s="22">
        <f t="shared" si="15"/>
        <v>13000</v>
      </c>
      <c r="T163" s="22">
        <f t="shared" si="16"/>
        <v>2</v>
      </c>
      <c r="U163" s="22">
        <f t="shared" si="17"/>
        <v>13000</v>
      </c>
      <c r="V163" s="11"/>
    </row>
    <row r="164" spans="1:22" s="5" customFormat="1">
      <c r="A164" s="18">
        <v>157</v>
      </c>
      <c r="B164" s="31" t="s">
        <v>320</v>
      </c>
      <c r="C164" s="1" t="s">
        <v>321</v>
      </c>
      <c r="D164" s="23"/>
      <c r="E164" s="23"/>
      <c r="F164" s="23"/>
      <c r="G164" s="23"/>
      <c r="H164" s="23"/>
      <c r="I164" s="23"/>
      <c r="J164" s="23">
        <v>2</v>
      </c>
      <c r="K164" s="23">
        <v>9803.8700000000008</v>
      </c>
      <c r="L164" s="21">
        <f t="shared" si="12"/>
        <v>2</v>
      </c>
      <c r="M164" s="21">
        <f t="shared" si="13"/>
        <v>9803.8700000000008</v>
      </c>
      <c r="N164" s="23"/>
      <c r="O164" s="23"/>
      <c r="P164" s="23"/>
      <c r="Q164" s="23"/>
      <c r="R164" s="21">
        <f t="shared" si="14"/>
        <v>0</v>
      </c>
      <c r="S164" s="21">
        <f t="shared" si="15"/>
        <v>0</v>
      </c>
      <c r="T164" s="21">
        <f t="shared" si="16"/>
        <v>2</v>
      </c>
      <c r="U164" s="21">
        <f t="shared" si="17"/>
        <v>9803.8700000000008</v>
      </c>
      <c r="V164" s="11"/>
    </row>
    <row r="165" spans="1:22" s="5" customFormat="1">
      <c r="A165" s="15">
        <v>158</v>
      </c>
      <c r="B165" s="30" t="s">
        <v>324</v>
      </c>
      <c r="C165" s="17" t="s">
        <v>325</v>
      </c>
      <c r="D165" s="22"/>
      <c r="E165" s="22"/>
      <c r="F165" s="22"/>
      <c r="G165" s="22"/>
      <c r="H165" s="22">
        <v>1</v>
      </c>
      <c r="I165" s="22">
        <v>5200</v>
      </c>
      <c r="J165" s="22">
        <v>5</v>
      </c>
      <c r="K165" s="22">
        <v>1775.11</v>
      </c>
      <c r="L165" s="22">
        <f t="shared" si="12"/>
        <v>6</v>
      </c>
      <c r="M165" s="22">
        <f t="shared" si="13"/>
        <v>6975.11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6</v>
      </c>
      <c r="U165" s="22">
        <f t="shared" si="17"/>
        <v>6975.11</v>
      </c>
      <c r="V165" s="11"/>
    </row>
    <row r="166" spans="1:22" s="5" customFormat="1">
      <c r="A166" s="18">
        <v>159</v>
      </c>
      <c r="B166" s="31" t="s">
        <v>326</v>
      </c>
      <c r="C166" s="1" t="s">
        <v>327</v>
      </c>
      <c r="D166" s="23"/>
      <c r="E166" s="23"/>
      <c r="F166" s="23"/>
      <c r="G166" s="23"/>
      <c r="H166" s="23"/>
      <c r="I166" s="23"/>
      <c r="J166" s="23">
        <v>2</v>
      </c>
      <c r="K166" s="23">
        <v>1233.42</v>
      </c>
      <c r="L166" s="21">
        <f t="shared" si="12"/>
        <v>2</v>
      </c>
      <c r="M166" s="21">
        <f t="shared" si="13"/>
        <v>1233.42</v>
      </c>
      <c r="N166" s="23"/>
      <c r="O166" s="23"/>
      <c r="P166" s="23"/>
      <c r="Q166" s="23"/>
      <c r="R166" s="21">
        <f t="shared" si="14"/>
        <v>0</v>
      </c>
      <c r="S166" s="21">
        <f t="shared" si="15"/>
        <v>0</v>
      </c>
      <c r="T166" s="21">
        <f t="shared" si="16"/>
        <v>2</v>
      </c>
      <c r="U166" s="21">
        <f t="shared" si="17"/>
        <v>1233.42</v>
      </c>
      <c r="V166" s="11"/>
    </row>
    <row r="167" spans="1:22" s="5" customFormat="1">
      <c r="A167" s="15">
        <v>160</v>
      </c>
      <c r="B167" s="30" t="s">
        <v>296</v>
      </c>
      <c r="C167" s="17" t="s">
        <v>297</v>
      </c>
      <c r="D167" s="22"/>
      <c r="E167" s="22"/>
      <c r="F167" s="22"/>
      <c r="G167" s="22"/>
      <c r="H167" s="22"/>
      <c r="I167" s="22"/>
      <c r="J167" s="22">
        <v>1</v>
      </c>
      <c r="K167" s="22">
        <v>21.14</v>
      </c>
      <c r="L167" s="22">
        <f t="shared" si="12"/>
        <v>1</v>
      </c>
      <c r="M167" s="22">
        <f t="shared" si="13"/>
        <v>21.14</v>
      </c>
      <c r="N167" s="22"/>
      <c r="O167" s="22"/>
      <c r="P167" s="22"/>
      <c r="Q167" s="22"/>
      <c r="R167" s="22">
        <f t="shared" si="14"/>
        <v>0</v>
      </c>
      <c r="S167" s="22">
        <f t="shared" si="15"/>
        <v>0</v>
      </c>
      <c r="T167" s="22">
        <f t="shared" si="16"/>
        <v>1</v>
      </c>
      <c r="U167" s="22">
        <f t="shared" si="17"/>
        <v>21.14</v>
      </c>
      <c r="V167" s="11"/>
    </row>
    <row r="168" spans="1:22" s="5" customFormat="1" ht="13.5" thickBot="1">
      <c r="A168" s="18"/>
      <c r="B168" s="31"/>
      <c r="C168" s="1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1"/>
      <c r="S168" s="21"/>
      <c r="T168" s="23"/>
      <c r="U168" s="23"/>
      <c r="V168" s="11"/>
    </row>
    <row r="169" spans="1:22" s="5" customFormat="1" ht="14" thickTop="1" thickBot="1">
      <c r="A169" s="57" t="s">
        <v>0</v>
      </c>
      <c r="B169" s="57"/>
      <c r="C169" s="58"/>
      <c r="D169" s="27">
        <f t="shared" ref="D169:U169" si="18">SUM(D8:D168)</f>
        <v>38900</v>
      </c>
      <c r="E169" s="27">
        <f t="shared" ref="E169" si="19">SUM(E8:E168)</f>
        <v>19495522583.295898</v>
      </c>
      <c r="F169" s="27">
        <f t="shared" ref="F169" si="20">SUM(F8:F168)</f>
        <v>117701</v>
      </c>
      <c r="G169" s="27">
        <f t="shared" ref="G169" si="21">SUM(G8:G168)</f>
        <v>16101533272.462708</v>
      </c>
      <c r="H169" s="27">
        <f t="shared" ref="H169" si="22">SUM(H8:H168)</f>
        <v>511676</v>
      </c>
      <c r="I169" s="27">
        <f t="shared" ref="I169" si="23">SUM(I8:I168)</f>
        <v>37826225714.972893</v>
      </c>
      <c r="J169" s="27">
        <f t="shared" ref="J169" si="24">SUM(J8:J168)</f>
        <v>407262</v>
      </c>
      <c r="K169" s="27">
        <f t="shared" ref="K169" si="25">SUM(K8:K168)</f>
        <v>42703632948.587555</v>
      </c>
      <c r="L169" s="27">
        <f t="shared" ref="L169" si="26">SUM(L8:L168)</f>
        <v>1075539</v>
      </c>
      <c r="M169" s="27">
        <f t="shared" ref="M169" si="27">SUM(M8:M168)</f>
        <v>116126914519.31911</v>
      </c>
      <c r="N169" s="27">
        <f t="shared" ref="N169" si="28">SUM(N8:N168)</f>
        <v>29272</v>
      </c>
      <c r="O169" s="27">
        <f t="shared" ref="O169" si="29">SUM(O8:O168)</f>
        <v>39916778197.729958</v>
      </c>
      <c r="P169" s="27">
        <f t="shared" ref="P169" si="30">SUM(P8:P168)</f>
        <v>29272</v>
      </c>
      <c r="Q169" s="27">
        <f t="shared" ref="Q169" si="31">SUM(Q8:Q168)</f>
        <v>39929030658.230019</v>
      </c>
      <c r="R169" s="27">
        <f t="shared" ref="R169" si="32">SUM(R8:R168)</f>
        <v>58544</v>
      </c>
      <c r="S169" s="27">
        <f t="shared" ref="S169" si="33">SUM(S8:S168)</f>
        <v>79845808855.960022</v>
      </c>
      <c r="T169" s="27">
        <f t="shared" ref="T169" si="34">SUM(T8:T168)</f>
        <v>1134083</v>
      </c>
      <c r="U169" s="27">
        <f t="shared" ref="U169" si="35">SUM(U8:U168)</f>
        <v>195972723375.27893</v>
      </c>
    </row>
    <row r="170" spans="1:22" s="5" customFormat="1" ht="13.5" customHeight="1" thickTop="1">
      <c r="A170" s="7" t="s">
        <v>342</v>
      </c>
      <c r="B170" s="9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48"/>
      <c r="U170" s="48"/>
      <c r="V170" s="11"/>
    </row>
    <row r="171" spans="1:22" ht="12.75" customHeight="1">
      <c r="A171" s="7" t="s">
        <v>19</v>
      </c>
      <c r="T171" s="6"/>
      <c r="U171" s="6"/>
      <c r="V171" s="11"/>
    </row>
    <row r="172" spans="1:22" ht="13.5" customHeight="1">
      <c r="A172" s="7" t="s">
        <v>20</v>
      </c>
      <c r="E172" s="8"/>
      <c r="F172" s="8"/>
      <c r="G172" s="8"/>
      <c r="H172" s="8"/>
      <c r="T172" s="6"/>
      <c r="U172" s="6"/>
      <c r="V172" s="11"/>
    </row>
    <row r="173" spans="1:22">
      <c r="B173" s="6"/>
      <c r="E173" s="26"/>
      <c r="F173" s="24"/>
      <c r="G173" s="24"/>
      <c r="H173" s="24"/>
      <c r="I173" s="24"/>
      <c r="J173" s="24"/>
      <c r="K173" s="24"/>
      <c r="L173" s="24"/>
      <c r="M173" s="24"/>
      <c r="N173" s="26"/>
      <c r="O173" s="26"/>
      <c r="V173" s="11"/>
    </row>
  </sheetData>
  <mergeCells count="13">
    <mergeCell ref="A169:C169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4"/>
  <sheetViews>
    <sheetView workbookViewId="0"/>
  </sheetViews>
  <sheetFormatPr defaultColWidth="9.1796875" defaultRowHeight="13"/>
  <cols>
    <col min="1" max="1" width="4.7265625" style="7" customWidth="1"/>
    <col min="2" max="2" width="9.54296875" style="10" customWidth="1"/>
    <col min="3" max="3" width="54.453125" style="6" customWidth="1"/>
    <col min="4" max="4" width="8.26953125" style="13" customWidth="1"/>
    <col min="5" max="5" width="15" style="13" customWidth="1"/>
    <col min="6" max="6" width="9.7265625" style="13" customWidth="1"/>
    <col min="7" max="7" width="14" style="13" customWidth="1"/>
    <col min="8" max="8" width="9.7265625" style="13" customWidth="1"/>
    <col min="9" max="9" width="15" style="13" customWidth="1"/>
    <col min="10" max="10" width="9.7265625" style="13" customWidth="1"/>
    <col min="11" max="11" width="15" style="13" customWidth="1"/>
    <col min="12" max="12" width="9.7265625" style="13" customWidth="1"/>
    <col min="13" max="13" width="13.81640625" style="13" customWidth="1"/>
    <col min="14" max="14" width="8.26953125" style="13" customWidth="1"/>
    <col min="15" max="15" width="15" style="13" customWidth="1"/>
    <col min="16" max="16" width="8.26953125" style="13" customWidth="1"/>
    <col min="17" max="17" width="15" style="13" customWidth="1"/>
    <col min="18" max="18" width="9.7265625" style="13" customWidth="1"/>
    <col min="19" max="19" width="15" style="13" customWidth="1"/>
    <col min="20" max="20" width="9.7265625" style="13" bestFit="1" customWidth="1"/>
    <col min="21" max="21" width="14.54296875" style="25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343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3" t="s">
        <v>5</v>
      </c>
      <c r="B6" s="53" t="s">
        <v>344</v>
      </c>
      <c r="C6" s="55" t="s">
        <v>4</v>
      </c>
      <c r="D6" s="51" t="s">
        <v>2</v>
      </c>
      <c r="E6" s="52"/>
      <c r="F6" s="51" t="s">
        <v>3</v>
      </c>
      <c r="G6" s="52"/>
      <c r="H6" s="51" t="s">
        <v>6</v>
      </c>
      <c r="I6" s="52"/>
      <c r="J6" s="51" t="s">
        <v>7</v>
      </c>
      <c r="K6" s="52"/>
      <c r="L6" s="49" t="s">
        <v>16</v>
      </c>
      <c r="M6" s="50"/>
      <c r="N6" s="51" t="s">
        <v>8</v>
      </c>
      <c r="O6" s="52"/>
      <c r="P6" s="51" t="s">
        <v>9</v>
      </c>
      <c r="Q6" s="52"/>
      <c r="R6" s="49" t="s">
        <v>15</v>
      </c>
      <c r="S6" s="50"/>
      <c r="T6" s="51" t="s">
        <v>0</v>
      </c>
      <c r="U6" s="52"/>
    </row>
    <row r="7" spans="1:22" s="4" customFormat="1" ht="12.75" customHeight="1" thickBot="1">
      <c r="A7" s="54"/>
      <c r="B7" s="54"/>
      <c r="C7" s="56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32287</v>
      </c>
      <c r="E8" s="21">
        <v>18560401034.52</v>
      </c>
      <c r="F8" s="21">
        <v>93774</v>
      </c>
      <c r="G8" s="21">
        <v>15928231114.733601</v>
      </c>
      <c r="H8" s="21">
        <v>99587</v>
      </c>
      <c r="I8" s="21">
        <v>30963602866.819901</v>
      </c>
      <c r="J8" s="21">
        <v>123178</v>
      </c>
      <c r="K8" s="21">
        <v>30402622064.7188</v>
      </c>
      <c r="L8" s="21">
        <f>D8+F8+H8+J8</f>
        <v>348826</v>
      </c>
      <c r="M8" s="21">
        <f>E8+G8+I8+K8</f>
        <v>95854857080.792297</v>
      </c>
      <c r="N8" s="21">
        <v>7813</v>
      </c>
      <c r="O8" s="21">
        <v>38012086138.980003</v>
      </c>
      <c r="P8" s="21">
        <v>7728</v>
      </c>
      <c r="Q8" s="21">
        <v>34881257818.139999</v>
      </c>
      <c r="R8" s="21">
        <f>N8+P8</f>
        <v>15541</v>
      </c>
      <c r="S8" s="21">
        <f>O8+Q8</f>
        <v>72893343957.119995</v>
      </c>
      <c r="T8" s="21">
        <f>L8+R8</f>
        <v>364367</v>
      </c>
      <c r="U8" s="21">
        <f>M8+S8</f>
        <v>168748201037.91229</v>
      </c>
      <c r="V8" s="11"/>
    </row>
    <row r="9" spans="1:22" s="5" customFormat="1">
      <c r="A9" s="15">
        <v>2</v>
      </c>
      <c r="B9" s="30" t="s">
        <v>21</v>
      </c>
      <c r="C9" s="17" t="s">
        <v>22</v>
      </c>
      <c r="D9" s="22">
        <v>6651</v>
      </c>
      <c r="E9" s="22">
        <v>8450794831.6689997</v>
      </c>
      <c r="F9" s="22">
        <v>42198</v>
      </c>
      <c r="G9" s="22">
        <v>11083718213.006001</v>
      </c>
      <c r="H9" s="22">
        <v>40141</v>
      </c>
      <c r="I9" s="22">
        <v>47750167599.516098</v>
      </c>
      <c r="J9" s="22">
        <v>46608</v>
      </c>
      <c r="K9" s="22">
        <v>41760633419.418701</v>
      </c>
      <c r="L9" s="22">
        <f t="shared" ref="L9:L72" si="0">D9+F9+H9+J9</f>
        <v>135598</v>
      </c>
      <c r="M9" s="22">
        <f t="shared" ref="M9:M72" si="1">E9+G9+I9+K9</f>
        <v>109045314063.6098</v>
      </c>
      <c r="N9" s="22">
        <v>1363</v>
      </c>
      <c r="O9" s="22">
        <v>12720756927.49</v>
      </c>
      <c r="P9" s="22">
        <v>1436</v>
      </c>
      <c r="Q9" s="22">
        <v>14006646374.389999</v>
      </c>
      <c r="R9" s="22">
        <f t="shared" ref="R9:R72" si="2">N9+P9</f>
        <v>2799</v>
      </c>
      <c r="S9" s="22">
        <f t="shared" ref="S9:S72" si="3">O9+Q9</f>
        <v>26727403301.879997</v>
      </c>
      <c r="T9" s="22">
        <f t="shared" ref="T9:T72" si="4">L9+R9</f>
        <v>138397</v>
      </c>
      <c r="U9" s="22">
        <f t="shared" ref="U9:U72" si="5">M9+S9</f>
        <v>135772717365.48981</v>
      </c>
      <c r="V9" s="11"/>
    </row>
    <row r="10" spans="1:22" s="5" customFormat="1">
      <c r="A10" s="18">
        <v>3</v>
      </c>
      <c r="B10" s="31" t="s">
        <v>23</v>
      </c>
      <c r="C10" s="1" t="s">
        <v>24</v>
      </c>
      <c r="D10" s="23">
        <v>42795</v>
      </c>
      <c r="E10" s="23">
        <v>13505055399.280399</v>
      </c>
      <c r="F10" s="23">
        <v>119795</v>
      </c>
      <c r="G10" s="23">
        <v>15604343031.2048</v>
      </c>
      <c r="H10" s="23">
        <v>154045</v>
      </c>
      <c r="I10" s="23">
        <v>17395457547.871601</v>
      </c>
      <c r="J10" s="23">
        <v>136645</v>
      </c>
      <c r="K10" s="23">
        <v>20473131727.9006</v>
      </c>
      <c r="L10" s="21">
        <f t="shared" si="0"/>
        <v>453280</v>
      </c>
      <c r="M10" s="21">
        <f t="shared" si="1"/>
        <v>66977987706.257401</v>
      </c>
      <c r="N10" s="23">
        <v>1934</v>
      </c>
      <c r="O10" s="23">
        <v>28710032996.959999</v>
      </c>
      <c r="P10" s="23">
        <v>1864</v>
      </c>
      <c r="Q10" s="23">
        <v>22008945529.18</v>
      </c>
      <c r="R10" s="21">
        <f t="shared" si="2"/>
        <v>3798</v>
      </c>
      <c r="S10" s="21">
        <f t="shared" si="3"/>
        <v>50718978526.139999</v>
      </c>
      <c r="T10" s="21">
        <f t="shared" si="4"/>
        <v>457078</v>
      </c>
      <c r="U10" s="21">
        <f t="shared" si="5"/>
        <v>117696966232.3974</v>
      </c>
      <c r="V10" s="11"/>
    </row>
    <row r="11" spans="1:22" s="5" customFormat="1">
      <c r="A11" s="15">
        <v>4</v>
      </c>
      <c r="B11" s="30" t="s">
        <v>27</v>
      </c>
      <c r="C11" s="17" t="s">
        <v>28</v>
      </c>
      <c r="D11" s="22">
        <v>1567</v>
      </c>
      <c r="E11" s="22">
        <v>3828388223.73</v>
      </c>
      <c r="F11" s="22">
        <v>14027</v>
      </c>
      <c r="G11" s="22">
        <v>3628738687.3074999</v>
      </c>
      <c r="H11" s="22">
        <v>6107</v>
      </c>
      <c r="I11" s="22">
        <v>26717983602.691101</v>
      </c>
      <c r="J11" s="22">
        <v>10422</v>
      </c>
      <c r="K11" s="22">
        <v>27074017659.1259</v>
      </c>
      <c r="L11" s="22">
        <f t="shared" si="0"/>
        <v>32123</v>
      </c>
      <c r="M11" s="22">
        <f t="shared" si="1"/>
        <v>61249128172.8545</v>
      </c>
      <c r="N11" s="22">
        <v>1382</v>
      </c>
      <c r="O11" s="22">
        <v>23079623335.110001</v>
      </c>
      <c r="P11" s="22">
        <v>1630</v>
      </c>
      <c r="Q11" s="22">
        <v>21089631404.98</v>
      </c>
      <c r="R11" s="22">
        <f t="shared" si="2"/>
        <v>3012</v>
      </c>
      <c r="S11" s="22">
        <f t="shared" si="3"/>
        <v>44169254740.089996</v>
      </c>
      <c r="T11" s="22">
        <f t="shared" si="4"/>
        <v>35135</v>
      </c>
      <c r="U11" s="22">
        <f t="shared" si="5"/>
        <v>105418382912.94449</v>
      </c>
      <c r="V11" s="11"/>
    </row>
    <row r="12" spans="1:22" s="5" customFormat="1">
      <c r="A12" s="18">
        <v>5</v>
      </c>
      <c r="B12" s="12" t="s">
        <v>25</v>
      </c>
      <c r="C12" s="1" t="s">
        <v>26</v>
      </c>
      <c r="D12" s="23">
        <v>30406</v>
      </c>
      <c r="E12" s="23">
        <v>15810557581.527</v>
      </c>
      <c r="F12" s="23">
        <v>70779</v>
      </c>
      <c r="G12" s="23">
        <v>8207812183.0827999</v>
      </c>
      <c r="H12" s="23">
        <v>140749</v>
      </c>
      <c r="I12" s="23">
        <v>10481855258.431499</v>
      </c>
      <c r="J12" s="23">
        <v>64988</v>
      </c>
      <c r="K12" s="23">
        <v>12445306278.5536</v>
      </c>
      <c r="L12" s="21">
        <f t="shared" si="0"/>
        <v>306922</v>
      </c>
      <c r="M12" s="21">
        <f t="shared" si="1"/>
        <v>46945531301.59491</v>
      </c>
      <c r="N12" s="23">
        <v>2262</v>
      </c>
      <c r="O12" s="23">
        <v>12878451089.959999</v>
      </c>
      <c r="P12" s="23">
        <v>2365</v>
      </c>
      <c r="Q12" s="23">
        <v>15531596423.09</v>
      </c>
      <c r="R12" s="21">
        <f t="shared" si="2"/>
        <v>4627</v>
      </c>
      <c r="S12" s="21">
        <f t="shared" si="3"/>
        <v>28410047513.049999</v>
      </c>
      <c r="T12" s="21">
        <f t="shared" si="4"/>
        <v>311549</v>
      </c>
      <c r="U12" s="21">
        <f t="shared" si="5"/>
        <v>75355578814.644913</v>
      </c>
      <c r="V12" s="11"/>
    </row>
    <row r="13" spans="1:22" s="5" customFormat="1">
      <c r="A13" s="15">
        <v>6</v>
      </c>
      <c r="B13" s="16" t="s">
        <v>31</v>
      </c>
      <c r="C13" s="17" t="s">
        <v>32</v>
      </c>
      <c r="D13" s="22">
        <v>40306</v>
      </c>
      <c r="E13" s="22">
        <v>13486447335.206301</v>
      </c>
      <c r="F13" s="22">
        <v>67478</v>
      </c>
      <c r="G13" s="22">
        <v>9811107781.8838005</v>
      </c>
      <c r="H13" s="22">
        <v>182270</v>
      </c>
      <c r="I13" s="22">
        <v>5120383038.7200003</v>
      </c>
      <c r="J13" s="22">
        <v>70111</v>
      </c>
      <c r="K13" s="22">
        <v>8653640727.5373001</v>
      </c>
      <c r="L13" s="22">
        <f t="shared" si="0"/>
        <v>360165</v>
      </c>
      <c r="M13" s="22">
        <f t="shared" si="1"/>
        <v>37071578883.347404</v>
      </c>
      <c r="N13" s="22">
        <v>1290</v>
      </c>
      <c r="O13" s="22">
        <v>8074904483.3100004</v>
      </c>
      <c r="P13" s="22">
        <v>1303</v>
      </c>
      <c r="Q13" s="22">
        <v>6900439622.3400002</v>
      </c>
      <c r="R13" s="22">
        <f t="shared" si="2"/>
        <v>2593</v>
      </c>
      <c r="S13" s="22">
        <f t="shared" si="3"/>
        <v>14975344105.650002</v>
      </c>
      <c r="T13" s="22">
        <f t="shared" si="4"/>
        <v>362758</v>
      </c>
      <c r="U13" s="22">
        <f t="shared" si="5"/>
        <v>52046922988.997406</v>
      </c>
      <c r="V13" s="11"/>
    </row>
    <row r="14" spans="1:22" s="5" customFormat="1">
      <c r="A14" s="18">
        <v>7</v>
      </c>
      <c r="B14" s="31" t="s">
        <v>39</v>
      </c>
      <c r="C14" s="1" t="s">
        <v>40</v>
      </c>
      <c r="D14" s="23">
        <v>790</v>
      </c>
      <c r="E14" s="23">
        <v>3789317034.8699999</v>
      </c>
      <c r="F14" s="23">
        <v>3221</v>
      </c>
      <c r="G14" s="23">
        <v>1278597555.1099999</v>
      </c>
      <c r="H14" s="23">
        <v>2217</v>
      </c>
      <c r="I14" s="23">
        <v>12659523699.42</v>
      </c>
      <c r="J14" s="23">
        <v>2880</v>
      </c>
      <c r="K14" s="23">
        <v>10796249522.915199</v>
      </c>
      <c r="L14" s="21">
        <f t="shared" si="0"/>
        <v>9108</v>
      </c>
      <c r="M14" s="21">
        <f t="shared" si="1"/>
        <v>28523687812.315201</v>
      </c>
      <c r="N14" s="23">
        <v>904</v>
      </c>
      <c r="O14" s="23">
        <v>4003660679.21</v>
      </c>
      <c r="P14" s="23">
        <v>583</v>
      </c>
      <c r="Q14" s="23">
        <v>8316630003.6999998</v>
      </c>
      <c r="R14" s="21">
        <f t="shared" si="2"/>
        <v>1487</v>
      </c>
      <c r="S14" s="21">
        <f t="shared" si="3"/>
        <v>12320290682.91</v>
      </c>
      <c r="T14" s="21">
        <f t="shared" si="4"/>
        <v>10595</v>
      </c>
      <c r="U14" s="21">
        <f t="shared" si="5"/>
        <v>40843978495.225204</v>
      </c>
      <c r="V14" s="11"/>
    </row>
    <row r="15" spans="1:22" s="5" customFormat="1">
      <c r="A15" s="15">
        <v>8</v>
      </c>
      <c r="B15" s="30" t="s">
        <v>35</v>
      </c>
      <c r="C15" s="17" t="s">
        <v>36</v>
      </c>
      <c r="D15" s="22">
        <v>621</v>
      </c>
      <c r="E15" s="22">
        <v>2043822960.4205</v>
      </c>
      <c r="F15" s="22">
        <v>3650</v>
      </c>
      <c r="G15" s="22">
        <v>623533795.10249996</v>
      </c>
      <c r="H15" s="22">
        <v>5009</v>
      </c>
      <c r="I15" s="22">
        <v>3716633899.2164001</v>
      </c>
      <c r="J15" s="22">
        <v>9859</v>
      </c>
      <c r="K15" s="22">
        <v>4706200899.3727999</v>
      </c>
      <c r="L15" s="22">
        <f t="shared" si="0"/>
        <v>19139</v>
      </c>
      <c r="M15" s="22">
        <f t="shared" si="1"/>
        <v>11090191554.1122</v>
      </c>
      <c r="N15" s="22">
        <v>649</v>
      </c>
      <c r="O15" s="22">
        <v>15402598795.41</v>
      </c>
      <c r="P15" s="22">
        <v>837</v>
      </c>
      <c r="Q15" s="22">
        <v>14102705797.129999</v>
      </c>
      <c r="R15" s="22">
        <f t="shared" si="2"/>
        <v>1486</v>
      </c>
      <c r="S15" s="22">
        <f t="shared" si="3"/>
        <v>29505304592.540001</v>
      </c>
      <c r="T15" s="22">
        <f t="shared" si="4"/>
        <v>20625</v>
      </c>
      <c r="U15" s="22">
        <f t="shared" si="5"/>
        <v>40595496146.652199</v>
      </c>
      <c r="V15" s="11"/>
    </row>
    <row r="16" spans="1:22" s="5" customFormat="1">
      <c r="A16" s="18">
        <v>9</v>
      </c>
      <c r="B16" s="31" t="s">
        <v>43</v>
      </c>
      <c r="C16" s="1" t="s">
        <v>44</v>
      </c>
      <c r="D16" s="23">
        <v>863</v>
      </c>
      <c r="E16" s="23">
        <v>1284928101.8900001</v>
      </c>
      <c r="F16" s="23">
        <v>6221</v>
      </c>
      <c r="G16" s="23">
        <v>1958065292.7247</v>
      </c>
      <c r="H16" s="23">
        <v>4391</v>
      </c>
      <c r="I16" s="23">
        <v>6615657130.5621996</v>
      </c>
      <c r="J16" s="23">
        <v>10409</v>
      </c>
      <c r="K16" s="23">
        <v>5658305283.8814001</v>
      </c>
      <c r="L16" s="21">
        <f t="shared" si="0"/>
        <v>21884</v>
      </c>
      <c r="M16" s="21">
        <f t="shared" si="1"/>
        <v>15516955809.0583</v>
      </c>
      <c r="N16" s="23">
        <v>4310</v>
      </c>
      <c r="O16" s="23">
        <v>11065748407.219999</v>
      </c>
      <c r="P16" s="23">
        <v>4311</v>
      </c>
      <c r="Q16" s="23">
        <v>10962688619.809999</v>
      </c>
      <c r="R16" s="21">
        <f t="shared" si="2"/>
        <v>8621</v>
      </c>
      <c r="S16" s="21">
        <f t="shared" si="3"/>
        <v>22028437027.029999</v>
      </c>
      <c r="T16" s="21">
        <f t="shared" si="4"/>
        <v>30505</v>
      </c>
      <c r="U16" s="21">
        <f t="shared" si="5"/>
        <v>37545392836.088303</v>
      </c>
      <c r="V16" s="11"/>
    </row>
    <row r="17" spans="1:22" s="5" customFormat="1">
      <c r="A17" s="15">
        <v>10</v>
      </c>
      <c r="B17" s="30" t="s">
        <v>29</v>
      </c>
      <c r="C17" s="17" t="s">
        <v>30</v>
      </c>
      <c r="D17" s="22"/>
      <c r="E17" s="22"/>
      <c r="F17" s="22">
        <v>7</v>
      </c>
      <c r="G17" s="22">
        <v>2749838.16</v>
      </c>
      <c r="H17" s="22">
        <v>866</v>
      </c>
      <c r="I17" s="22">
        <v>11713075960.6</v>
      </c>
      <c r="J17" s="22">
        <v>994</v>
      </c>
      <c r="K17" s="22">
        <v>11730364557.25</v>
      </c>
      <c r="L17" s="22">
        <f t="shared" si="0"/>
        <v>1867</v>
      </c>
      <c r="M17" s="22">
        <f t="shared" si="1"/>
        <v>23446190356.010002</v>
      </c>
      <c r="N17" s="22">
        <v>47</v>
      </c>
      <c r="O17" s="22">
        <v>674019733.71000004</v>
      </c>
      <c r="P17" s="22">
        <v>40</v>
      </c>
      <c r="Q17" s="22">
        <v>561518498.21000004</v>
      </c>
      <c r="R17" s="22">
        <f t="shared" si="2"/>
        <v>87</v>
      </c>
      <c r="S17" s="22">
        <f t="shared" si="3"/>
        <v>1235538231.9200001</v>
      </c>
      <c r="T17" s="22">
        <f t="shared" si="4"/>
        <v>1954</v>
      </c>
      <c r="U17" s="22">
        <f t="shared" si="5"/>
        <v>24681728587.93</v>
      </c>
      <c r="V17" s="11"/>
    </row>
    <row r="18" spans="1:22" s="5" customFormat="1">
      <c r="A18" s="18">
        <v>11</v>
      </c>
      <c r="B18" s="31" t="s">
        <v>49</v>
      </c>
      <c r="C18" s="1" t="s">
        <v>50</v>
      </c>
      <c r="D18" s="23">
        <v>32</v>
      </c>
      <c r="E18" s="23">
        <v>278074458.92000002</v>
      </c>
      <c r="F18" s="23">
        <v>49</v>
      </c>
      <c r="G18" s="23">
        <v>24068466.739999998</v>
      </c>
      <c r="H18" s="23">
        <v>112</v>
      </c>
      <c r="I18" s="23">
        <v>690059132.75999999</v>
      </c>
      <c r="J18" s="23">
        <v>251</v>
      </c>
      <c r="K18" s="23">
        <v>429896504.67000002</v>
      </c>
      <c r="L18" s="21">
        <f t="shared" si="0"/>
        <v>444</v>
      </c>
      <c r="M18" s="21">
        <f t="shared" si="1"/>
        <v>1422098563.0900002</v>
      </c>
      <c r="N18" s="23">
        <v>537</v>
      </c>
      <c r="O18" s="23">
        <v>9788184716.8199997</v>
      </c>
      <c r="P18" s="23">
        <v>574</v>
      </c>
      <c r="Q18" s="23">
        <v>10341633862.629999</v>
      </c>
      <c r="R18" s="21">
        <f t="shared" si="2"/>
        <v>1111</v>
      </c>
      <c r="S18" s="21">
        <f t="shared" si="3"/>
        <v>20129818579.449997</v>
      </c>
      <c r="T18" s="21">
        <f t="shared" si="4"/>
        <v>1555</v>
      </c>
      <c r="U18" s="21">
        <f t="shared" si="5"/>
        <v>21551917142.539997</v>
      </c>
      <c r="V18" s="11"/>
    </row>
    <row r="19" spans="1:22" s="5" customFormat="1">
      <c r="A19" s="15">
        <v>12</v>
      </c>
      <c r="B19" s="30" t="s">
        <v>51</v>
      </c>
      <c r="C19" s="17" t="s">
        <v>52</v>
      </c>
      <c r="D19" s="22"/>
      <c r="E19" s="22"/>
      <c r="F19" s="22"/>
      <c r="G19" s="22"/>
      <c r="H19" s="22">
        <v>1138</v>
      </c>
      <c r="I19" s="22">
        <v>6508475648.5200005</v>
      </c>
      <c r="J19" s="22">
        <v>1377</v>
      </c>
      <c r="K19" s="22">
        <v>5680620991.4799995</v>
      </c>
      <c r="L19" s="22">
        <f t="shared" si="0"/>
        <v>2515</v>
      </c>
      <c r="M19" s="22">
        <f t="shared" si="1"/>
        <v>12189096640</v>
      </c>
      <c r="N19" s="22">
        <v>198</v>
      </c>
      <c r="O19" s="22">
        <v>4038583947.9699998</v>
      </c>
      <c r="P19" s="22">
        <v>234</v>
      </c>
      <c r="Q19" s="22">
        <v>4653522580.6099997</v>
      </c>
      <c r="R19" s="22">
        <f t="shared" si="2"/>
        <v>432</v>
      </c>
      <c r="S19" s="22">
        <f t="shared" si="3"/>
        <v>8692106528.5799999</v>
      </c>
      <c r="T19" s="22">
        <f t="shared" si="4"/>
        <v>2947</v>
      </c>
      <c r="U19" s="22">
        <f t="shared" si="5"/>
        <v>20881203168.580002</v>
      </c>
      <c r="V19" s="11"/>
    </row>
    <row r="20" spans="1:22" s="5" customFormat="1">
      <c r="A20" s="18">
        <v>13</v>
      </c>
      <c r="B20" s="31" t="s">
        <v>45</v>
      </c>
      <c r="C20" s="1" t="s">
        <v>46</v>
      </c>
      <c r="D20" s="23">
        <v>552</v>
      </c>
      <c r="E20" s="23">
        <v>229995001.62</v>
      </c>
      <c r="F20" s="23">
        <v>2203</v>
      </c>
      <c r="G20" s="23">
        <v>394653080.10000002</v>
      </c>
      <c r="H20" s="23">
        <v>1424</v>
      </c>
      <c r="I20" s="23">
        <v>1050792521.92</v>
      </c>
      <c r="J20" s="23">
        <v>1928</v>
      </c>
      <c r="K20" s="23">
        <v>1190640812.02</v>
      </c>
      <c r="L20" s="21">
        <f t="shared" si="0"/>
        <v>6107</v>
      </c>
      <c r="M20" s="21">
        <f t="shared" si="1"/>
        <v>2866081415.6599998</v>
      </c>
      <c r="N20" s="23">
        <v>3485</v>
      </c>
      <c r="O20" s="23">
        <v>9306413910.9899998</v>
      </c>
      <c r="P20" s="23">
        <v>3551</v>
      </c>
      <c r="Q20" s="23">
        <v>8607481377.7999992</v>
      </c>
      <c r="R20" s="21">
        <f t="shared" si="2"/>
        <v>7036</v>
      </c>
      <c r="S20" s="21">
        <f t="shared" si="3"/>
        <v>17913895288.790001</v>
      </c>
      <c r="T20" s="21">
        <f t="shared" si="4"/>
        <v>13143</v>
      </c>
      <c r="U20" s="21">
        <f t="shared" si="5"/>
        <v>20779976704.450001</v>
      </c>
      <c r="V20" s="11"/>
    </row>
    <row r="21" spans="1:22" s="5" customFormat="1">
      <c r="A21" s="15">
        <v>14</v>
      </c>
      <c r="B21" s="30" t="s">
        <v>33</v>
      </c>
      <c r="C21" s="17" t="s">
        <v>34</v>
      </c>
      <c r="D21" s="22"/>
      <c r="E21" s="22"/>
      <c r="F21" s="22"/>
      <c r="G21" s="22"/>
      <c r="H21" s="22">
        <v>11</v>
      </c>
      <c r="I21" s="22">
        <v>31383854.539999999</v>
      </c>
      <c r="J21" s="22">
        <v>12</v>
      </c>
      <c r="K21" s="22">
        <v>11589325.060000001</v>
      </c>
      <c r="L21" s="22">
        <f t="shared" si="0"/>
        <v>23</v>
      </c>
      <c r="M21" s="22">
        <f t="shared" si="1"/>
        <v>42973179.600000001</v>
      </c>
      <c r="N21" s="22">
        <v>14</v>
      </c>
      <c r="O21" s="22">
        <v>6911349144.4499998</v>
      </c>
      <c r="P21" s="22">
        <v>71</v>
      </c>
      <c r="Q21" s="22">
        <v>13545000000</v>
      </c>
      <c r="R21" s="22">
        <f t="shared" si="2"/>
        <v>85</v>
      </c>
      <c r="S21" s="22">
        <f t="shared" si="3"/>
        <v>20456349144.450001</v>
      </c>
      <c r="T21" s="22">
        <f t="shared" si="4"/>
        <v>108</v>
      </c>
      <c r="U21" s="22">
        <f t="shared" si="5"/>
        <v>20499322324.049999</v>
      </c>
      <c r="V21" s="11"/>
    </row>
    <row r="22" spans="1:22" s="5" customFormat="1">
      <c r="A22" s="18">
        <v>15</v>
      </c>
      <c r="B22" s="31" t="s">
        <v>47</v>
      </c>
      <c r="C22" s="1" t="s">
        <v>48</v>
      </c>
      <c r="D22" s="23">
        <v>2</v>
      </c>
      <c r="E22" s="23">
        <v>105800000</v>
      </c>
      <c r="F22" s="23"/>
      <c r="G22" s="23"/>
      <c r="H22" s="23">
        <v>2495</v>
      </c>
      <c r="I22" s="23">
        <v>5769175708.21</v>
      </c>
      <c r="J22" s="23">
        <v>2314</v>
      </c>
      <c r="K22" s="23">
        <v>6169745322.1099997</v>
      </c>
      <c r="L22" s="21">
        <f t="shared" si="0"/>
        <v>4811</v>
      </c>
      <c r="M22" s="21">
        <f t="shared" si="1"/>
        <v>12044721030.32</v>
      </c>
      <c r="N22" s="23">
        <v>122</v>
      </c>
      <c r="O22" s="23">
        <v>3793994733.3899999</v>
      </c>
      <c r="P22" s="23">
        <v>118</v>
      </c>
      <c r="Q22" s="23">
        <v>3401245724</v>
      </c>
      <c r="R22" s="21">
        <f t="shared" si="2"/>
        <v>240</v>
      </c>
      <c r="S22" s="21">
        <f t="shared" si="3"/>
        <v>7195240457.3899994</v>
      </c>
      <c r="T22" s="21">
        <f t="shared" si="4"/>
        <v>5051</v>
      </c>
      <c r="U22" s="21">
        <f t="shared" si="5"/>
        <v>19239961487.709999</v>
      </c>
      <c r="V22" s="11"/>
    </row>
    <row r="23" spans="1:22" s="5" customFormat="1">
      <c r="A23" s="15">
        <v>16</v>
      </c>
      <c r="B23" s="30" t="s">
        <v>37</v>
      </c>
      <c r="C23" s="17" t="s">
        <v>38</v>
      </c>
      <c r="D23" s="22">
        <v>344</v>
      </c>
      <c r="E23" s="22">
        <v>689530630.15999997</v>
      </c>
      <c r="F23" s="22">
        <v>1734</v>
      </c>
      <c r="G23" s="22">
        <v>618817255.48280001</v>
      </c>
      <c r="H23" s="22">
        <v>580</v>
      </c>
      <c r="I23" s="22">
        <v>1631725771.3099999</v>
      </c>
      <c r="J23" s="22">
        <v>1501</v>
      </c>
      <c r="K23" s="22">
        <v>2550726945.0900002</v>
      </c>
      <c r="L23" s="22">
        <f t="shared" si="0"/>
        <v>4159</v>
      </c>
      <c r="M23" s="22">
        <f t="shared" si="1"/>
        <v>5490800602.0427999</v>
      </c>
      <c r="N23" s="22">
        <v>807</v>
      </c>
      <c r="O23" s="22">
        <v>6367389448.6800003</v>
      </c>
      <c r="P23" s="22">
        <v>973</v>
      </c>
      <c r="Q23" s="22">
        <v>5301105032.96</v>
      </c>
      <c r="R23" s="22">
        <f t="shared" si="2"/>
        <v>1780</v>
      </c>
      <c r="S23" s="22">
        <f t="shared" si="3"/>
        <v>11668494481.639999</v>
      </c>
      <c r="T23" s="22">
        <f t="shared" si="4"/>
        <v>5939</v>
      </c>
      <c r="U23" s="22">
        <f t="shared" si="5"/>
        <v>17159295083.6828</v>
      </c>
      <c r="V23" s="11"/>
    </row>
    <row r="24" spans="1:22" s="5" customFormat="1">
      <c r="A24" s="18">
        <v>17</v>
      </c>
      <c r="B24" s="31" t="s">
        <v>53</v>
      </c>
      <c r="C24" s="1" t="s">
        <v>54</v>
      </c>
      <c r="D24" s="23">
        <v>982</v>
      </c>
      <c r="E24" s="23">
        <v>1213467964.3299999</v>
      </c>
      <c r="F24" s="23">
        <v>4216</v>
      </c>
      <c r="G24" s="23">
        <v>780016275.99160004</v>
      </c>
      <c r="H24" s="23">
        <v>1080</v>
      </c>
      <c r="I24" s="23">
        <v>1257186003.6199999</v>
      </c>
      <c r="J24" s="23">
        <v>2915</v>
      </c>
      <c r="K24" s="23">
        <v>2083286705.6078</v>
      </c>
      <c r="L24" s="21">
        <f t="shared" si="0"/>
        <v>9193</v>
      </c>
      <c r="M24" s="21">
        <f t="shared" si="1"/>
        <v>5333956949.5494003</v>
      </c>
      <c r="N24" s="23">
        <v>898</v>
      </c>
      <c r="O24" s="23">
        <v>3805183044.9699998</v>
      </c>
      <c r="P24" s="23">
        <v>1864</v>
      </c>
      <c r="Q24" s="23">
        <v>4419650909.6999998</v>
      </c>
      <c r="R24" s="21">
        <f t="shared" si="2"/>
        <v>2762</v>
      </c>
      <c r="S24" s="21">
        <f t="shared" si="3"/>
        <v>8224833954.6700001</v>
      </c>
      <c r="T24" s="21">
        <f t="shared" si="4"/>
        <v>11955</v>
      </c>
      <c r="U24" s="21">
        <f t="shared" si="5"/>
        <v>13558790904.2194</v>
      </c>
      <c r="V24" s="11"/>
    </row>
    <row r="25" spans="1:22" s="5" customFormat="1">
      <c r="A25" s="15">
        <v>18</v>
      </c>
      <c r="B25" s="16" t="s">
        <v>55</v>
      </c>
      <c r="C25" s="17" t="s">
        <v>56</v>
      </c>
      <c r="D25" s="22">
        <v>511</v>
      </c>
      <c r="E25" s="22">
        <v>1306112015.47</v>
      </c>
      <c r="F25" s="22">
        <v>958</v>
      </c>
      <c r="G25" s="22">
        <v>645103296.46000004</v>
      </c>
      <c r="H25" s="22">
        <v>1482</v>
      </c>
      <c r="I25" s="22">
        <v>1679336234.3764999</v>
      </c>
      <c r="J25" s="22">
        <v>1696</v>
      </c>
      <c r="K25" s="22">
        <v>1690991671.5</v>
      </c>
      <c r="L25" s="22">
        <f t="shared" si="0"/>
        <v>4647</v>
      </c>
      <c r="M25" s="22">
        <f t="shared" si="1"/>
        <v>5321543217.8064995</v>
      </c>
      <c r="N25" s="22">
        <v>591</v>
      </c>
      <c r="O25" s="22">
        <v>3658143236.7800002</v>
      </c>
      <c r="P25" s="22">
        <v>783</v>
      </c>
      <c r="Q25" s="22">
        <v>4047563221.2800002</v>
      </c>
      <c r="R25" s="22">
        <f t="shared" si="2"/>
        <v>1374</v>
      </c>
      <c r="S25" s="22">
        <f t="shared" si="3"/>
        <v>7705706458.0600004</v>
      </c>
      <c r="T25" s="22">
        <f t="shared" si="4"/>
        <v>6021</v>
      </c>
      <c r="U25" s="22">
        <f t="shared" si="5"/>
        <v>13027249675.866501</v>
      </c>
      <c r="V25" s="11"/>
    </row>
    <row r="26" spans="1:22" s="5" customFormat="1">
      <c r="A26" s="18">
        <v>19</v>
      </c>
      <c r="B26" s="31" t="s">
        <v>63</v>
      </c>
      <c r="C26" s="1" t="s">
        <v>64</v>
      </c>
      <c r="D26" s="23">
        <v>68</v>
      </c>
      <c r="E26" s="23">
        <v>847250035.85000002</v>
      </c>
      <c r="F26" s="23">
        <v>767</v>
      </c>
      <c r="G26" s="23">
        <v>240014071.62</v>
      </c>
      <c r="H26" s="23">
        <v>250</v>
      </c>
      <c r="I26" s="23">
        <v>503750809.08999997</v>
      </c>
      <c r="J26" s="23">
        <v>753</v>
      </c>
      <c r="K26" s="23">
        <v>1996863845.75</v>
      </c>
      <c r="L26" s="21">
        <f t="shared" si="0"/>
        <v>1838</v>
      </c>
      <c r="M26" s="21">
        <f t="shared" si="1"/>
        <v>3587878762.3099999</v>
      </c>
      <c r="N26" s="23">
        <v>562</v>
      </c>
      <c r="O26" s="23">
        <v>3115027289.8400002</v>
      </c>
      <c r="P26" s="23">
        <v>625</v>
      </c>
      <c r="Q26" s="23">
        <v>2194726793.7399998</v>
      </c>
      <c r="R26" s="21">
        <f t="shared" si="2"/>
        <v>1187</v>
      </c>
      <c r="S26" s="21">
        <f t="shared" si="3"/>
        <v>5309754083.5799999</v>
      </c>
      <c r="T26" s="21">
        <f t="shared" si="4"/>
        <v>3025</v>
      </c>
      <c r="U26" s="21">
        <f t="shared" si="5"/>
        <v>8897632845.8899994</v>
      </c>
      <c r="V26" s="11"/>
    </row>
    <row r="27" spans="1:22" s="5" customFormat="1">
      <c r="A27" s="15">
        <v>20</v>
      </c>
      <c r="B27" s="30" t="s">
        <v>59</v>
      </c>
      <c r="C27" s="17" t="s">
        <v>60</v>
      </c>
      <c r="D27" s="22">
        <v>663</v>
      </c>
      <c r="E27" s="22">
        <v>582627258.62</v>
      </c>
      <c r="F27" s="22">
        <v>2080</v>
      </c>
      <c r="G27" s="22">
        <v>268470002.73000002</v>
      </c>
      <c r="H27" s="22">
        <v>621</v>
      </c>
      <c r="I27" s="22">
        <v>688597494.24000001</v>
      </c>
      <c r="J27" s="22">
        <v>1699</v>
      </c>
      <c r="K27" s="22">
        <v>760418534.78050005</v>
      </c>
      <c r="L27" s="22">
        <f t="shared" si="0"/>
        <v>5063</v>
      </c>
      <c r="M27" s="22">
        <f t="shared" si="1"/>
        <v>2300113290.3705001</v>
      </c>
      <c r="N27" s="22">
        <v>891</v>
      </c>
      <c r="O27" s="22">
        <v>2857408479.9299998</v>
      </c>
      <c r="P27" s="22">
        <v>1961</v>
      </c>
      <c r="Q27" s="22">
        <v>3725784688.6900001</v>
      </c>
      <c r="R27" s="22">
        <f t="shared" si="2"/>
        <v>2852</v>
      </c>
      <c r="S27" s="22">
        <f t="shared" si="3"/>
        <v>6583193168.6199999</v>
      </c>
      <c r="T27" s="22">
        <f t="shared" si="4"/>
        <v>7915</v>
      </c>
      <c r="U27" s="22">
        <f t="shared" si="5"/>
        <v>8883306458.9904995</v>
      </c>
      <c r="V27" s="11"/>
    </row>
    <row r="28" spans="1:22" s="5" customFormat="1">
      <c r="A28" s="18">
        <v>21</v>
      </c>
      <c r="B28" s="31" t="s">
        <v>57</v>
      </c>
      <c r="C28" s="1" t="s">
        <v>58</v>
      </c>
      <c r="D28" s="23">
        <v>3</v>
      </c>
      <c r="E28" s="23">
        <v>457240.95</v>
      </c>
      <c r="F28" s="23">
        <v>2</v>
      </c>
      <c r="G28" s="23">
        <v>1678995</v>
      </c>
      <c r="H28" s="23">
        <v>885</v>
      </c>
      <c r="I28" s="23">
        <v>2499575757.3400002</v>
      </c>
      <c r="J28" s="23">
        <v>1184</v>
      </c>
      <c r="K28" s="23">
        <v>2787227420.5999999</v>
      </c>
      <c r="L28" s="21">
        <f t="shared" si="0"/>
        <v>2074</v>
      </c>
      <c r="M28" s="21">
        <f t="shared" si="1"/>
        <v>5288939413.8899994</v>
      </c>
      <c r="N28" s="23">
        <v>57</v>
      </c>
      <c r="O28" s="23">
        <v>1508267529.8199999</v>
      </c>
      <c r="P28" s="23">
        <v>61</v>
      </c>
      <c r="Q28" s="23">
        <v>1429293617.3099999</v>
      </c>
      <c r="R28" s="21">
        <f t="shared" si="2"/>
        <v>118</v>
      </c>
      <c r="S28" s="21">
        <f t="shared" si="3"/>
        <v>2937561147.1300001</v>
      </c>
      <c r="T28" s="21">
        <f t="shared" si="4"/>
        <v>2192</v>
      </c>
      <c r="U28" s="21">
        <f t="shared" si="5"/>
        <v>8226500561.0199995</v>
      </c>
      <c r="V28" s="11"/>
    </row>
    <row r="29" spans="1:22" s="5" customFormat="1">
      <c r="A29" s="15">
        <v>22</v>
      </c>
      <c r="B29" s="30" t="s">
        <v>41</v>
      </c>
      <c r="C29" s="17" t="s">
        <v>42</v>
      </c>
      <c r="D29" s="22">
        <v>39</v>
      </c>
      <c r="E29" s="22">
        <v>152608567.71000001</v>
      </c>
      <c r="F29" s="22"/>
      <c r="G29" s="22"/>
      <c r="H29" s="22">
        <v>90</v>
      </c>
      <c r="I29" s="22">
        <v>160303449.59</v>
      </c>
      <c r="J29" s="22">
        <v>188</v>
      </c>
      <c r="K29" s="22">
        <v>77375978.780000001</v>
      </c>
      <c r="L29" s="22">
        <f t="shared" si="0"/>
        <v>317</v>
      </c>
      <c r="M29" s="22">
        <f t="shared" si="1"/>
        <v>390287996.08000004</v>
      </c>
      <c r="N29" s="22">
        <v>100</v>
      </c>
      <c r="O29" s="22">
        <v>3300249138.96</v>
      </c>
      <c r="P29" s="22">
        <v>110</v>
      </c>
      <c r="Q29" s="22">
        <v>3520391700.1700001</v>
      </c>
      <c r="R29" s="22">
        <f t="shared" si="2"/>
        <v>210</v>
      </c>
      <c r="S29" s="22">
        <f t="shared" si="3"/>
        <v>6820640839.1300001</v>
      </c>
      <c r="T29" s="22">
        <f t="shared" si="4"/>
        <v>527</v>
      </c>
      <c r="U29" s="22">
        <f t="shared" si="5"/>
        <v>7210928835.21</v>
      </c>
      <c r="V29" s="11"/>
    </row>
    <row r="30" spans="1:22" s="5" customFormat="1">
      <c r="A30" s="18">
        <v>23</v>
      </c>
      <c r="B30" s="31" t="s">
        <v>132</v>
      </c>
      <c r="C30" s="1" t="s">
        <v>133</v>
      </c>
      <c r="D30" s="23">
        <v>122</v>
      </c>
      <c r="E30" s="23">
        <v>120814916.70999999</v>
      </c>
      <c r="F30" s="23">
        <v>776</v>
      </c>
      <c r="G30" s="23">
        <v>374952440.74000001</v>
      </c>
      <c r="H30" s="23">
        <v>3032</v>
      </c>
      <c r="I30" s="23">
        <v>698564964.69000006</v>
      </c>
      <c r="J30" s="23">
        <v>24808</v>
      </c>
      <c r="K30" s="23">
        <v>1002416418.597</v>
      </c>
      <c r="L30" s="21">
        <f t="shared" si="0"/>
        <v>28738</v>
      </c>
      <c r="M30" s="21">
        <f t="shared" si="1"/>
        <v>2196748740.737</v>
      </c>
      <c r="N30" s="23">
        <v>514</v>
      </c>
      <c r="O30" s="23">
        <v>2438313297.46</v>
      </c>
      <c r="P30" s="23">
        <v>876</v>
      </c>
      <c r="Q30" s="23">
        <v>1880131129.5699999</v>
      </c>
      <c r="R30" s="21">
        <f t="shared" si="2"/>
        <v>1390</v>
      </c>
      <c r="S30" s="21">
        <f t="shared" si="3"/>
        <v>4318444427.0299997</v>
      </c>
      <c r="T30" s="21">
        <f t="shared" si="4"/>
        <v>30128</v>
      </c>
      <c r="U30" s="21">
        <f t="shared" si="5"/>
        <v>6515193167.7670002</v>
      </c>
      <c r="V30" s="11"/>
    </row>
    <row r="31" spans="1:22" s="5" customFormat="1">
      <c r="A31" s="15">
        <v>24</v>
      </c>
      <c r="B31" s="30" t="s">
        <v>61</v>
      </c>
      <c r="C31" s="17" t="s">
        <v>62</v>
      </c>
      <c r="D31" s="22">
        <v>508</v>
      </c>
      <c r="E31" s="22">
        <v>1564325910.73</v>
      </c>
      <c r="F31" s="22">
        <v>92</v>
      </c>
      <c r="G31" s="22">
        <v>147140495.69</v>
      </c>
      <c r="H31" s="22">
        <v>366</v>
      </c>
      <c r="I31" s="22">
        <v>573874021.24000001</v>
      </c>
      <c r="J31" s="22">
        <v>1056</v>
      </c>
      <c r="K31" s="22">
        <v>717127768.19000006</v>
      </c>
      <c r="L31" s="22">
        <f t="shared" si="0"/>
        <v>2022</v>
      </c>
      <c r="M31" s="22">
        <f t="shared" si="1"/>
        <v>3002468195.8499999</v>
      </c>
      <c r="N31" s="22">
        <v>191</v>
      </c>
      <c r="O31" s="22">
        <v>1215295314.4000001</v>
      </c>
      <c r="P31" s="22">
        <v>214</v>
      </c>
      <c r="Q31" s="22">
        <v>2163710492.3299999</v>
      </c>
      <c r="R31" s="22">
        <f t="shared" si="2"/>
        <v>405</v>
      </c>
      <c r="S31" s="22">
        <f t="shared" si="3"/>
        <v>3379005806.73</v>
      </c>
      <c r="T31" s="22">
        <f t="shared" si="4"/>
        <v>2427</v>
      </c>
      <c r="U31" s="22">
        <f t="shared" si="5"/>
        <v>6381474002.5799999</v>
      </c>
      <c r="V31" s="11"/>
    </row>
    <row r="32" spans="1:22" s="5" customFormat="1">
      <c r="A32" s="18">
        <v>25</v>
      </c>
      <c r="B32" s="31" t="s">
        <v>73</v>
      </c>
      <c r="C32" s="1" t="s">
        <v>74</v>
      </c>
      <c r="D32" s="23">
        <v>3342</v>
      </c>
      <c r="E32" s="23">
        <v>513883400.69999999</v>
      </c>
      <c r="F32" s="23">
        <v>8920</v>
      </c>
      <c r="G32" s="23">
        <v>366154350.9569</v>
      </c>
      <c r="H32" s="23">
        <v>7910</v>
      </c>
      <c r="I32" s="23">
        <v>618738669.43330002</v>
      </c>
      <c r="J32" s="23">
        <v>20850</v>
      </c>
      <c r="K32" s="23">
        <v>1867966412.5476999</v>
      </c>
      <c r="L32" s="21">
        <f t="shared" si="0"/>
        <v>41022</v>
      </c>
      <c r="M32" s="21">
        <f t="shared" si="1"/>
        <v>3366742833.6378999</v>
      </c>
      <c r="N32" s="23">
        <v>8681</v>
      </c>
      <c r="O32" s="23">
        <v>1879713469.1900001</v>
      </c>
      <c r="P32" s="23">
        <v>17820</v>
      </c>
      <c r="Q32" s="23">
        <v>778843239.41999996</v>
      </c>
      <c r="R32" s="21">
        <f t="shared" si="2"/>
        <v>26501</v>
      </c>
      <c r="S32" s="21">
        <f t="shared" si="3"/>
        <v>2658556708.6100001</v>
      </c>
      <c r="T32" s="21">
        <f t="shared" si="4"/>
        <v>67523</v>
      </c>
      <c r="U32" s="21">
        <f t="shared" si="5"/>
        <v>6025299542.2479</v>
      </c>
      <c r="V32" s="11"/>
    </row>
    <row r="33" spans="1:22" s="5" customFormat="1">
      <c r="A33" s="15">
        <v>26</v>
      </c>
      <c r="B33" s="16" t="s">
        <v>79</v>
      </c>
      <c r="C33" s="17" t="s">
        <v>80</v>
      </c>
      <c r="D33" s="22">
        <v>495</v>
      </c>
      <c r="E33" s="22">
        <v>25800592.050000001</v>
      </c>
      <c r="F33" s="22">
        <v>3642</v>
      </c>
      <c r="G33" s="22">
        <v>156919666.61559999</v>
      </c>
      <c r="H33" s="22">
        <v>1277</v>
      </c>
      <c r="I33" s="22">
        <v>251848119.31999999</v>
      </c>
      <c r="J33" s="22">
        <v>156401</v>
      </c>
      <c r="K33" s="22">
        <v>225778181.69</v>
      </c>
      <c r="L33" s="22">
        <f t="shared" si="0"/>
        <v>161815</v>
      </c>
      <c r="M33" s="22">
        <f t="shared" si="1"/>
        <v>660346559.67560005</v>
      </c>
      <c r="N33" s="22">
        <v>1669</v>
      </c>
      <c r="O33" s="22">
        <v>2729216225.5999999</v>
      </c>
      <c r="P33" s="22">
        <v>2302</v>
      </c>
      <c r="Q33" s="22">
        <v>2627014832.1700001</v>
      </c>
      <c r="R33" s="22">
        <f t="shared" si="2"/>
        <v>3971</v>
      </c>
      <c r="S33" s="22">
        <f t="shared" si="3"/>
        <v>5356231057.7700005</v>
      </c>
      <c r="T33" s="22">
        <f t="shared" si="4"/>
        <v>165786</v>
      </c>
      <c r="U33" s="22">
        <f t="shared" si="5"/>
        <v>6016577617.4456005</v>
      </c>
      <c r="V33" s="11"/>
    </row>
    <row r="34" spans="1:22" s="5" customFormat="1">
      <c r="A34" s="18">
        <v>27</v>
      </c>
      <c r="B34" s="31" t="s">
        <v>69</v>
      </c>
      <c r="C34" s="1" t="s">
        <v>70</v>
      </c>
      <c r="D34" s="23">
        <v>278</v>
      </c>
      <c r="E34" s="23">
        <v>21906813.34</v>
      </c>
      <c r="F34" s="23">
        <v>757</v>
      </c>
      <c r="G34" s="23">
        <v>228565317.38999999</v>
      </c>
      <c r="H34" s="23">
        <v>1103127</v>
      </c>
      <c r="I34" s="23">
        <v>2106169385.1300001</v>
      </c>
      <c r="J34" s="23">
        <v>27105</v>
      </c>
      <c r="K34" s="23">
        <v>348415802.70999998</v>
      </c>
      <c r="L34" s="21">
        <f t="shared" si="0"/>
        <v>1131267</v>
      </c>
      <c r="M34" s="21">
        <f t="shared" si="1"/>
        <v>2705057318.5700002</v>
      </c>
      <c r="N34" s="23">
        <v>6296</v>
      </c>
      <c r="O34" s="23">
        <v>753680111.92999995</v>
      </c>
      <c r="P34" s="23">
        <v>31950</v>
      </c>
      <c r="Q34" s="23">
        <v>2321044717.8299999</v>
      </c>
      <c r="R34" s="21">
        <f t="shared" si="2"/>
        <v>38246</v>
      </c>
      <c r="S34" s="21">
        <f t="shared" si="3"/>
        <v>3074724829.7599998</v>
      </c>
      <c r="T34" s="21">
        <f t="shared" si="4"/>
        <v>1169513</v>
      </c>
      <c r="U34" s="21">
        <f t="shared" si="5"/>
        <v>5779782148.3299999</v>
      </c>
      <c r="V34" s="11"/>
    </row>
    <row r="35" spans="1:22" s="5" customFormat="1">
      <c r="A35" s="15">
        <v>28</v>
      </c>
      <c r="B35" s="30" t="s">
        <v>71</v>
      </c>
      <c r="C35" s="17" t="s">
        <v>72</v>
      </c>
      <c r="D35" s="22">
        <v>52</v>
      </c>
      <c r="E35" s="22">
        <v>252909657.94999999</v>
      </c>
      <c r="F35" s="22">
        <v>104</v>
      </c>
      <c r="G35" s="22">
        <v>177423758.84</v>
      </c>
      <c r="H35" s="22">
        <v>103</v>
      </c>
      <c r="I35" s="22">
        <v>1214158550.77</v>
      </c>
      <c r="J35" s="22">
        <v>588</v>
      </c>
      <c r="K35" s="22">
        <v>1097118604.1500001</v>
      </c>
      <c r="L35" s="22">
        <f t="shared" si="0"/>
        <v>847</v>
      </c>
      <c r="M35" s="22">
        <f t="shared" si="1"/>
        <v>2741610571.71</v>
      </c>
      <c r="N35" s="22">
        <v>69</v>
      </c>
      <c r="O35" s="22">
        <v>1183381220.98</v>
      </c>
      <c r="P35" s="22">
        <v>81</v>
      </c>
      <c r="Q35" s="22">
        <v>1369808707.3</v>
      </c>
      <c r="R35" s="22">
        <f t="shared" si="2"/>
        <v>150</v>
      </c>
      <c r="S35" s="22">
        <f t="shared" si="3"/>
        <v>2553189928.2799997</v>
      </c>
      <c r="T35" s="22">
        <f t="shared" si="4"/>
        <v>997</v>
      </c>
      <c r="U35" s="22">
        <f t="shared" si="5"/>
        <v>5294800499.9899998</v>
      </c>
      <c r="V35" s="11"/>
    </row>
    <row r="36" spans="1:22" s="5" customFormat="1">
      <c r="A36" s="18">
        <v>29</v>
      </c>
      <c r="B36" s="31" t="s">
        <v>65</v>
      </c>
      <c r="C36" s="1" t="s">
        <v>66</v>
      </c>
      <c r="D36" s="23">
        <v>1251</v>
      </c>
      <c r="E36" s="23">
        <v>712774527</v>
      </c>
      <c r="F36" s="23">
        <v>5909</v>
      </c>
      <c r="G36" s="23">
        <v>660899774.22000003</v>
      </c>
      <c r="H36" s="23">
        <v>4317</v>
      </c>
      <c r="I36" s="23">
        <v>542135565.27999997</v>
      </c>
      <c r="J36" s="23">
        <v>6442</v>
      </c>
      <c r="K36" s="23">
        <v>1124328829.9400001</v>
      </c>
      <c r="L36" s="21">
        <f t="shared" si="0"/>
        <v>17919</v>
      </c>
      <c r="M36" s="21">
        <f t="shared" si="1"/>
        <v>3040138696.4400001</v>
      </c>
      <c r="N36" s="23">
        <v>997</v>
      </c>
      <c r="O36" s="23">
        <v>1255827512.8199999</v>
      </c>
      <c r="P36" s="23">
        <v>956</v>
      </c>
      <c r="Q36" s="23">
        <v>718900233.95000005</v>
      </c>
      <c r="R36" s="21">
        <f t="shared" si="2"/>
        <v>1953</v>
      </c>
      <c r="S36" s="21">
        <f t="shared" si="3"/>
        <v>1974727746.77</v>
      </c>
      <c r="T36" s="21">
        <f t="shared" si="4"/>
        <v>19872</v>
      </c>
      <c r="U36" s="21">
        <f t="shared" si="5"/>
        <v>5014866443.21</v>
      </c>
      <c r="V36" s="11"/>
    </row>
    <row r="37" spans="1:22" s="5" customFormat="1">
      <c r="A37" s="15">
        <v>30</v>
      </c>
      <c r="B37" s="30" t="s">
        <v>115</v>
      </c>
      <c r="C37" s="17" t="s">
        <v>116</v>
      </c>
      <c r="D37" s="22">
        <v>468</v>
      </c>
      <c r="E37" s="22">
        <v>504819352.72000003</v>
      </c>
      <c r="F37" s="22">
        <v>4212</v>
      </c>
      <c r="G37" s="22">
        <v>834197815.83770001</v>
      </c>
      <c r="H37" s="22">
        <v>1767</v>
      </c>
      <c r="I37" s="22">
        <v>978514488.57000005</v>
      </c>
      <c r="J37" s="22">
        <v>6007</v>
      </c>
      <c r="K37" s="22">
        <v>645885296.77999997</v>
      </c>
      <c r="L37" s="22">
        <f t="shared" si="0"/>
        <v>12454</v>
      </c>
      <c r="M37" s="22">
        <f t="shared" si="1"/>
        <v>2963416953.9077005</v>
      </c>
      <c r="N37" s="22">
        <v>107</v>
      </c>
      <c r="O37" s="22">
        <v>731057049.65999997</v>
      </c>
      <c r="P37" s="22">
        <v>44</v>
      </c>
      <c r="Q37" s="22">
        <v>619812406.64999998</v>
      </c>
      <c r="R37" s="22">
        <f t="shared" si="2"/>
        <v>151</v>
      </c>
      <c r="S37" s="22">
        <f t="shared" si="3"/>
        <v>1350869456.3099999</v>
      </c>
      <c r="T37" s="22">
        <f t="shared" si="4"/>
        <v>12605</v>
      </c>
      <c r="U37" s="22">
        <f t="shared" si="5"/>
        <v>4314286410.217701</v>
      </c>
      <c r="V37" s="11"/>
    </row>
    <row r="38" spans="1:22" s="5" customFormat="1">
      <c r="A38" s="18">
        <v>31</v>
      </c>
      <c r="B38" s="31" t="s">
        <v>77</v>
      </c>
      <c r="C38" s="1" t="s">
        <v>78</v>
      </c>
      <c r="D38" s="23">
        <v>2723</v>
      </c>
      <c r="E38" s="23">
        <v>453220716.99000001</v>
      </c>
      <c r="F38" s="23">
        <v>4858</v>
      </c>
      <c r="G38" s="23">
        <v>483456957.68900001</v>
      </c>
      <c r="H38" s="23">
        <v>328023</v>
      </c>
      <c r="I38" s="23">
        <v>1045763244.61</v>
      </c>
      <c r="J38" s="23">
        <v>6661</v>
      </c>
      <c r="K38" s="23">
        <v>348684389.36750001</v>
      </c>
      <c r="L38" s="21">
        <f t="shared" si="0"/>
        <v>342265</v>
      </c>
      <c r="M38" s="21">
        <f t="shared" si="1"/>
        <v>2331125308.6564999</v>
      </c>
      <c r="N38" s="23">
        <v>1292</v>
      </c>
      <c r="O38" s="23">
        <v>631844390.85000002</v>
      </c>
      <c r="P38" s="23">
        <v>2259</v>
      </c>
      <c r="Q38" s="23">
        <v>1295994820.5</v>
      </c>
      <c r="R38" s="21">
        <f t="shared" si="2"/>
        <v>3551</v>
      </c>
      <c r="S38" s="21">
        <f t="shared" si="3"/>
        <v>1927839211.3499999</v>
      </c>
      <c r="T38" s="21">
        <f t="shared" si="4"/>
        <v>345816</v>
      </c>
      <c r="U38" s="21">
        <f t="shared" si="5"/>
        <v>4258964520.0064998</v>
      </c>
      <c r="V38" s="11"/>
    </row>
    <row r="39" spans="1:22" s="5" customFormat="1">
      <c r="A39" s="15">
        <v>32</v>
      </c>
      <c r="B39" s="30" t="s">
        <v>67</v>
      </c>
      <c r="C39" s="17" t="s">
        <v>68</v>
      </c>
      <c r="D39" s="22">
        <v>770</v>
      </c>
      <c r="E39" s="22">
        <v>451824882.89999998</v>
      </c>
      <c r="F39" s="22">
        <v>3219</v>
      </c>
      <c r="G39" s="22">
        <v>430445200.80769998</v>
      </c>
      <c r="H39" s="22">
        <v>1693</v>
      </c>
      <c r="I39" s="22">
        <v>646281534.05999994</v>
      </c>
      <c r="J39" s="22">
        <v>2293</v>
      </c>
      <c r="K39" s="22">
        <v>235439135.77000001</v>
      </c>
      <c r="L39" s="22">
        <f t="shared" si="0"/>
        <v>7975</v>
      </c>
      <c r="M39" s="22">
        <f t="shared" si="1"/>
        <v>1763990753.5376999</v>
      </c>
      <c r="N39" s="22">
        <v>523</v>
      </c>
      <c r="O39" s="22">
        <v>843958880.98000002</v>
      </c>
      <c r="P39" s="22">
        <v>544</v>
      </c>
      <c r="Q39" s="22">
        <v>1196921054.29</v>
      </c>
      <c r="R39" s="22">
        <f t="shared" si="2"/>
        <v>1067</v>
      </c>
      <c r="S39" s="22">
        <f t="shared" si="3"/>
        <v>2040879935.27</v>
      </c>
      <c r="T39" s="22">
        <f t="shared" si="4"/>
        <v>9042</v>
      </c>
      <c r="U39" s="22">
        <f t="shared" si="5"/>
        <v>3804870688.8077002</v>
      </c>
      <c r="V39" s="11"/>
    </row>
    <row r="40" spans="1:22" s="5" customFormat="1">
      <c r="A40" s="18">
        <v>33</v>
      </c>
      <c r="B40" s="31" t="s">
        <v>318</v>
      </c>
      <c r="C40" s="1" t="s">
        <v>319</v>
      </c>
      <c r="D40" s="23"/>
      <c r="E40" s="23"/>
      <c r="F40" s="23"/>
      <c r="G40" s="23"/>
      <c r="H40" s="23">
        <v>181</v>
      </c>
      <c r="I40" s="23">
        <v>1655775931.45</v>
      </c>
      <c r="J40" s="23">
        <v>170</v>
      </c>
      <c r="K40" s="23">
        <v>569528241.20000005</v>
      </c>
      <c r="L40" s="21">
        <f t="shared" si="0"/>
        <v>351</v>
      </c>
      <c r="M40" s="21">
        <f t="shared" si="1"/>
        <v>2225304172.6500001</v>
      </c>
      <c r="N40" s="23">
        <v>66</v>
      </c>
      <c r="O40" s="23">
        <v>150557086.28</v>
      </c>
      <c r="P40" s="23">
        <v>154</v>
      </c>
      <c r="Q40" s="23">
        <v>1295046492.72</v>
      </c>
      <c r="R40" s="21">
        <f t="shared" si="2"/>
        <v>220</v>
      </c>
      <c r="S40" s="21">
        <f t="shared" si="3"/>
        <v>1445603579</v>
      </c>
      <c r="T40" s="21">
        <f t="shared" si="4"/>
        <v>571</v>
      </c>
      <c r="U40" s="21">
        <f t="shared" si="5"/>
        <v>3670907751.6500001</v>
      </c>
      <c r="V40" s="11"/>
    </row>
    <row r="41" spans="1:22" s="5" customFormat="1">
      <c r="A41" s="15">
        <v>34</v>
      </c>
      <c r="B41" s="16" t="s">
        <v>75</v>
      </c>
      <c r="C41" s="17" t="s">
        <v>76</v>
      </c>
      <c r="D41" s="22">
        <v>3842</v>
      </c>
      <c r="E41" s="22">
        <v>389528698.25</v>
      </c>
      <c r="F41" s="22">
        <v>11115</v>
      </c>
      <c r="G41" s="22">
        <v>805476951.35409999</v>
      </c>
      <c r="H41" s="22">
        <v>33151</v>
      </c>
      <c r="I41" s="22">
        <v>614687098.15009999</v>
      </c>
      <c r="J41" s="22">
        <v>20116</v>
      </c>
      <c r="K41" s="22">
        <v>538439558.98570001</v>
      </c>
      <c r="L41" s="22">
        <f t="shared" si="0"/>
        <v>68224</v>
      </c>
      <c r="M41" s="22">
        <f t="shared" si="1"/>
        <v>2348132306.7399001</v>
      </c>
      <c r="N41" s="22">
        <v>3400</v>
      </c>
      <c r="O41" s="22">
        <v>794805778.23000002</v>
      </c>
      <c r="P41" s="22">
        <v>6114</v>
      </c>
      <c r="Q41" s="22">
        <v>483315641.19</v>
      </c>
      <c r="R41" s="22">
        <f t="shared" si="2"/>
        <v>9514</v>
      </c>
      <c r="S41" s="22">
        <f t="shared" si="3"/>
        <v>1278121419.4200001</v>
      </c>
      <c r="T41" s="22">
        <f t="shared" si="4"/>
        <v>77738</v>
      </c>
      <c r="U41" s="22">
        <f t="shared" si="5"/>
        <v>3626253726.1599002</v>
      </c>
      <c r="V41" s="11"/>
    </row>
    <row r="42" spans="1:22" s="5" customFormat="1">
      <c r="A42" s="18">
        <v>35</v>
      </c>
      <c r="B42" s="31" t="s">
        <v>109</v>
      </c>
      <c r="C42" s="1" t="s">
        <v>110</v>
      </c>
      <c r="D42" s="23">
        <v>304</v>
      </c>
      <c r="E42" s="23">
        <v>180357921.46000001</v>
      </c>
      <c r="F42" s="23">
        <v>209</v>
      </c>
      <c r="G42" s="23">
        <v>31384903.690000001</v>
      </c>
      <c r="H42" s="23">
        <v>1334</v>
      </c>
      <c r="I42" s="23">
        <v>145365374.75999999</v>
      </c>
      <c r="J42" s="23">
        <v>2383</v>
      </c>
      <c r="K42" s="23">
        <v>1259062507.75</v>
      </c>
      <c r="L42" s="21">
        <f t="shared" si="0"/>
        <v>4230</v>
      </c>
      <c r="M42" s="21">
        <f t="shared" si="1"/>
        <v>1616170707.6599998</v>
      </c>
      <c r="N42" s="23">
        <v>1775</v>
      </c>
      <c r="O42" s="23">
        <v>1379731694.3699999</v>
      </c>
      <c r="P42" s="23">
        <v>4154</v>
      </c>
      <c r="Q42" s="23">
        <v>415066236.17000002</v>
      </c>
      <c r="R42" s="21">
        <f t="shared" si="2"/>
        <v>5929</v>
      </c>
      <c r="S42" s="21">
        <f t="shared" si="3"/>
        <v>1794797930.54</v>
      </c>
      <c r="T42" s="21">
        <f t="shared" si="4"/>
        <v>10159</v>
      </c>
      <c r="U42" s="21">
        <f t="shared" si="5"/>
        <v>3410968638.1999998</v>
      </c>
      <c r="V42" s="11"/>
    </row>
    <row r="43" spans="1:22" s="5" customFormat="1">
      <c r="A43" s="15">
        <v>36</v>
      </c>
      <c r="B43" s="30" t="s">
        <v>81</v>
      </c>
      <c r="C43" s="17" t="s">
        <v>82</v>
      </c>
      <c r="D43" s="22">
        <v>525</v>
      </c>
      <c r="E43" s="22">
        <v>378516344.05000001</v>
      </c>
      <c r="F43" s="22">
        <v>4172</v>
      </c>
      <c r="G43" s="22">
        <v>592109071.76999998</v>
      </c>
      <c r="H43" s="22">
        <v>167</v>
      </c>
      <c r="I43" s="22">
        <v>161739540.11000001</v>
      </c>
      <c r="J43" s="22">
        <v>889</v>
      </c>
      <c r="K43" s="22">
        <v>433245557.26999998</v>
      </c>
      <c r="L43" s="22">
        <f t="shared" si="0"/>
        <v>5753</v>
      </c>
      <c r="M43" s="22">
        <f t="shared" si="1"/>
        <v>1565610513.1999998</v>
      </c>
      <c r="N43" s="22">
        <v>448</v>
      </c>
      <c r="O43" s="22">
        <v>920390861.96000004</v>
      </c>
      <c r="P43" s="22">
        <v>379</v>
      </c>
      <c r="Q43" s="22">
        <v>399839034.55000001</v>
      </c>
      <c r="R43" s="22">
        <f t="shared" si="2"/>
        <v>827</v>
      </c>
      <c r="S43" s="22">
        <f t="shared" si="3"/>
        <v>1320229896.51</v>
      </c>
      <c r="T43" s="22">
        <f t="shared" si="4"/>
        <v>6580</v>
      </c>
      <c r="U43" s="22">
        <f t="shared" si="5"/>
        <v>2885840409.71</v>
      </c>
      <c r="V43" s="11"/>
    </row>
    <row r="44" spans="1:22" s="5" customFormat="1">
      <c r="A44" s="18">
        <v>37</v>
      </c>
      <c r="B44" s="31" t="s">
        <v>89</v>
      </c>
      <c r="C44" s="1" t="s">
        <v>90</v>
      </c>
      <c r="D44" s="23">
        <v>380</v>
      </c>
      <c r="E44" s="23">
        <v>514194559.61000001</v>
      </c>
      <c r="F44" s="23">
        <v>1902</v>
      </c>
      <c r="G44" s="23">
        <v>272229298.5</v>
      </c>
      <c r="H44" s="23">
        <v>107</v>
      </c>
      <c r="I44" s="23">
        <v>495384318.51999998</v>
      </c>
      <c r="J44" s="23">
        <v>1271</v>
      </c>
      <c r="K44" s="23">
        <v>492637230.12</v>
      </c>
      <c r="L44" s="21">
        <f t="shared" si="0"/>
        <v>3660</v>
      </c>
      <c r="M44" s="21">
        <f t="shared" si="1"/>
        <v>1774445406.75</v>
      </c>
      <c r="N44" s="23">
        <v>175</v>
      </c>
      <c r="O44" s="23">
        <v>309210909.58999997</v>
      </c>
      <c r="P44" s="23">
        <v>136</v>
      </c>
      <c r="Q44" s="23">
        <v>471563451.05000001</v>
      </c>
      <c r="R44" s="21">
        <f t="shared" si="2"/>
        <v>311</v>
      </c>
      <c r="S44" s="21">
        <f t="shared" si="3"/>
        <v>780774360.63999999</v>
      </c>
      <c r="T44" s="21">
        <f t="shared" si="4"/>
        <v>3971</v>
      </c>
      <c r="U44" s="21">
        <f t="shared" si="5"/>
        <v>2555219767.3899999</v>
      </c>
      <c r="V44" s="11"/>
    </row>
    <row r="45" spans="1:22" s="5" customFormat="1">
      <c r="A45" s="15">
        <v>38</v>
      </c>
      <c r="B45" s="30" t="s">
        <v>83</v>
      </c>
      <c r="C45" s="17" t="s">
        <v>84</v>
      </c>
      <c r="D45" s="22">
        <v>275</v>
      </c>
      <c r="E45" s="22">
        <v>391832761.80000001</v>
      </c>
      <c r="F45" s="22">
        <v>944</v>
      </c>
      <c r="G45" s="22">
        <v>175119412.91999999</v>
      </c>
      <c r="H45" s="22">
        <v>284</v>
      </c>
      <c r="I45" s="22">
        <v>137276170.91</v>
      </c>
      <c r="J45" s="22">
        <v>681</v>
      </c>
      <c r="K45" s="22">
        <v>225847858.69</v>
      </c>
      <c r="L45" s="22">
        <f t="shared" si="0"/>
        <v>2184</v>
      </c>
      <c r="M45" s="22">
        <f t="shared" si="1"/>
        <v>930076204.31999993</v>
      </c>
      <c r="N45" s="22">
        <v>413</v>
      </c>
      <c r="O45" s="22">
        <v>725170743.71000004</v>
      </c>
      <c r="P45" s="22">
        <v>429</v>
      </c>
      <c r="Q45" s="22">
        <v>825698063.00999999</v>
      </c>
      <c r="R45" s="22">
        <f t="shared" si="2"/>
        <v>842</v>
      </c>
      <c r="S45" s="22">
        <f t="shared" si="3"/>
        <v>1550868806.72</v>
      </c>
      <c r="T45" s="22">
        <f t="shared" si="4"/>
        <v>3026</v>
      </c>
      <c r="U45" s="22">
        <f t="shared" si="5"/>
        <v>2480945011.04</v>
      </c>
      <c r="V45" s="11"/>
    </row>
    <row r="46" spans="1:22" s="5" customFormat="1">
      <c r="A46" s="18">
        <v>39</v>
      </c>
      <c r="B46" s="31" t="s">
        <v>93</v>
      </c>
      <c r="C46" s="1" t="s">
        <v>94</v>
      </c>
      <c r="D46" s="23">
        <v>1643</v>
      </c>
      <c r="E46" s="23">
        <v>271857572.38999999</v>
      </c>
      <c r="F46" s="23">
        <v>5801</v>
      </c>
      <c r="G46" s="23">
        <v>237346597.16</v>
      </c>
      <c r="H46" s="23">
        <v>30679</v>
      </c>
      <c r="I46" s="23">
        <v>613866916.95000005</v>
      </c>
      <c r="J46" s="23">
        <v>73996</v>
      </c>
      <c r="K46" s="23">
        <v>387387406.60000002</v>
      </c>
      <c r="L46" s="21">
        <f t="shared" si="0"/>
        <v>112119</v>
      </c>
      <c r="M46" s="21">
        <f t="shared" si="1"/>
        <v>1510458493.0999999</v>
      </c>
      <c r="N46" s="23">
        <v>221</v>
      </c>
      <c r="O46" s="23">
        <v>254664013.84</v>
      </c>
      <c r="P46" s="23">
        <v>370</v>
      </c>
      <c r="Q46" s="23">
        <v>531752533.66000003</v>
      </c>
      <c r="R46" s="21">
        <f t="shared" si="2"/>
        <v>591</v>
      </c>
      <c r="S46" s="21">
        <f t="shared" si="3"/>
        <v>786416547.5</v>
      </c>
      <c r="T46" s="21">
        <f t="shared" si="4"/>
        <v>112710</v>
      </c>
      <c r="U46" s="21">
        <f t="shared" si="5"/>
        <v>2296875040.5999999</v>
      </c>
      <c r="V46" s="11"/>
    </row>
    <row r="47" spans="1:22" s="5" customFormat="1">
      <c r="A47" s="15">
        <v>40</v>
      </c>
      <c r="B47" s="30" t="s">
        <v>95</v>
      </c>
      <c r="C47" s="17" t="s">
        <v>96</v>
      </c>
      <c r="D47" s="22">
        <v>148</v>
      </c>
      <c r="E47" s="22">
        <v>89610157.079999998</v>
      </c>
      <c r="F47" s="22">
        <v>1532</v>
      </c>
      <c r="G47" s="22">
        <v>159326386.96000001</v>
      </c>
      <c r="H47" s="22">
        <v>19</v>
      </c>
      <c r="I47" s="22">
        <v>18117460.969999999</v>
      </c>
      <c r="J47" s="22">
        <v>256</v>
      </c>
      <c r="K47" s="22">
        <v>51268421.829999998</v>
      </c>
      <c r="L47" s="22">
        <f t="shared" si="0"/>
        <v>1955</v>
      </c>
      <c r="M47" s="22">
        <f t="shared" si="1"/>
        <v>318322426.84000003</v>
      </c>
      <c r="N47" s="22">
        <v>131</v>
      </c>
      <c r="O47" s="22">
        <v>1031350800</v>
      </c>
      <c r="P47" s="22">
        <v>576</v>
      </c>
      <c r="Q47" s="22">
        <v>904802182.19000006</v>
      </c>
      <c r="R47" s="22">
        <f t="shared" si="2"/>
        <v>707</v>
      </c>
      <c r="S47" s="22">
        <f t="shared" si="3"/>
        <v>1936152982.1900001</v>
      </c>
      <c r="T47" s="22">
        <f t="shared" si="4"/>
        <v>2662</v>
      </c>
      <c r="U47" s="22">
        <f t="shared" si="5"/>
        <v>2254475409.0300002</v>
      </c>
      <c r="V47" s="11"/>
    </row>
    <row r="48" spans="1:22" s="5" customFormat="1">
      <c r="A48" s="18">
        <v>41</v>
      </c>
      <c r="B48" s="31" t="s">
        <v>121</v>
      </c>
      <c r="C48" s="1" t="s">
        <v>332</v>
      </c>
      <c r="D48" s="23">
        <v>161</v>
      </c>
      <c r="E48" s="23">
        <v>13844384.41</v>
      </c>
      <c r="F48" s="23">
        <v>157</v>
      </c>
      <c r="G48" s="23">
        <v>19140379.329999998</v>
      </c>
      <c r="H48" s="23">
        <v>1049</v>
      </c>
      <c r="I48" s="23">
        <v>137947885.21000001</v>
      </c>
      <c r="J48" s="23">
        <v>2241</v>
      </c>
      <c r="K48" s="23">
        <v>1011217205.97</v>
      </c>
      <c r="L48" s="21">
        <f t="shared" si="0"/>
        <v>3608</v>
      </c>
      <c r="M48" s="21">
        <f t="shared" si="1"/>
        <v>1182149854.9200001</v>
      </c>
      <c r="N48" s="23">
        <v>290</v>
      </c>
      <c r="O48" s="23">
        <v>926829570.49000001</v>
      </c>
      <c r="P48" s="23">
        <v>32</v>
      </c>
      <c r="Q48" s="23">
        <v>48181544.18</v>
      </c>
      <c r="R48" s="21">
        <f t="shared" si="2"/>
        <v>322</v>
      </c>
      <c r="S48" s="21">
        <f t="shared" si="3"/>
        <v>975011114.66999996</v>
      </c>
      <c r="T48" s="21">
        <f t="shared" si="4"/>
        <v>3930</v>
      </c>
      <c r="U48" s="21">
        <f t="shared" si="5"/>
        <v>2157160969.5900002</v>
      </c>
      <c r="V48" s="11"/>
    </row>
    <row r="49" spans="1:22" s="5" customFormat="1">
      <c r="A49" s="15">
        <v>42</v>
      </c>
      <c r="B49" s="16" t="s">
        <v>192</v>
      </c>
      <c r="C49" s="17" t="s">
        <v>193</v>
      </c>
      <c r="D49" s="22"/>
      <c r="E49" s="22"/>
      <c r="F49" s="22"/>
      <c r="G49" s="22"/>
      <c r="H49" s="22">
        <v>5</v>
      </c>
      <c r="I49" s="22">
        <v>975.33</v>
      </c>
      <c r="J49" s="22">
        <v>41</v>
      </c>
      <c r="K49" s="22">
        <v>584531.16</v>
      </c>
      <c r="L49" s="22">
        <f t="shared" si="0"/>
        <v>46</v>
      </c>
      <c r="M49" s="22">
        <f t="shared" si="1"/>
        <v>585506.49</v>
      </c>
      <c r="N49" s="22">
        <v>2</v>
      </c>
      <c r="O49" s="22">
        <v>556000000</v>
      </c>
      <c r="P49" s="22">
        <v>7</v>
      </c>
      <c r="Q49" s="22">
        <v>1321000000</v>
      </c>
      <c r="R49" s="22">
        <f t="shared" si="2"/>
        <v>9</v>
      </c>
      <c r="S49" s="22">
        <f t="shared" si="3"/>
        <v>1877000000</v>
      </c>
      <c r="T49" s="22">
        <f t="shared" si="4"/>
        <v>55</v>
      </c>
      <c r="U49" s="22">
        <f t="shared" si="5"/>
        <v>1877585506.49</v>
      </c>
      <c r="V49" s="11"/>
    </row>
    <row r="50" spans="1:22" s="5" customFormat="1">
      <c r="A50" s="18">
        <v>43</v>
      </c>
      <c r="B50" s="31" t="s">
        <v>105</v>
      </c>
      <c r="C50" s="1" t="s">
        <v>106</v>
      </c>
      <c r="D50" s="23"/>
      <c r="E50" s="23"/>
      <c r="F50" s="23"/>
      <c r="G50" s="23"/>
      <c r="H50" s="23">
        <v>576</v>
      </c>
      <c r="I50" s="23">
        <v>701971525.96000004</v>
      </c>
      <c r="J50" s="23">
        <v>564</v>
      </c>
      <c r="K50" s="23">
        <v>812436854.46000004</v>
      </c>
      <c r="L50" s="21">
        <f t="shared" si="0"/>
        <v>1140</v>
      </c>
      <c r="M50" s="21">
        <f t="shared" si="1"/>
        <v>1514408380.4200001</v>
      </c>
      <c r="N50" s="23">
        <v>229</v>
      </c>
      <c r="O50" s="23">
        <v>215186706.75999999</v>
      </c>
      <c r="P50" s="23">
        <v>163</v>
      </c>
      <c r="Q50" s="23">
        <v>104606120.59999999</v>
      </c>
      <c r="R50" s="21">
        <f t="shared" si="2"/>
        <v>392</v>
      </c>
      <c r="S50" s="21">
        <f t="shared" si="3"/>
        <v>319792827.36000001</v>
      </c>
      <c r="T50" s="21">
        <f t="shared" si="4"/>
        <v>1532</v>
      </c>
      <c r="U50" s="21">
        <f t="shared" si="5"/>
        <v>1834201207.7800002</v>
      </c>
      <c r="V50" s="11"/>
    </row>
    <row r="51" spans="1:22" s="5" customFormat="1">
      <c r="A51" s="15">
        <v>44</v>
      </c>
      <c r="B51" s="30" t="s">
        <v>103</v>
      </c>
      <c r="C51" s="17" t="s">
        <v>104</v>
      </c>
      <c r="D51" s="22">
        <v>568</v>
      </c>
      <c r="E51" s="22">
        <v>42574999.403099999</v>
      </c>
      <c r="F51" s="22">
        <v>1734</v>
      </c>
      <c r="G51" s="22">
        <v>87199879.939999998</v>
      </c>
      <c r="H51" s="22">
        <v>59911</v>
      </c>
      <c r="I51" s="22">
        <v>495275477.31999999</v>
      </c>
      <c r="J51" s="22">
        <v>230686</v>
      </c>
      <c r="K51" s="22">
        <v>612969373.63999999</v>
      </c>
      <c r="L51" s="22">
        <f t="shared" si="0"/>
        <v>292899</v>
      </c>
      <c r="M51" s="22">
        <f t="shared" si="1"/>
        <v>1238019730.3031001</v>
      </c>
      <c r="N51" s="22">
        <v>460</v>
      </c>
      <c r="O51" s="22">
        <v>387107614.83999997</v>
      </c>
      <c r="P51" s="22">
        <v>290</v>
      </c>
      <c r="Q51" s="22">
        <v>206402242.12</v>
      </c>
      <c r="R51" s="22">
        <f t="shared" si="2"/>
        <v>750</v>
      </c>
      <c r="S51" s="22">
        <f t="shared" si="3"/>
        <v>593509856.96000004</v>
      </c>
      <c r="T51" s="22">
        <f t="shared" si="4"/>
        <v>293649</v>
      </c>
      <c r="U51" s="22">
        <f t="shared" si="5"/>
        <v>1831529587.2631001</v>
      </c>
      <c r="V51" s="11"/>
    </row>
    <row r="52" spans="1:22" s="5" customFormat="1">
      <c r="A52" s="18">
        <v>45</v>
      </c>
      <c r="B52" s="31" t="s">
        <v>85</v>
      </c>
      <c r="C52" s="1" t="s">
        <v>86</v>
      </c>
      <c r="D52" s="23">
        <v>64</v>
      </c>
      <c r="E52" s="23">
        <v>192302343.24000001</v>
      </c>
      <c r="F52" s="23">
        <v>37</v>
      </c>
      <c r="G52" s="23">
        <v>3923325.19</v>
      </c>
      <c r="H52" s="23">
        <v>29044</v>
      </c>
      <c r="I52" s="23">
        <v>164301358.58000001</v>
      </c>
      <c r="J52" s="23">
        <v>319859</v>
      </c>
      <c r="K52" s="23">
        <v>566850766.03999996</v>
      </c>
      <c r="L52" s="21">
        <f t="shared" si="0"/>
        <v>349004</v>
      </c>
      <c r="M52" s="21">
        <f t="shared" si="1"/>
        <v>927377793.04999995</v>
      </c>
      <c r="N52" s="23">
        <v>593</v>
      </c>
      <c r="O52" s="23">
        <v>469247065.73000002</v>
      </c>
      <c r="P52" s="23">
        <v>156</v>
      </c>
      <c r="Q52" s="23">
        <v>255330405.40000001</v>
      </c>
      <c r="R52" s="21">
        <f t="shared" si="2"/>
        <v>749</v>
      </c>
      <c r="S52" s="21">
        <f t="shared" si="3"/>
        <v>724577471.13</v>
      </c>
      <c r="T52" s="21">
        <f t="shared" si="4"/>
        <v>349753</v>
      </c>
      <c r="U52" s="21">
        <f t="shared" si="5"/>
        <v>1651955264.1799998</v>
      </c>
      <c r="V52" s="11"/>
    </row>
    <row r="53" spans="1:22" s="5" customFormat="1">
      <c r="A53" s="15">
        <v>46</v>
      </c>
      <c r="B53" s="30" t="s">
        <v>87</v>
      </c>
      <c r="C53" s="17" t="s">
        <v>88</v>
      </c>
      <c r="D53" s="22">
        <v>90</v>
      </c>
      <c r="E53" s="22">
        <v>247775346.84999999</v>
      </c>
      <c r="F53" s="22">
        <v>112</v>
      </c>
      <c r="G53" s="22">
        <v>29434844.699999999</v>
      </c>
      <c r="H53" s="22">
        <v>95</v>
      </c>
      <c r="I53" s="22">
        <v>345806398.80000001</v>
      </c>
      <c r="J53" s="22">
        <v>309</v>
      </c>
      <c r="K53" s="22">
        <v>184453317.59</v>
      </c>
      <c r="L53" s="22">
        <f t="shared" si="0"/>
        <v>606</v>
      </c>
      <c r="M53" s="22">
        <f t="shared" si="1"/>
        <v>807469907.94000006</v>
      </c>
      <c r="N53" s="22">
        <v>183</v>
      </c>
      <c r="O53" s="22">
        <v>188858150.06999999</v>
      </c>
      <c r="P53" s="22">
        <v>245</v>
      </c>
      <c r="Q53" s="22">
        <v>568594762.33000004</v>
      </c>
      <c r="R53" s="22">
        <f t="shared" si="2"/>
        <v>428</v>
      </c>
      <c r="S53" s="22">
        <f t="shared" si="3"/>
        <v>757452912.4000001</v>
      </c>
      <c r="T53" s="22">
        <f t="shared" si="4"/>
        <v>1034</v>
      </c>
      <c r="U53" s="22">
        <f t="shared" si="5"/>
        <v>1564922820.3400002</v>
      </c>
      <c r="V53" s="11"/>
    </row>
    <row r="54" spans="1:22" s="5" customFormat="1">
      <c r="A54" s="18">
        <v>47</v>
      </c>
      <c r="B54" s="31" t="s">
        <v>101</v>
      </c>
      <c r="C54" s="1" t="s">
        <v>102</v>
      </c>
      <c r="D54" s="23">
        <v>1</v>
      </c>
      <c r="E54" s="23">
        <v>7000000</v>
      </c>
      <c r="F54" s="23"/>
      <c r="G54" s="23"/>
      <c r="H54" s="23">
        <v>479</v>
      </c>
      <c r="I54" s="23">
        <v>75465475.439999998</v>
      </c>
      <c r="J54" s="23">
        <v>1662</v>
      </c>
      <c r="K54" s="23">
        <v>598312260.03999996</v>
      </c>
      <c r="L54" s="21">
        <f t="shared" si="0"/>
        <v>2142</v>
      </c>
      <c r="M54" s="21">
        <f t="shared" si="1"/>
        <v>680777735.48000002</v>
      </c>
      <c r="N54" s="23">
        <v>323</v>
      </c>
      <c r="O54" s="23">
        <v>601265824.16999996</v>
      </c>
      <c r="P54" s="23">
        <v>47</v>
      </c>
      <c r="Q54" s="23">
        <v>175180000</v>
      </c>
      <c r="R54" s="21">
        <f t="shared" si="2"/>
        <v>370</v>
      </c>
      <c r="S54" s="21">
        <f t="shared" si="3"/>
        <v>776445824.16999996</v>
      </c>
      <c r="T54" s="21">
        <f t="shared" si="4"/>
        <v>2512</v>
      </c>
      <c r="U54" s="21">
        <f t="shared" si="5"/>
        <v>1457223559.6500001</v>
      </c>
      <c r="V54" s="11"/>
    </row>
    <row r="55" spans="1:22" s="5" customFormat="1">
      <c r="A55" s="15">
        <v>48</v>
      </c>
      <c r="B55" s="30" t="s">
        <v>144</v>
      </c>
      <c r="C55" s="17" t="s">
        <v>145</v>
      </c>
      <c r="D55" s="22">
        <v>5</v>
      </c>
      <c r="E55" s="22">
        <v>9920015</v>
      </c>
      <c r="F55" s="22">
        <v>186</v>
      </c>
      <c r="G55" s="22">
        <v>121090235.51000001</v>
      </c>
      <c r="H55" s="22">
        <v>246</v>
      </c>
      <c r="I55" s="22">
        <v>159990771.78999999</v>
      </c>
      <c r="J55" s="22">
        <v>444</v>
      </c>
      <c r="K55" s="22">
        <v>330720958.99000001</v>
      </c>
      <c r="L55" s="22">
        <f t="shared" si="0"/>
        <v>881</v>
      </c>
      <c r="M55" s="22">
        <f t="shared" si="1"/>
        <v>621721981.28999996</v>
      </c>
      <c r="N55" s="22">
        <v>206</v>
      </c>
      <c r="O55" s="22">
        <v>478718139.36000001</v>
      </c>
      <c r="P55" s="22">
        <v>38</v>
      </c>
      <c r="Q55" s="22">
        <v>196797090.22</v>
      </c>
      <c r="R55" s="22">
        <f t="shared" si="2"/>
        <v>244</v>
      </c>
      <c r="S55" s="22">
        <f t="shared" si="3"/>
        <v>675515229.58000004</v>
      </c>
      <c r="T55" s="22">
        <f t="shared" si="4"/>
        <v>1125</v>
      </c>
      <c r="U55" s="22">
        <f t="shared" si="5"/>
        <v>1297237210.8699999</v>
      </c>
      <c r="V55" s="11"/>
    </row>
    <row r="56" spans="1:22" s="5" customFormat="1">
      <c r="A56" s="18">
        <v>49</v>
      </c>
      <c r="B56" s="31" t="s">
        <v>97</v>
      </c>
      <c r="C56" s="1" t="s">
        <v>98</v>
      </c>
      <c r="D56" s="23">
        <v>124</v>
      </c>
      <c r="E56" s="23">
        <v>242410014.34</v>
      </c>
      <c r="F56" s="23"/>
      <c r="G56" s="23"/>
      <c r="H56" s="23">
        <v>153</v>
      </c>
      <c r="I56" s="23">
        <v>58835822.340000004</v>
      </c>
      <c r="J56" s="23">
        <v>15</v>
      </c>
      <c r="K56" s="23">
        <v>537991.46</v>
      </c>
      <c r="L56" s="21">
        <f t="shared" si="0"/>
        <v>292</v>
      </c>
      <c r="M56" s="21">
        <f t="shared" si="1"/>
        <v>301783828.13999999</v>
      </c>
      <c r="N56" s="23">
        <v>21</v>
      </c>
      <c r="O56" s="23">
        <v>484012550</v>
      </c>
      <c r="P56" s="23">
        <v>25</v>
      </c>
      <c r="Q56" s="23">
        <v>434560444.5</v>
      </c>
      <c r="R56" s="21">
        <f t="shared" si="2"/>
        <v>46</v>
      </c>
      <c r="S56" s="21">
        <f t="shared" si="3"/>
        <v>918572994.5</v>
      </c>
      <c r="T56" s="21">
        <f t="shared" si="4"/>
        <v>338</v>
      </c>
      <c r="U56" s="21">
        <f t="shared" si="5"/>
        <v>1220356822.6399999</v>
      </c>
      <c r="V56" s="11"/>
    </row>
    <row r="57" spans="1:22" s="5" customFormat="1">
      <c r="A57" s="15">
        <v>50</v>
      </c>
      <c r="B57" s="16" t="s">
        <v>91</v>
      </c>
      <c r="C57" s="17" t="s">
        <v>92</v>
      </c>
      <c r="D57" s="22"/>
      <c r="E57" s="22"/>
      <c r="F57" s="22"/>
      <c r="G57" s="22"/>
      <c r="H57" s="22">
        <v>101</v>
      </c>
      <c r="I57" s="22">
        <v>410156186.5</v>
      </c>
      <c r="J57" s="22">
        <v>45</v>
      </c>
      <c r="K57" s="22">
        <v>191276492.09999999</v>
      </c>
      <c r="L57" s="22">
        <f t="shared" si="0"/>
        <v>146</v>
      </c>
      <c r="M57" s="22">
        <f t="shared" si="1"/>
        <v>601432678.60000002</v>
      </c>
      <c r="N57" s="22">
        <v>27</v>
      </c>
      <c r="O57" s="22">
        <v>185087018.09</v>
      </c>
      <c r="P57" s="22">
        <v>72</v>
      </c>
      <c r="Q57" s="22">
        <v>401481566.48000002</v>
      </c>
      <c r="R57" s="22">
        <f t="shared" si="2"/>
        <v>99</v>
      </c>
      <c r="S57" s="22">
        <f t="shared" si="3"/>
        <v>586568584.57000005</v>
      </c>
      <c r="T57" s="22">
        <f t="shared" si="4"/>
        <v>245</v>
      </c>
      <c r="U57" s="22">
        <f t="shared" si="5"/>
        <v>1188001263.1700001</v>
      </c>
      <c r="V57" s="11"/>
    </row>
    <row r="58" spans="1:22" s="5" customFormat="1">
      <c r="A58" s="18">
        <v>51</v>
      </c>
      <c r="B58" s="31" t="s">
        <v>99</v>
      </c>
      <c r="C58" s="1" t="s">
        <v>100</v>
      </c>
      <c r="D58" s="23">
        <v>542</v>
      </c>
      <c r="E58" s="23">
        <v>145210808.00999999</v>
      </c>
      <c r="F58" s="23">
        <v>367</v>
      </c>
      <c r="G58" s="23">
        <v>20907873.559999999</v>
      </c>
      <c r="H58" s="23">
        <v>42502</v>
      </c>
      <c r="I58" s="23">
        <v>173772319.06999999</v>
      </c>
      <c r="J58" s="23">
        <v>2371</v>
      </c>
      <c r="K58" s="23">
        <v>192615056.77000001</v>
      </c>
      <c r="L58" s="21">
        <f t="shared" si="0"/>
        <v>45782</v>
      </c>
      <c r="M58" s="21">
        <f t="shared" si="1"/>
        <v>532506057.40999997</v>
      </c>
      <c r="N58" s="23">
        <v>878</v>
      </c>
      <c r="O58" s="23">
        <v>280402246.48000002</v>
      </c>
      <c r="P58" s="23">
        <v>975</v>
      </c>
      <c r="Q58" s="23">
        <v>362980183.93000001</v>
      </c>
      <c r="R58" s="21">
        <f t="shared" si="2"/>
        <v>1853</v>
      </c>
      <c r="S58" s="21">
        <f t="shared" si="3"/>
        <v>643382430.41000009</v>
      </c>
      <c r="T58" s="21">
        <f t="shared" si="4"/>
        <v>47635</v>
      </c>
      <c r="U58" s="21">
        <f t="shared" si="5"/>
        <v>1175888487.8200002</v>
      </c>
      <c r="V58" s="11"/>
    </row>
    <row r="59" spans="1:22" s="5" customFormat="1">
      <c r="A59" s="15">
        <v>52</v>
      </c>
      <c r="B59" s="30" t="s">
        <v>119</v>
      </c>
      <c r="C59" s="17" t="s">
        <v>120</v>
      </c>
      <c r="D59" s="22">
        <v>59</v>
      </c>
      <c r="E59" s="22">
        <v>48404774.340000004</v>
      </c>
      <c r="F59" s="22">
        <v>254</v>
      </c>
      <c r="G59" s="22">
        <v>48582863.810000002</v>
      </c>
      <c r="H59" s="22">
        <v>120</v>
      </c>
      <c r="I59" s="22">
        <v>221439743.74000001</v>
      </c>
      <c r="J59" s="22">
        <v>785</v>
      </c>
      <c r="K59" s="22">
        <v>199219072.88999999</v>
      </c>
      <c r="L59" s="22">
        <f t="shared" si="0"/>
        <v>1218</v>
      </c>
      <c r="M59" s="22">
        <f t="shared" si="1"/>
        <v>517646454.77999997</v>
      </c>
      <c r="N59" s="22">
        <v>23</v>
      </c>
      <c r="O59" s="22">
        <v>176023398.09999999</v>
      </c>
      <c r="P59" s="22">
        <v>52</v>
      </c>
      <c r="Q59" s="22">
        <v>436023534.32999998</v>
      </c>
      <c r="R59" s="22">
        <f t="shared" si="2"/>
        <v>75</v>
      </c>
      <c r="S59" s="22">
        <f t="shared" si="3"/>
        <v>612046932.42999995</v>
      </c>
      <c r="T59" s="22">
        <f t="shared" si="4"/>
        <v>1293</v>
      </c>
      <c r="U59" s="22">
        <f t="shared" si="5"/>
        <v>1129693387.21</v>
      </c>
      <c r="V59" s="11"/>
    </row>
    <row r="60" spans="1:22" s="5" customFormat="1">
      <c r="A60" s="18">
        <v>53</v>
      </c>
      <c r="B60" s="31" t="s">
        <v>124</v>
      </c>
      <c r="C60" s="1" t="s">
        <v>125</v>
      </c>
      <c r="D60" s="23">
        <v>1185</v>
      </c>
      <c r="E60" s="23">
        <v>32402988.34</v>
      </c>
      <c r="F60" s="23">
        <v>9539</v>
      </c>
      <c r="G60" s="23">
        <v>207976319.49000001</v>
      </c>
      <c r="H60" s="23">
        <v>7944</v>
      </c>
      <c r="I60" s="23">
        <v>107213937.09999999</v>
      </c>
      <c r="J60" s="23">
        <v>16662</v>
      </c>
      <c r="K60" s="23">
        <v>185365354.88999999</v>
      </c>
      <c r="L60" s="21">
        <f t="shared" si="0"/>
        <v>35330</v>
      </c>
      <c r="M60" s="21">
        <f t="shared" si="1"/>
        <v>532958599.81999999</v>
      </c>
      <c r="N60" s="23">
        <v>2752</v>
      </c>
      <c r="O60" s="23">
        <v>344172986.33999997</v>
      </c>
      <c r="P60" s="23">
        <v>666</v>
      </c>
      <c r="Q60" s="23">
        <v>90064877.629999995</v>
      </c>
      <c r="R60" s="21">
        <f t="shared" si="2"/>
        <v>3418</v>
      </c>
      <c r="S60" s="21">
        <f t="shared" si="3"/>
        <v>434237863.96999997</v>
      </c>
      <c r="T60" s="21">
        <f t="shared" si="4"/>
        <v>38748</v>
      </c>
      <c r="U60" s="21">
        <f t="shared" si="5"/>
        <v>967196463.78999996</v>
      </c>
      <c r="V60" s="11"/>
    </row>
    <row r="61" spans="1:22" s="5" customFormat="1">
      <c r="A61" s="15">
        <v>54</v>
      </c>
      <c r="B61" s="30" t="s">
        <v>150</v>
      </c>
      <c r="C61" s="17" t="s">
        <v>151</v>
      </c>
      <c r="D61" s="22">
        <v>3765</v>
      </c>
      <c r="E61" s="22">
        <v>222655392.47</v>
      </c>
      <c r="F61" s="22">
        <v>3607</v>
      </c>
      <c r="G61" s="22">
        <v>213073017.5503</v>
      </c>
      <c r="H61" s="22">
        <v>2401</v>
      </c>
      <c r="I61" s="22">
        <v>163696650.24000001</v>
      </c>
      <c r="J61" s="22">
        <v>1705</v>
      </c>
      <c r="K61" s="22">
        <v>64803089.640000001</v>
      </c>
      <c r="L61" s="22">
        <f t="shared" si="0"/>
        <v>11478</v>
      </c>
      <c r="M61" s="22">
        <f t="shared" si="1"/>
        <v>664228149.90030003</v>
      </c>
      <c r="N61" s="22">
        <v>71</v>
      </c>
      <c r="O61" s="22">
        <v>69258700.219999999</v>
      </c>
      <c r="P61" s="22">
        <v>30</v>
      </c>
      <c r="Q61" s="22">
        <v>178514261.80000001</v>
      </c>
      <c r="R61" s="22">
        <f t="shared" si="2"/>
        <v>101</v>
      </c>
      <c r="S61" s="22">
        <f t="shared" si="3"/>
        <v>247772962.02000001</v>
      </c>
      <c r="T61" s="22">
        <f t="shared" si="4"/>
        <v>11579</v>
      </c>
      <c r="U61" s="22">
        <f t="shared" si="5"/>
        <v>912001111.92030001</v>
      </c>
      <c r="V61" s="11"/>
    </row>
    <row r="62" spans="1:22" s="5" customFormat="1">
      <c r="A62" s="18">
        <v>55</v>
      </c>
      <c r="B62" s="31" t="s">
        <v>113</v>
      </c>
      <c r="C62" s="1" t="s">
        <v>114</v>
      </c>
      <c r="D62" s="23">
        <v>981</v>
      </c>
      <c r="E62" s="23">
        <v>22525080.140000001</v>
      </c>
      <c r="F62" s="23">
        <v>4733</v>
      </c>
      <c r="G62" s="23">
        <v>147647197.53650001</v>
      </c>
      <c r="H62" s="23">
        <v>26214</v>
      </c>
      <c r="I62" s="23">
        <v>135984047.68000001</v>
      </c>
      <c r="J62" s="23">
        <v>13748</v>
      </c>
      <c r="K62" s="23">
        <v>187317941.40000001</v>
      </c>
      <c r="L62" s="21">
        <f t="shared" si="0"/>
        <v>45676</v>
      </c>
      <c r="M62" s="21">
        <f t="shared" si="1"/>
        <v>493474266.75650001</v>
      </c>
      <c r="N62" s="23">
        <v>3298</v>
      </c>
      <c r="O62" s="23">
        <v>291264496.72000003</v>
      </c>
      <c r="P62" s="23">
        <v>1215</v>
      </c>
      <c r="Q62" s="23">
        <v>114653938.98</v>
      </c>
      <c r="R62" s="21">
        <f t="shared" si="2"/>
        <v>4513</v>
      </c>
      <c r="S62" s="21">
        <f t="shared" si="3"/>
        <v>405918435.70000005</v>
      </c>
      <c r="T62" s="21">
        <f t="shared" si="4"/>
        <v>50189</v>
      </c>
      <c r="U62" s="21">
        <f t="shared" si="5"/>
        <v>899392702.45650005</v>
      </c>
      <c r="V62" s="11"/>
    </row>
    <row r="63" spans="1:22" s="5" customFormat="1">
      <c r="A63" s="15">
        <v>56</v>
      </c>
      <c r="B63" s="30" t="s">
        <v>126</v>
      </c>
      <c r="C63" s="17" t="s">
        <v>127</v>
      </c>
      <c r="D63" s="22">
        <v>108</v>
      </c>
      <c r="E63" s="22">
        <v>145417278.34</v>
      </c>
      <c r="F63" s="22">
        <v>1</v>
      </c>
      <c r="G63" s="22">
        <v>19588</v>
      </c>
      <c r="H63" s="22">
        <v>25</v>
      </c>
      <c r="I63" s="22">
        <v>26108957.010000002</v>
      </c>
      <c r="J63" s="22">
        <v>221</v>
      </c>
      <c r="K63" s="22">
        <v>137401261.44999999</v>
      </c>
      <c r="L63" s="22">
        <f t="shared" si="0"/>
        <v>355</v>
      </c>
      <c r="M63" s="22">
        <f t="shared" si="1"/>
        <v>308947084.79999995</v>
      </c>
      <c r="N63" s="22">
        <v>8</v>
      </c>
      <c r="O63" s="22">
        <v>270000000</v>
      </c>
      <c r="P63" s="22">
        <v>10</v>
      </c>
      <c r="Q63" s="22">
        <v>305000000</v>
      </c>
      <c r="R63" s="22">
        <f t="shared" si="2"/>
        <v>18</v>
      </c>
      <c r="S63" s="22">
        <f t="shared" si="3"/>
        <v>575000000</v>
      </c>
      <c r="T63" s="22">
        <f t="shared" si="4"/>
        <v>373</v>
      </c>
      <c r="U63" s="22">
        <f t="shared" si="5"/>
        <v>883947084.79999995</v>
      </c>
      <c r="V63" s="11"/>
    </row>
    <row r="64" spans="1:22" s="5" customFormat="1">
      <c r="A64" s="18">
        <v>57</v>
      </c>
      <c r="B64" s="31" t="s">
        <v>107</v>
      </c>
      <c r="C64" s="1" t="s">
        <v>108</v>
      </c>
      <c r="D64" s="23">
        <v>6</v>
      </c>
      <c r="E64" s="23">
        <v>350110.15</v>
      </c>
      <c r="F64" s="23">
        <v>115</v>
      </c>
      <c r="G64" s="23">
        <v>21267081.140000001</v>
      </c>
      <c r="H64" s="23">
        <v>557</v>
      </c>
      <c r="I64" s="23">
        <v>246053891.62</v>
      </c>
      <c r="J64" s="23">
        <v>503</v>
      </c>
      <c r="K64" s="23">
        <v>101354164.44</v>
      </c>
      <c r="L64" s="21">
        <f t="shared" si="0"/>
        <v>1181</v>
      </c>
      <c r="M64" s="21">
        <f t="shared" si="1"/>
        <v>369025247.35000002</v>
      </c>
      <c r="N64" s="23">
        <v>27</v>
      </c>
      <c r="O64" s="23">
        <v>148893028.34</v>
      </c>
      <c r="P64" s="23">
        <v>32</v>
      </c>
      <c r="Q64" s="23">
        <v>272558408.68000001</v>
      </c>
      <c r="R64" s="21">
        <f t="shared" si="2"/>
        <v>59</v>
      </c>
      <c r="S64" s="21">
        <f t="shared" si="3"/>
        <v>421451437.01999998</v>
      </c>
      <c r="T64" s="21">
        <f t="shared" si="4"/>
        <v>1240</v>
      </c>
      <c r="U64" s="21">
        <f t="shared" si="5"/>
        <v>790476684.37</v>
      </c>
      <c r="V64" s="11"/>
    </row>
    <row r="65" spans="1:22" s="5" customFormat="1">
      <c r="A65" s="15">
        <v>58</v>
      </c>
      <c r="B65" s="16" t="s">
        <v>128</v>
      </c>
      <c r="C65" s="17" t="s">
        <v>129</v>
      </c>
      <c r="D65" s="22">
        <v>98</v>
      </c>
      <c r="E65" s="22">
        <v>17562382</v>
      </c>
      <c r="F65" s="22">
        <v>213</v>
      </c>
      <c r="G65" s="22">
        <v>9835222.8200000003</v>
      </c>
      <c r="H65" s="22">
        <v>15636</v>
      </c>
      <c r="I65" s="22">
        <v>359733162.36000001</v>
      </c>
      <c r="J65" s="22">
        <v>1007</v>
      </c>
      <c r="K65" s="22">
        <v>25236870.800000001</v>
      </c>
      <c r="L65" s="22">
        <f t="shared" si="0"/>
        <v>16954</v>
      </c>
      <c r="M65" s="22">
        <f t="shared" si="1"/>
        <v>412367637.98000002</v>
      </c>
      <c r="N65" s="22">
        <v>309</v>
      </c>
      <c r="O65" s="22">
        <v>16940143.030000001</v>
      </c>
      <c r="P65" s="22">
        <v>767</v>
      </c>
      <c r="Q65" s="22">
        <v>359162992.11000001</v>
      </c>
      <c r="R65" s="22">
        <f t="shared" si="2"/>
        <v>1076</v>
      </c>
      <c r="S65" s="22">
        <f t="shared" si="3"/>
        <v>376103135.13999999</v>
      </c>
      <c r="T65" s="22">
        <f t="shared" si="4"/>
        <v>18030</v>
      </c>
      <c r="U65" s="22">
        <f t="shared" si="5"/>
        <v>788470773.12</v>
      </c>
      <c r="V65" s="11"/>
    </row>
    <row r="66" spans="1:22" s="5" customFormat="1">
      <c r="A66" s="18">
        <v>59</v>
      </c>
      <c r="B66" s="31" t="s">
        <v>117</v>
      </c>
      <c r="C66" s="1" t="s">
        <v>118</v>
      </c>
      <c r="D66" s="23">
        <v>3394</v>
      </c>
      <c r="E66" s="23">
        <v>214789563.46000001</v>
      </c>
      <c r="F66" s="23">
        <v>2881</v>
      </c>
      <c r="G66" s="23">
        <v>144938789.09</v>
      </c>
      <c r="H66" s="23">
        <v>1927</v>
      </c>
      <c r="I66" s="23">
        <v>32447469.800000001</v>
      </c>
      <c r="J66" s="23">
        <v>2129</v>
      </c>
      <c r="K66" s="23">
        <v>125716853.13</v>
      </c>
      <c r="L66" s="21">
        <f t="shared" si="0"/>
        <v>10331</v>
      </c>
      <c r="M66" s="21">
        <f t="shared" si="1"/>
        <v>517892675.48000002</v>
      </c>
      <c r="N66" s="23">
        <v>70</v>
      </c>
      <c r="O66" s="23">
        <v>115335709.05</v>
      </c>
      <c r="P66" s="23">
        <v>70</v>
      </c>
      <c r="Q66" s="23">
        <v>91254250.680000007</v>
      </c>
      <c r="R66" s="21">
        <f t="shared" si="2"/>
        <v>140</v>
      </c>
      <c r="S66" s="21">
        <f t="shared" si="3"/>
        <v>206589959.73000002</v>
      </c>
      <c r="T66" s="21">
        <f t="shared" si="4"/>
        <v>10471</v>
      </c>
      <c r="U66" s="21">
        <f t="shared" si="5"/>
        <v>724482635.21000004</v>
      </c>
      <c r="V66" s="11"/>
    </row>
    <row r="67" spans="1:22" s="5" customFormat="1">
      <c r="A67" s="15">
        <v>60</v>
      </c>
      <c r="B67" s="30" t="s">
        <v>111</v>
      </c>
      <c r="C67" s="17" t="s">
        <v>112</v>
      </c>
      <c r="D67" s="22">
        <v>10</v>
      </c>
      <c r="E67" s="22">
        <v>101960748.76000001</v>
      </c>
      <c r="F67" s="22">
        <v>52</v>
      </c>
      <c r="G67" s="22">
        <v>54610971.600000001</v>
      </c>
      <c r="H67" s="22">
        <v>37</v>
      </c>
      <c r="I67" s="22">
        <v>13406005.93</v>
      </c>
      <c r="J67" s="22">
        <v>67</v>
      </c>
      <c r="K67" s="22">
        <v>1846743.55</v>
      </c>
      <c r="L67" s="22">
        <f t="shared" si="0"/>
        <v>166</v>
      </c>
      <c r="M67" s="22">
        <f t="shared" si="1"/>
        <v>171824469.84000003</v>
      </c>
      <c r="N67" s="22">
        <v>12</v>
      </c>
      <c r="O67" s="22">
        <v>196998032.90000001</v>
      </c>
      <c r="P67" s="22">
        <v>16</v>
      </c>
      <c r="Q67" s="22">
        <v>308722920</v>
      </c>
      <c r="R67" s="22">
        <f t="shared" si="2"/>
        <v>28</v>
      </c>
      <c r="S67" s="22">
        <f t="shared" si="3"/>
        <v>505720952.89999998</v>
      </c>
      <c r="T67" s="22">
        <f t="shared" si="4"/>
        <v>194</v>
      </c>
      <c r="U67" s="22">
        <f t="shared" si="5"/>
        <v>677545422.74000001</v>
      </c>
      <c r="V67" s="11"/>
    </row>
    <row r="68" spans="1:22" s="5" customFormat="1">
      <c r="A68" s="18">
        <v>61</v>
      </c>
      <c r="B68" s="31" t="s">
        <v>158</v>
      </c>
      <c r="C68" s="1" t="s">
        <v>159</v>
      </c>
      <c r="D68" s="23">
        <v>27</v>
      </c>
      <c r="E68" s="23">
        <v>8770376.9900000002</v>
      </c>
      <c r="F68" s="23">
        <v>501</v>
      </c>
      <c r="G68" s="23">
        <v>22355869.16</v>
      </c>
      <c r="H68" s="23">
        <v>794</v>
      </c>
      <c r="I68" s="23">
        <v>70904150.659999996</v>
      </c>
      <c r="J68" s="23">
        <v>3176</v>
      </c>
      <c r="K68" s="23">
        <v>195404580.07890001</v>
      </c>
      <c r="L68" s="21">
        <f t="shared" si="0"/>
        <v>4498</v>
      </c>
      <c r="M68" s="21">
        <f t="shared" si="1"/>
        <v>297434976.88890004</v>
      </c>
      <c r="N68" s="23">
        <v>928</v>
      </c>
      <c r="O68" s="23">
        <v>235273065.66</v>
      </c>
      <c r="P68" s="23">
        <v>415</v>
      </c>
      <c r="Q68" s="23">
        <v>97145253.129999995</v>
      </c>
      <c r="R68" s="21">
        <f t="shared" si="2"/>
        <v>1343</v>
      </c>
      <c r="S68" s="21">
        <f t="shared" si="3"/>
        <v>332418318.78999996</v>
      </c>
      <c r="T68" s="21">
        <f t="shared" si="4"/>
        <v>5841</v>
      </c>
      <c r="U68" s="21">
        <f t="shared" si="5"/>
        <v>629853295.6789</v>
      </c>
      <c r="V68" s="11"/>
    </row>
    <row r="69" spans="1:22" s="5" customFormat="1">
      <c r="A69" s="15">
        <v>62</v>
      </c>
      <c r="B69" s="30" t="s">
        <v>146</v>
      </c>
      <c r="C69" s="17" t="s">
        <v>147</v>
      </c>
      <c r="D69" s="22">
        <v>126</v>
      </c>
      <c r="E69" s="22">
        <v>180078360.24000001</v>
      </c>
      <c r="F69" s="22">
        <v>201</v>
      </c>
      <c r="G69" s="22">
        <v>34601078.340000004</v>
      </c>
      <c r="H69" s="22">
        <v>258</v>
      </c>
      <c r="I69" s="22">
        <v>48752036.240000002</v>
      </c>
      <c r="J69" s="22">
        <v>307</v>
      </c>
      <c r="K69" s="22">
        <v>69390125.980000004</v>
      </c>
      <c r="L69" s="22">
        <f t="shared" si="0"/>
        <v>892</v>
      </c>
      <c r="M69" s="22">
        <f t="shared" si="1"/>
        <v>332821600.80000001</v>
      </c>
      <c r="N69" s="22">
        <v>165</v>
      </c>
      <c r="O69" s="22">
        <v>69550493.819999993</v>
      </c>
      <c r="P69" s="22">
        <v>123</v>
      </c>
      <c r="Q69" s="22">
        <v>210940827.41999999</v>
      </c>
      <c r="R69" s="22">
        <f t="shared" si="2"/>
        <v>288</v>
      </c>
      <c r="S69" s="22">
        <f t="shared" si="3"/>
        <v>280491321.24000001</v>
      </c>
      <c r="T69" s="22">
        <f t="shared" si="4"/>
        <v>1180</v>
      </c>
      <c r="U69" s="22">
        <f t="shared" si="5"/>
        <v>613312922.03999996</v>
      </c>
      <c r="V69" s="11"/>
    </row>
    <row r="70" spans="1:22" s="5" customFormat="1">
      <c r="A70" s="18">
        <v>63</v>
      </c>
      <c r="B70" s="31" t="s">
        <v>140</v>
      </c>
      <c r="C70" s="1" t="s">
        <v>141</v>
      </c>
      <c r="D70" s="23">
        <v>20</v>
      </c>
      <c r="E70" s="23">
        <v>84497558.769999996</v>
      </c>
      <c r="F70" s="23">
        <v>433</v>
      </c>
      <c r="G70" s="23">
        <v>70195458.299999997</v>
      </c>
      <c r="H70" s="23">
        <v>16</v>
      </c>
      <c r="I70" s="23">
        <v>62616632.479999997</v>
      </c>
      <c r="J70" s="23">
        <v>324</v>
      </c>
      <c r="K70" s="23">
        <v>52297168.810000002</v>
      </c>
      <c r="L70" s="21">
        <f t="shared" si="0"/>
        <v>793</v>
      </c>
      <c r="M70" s="21">
        <f t="shared" si="1"/>
        <v>269606818.36000001</v>
      </c>
      <c r="N70" s="23">
        <v>37</v>
      </c>
      <c r="O70" s="23">
        <v>127688705</v>
      </c>
      <c r="P70" s="23">
        <v>28</v>
      </c>
      <c r="Q70" s="23">
        <v>152544390</v>
      </c>
      <c r="R70" s="21">
        <f t="shared" si="2"/>
        <v>65</v>
      </c>
      <c r="S70" s="21">
        <f t="shared" si="3"/>
        <v>280233095</v>
      </c>
      <c r="T70" s="21">
        <f t="shared" si="4"/>
        <v>858</v>
      </c>
      <c r="U70" s="21">
        <f t="shared" si="5"/>
        <v>549839913.36000001</v>
      </c>
      <c r="V70" s="11"/>
    </row>
    <row r="71" spans="1:22" s="5" customFormat="1">
      <c r="A71" s="15">
        <v>64</v>
      </c>
      <c r="B71" s="30" t="s">
        <v>154</v>
      </c>
      <c r="C71" s="17" t="s">
        <v>155</v>
      </c>
      <c r="D71" s="22">
        <v>327</v>
      </c>
      <c r="E71" s="22">
        <v>36582062.869999997</v>
      </c>
      <c r="F71" s="22">
        <v>1214</v>
      </c>
      <c r="G71" s="22">
        <v>150138774.33000001</v>
      </c>
      <c r="H71" s="22">
        <v>164</v>
      </c>
      <c r="I71" s="22">
        <v>38951152.829999998</v>
      </c>
      <c r="J71" s="22">
        <v>864</v>
      </c>
      <c r="K71" s="22">
        <v>29377537.289999999</v>
      </c>
      <c r="L71" s="22">
        <f t="shared" si="0"/>
        <v>2569</v>
      </c>
      <c r="M71" s="22">
        <f t="shared" si="1"/>
        <v>255049527.32000002</v>
      </c>
      <c r="N71" s="22">
        <v>1162</v>
      </c>
      <c r="O71" s="22">
        <v>183198630.31</v>
      </c>
      <c r="P71" s="22">
        <v>448</v>
      </c>
      <c r="Q71" s="22">
        <v>79209385</v>
      </c>
      <c r="R71" s="22">
        <f t="shared" si="2"/>
        <v>1610</v>
      </c>
      <c r="S71" s="22">
        <f t="shared" si="3"/>
        <v>262408015.31</v>
      </c>
      <c r="T71" s="22">
        <f t="shared" si="4"/>
        <v>4179</v>
      </c>
      <c r="U71" s="22">
        <f t="shared" si="5"/>
        <v>517457542.63</v>
      </c>
      <c r="V71" s="11"/>
    </row>
    <row r="72" spans="1:22" s="5" customFormat="1">
      <c r="A72" s="18">
        <v>65</v>
      </c>
      <c r="B72" s="31" t="s">
        <v>134</v>
      </c>
      <c r="C72" s="1" t="s">
        <v>135</v>
      </c>
      <c r="D72" s="23">
        <v>31</v>
      </c>
      <c r="E72" s="23">
        <v>43726223.18</v>
      </c>
      <c r="F72" s="23">
        <v>73</v>
      </c>
      <c r="G72" s="23">
        <v>7053510.3499999996</v>
      </c>
      <c r="H72" s="23">
        <v>72</v>
      </c>
      <c r="I72" s="23">
        <v>138531796.30000001</v>
      </c>
      <c r="J72" s="23">
        <v>228</v>
      </c>
      <c r="K72" s="23">
        <v>46624606.6197</v>
      </c>
      <c r="L72" s="21">
        <f t="shared" si="0"/>
        <v>404</v>
      </c>
      <c r="M72" s="21">
        <f t="shared" si="1"/>
        <v>235936136.4497</v>
      </c>
      <c r="N72" s="23">
        <v>26</v>
      </c>
      <c r="O72" s="23">
        <v>56739812</v>
      </c>
      <c r="P72" s="23">
        <v>29</v>
      </c>
      <c r="Q72" s="23">
        <v>185682061.91999999</v>
      </c>
      <c r="R72" s="21">
        <f t="shared" si="2"/>
        <v>55</v>
      </c>
      <c r="S72" s="21">
        <f t="shared" si="3"/>
        <v>242421873.91999999</v>
      </c>
      <c r="T72" s="21">
        <f t="shared" si="4"/>
        <v>459</v>
      </c>
      <c r="U72" s="21">
        <f t="shared" si="5"/>
        <v>478358010.36969995</v>
      </c>
      <c r="V72" s="11"/>
    </row>
    <row r="73" spans="1:22" s="5" customFormat="1">
      <c r="A73" s="15">
        <v>66</v>
      </c>
      <c r="B73" s="16" t="s">
        <v>152</v>
      </c>
      <c r="C73" s="17" t="s">
        <v>153</v>
      </c>
      <c r="D73" s="22">
        <v>556</v>
      </c>
      <c r="E73" s="22">
        <v>10343631.460000001</v>
      </c>
      <c r="F73" s="22">
        <v>5219</v>
      </c>
      <c r="G73" s="22">
        <v>134993983.36000001</v>
      </c>
      <c r="H73" s="22">
        <v>2502</v>
      </c>
      <c r="I73" s="22">
        <v>48836748.359999999</v>
      </c>
      <c r="J73" s="22">
        <v>5120</v>
      </c>
      <c r="K73" s="22">
        <v>69210935.069999993</v>
      </c>
      <c r="L73" s="22">
        <f t="shared" ref="L73:L136" si="6">D73+F73+H73+J73</f>
        <v>13397</v>
      </c>
      <c r="M73" s="22">
        <f t="shared" ref="M73:M136" si="7">E73+G73+I73+K73</f>
        <v>263385298.25</v>
      </c>
      <c r="N73" s="22">
        <v>2802</v>
      </c>
      <c r="O73" s="22">
        <v>178754752.94</v>
      </c>
      <c r="P73" s="22">
        <v>273</v>
      </c>
      <c r="Q73" s="22">
        <v>33737362.299999997</v>
      </c>
      <c r="R73" s="22">
        <f t="shared" ref="R73:R136" si="8">N73+P73</f>
        <v>3075</v>
      </c>
      <c r="S73" s="22">
        <f t="shared" ref="S73:S136" si="9">O73+Q73</f>
        <v>212492115.24000001</v>
      </c>
      <c r="T73" s="22">
        <f t="shared" ref="T73:T136" si="10">L73+R73</f>
        <v>16472</v>
      </c>
      <c r="U73" s="22">
        <f t="shared" ref="U73:U136" si="11">M73+S73</f>
        <v>475877413.49000001</v>
      </c>
      <c r="V73" s="11"/>
    </row>
    <row r="74" spans="1:22" s="5" customFormat="1">
      <c r="A74" s="18">
        <v>67</v>
      </c>
      <c r="B74" s="31" t="s">
        <v>162</v>
      </c>
      <c r="C74" s="1" t="s">
        <v>163</v>
      </c>
      <c r="D74" s="23">
        <v>735</v>
      </c>
      <c r="E74" s="23">
        <v>16807507.289999999</v>
      </c>
      <c r="F74" s="23">
        <v>6532</v>
      </c>
      <c r="G74" s="23">
        <v>157184521.16729999</v>
      </c>
      <c r="H74" s="23">
        <v>1598</v>
      </c>
      <c r="I74" s="23">
        <v>26704924.02</v>
      </c>
      <c r="J74" s="23">
        <v>5261</v>
      </c>
      <c r="K74" s="23">
        <v>61787330.3873</v>
      </c>
      <c r="L74" s="21">
        <f t="shared" si="6"/>
        <v>14126</v>
      </c>
      <c r="M74" s="21">
        <f t="shared" si="7"/>
        <v>262484282.8646</v>
      </c>
      <c r="N74" s="23">
        <v>2453</v>
      </c>
      <c r="O74" s="23">
        <v>189096619.16999999</v>
      </c>
      <c r="P74" s="23">
        <v>187</v>
      </c>
      <c r="Q74" s="23">
        <v>13495688.59</v>
      </c>
      <c r="R74" s="21">
        <f t="shared" si="8"/>
        <v>2640</v>
      </c>
      <c r="S74" s="21">
        <f t="shared" si="9"/>
        <v>202592307.75999999</v>
      </c>
      <c r="T74" s="21">
        <f t="shared" si="10"/>
        <v>16766</v>
      </c>
      <c r="U74" s="21">
        <f t="shared" si="11"/>
        <v>465076590.62459999</v>
      </c>
      <c r="V74" s="11"/>
    </row>
    <row r="75" spans="1:22" s="5" customFormat="1">
      <c r="A75" s="15">
        <v>68</v>
      </c>
      <c r="B75" s="30" t="s">
        <v>122</v>
      </c>
      <c r="C75" s="17" t="s">
        <v>123</v>
      </c>
      <c r="D75" s="22">
        <v>108</v>
      </c>
      <c r="E75" s="22">
        <v>58858254.859999999</v>
      </c>
      <c r="F75" s="22">
        <v>494</v>
      </c>
      <c r="G75" s="22">
        <v>58489849.539999999</v>
      </c>
      <c r="H75" s="22">
        <v>45</v>
      </c>
      <c r="I75" s="22">
        <v>18868054.390000001</v>
      </c>
      <c r="J75" s="22">
        <v>188</v>
      </c>
      <c r="K75" s="22">
        <v>48370046.780000001</v>
      </c>
      <c r="L75" s="22">
        <f t="shared" si="6"/>
        <v>835</v>
      </c>
      <c r="M75" s="22">
        <f t="shared" si="7"/>
        <v>184586205.57000002</v>
      </c>
      <c r="N75" s="22">
        <v>95</v>
      </c>
      <c r="O75" s="22">
        <v>167564209.28999999</v>
      </c>
      <c r="P75" s="22">
        <v>88</v>
      </c>
      <c r="Q75" s="22">
        <v>103581393.86</v>
      </c>
      <c r="R75" s="22">
        <f t="shared" si="8"/>
        <v>183</v>
      </c>
      <c r="S75" s="22">
        <f t="shared" si="9"/>
        <v>271145603.14999998</v>
      </c>
      <c r="T75" s="22">
        <f t="shared" si="10"/>
        <v>1018</v>
      </c>
      <c r="U75" s="22">
        <f t="shared" si="11"/>
        <v>455731808.72000003</v>
      </c>
      <c r="V75" s="11"/>
    </row>
    <row r="76" spans="1:22" s="5" customFormat="1">
      <c r="A76" s="18">
        <v>69</v>
      </c>
      <c r="B76" s="31" t="s">
        <v>335</v>
      </c>
      <c r="C76" s="1" t="s">
        <v>336</v>
      </c>
      <c r="D76" s="23"/>
      <c r="E76" s="23"/>
      <c r="F76" s="23"/>
      <c r="G76" s="23"/>
      <c r="H76" s="23">
        <v>315</v>
      </c>
      <c r="I76" s="23">
        <v>229355.29</v>
      </c>
      <c r="J76" s="23">
        <v>135175</v>
      </c>
      <c r="K76" s="23">
        <v>125557921.5</v>
      </c>
      <c r="L76" s="21">
        <f t="shared" si="6"/>
        <v>135490</v>
      </c>
      <c r="M76" s="21">
        <f t="shared" si="7"/>
        <v>125787276.79000001</v>
      </c>
      <c r="N76" s="23">
        <v>2326</v>
      </c>
      <c r="O76" s="23">
        <v>226363015.68000001</v>
      </c>
      <c r="P76" s="23">
        <v>2266</v>
      </c>
      <c r="Q76" s="23">
        <v>101034054.42</v>
      </c>
      <c r="R76" s="21">
        <f t="shared" si="8"/>
        <v>4592</v>
      </c>
      <c r="S76" s="21">
        <f t="shared" si="9"/>
        <v>327397070.10000002</v>
      </c>
      <c r="T76" s="21">
        <f t="shared" si="10"/>
        <v>140082</v>
      </c>
      <c r="U76" s="21">
        <f t="shared" si="11"/>
        <v>453184346.89000005</v>
      </c>
      <c r="V76" s="11"/>
    </row>
    <row r="77" spans="1:22" s="5" customFormat="1">
      <c r="A77" s="15">
        <v>70</v>
      </c>
      <c r="B77" s="30" t="s">
        <v>156</v>
      </c>
      <c r="C77" s="17" t="s">
        <v>157</v>
      </c>
      <c r="D77" s="22">
        <v>1045</v>
      </c>
      <c r="E77" s="22">
        <v>24180690.82</v>
      </c>
      <c r="F77" s="22">
        <v>5101</v>
      </c>
      <c r="G77" s="22">
        <v>156091790.25999999</v>
      </c>
      <c r="H77" s="22">
        <v>2464</v>
      </c>
      <c r="I77" s="22">
        <v>37809613.840000004</v>
      </c>
      <c r="J77" s="22">
        <v>2553</v>
      </c>
      <c r="K77" s="22">
        <v>30176217.953299999</v>
      </c>
      <c r="L77" s="22">
        <f t="shared" si="6"/>
        <v>11163</v>
      </c>
      <c r="M77" s="22">
        <f t="shared" si="7"/>
        <v>248258312.87329999</v>
      </c>
      <c r="N77" s="22">
        <v>1956</v>
      </c>
      <c r="O77" s="22">
        <v>155972720.56</v>
      </c>
      <c r="P77" s="22">
        <v>354</v>
      </c>
      <c r="Q77" s="22">
        <v>31700524.210000001</v>
      </c>
      <c r="R77" s="22">
        <f t="shared" si="8"/>
        <v>2310</v>
      </c>
      <c r="S77" s="22">
        <f t="shared" si="9"/>
        <v>187673244.77000001</v>
      </c>
      <c r="T77" s="22">
        <f t="shared" si="10"/>
        <v>13473</v>
      </c>
      <c r="U77" s="22">
        <f t="shared" si="11"/>
        <v>435931557.6433</v>
      </c>
      <c r="V77" s="11"/>
    </row>
    <row r="78" spans="1:22" s="5" customFormat="1">
      <c r="A78" s="18">
        <v>71</v>
      </c>
      <c r="B78" s="31" t="s">
        <v>168</v>
      </c>
      <c r="C78" s="1" t="s">
        <v>169</v>
      </c>
      <c r="D78" s="23">
        <v>14</v>
      </c>
      <c r="E78" s="23">
        <v>367890.46</v>
      </c>
      <c r="F78" s="23">
        <v>370</v>
      </c>
      <c r="G78" s="23">
        <v>161280444.37</v>
      </c>
      <c r="H78" s="23">
        <v>335</v>
      </c>
      <c r="I78" s="23">
        <v>55154424.909999996</v>
      </c>
      <c r="J78" s="23">
        <v>756</v>
      </c>
      <c r="K78" s="23">
        <v>49603456.439999998</v>
      </c>
      <c r="L78" s="21">
        <f t="shared" si="6"/>
        <v>1475</v>
      </c>
      <c r="M78" s="21">
        <f t="shared" si="7"/>
        <v>266406216.18000001</v>
      </c>
      <c r="N78" s="23">
        <v>419</v>
      </c>
      <c r="O78" s="23">
        <v>161807836.69999999</v>
      </c>
      <c r="P78" s="23">
        <v>67</v>
      </c>
      <c r="Q78" s="23">
        <v>6493000</v>
      </c>
      <c r="R78" s="21">
        <f t="shared" si="8"/>
        <v>486</v>
      </c>
      <c r="S78" s="21">
        <f t="shared" si="9"/>
        <v>168300836.69999999</v>
      </c>
      <c r="T78" s="21">
        <f t="shared" si="10"/>
        <v>1961</v>
      </c>
      <c r="U78" s="21">
        <f t="shared" si="11"/>
        <v>434707052.88</v>
      </c>
      <c r="V78" s="11"/>
    </row>
    <row r="79" spans="1:22" s="5" customFormat="1">
      <c r="A79" s="15">
        <v>72</v>
      </c>
      <c r="B79" s="30" t="s">
        <v>130</v>
      </c>
      <c r="C79" s="17" t="s">
        <v>131</v>
      </c>
      <c r="D79" s="22">
        <v>19</v>
      </c>
      <c r="E79" s="22">
        <v>3227707.24</v>
      </c>
      <c r="F79" s="22">
        <v>25</v>
      </c>
      <c r="G79" s="22">
        <v>50650536.479999997</v>
      </c>
      <c r="H79" s="22">
        <v>221</v>
      </c>
      <c r="I79" s="22">
        <v>64862518.119999997</v>
      </c>
      <c r="J79" s="22">
        <v>537</v>
      </c>
      <c r="K79" s="22">
        <v>96246870.629999995</v>
      </c>
      <c r="L79" s="22">
        <f t="shared" si="6"/>
        <v>802</v>
      </c>
      <c r="M79" s="22">
        <f t="shared" si="7"/>
        <v>214987632.47</v>
      </c>
      <c r="N79" s="22">
        <v>30</v>
      </c>
      <c r="O79" s="22">
        <v>87597939.939999998</v>
      </c>
      <c r="P79" s="22">
        <v>29</v>
      </c>
      <c r="Q79" s="22">
        <v>115597963.36</v>
      </c>
      <c r="R79" s="22">
        <f t="shared" si="8"/>
        <v>59</v>
      </c>
      <c r="S79" s="22">
        <f t="shared" si="9"/>
        <v>203195903.30000001</v>
      </c>
      <c r="T79" s="22">
        <f t="shared" si="10"/>
        <v>861</v>
      </c>
      <c r="U79" s="22">
        <f t="shared" si="11"/>
        <v>418183535.76999998</v>
      </c>
      <c r="V79" s="11"/>
    </row>
    <row r="80" spans="1:22" s="5" customFormat="1">
      <c r="A80" s="18">
        <v>73</v>
      </c>
      <c r="B80" s="31" t="s">
        <v>148</v>
      </c>
      <c r="C80" s="1" t="s">
        <v>149</v>
      </c>
      <c r="D80" s="23"/>
      <c r="E80" s="23"/>
      <c r="F80" s="23"/>
      <c r="G80" s="23"/>
      <c r="H80" s="23">
        <v>23471</v>
      </c>
      <c r="I80" s="23">
        <v>188190536.74000001</v>
      </c>
      <c r="J80" s="23">
        <v>46030</v>
      </c>
      <c r="K80" s="23">
        <v>173886395.00999999</v>
      </c>
      <c r="L80" s="21">
        <f t="shared" si="6"/>
        <v>69501</v>
      </c>
      <c r="M80" s="21">
        <f t="shared" si="7"/>
        <v>362076931.75</v>
      </c>
      <c r="N80" s="23">
        <v>135</v>
      </c>
      <c r="O80" s="23">
        <v>21125273.289999999</v>
      </c>
      <c r="P80" s="23">
        <v>289</v>
      </c>
      <c r="Q80" s="23">
        <v>34952043.539999999</v>
      </c>
      <c r="R80" s="21">
        <f t="shared" si="8"/>
        <v>424</v>
      </c>
      <c r="S80" s="21">
        <f t="shared" si="9"/>
        <v>56077316.829999998</v>
      </c>
      <c r="T80" s="21">
        <f t="shared" si="10"/>
        <v>69925</v>
      </c>
      <c r="U80" s="21">
        <f t="shared" si="11"/>
        <v>418154248.57999998</v>
      </c>
      <c r="V80" s="11"/>
    </row>
    <row r="81" spans="1:22" s="5" customFormat="1">
      <c r="A81" s="15">
        <v>74</v>
      </c>
      <c r="B81" s="16" t="s">
        <v>142</v>
      </c>
      <c r="C81" s="17" t="s">
        <v>143</v>
      </c>
      <c r="D81" s="22">
        <v>59</v>
      </c>
      <c r="E81" s="22">
        <v>74216644.260000005</v>
      </c>
      <c r="F81" s="22">
        <v>77</v>
      </c>
      <c r="G81" s="22">
        <v>26758681.239999998</v>
      </c>
      <c r="H81" s="22">
        <v>46</v>
      </c>
      <c r="I81" s="22">
        <v>71589097.090000004</v>
      </c>
      <c r="J81" s="22">
        <v>225</v>
      </c>
      <c r="K81" s="22">
        <v>48764467.25</v>
      </c>
      <c r="L81" s="22">
        <f t="shared" si="6"/>
        <v>407</v>
      </c>
      <c r="M81" s="22">
        <f t="shared" si="7"/>
        <v>221328889.84</v>
      </c>
      <c r="N81" s="22">
        <v>21</v>
      </c>
      <c r="O81" s="22">
        <v>53362740.799999997</v>
      </c>
      <c r="P81" s="22">
        <v>26</v>
      </c>
      <c r="Q81" s="22">
        <v>112861533.55</v>
      </c>
      <c r="R81" s="22">
        <f t="shared" si="8"/>
        <v>47</v>
      </c>
      <c r="S81" s="22">
        <f t="shared" si="9"/>
        <v>166224274.34999999</v>
      </c>
      <c r="T81" s="22">
        <f t="shared" si="10"/>
        <v>454</v>
      </c>
      <c r="U81" s="22">
        <f t="shared" si="11"/>
        <v>387553164.19</v>
      </c>
      <c r="V81" s="11"/>
    </row>
    <row r="82" spans="1:22" s="5" customFormat="1">
      <c r="A82" s="18">
        <v>75</v>
      </c>
      <c r="B82" s="31" t="s">
        <v>138</v>
      </c>
      <c r="C82" s="1" t="s">
        <v>139</v>
      </c>
      <c r="D82" s="23">
        <v>10</v>
      </c>
      <c r="E82" s="23">
        <v>19119871.02</v>
      </c>
      <c r="F82" s="23">
        <v>10</v>
      </c>
      <c r="G82" s="23">
        <v>9471410.8100000005</v>
      </c>
      <c r="H82" s="23">
        <v>55</v>
      </c>
      <c r="I82" s="23">
        <v>2304288.92</v>
      </c>
      <c r="J82" s="23">
        <v>160</v>
      </c>
      <c r="K82" s="23">
        <v>9419698.3399999999</v>
      </c>
      <c r="L82" s="21">
        <f t="shared" si="6"/>
        <v>235</v>
      </c>
      <c r="M82" s="21">
        <f t="shared" si="7"/>
        <v>40315269.090000004</v>
      </c>
      <c r="N82" s="23">
        <v>13</v>
      </c>
      <c r="O82" s="23">
        <v>190618460</v>
      </c>
      <c r="P82" s="23">
        <v>12</v>
      </c>
      <c r="Q82" s="23">
        <v>135671162.03999999</v>
      </c>
      <c r="R82" s="21">
        <f t="shared" si="8"/>
        <v>25</v>
      </c>
      <c r="S82" s="21">
        <f t="shared" si="9"/>
        <v>326289622.03999996</v>
      </c>
      <c r="T82" s="21">
        <f t="shared" si="10"/>
        <v>260</v>
      </c>
      <c r="U82" s="21">
        <f t="shared" si="11"/>
        <v>366604891.13</v>
      </c>
      <c r="V82" s="11"/>
    </row>
    <row r="83" spans="1:22" s="5" customFormat="1">
      <c r="A83" s="15">
        <v>76</v>
      </c>
      <c r="B83" s="30" t="s">
        <v>186</v>
      </c>
      <c r="C83" s="17" t="s">
        <v>187</v>
      </c>
      <c r="D83" s="22">
        <v>360</v>
      </c>
      <c r="E83" s="22">
        <v>6229197.9000000004</v>
      </c>
      <c r="F83" s="22">
        <v>3693</v>
      </c>
      <c r="G83" s="22">
        <v>91487752.450000003</v>
      </c>
      <c r="H83" s="22">
        <v>2607</v>
      </c>
      <c r="I83" s="22">
        <v>28127614.77</v>
      </c>
      <c r="J83" s="22">
        <v>5750</v>
      </c>
      <c r="K83" s="22">
        <v>56885649.450000003</v>
      </c>
      <c r="L83" s="22">
        <f t="shared" si="6"/>
        <v>12410</v>
      </c>
      <c r="M83" s="22">
        <f t="shared" si="7"/>
        <v>182730214.56999999</v>
      </c>
      <c r="N83" s="22">
        <v>5838</v>
      </c>
      <c r="O83" s="22">
        <v>146706263.56</v>
      </c>
      <c r="P83" s="22">
        <v>931</v>
      </c>
      <c r="Q83" s="22">
        <v>32603188.609999999</v>
      </c>
      <c r="R83" s="22">
        <f t="shared" si="8"/>
        <v>6769</v>
      </c>
      <c r="S83" s="22">
        <f t="shared" si="9"/>
        <v>179309452.17000002</v>
      </c>
      <c r="T83" s="22">
        <f t="shared" si="10"/>
        <v>19179</v>
      </c>
      <c r="U83" s="22">
        <f t="shared" si="11"/>
        <v>362039666.74000001</v>
      </c>
      <c r="V83" s="11"/>
    </row>
    <row r="84" spans="1:22" s="5" customFormat="1">
      <c r="A84" s="18">
        <v>77</v>
      </c>
      <c r="B84" s="31" t="s">
        <v>176</v>
      </c>
      <c r="C84" s="1" t="s">
        <v>177</v>
      </c>
      <c r="D84" s="23">
        <v>541</v>
      </c>
      <c r="E84" s="23">
        <v>130431728.90000001</v>
      </c>
      <c r="F84" s="23">
        <v>385</v>
      </c>
      <c r="G84" s="23">
        <v>31847730.640000001</v>
      </c>
      <c r="H84" s="23">
        <v>53</v>
      </c>
      <c r="I84" s="23">
        <v>10472155.060000001</v>
      </c>
      <c r="J84" s="23">
        <v>326</v>
      </c>
      <c r="K84" s="23">
        <v>12191496.289999999</v>
      </c>
      <c r="L84" s="21">
        <f t="shared" si="6"/>
        <v>1305</v>
      </c>
      <c r="M84" s="21">
        <f t="shared" si="7"/>
        <v>184943110.89000002</v>
      </c>
      <c r="N84" s="23">
        <v>10</v>
      </c>
      <c r="O84" s="23">
        <v>4401968.3600000003</v>
      </c>
      <c r="P84" s="23">
        <v>43</v>
      </c>
      <c r="Q84" s="23">
        <v>120416395.20999999</v>
      </c>
      <c r="R84" s="21">
        <f t="shared" si="8"/>
        <v>53</v>
      </c>
      <c r="S84" s="21">
        <f t="shared" si="9"/>
        <v>124818363.56999999</v>
      </c>
      <c r="T84" s="21">
        <f t="shared" si="10"/>
        <v>1358</v>
      </c>
      <c r="U84" s="21">
        <f t="shared" si="11"/>
        <v>309761474.46000004</v>
      </c>
      <c r="V84" s="11"/>
    </row>
    <row r="85" spans="1:22" s="5" customFormat="1">
      <c r="A85" s="15">
        <v>78</v>
      </c>
      <c r="B85" s="30" t="s">
        <v>178</v>
      </c>
      <c r="C85" s="17" t="s">
        <v>179</v>
      </c>
      <c r="D85" s="22">
        <v>154</v>
      </c>
      <c r="E85" s="22">
        <v>6068929.8499999996</v>
      </c>
      <c r="F85" s="22">
        <v>2883</v>
      </c>
      <c r="G85" s="22">
        <v>97157357.5</v>
      </c>
      <c r="H85" s="22">
        <v>1001</v>
      </c>
      <c r="I85" s="22">
        <v>16923072.41</v>
      </c>
      <c r="J85" s="22">
        <v>2517</v>
      </c>
      <c r="K85" s="22">
        <v>36356906.719999999</v>
      </c>
      <c r="L85" s="22">
        <f t="shared" si="6"/>
        <v>6555</v>
      </c>
      <c r="M85" s="22">
        <f t="shared" si="7"/>
        <v>156506266.47999999</v>
      </c>
      <c r="N85" s="22">
        <v>3848</v>
      </c>
      <c r="O85" s="22">
        <v>126987324.94</v>
      </c>
      <c r="P85" s="22">
        <v>627</v>
      </c>
      <c r="Q85" s="22">
        <v>16357758.109999999</v>
      </c>
      <c r="R85" s="22">
        <f t="shared" si="8"/>
        <v>4475</v>
      </c>
      <c r="S85" s="22">
        <f t="shared" si="9"/>
        <v>143345083.05000001</v>
      </c>
      <c r="T85" s="22">
        <f t="shared" si="10"/>
        <v>11030</v>
      </c>
      <c r="U85" s="22">
        <f t="shared" si="11"/>
        <v>299851349.52999997</v>
      </c>
      <c r="V85" s="11"/>
    </row>
    <row r="86" spans="1:22" s="5" customFormat="1">
      <c r="A86" s="18">
        <v>79</v>
      </c>
      <c r="B86" s="31" t="s">
        <v>180</v>
      </c>
      <c r="C86" s="1" t="s">
        <v>181</v>
      </c>
      <c r="D86" s="23">
        <v>5</v>
      </c>
      <c r="E86" s="23">
        <v>8184862.7999999998</v>
      </c>
      <c r="F86" s="23">
        <v>26</v>
      </c>
      <c r="G86" s="23">
        <v>10674139.609999999</v>
      </c>
      <c r="H86" s="23">
        <v>51</v>
      </c>
      <c r="I86" s="23">
        <v>42125471.020000003</v>
      </c>
      <c r="J86" s="23">
        <v>242</v>
      </c>
      <c r="K86" s="23">
        <v>57366927.670000002</v>
      </c>
      <c r="L86" s="21">
        <f t="shared" si="6"/>
        <v>324</v>
      </c>
      <c r="M86" s="21">
        <f t="shared" si="7"/>
        <v>118351401.10000001</v>
      </c>
      <c r="N86" s="23">
        <v>13</v>
      </c>
      <c r="O86" s="23">
        <v>52703015</v>
      </c>
      <c r="P86" s="23">
        <v>14</v>
      </c>
      <c r="Q86" s="23">
        <v>86184845</v>
      </c>
      <c r="R86" s="21">
        <f t="shared" si="8"/>
        <v>27</v>
      </c>
      <c r="S86" s="21">
        <f t="shared" si="9"/>
        <v>138887860</v>
      </c>
      <c r="T86" s="21">
        <f t="shared" si="10"/>
        <v>351</v>
      </c>
      <c r="U86" s="21">
        <f t="shared" si="11"/>
        <v>257239261.10000002</v>
      </c>
      <c r="V86" s="11"/>
    </row>
    <row r="87" spans="1:22" s="5" customFormat="1">
      <c r="A87" s="15">
        <v>80</v>
      </c>
      <c r="B87" s="30" t="s">
        <v>164</v>
      </c>
      <c r="C87" s="17" t="s">
        <v>165</v>
      </c>
      <c r="D87" s="22">
        <v>12</v>
      </c>
      <c r="E87" s="22">
        <v>61497112</v>
      </c>
      <c r="F87" s="22">
        <v>14</v>
      </c>
      <c r="G87" s="22">
        <v>3278813.22</v>
      </c>
      <c r="H87" s="22">
        <v>23</v>
      </c>
      <c r="I87" s="22">
        <v>37840877.280000001</v>
      </c>
      <c r="J87" s="22">
        <v>97</v>
      </c>
      <c r="K87" s="22">
        <v>39685054.409999996</v>
      </c>
      <c r="L87" s="22">
        <f t="shared" si="6"/>
        <v>146</v>
      </c>
      <c r="M87" s="22">
        <f t="shared" si="7"/>
        <v>142301856.91</v>
      </c>
      <c r="N87" s="22">
        <v>32</v>
      </c>
      <c r="O87" s="22">
        <v>29999382.370000001</v>
      </c>
      <c r="P87" s="22">
        <v>40</v>
      </c>
      <c r="Q87" s="22">
        <v>70542648.290000007</v>
      </c>
      <c r="R87" s="22">
        <f t="shared" si="8"/>
        <v>72</v>
      </c>
      <c r="S87" s="22">
        <f t="shared" si="9"/>
        <v>100542030.66000001</v>
      </c>
      <c r="T87" s="22">
        <f t="shared" si="10"/>
        <v>218</v>
      </c>
      <c r="U87" s="22">
        <f t="shared" si="11"/>
        <v>242843887.56999999</v>
      </c>
      <c r="V87" s="11"/>
    </row>
    <row r="88" spans="1:22" s="5" customFormat="1">
      <c r="A88" s="18">
        <v>81</v>
      </c>
      <c r="B88" s="31" t="s">
        <v>184</v>
      </c>
      <c r="C88" s="1" t="s">
        <v>185</v>
      </c>
      <c r="D88" s="23">
        <v>451</v>
      </c>
      <c r="E88" s="23">
        <v>41771960.100000001</v>
      </c>
      <c r="F88" s="23">
        <v>1906</v>
      </c>
      <c r="G88" s="23">
        <v>57724279.549999997</v>
      </c>
      <c r="H88" s="23">
        <v>2153</v>
      </c>
      <c r="I88" s="23">
        <v>14784674.359999999</v>
      </c>
      <c r="J88" s="23">
        <v>3174</v>
      </c>
      <c r="K88" s="23">
        <v>19310191.079999998</v>
      </c>
      <c r="L88" s="21">
        <f t="shared" si="6"/>
        <v>7684</v>
      </c>
      <c r="M88" s="21">
        <f t="shared" si="7"/>
        <v>133591105.09</v>
      </c>
      <c r="N88" s="23">
        <v>1790</v>
      </c>
      <c r="O88" s="23">
        <v>52831028.32</v>
      </c>
      <c r="P88" s="23">
        <v>693</v>
      </c>
      <c r="Q88" s="23">
        <v>32303576.449999999</v>
      </c>
      <c r="R88" s="21">
        <f t="shared" si="8"/>
        <v>2483</v>
      </c>
      <c r="S88" s="21">
        <f t="shared" si="9"/>
        <v>85134604.769999996</v>
      </c>
      <c r="T88" s="21">
        <f t="shared" si="10"/>
        <v>10167</v>
      </c>
      <c r="U88" s="21">
        <f t="shared" si="11"/>
        <v>218725709.86000001</v>
      </c>
      <c r="V88" s="11"/>
    </row>
    <row r="89" spans="1:22" s="5" customFormat="1">
      <c r="A89" s="15">
        <v>82</v>
      </c>
      <c r="B89" s="16" t="s">
        <v>170</v>
      </c>
      <c r="C89" s="17" t="s">
        <v>171</v>
      </c>
      <c r="D89" s="22">
        <v>264</v>
      </c>
      <c r="E89" s="22">
        <v>6907891.2800000003</v>
      </c>
      <c r="F89" s="22">
        <v>1219</v>
      </c>
      <c r="G89" s="22">
        <v>17684158.539999999</v>
      </c>
      <c r="H89" s="22">
        <v>5971</v>
      </c>
      <c r="I89" s="22">
        <v>51001734.469999999</v>
      </c>
      <c r="J89" s="22">
        <v>9401</v>
      </c>
      <c r="K89" s="22">
        <v>67697980.560000002</v>
      </c>
      <c r="L89" s="22">
        <f t="shared" si="6"/>
        <v>16855</v>
      </c>
      <c r="M89" s="22">
        <f t="shared" si="7"/>
        <v>143291764.84999999</v>
      </c>
      <c r="N89" s="22">
        <v>1857</v>
      </c>
      <c r="O89" s="22">
        <v>47257815.75</v>
      </c>
      <c r="P89" s="22">
        <v>400</v>
      </c>
      <c r="Q89" s="22">
        <v>19934110.649999999</v>
      </c>
      <c r="R89" s="22">
        <f t="shared" si="8"/>
        <v>2257</v>
      </c>
      <c r="S89" s="22">
        <f t="shared" si="9"/>
        <v>67191926.400000006</v>
      </c>
      <c r="T89" s="22">
        <f t="shared" si="10"/>
        <v>19112</v>
      </c>
      <c r="U89" s="22">
        <f t="shared" si="11"/>
        <v>210483691.25</v>
      </c>
      <c r="V89" s="11"/>
    </row>
    <row r="90" spans="1:22" s="5" customFormat="1">
      <c r="A90" s="18">
        <v>83</v>
      </c>
      <c r="B90" s="31" t="s">
        <v>166</v>
      </c>
      <c r="C90" s="1" t="s">
        <v>167</v>
      </c>
      <c r="D90" s="23">
        <v>73</v>
      </c>
      <c r="E90" s="23">
        <v>13866763.359999999</v>
      </c>
      <c r="F90" s="23">
        <v>94</v>
      </c>
      <c r="G90" s="23">
        <v>14331765.800000001</v>
      </c>
      <c r="H90" s="23">
        <v>62</v>
      </c>
      <c r="I90" s="23">
        <v>6516906.3700000001</v>
      </c>
      <c r="J90" s="23">
        <v>123</v>
      </c>
      <c r="K90" s="23">
        <v>54485524.210000001</v>
      </c>
      <c r="L90" s="21">
        <f t="shared" si="6"/>
        <v>352</v>
      </c>
      <c r="M90" s="21">
        <f t="shared" si="7"/>
        <v>89200959.74000001</v>
      </c>
      <c r="N90" s="23">
        <v>44</v>
      </c>
      <c r="O90" s="23">
        <v>80020912.510000005</v>
      </c>
      <c r="P90" s="23">
        <v>48</v>
      </c>
      <c r="Q90" s="23">
        <v>31602914.890000001</v>
      </c>
      <c r="R90" s="21">
        <f t="shared" si="8"/>
        <v>92</v>
      </c>
      <c r="S90" s="21">
        <f t="shared" si="9"/>
        <v>111623827.40000001</v>
      </c>
      <c r="T90" s="21">
        <f t="shared" si="10"/>
        <v>444</v>
      </c>
      <c r="U90" s="21">
        <f t="shared" si="11"/>
        <v>200824787.14000002</v>
      </c>
      <c r="V90" s="11"/>
    </row>
    <row r="91" spans="1:22" s="5" customFormat="1">
      <c r="A91" s="15">
        <v>84</v>
      </c>
      <c r="B91" s="30" t="s">
        <v>190</v>
      </c>
      <c r="C91" s="17" t="s">
        <v>191</v>
      </c>
      <c r="D91" s="22">
        <v>252</v>
      </c>
      <c r="E91" s="22">
        <v>4686542.47</v>
      </c>
      <c r="F91" s="22">
        <v>1664</v>
      </c>
      <c r="G91" s="22">
        <v>41036970.460000001</v>
      </c>
      <c r="H91" s="22">
        <v>27573</v>
      </c>
      <c r="I91" s="22">
        <v>33627445.609999999</v>
      </c>
      <c r="J91" s="22">
        <v>9619</v>
      </c>
      <c r="K91" s="22">
        <v>24495260.5</v>
      </c>
      <c r="L91" s="22">
        <f t="shared" si="6"/>
        <v>39108</v>
      </c>
      <c r="M91" s="22">
        <f t="shared" si="7"/>
        <v>103846219.03999999</v>
      </c>
      <c r="N91" s="22">
        <v>2785</v>
      </c>
      <c r="O91" s="22">
        <v>59534990.890000001</v>
      </c>
      <c r="P91" s="22">
        <v>997</v>
      </c>
      <c r="Q91" s="22">
        <v>32312776.859999999</v>
      </c>
      <c r="R91" s="22">
        <f t="shared" si="8"/>
        <v>3782</v>
      </c>
      <c r="S91" s="22">
        <f t="shared" si="9"/>
        <v>91847767.75</v>
      </c>
      <c r="T91" s="22">
        <f t="shared" si="10"/>
        <v>42890</v>
      </c>
      <c r="U91" s="22">
        <f t="shared" si="11"/>
        <v>195693986.78999999</v>
      </c>
      <c r="V91" s="11"/>
    </row>
    <row r="92" spans="1:22" s="5" customFormat="1">
      <c r="A92" s="18">
        <v>85</v>
      </c>
      <c r="B92" s="31" t="s">
        <v>174</v>
      </c>
      <c r="C92" s="1" t="s">
        <v>175</v>
      </c>
      <c r="D92" s="23">
        <v>120</v>
      </c>
      <c r="E92" s="23">
        <v>4913837.87</v>
      </c>
      <c r="F92" s="23">
        <v>2589</v>
      </c>
      <c r="G92" s="23">
        <v>67295219.420000002</v>
      </c>
      <c r="H92" s="23">
        <v>741</v>
      </c>
      <c r="I92" s="23">
        <v>13398024.869999999</v>
      </c>
      <c r="J92" s="23">
        <v>2048</v>
      </c>
      <c r="K92" s="23">
        <v>21693414.219999999</v>
      </c>
      <c r="L92" s="21">
        <f t="shared" si="6"/>
        <v>5498</v>
      </c>
      <c r="M92" s="21">
        <f t="shared" si="7"/>
        <v>107300496.38000001</v>
      </c>
      <c r="N92" s="23">
        <v>1879</v>
      </c>
      <c r="O92" s="23">
        <v>74954006.260000005</v>
      </c>
      <c r="P92" s="23">
        <v>189</v>
      </c>
      <c r="Q92" s="23">
        <v>4281070.84</v>
      </c>
      <c r="R92" s="21">
        <f t="shared" si="8"/>
        <v>2068</v>
      </c>
      <c r="S92" s="21">
        <f t="shared" si="9"/>
        <v>79235077.100000009</v>
      </c>
      <c r="T92" s="21">
        <f t="shared" si="10"/>
        <v>7566</v>
      </c>
      <c r="U92" s="21">
        <f t="shared" si="11"/>
        <v>186535573.48000002</v>
      </c>
      <c r="V92" s="11"/>
    </row>
    <row r="93" spans="1:22" s="5" customFormat="1">
      <c r="A93" s="15">
        <v>86</v>
      </c>
      <c r="B93" s="30" t="s">
        <v>198</v>
      </c>
      <c r="C93" s="17" t="s">
        <v>199</v>
      </c>
      <c r="D93" s="22">
        <v>53</v>
      </c>
      <c r="E93" s="22">
        <v>420667.81</v>
      </c>
      <c r="F93" s="22">
        <v>37</v>
      </c>
      <c r="G93" s="22">
        <v>608379.42000000004</v>
      </c>
      <c r="H93" s="22">
        <v>26295</v>
      </c>
      <c r="I93" s="22">
        <v>70144248.730000004</v>
      </c>
      <c r="J93" s="22">
        <v>3676</v>
      </c>
      <c r="K93" s="22">
        <v>83221791.060000002</v>
      </c>
      <c r="L93" s="22">
        <f t="shared" si="6"/>
        <v>30061</v>
      </c>
      <c r="M93" s="22">
        <f t="shared" si="7"/>
        <v>154395087.02000001</v>
      </c>
      <c r="N93" s="22">
        <v>346</v>
      </c>
      <c r="O93" s="22">
        <v>20008455.289999999</v>
      </c>
      <c r="P93" s="22">
        <v>328</v>
      </c>
      <c r="Q93" s="22">
        <v>7469875.4900000002</v>
      </c>
      <c r="R93" s="22">
        <f t="shared" si="8"/>
        <v>674</v>
      </c>
      <c r="S93" s="22">
        <f t="shared" si="9"/>
        <v>27478330.780000001</v>
      </c>
      <c r="T93" s="22">
        <f t="shared" si="10"/>
        <v>30735</v>
      </c>
      <c r="U93" s="22">
        <f t="shared" si="11"/>
        <v>181873417.80000001</v>
      </c>
      <c r="V93" s="11"/>
    </row>
    <row r="94" spans="1:22" s="5" customFormat="1">
      <c r="A94" s="18">
        <v>87</v>
      </c>
      <c r="B94" s="31" t="s">
        <v>182</v>
      </c>
      <c r="C94" s="1" t="s">
        <v>183</v>
      </c>
      <c r="D94" s="23"/>
      <c r="E94" s="23"/>
      <c r="F94" s="23"/>
      <c r="G94" s="23"/>
      <c r="H94" s="23">
        <v>3346</v>
      </c>
      <c r="I94" s="23">
        <v>35871501.359999999</v>
      </c>
      <c r="J94" s="23">
        <v>9865</v>
      </c>
      <c r="K94" s="23">
        <v>62706014.32</v>
      </c>
      <c r="L94" s="21">
        <f t="shared" si="6"/>
        <v>13211</v>
      </c>
      <c r="M94" s="21">
        <f t="shared" si="7"/>
        <v>98577515.680000007</v>
      </c>
      <c r="N94" s="23">
        <v>2908</v>
      </c>
      <c r="O94" s="23">
        <v>40488735.090000004</v>
      </c>
      <c r="P94" s="23">
        <v>3682</v>
      </c>
      <c r="Q94" s="23">
        <v>13990740.300000001</v>
      </c>
      <c r="R94" s="21">
        <f t="shared" si="8"/>
        <v>6590</v>
      </c>
      <c r="S94" s="21">
        <f t="shared" si="9"/>
        <v>54479475.390000001</v>
      </c>
      <c r="T94" s="21">
        <f t="shared" si="10"/>
        <v>19801</v>
      </c>
      <c r="U94" s="21">
        <f t="shared" si="11"/>
        <v>153056991.06999999</v>
      </c>
      <c r="V94" s="11"/>
    </row>
    <row r="95" spans="1:22" s="5" customFormat="1">
      <c r="A95" s="15">
        <v>88</v>
      </c>
      <c r="B95" s="30" t="s">
        <v>196</v>
      </c>
      <c r="C95" s="17" t="s">
        <v>197</v>
      </c>
      <c r="D95" s="22">
        <v>163</v>
      </c>
      <c r="E95" s="22">
        <v>35516170.960000001</v>
      </c>
      <c r="F95" s="22">
        <v>415</v>
      </c>
      <c r="G95" s="22">
        <v>28146879.109999999</v>
      </c>
      <c r="H95" s="22">
        <v>165</v>
      </c>
      <c r="I95" s="22">
        <v>12642057.82</v>
      </c>
      <c r="J95" s="22">
        <v>1034</v>
      </c>
      <c r="K95" s="22">
        <v>37214258.141500004</v>
      </c>
      <c r="L95" s="22">
        <f t="shared" si="6"/>
        <v>1777</v>
      </c>
      <c r="M95" s="22">
        <f t="shared" si="7"/>
        <v>113519366.03150001</v>
      </c>
      <c r="N95" s="22">
        <v>145</v>
      </c>
      <c r="O95" s="22">
        <v>32872172.859999999</v>
      </c>
      <c r="P95" s="22">
        <v>12</v>
      </c>
      <c r="Q95" s="22">
        <v>4570034.3</v>
      </c>
      <c r="R95" s="22">
        <f t="shared" si="8"/>
        <v>157</v>
      </c>
      <c r="S95" s="22">
        <f t="shared" si="9"/>
        <v>37442207.159999996</v>
      </c>
      <c r="T95" s="22">
        <f t="shared" si="10"/>
        <v>1934</v>
      </c>
      <c r="U95" s="22">
        <f t="shared" si="11"/>
        <v>150961573.19150001</v>
      </c>
      <c r="V95" s="11"/>
    </row>
    <row r="96" spans="1:22" s="5" customFormat="1">
      <c r="A96" s="18">
        <v>89</v>
      </c>
      <c r="B96" s="31" t="s">
        <v>188</v>
      </c>
      <c r="C96" s="1" t="s">
        <v>189</v>
      </c>
      <c r="D96" s="23">
        <v>4</v>
      </c>
      <c r="E96" s="23">
        <v>135087.85999999999</v>
      </c>
      <c r="F96" s="23">
        <v>93</v>
      </c>
      <c r="G96" s="23">
        <v>1825827.26</v>
      </c>
      <c r="H96" s="23">
        <v>1456</v>
      </c>
      <c r="I96" s="23">
        <v>7975405.1699999999</v>
      </c>
      <c r="J96" s="23">
        <v>1810</v>
      </c>
      <c r="K96" s="23">
        <v>12204806.65</v>
      </c>
      <c r="L96" s="21">
        <f t="shared" si="6"/>
        <v>3363</v>
      </c>
      <c r="M96" s="21">
        <f t="shared" si="7"/>
        <v>22141126.939999998</v>
      </c>
      <c r="N96" s="23">
        <v>1985</v>
      </c>
      <c r="O96" s="23">
        <v>58567763.939999998</v>
      </c>
      <c r="P96" s="23">
        <v>382</v>
      </c>
      <c r="Q96" s="23">
        <v>52739822.030000001</v>
      </c>
      <c r="R96" s="21">
        <f t="shared" si="8"/>
        <v>2367</v>
      </c>
      <c r="S96" s="21">
        <f t="shared" si="9"/>
        <v>111307585.97</v>
      </c>
      <c r="T96" s="21">
        <f t="shared" si="10"/>
        <v>5730</v>
      </c>
      <c r="U96" s="21">
        <f t="shared" si="11"/>
        <v>133448712.91</v>
      </c>
      <c r="V96" s="11"/>
    </row>
    <row r="97" spans="1:22" s="5" customFormat="1">
      <c r="A97" s="15">
        <v>90</v>
      </c>
      <c r="B97" s="16" t="s">
        <v>172</v>
      </c>
      <c r="C97" s="17" t="s">
        <v>173</v>
      </c>
      <c r="D97" s="22">
        <v>35</v>
      </c>
      <c r="E97" s="22">
        <v>4219179.2699999996</v>
      </c>
      <c r="F97" s="22">
        <v>58</v>
      </c>
      <c r="G97" s="22">
        <v>928368.43</v>
      </c>
      <c r="H97" s="22">
        <v>8</v>
      </c>
      <c r="I97" s="22">
        <v>1493413.83</v>
      </c>
      <c r="J97" s="22">
        <v>98</v>
      </c>
      <c r="K97" s="22">
        <v>57139625.140000001</v>
      </c>
      <c r="L97" s="22">
        <f t="shared" si="6"/>
        <v>199</v>
      </c>
      <c r="M97" s="22">
        <f t="shared" si="7"/>
        <v>63780586.670000002</v>
      </c>
      <c r="N97" s="22">
        <v>13</v>
      </c>
      <c r="O97" s="22">
        <v>50750000</v>
      </c>
      <c r="P97" s="22">
        <v>3</v>
      </c>
      <c r="Q97" s="22">
        <v>5000000</v>
      </c>
      <c r="R97" s="22">
        <f t="shared" si="8"/>
        <v>16</v>
      </c>
      <c r="S97" s="22">
        <f t="shared" si="9"/>
        <v>55750000</v>
      </c>
      <c r="T97" s="22">
        <f t="shared" si="10"/>
        <v>215</v>
      </c>
      <c r="U97" s="22">
        <f t="shared" si="11"/>
        <v>119530586.67</v>
      </c>
      <c r="V97" s="11"/>
    </row>
    <row r="98" spans="1:22" s="5" customFormat="1">
      <c r="A98" s="18">
        <v>91</v>
      </c>
      <c r="B98" s="31" t="s">
        <v>209</v>
      </c>
      <c r="C98" s="1" t="s">
        <v>337</v>
      </c>
      <c r="D98" s="23">
        <v>433</v>
      </c>
      <c r="E98" s="23">
        <v>48241293.479999997</v>
      </c>
      <c r="F98" s="23">
        <v>413</v>
      </c>
      <c r="G98" s="23">
        <v>10770139.609999999</v>
      </c>
      <c r="H98" s="23">
        <v>224</v>
      </c>
      <c r="I98" s="23">
        <v>9530176.6999999993</v>
      </c>
      <c r="J98" s="23">
        <v>160</v>
      </c>
      <c r="K98" s="23">
        <v>31702539.68</v>
      </c>
      <c r="L98" s="21">
        <f t="shared" si="6"/>
        <v>1230</v>
      </c>
      <c r="M98" s="21">
        <f t="shared" si="7"/>
        <v>100244149.47</v>
      </c>
      <c r="N98" s="23">
        <v>4</v>
      </c>
      <c r="O98" s="23">
        <v>1301320</v>
      </c>
      <c r="P98" s="23">
        <v>14</v>
      </c>
      <c r="Q98" s="23">
        <v>17546920</v>
      </c>
      <c r="R98" s="21">
        <f t="shared" si="8"/>
        <v>18</v>
      </c>
      <c r="S98" s="21">
        <f t="shared" si="9"/>
        <v>18848240</v>
      </c>
      <c r="T98" s="21">
        <f t="shared" si="10"/>
        <v>1248</v>
      </c>
      <c r="U98" s="21">
        <f t="shared" si="11"/>
        <v>119092389.47</v>
      </c>
      <c r="V98" s="11"/>
    </row>
    <row r="99" spans="1:22" s="5" customFormat="1">
      <c r="A99" s="15">
        <v>92</v>
      </c>
      <c r="B99" s="30" t="s">
        <v>160</v>
      </c>
      <c r="C99" s="17" t="s">
        <v>161</v>
      </c>
      <c r="D99" s="22">
        <v>1</v>
      </c>
      <c r="E99" s="22">
        <v>62140</v>
      </c>
      <c r="F99" s="22">
        <v>2</v>
      </c>
      <c r="G99" s="22">
        <v>13680.8</v>
      </c>
      <c r="H99" s="22">
        <v>217</v>
      </c>
      <c r="I99" s="22">
        <v>1662530.5600000001</v>
      </c>
      <c r="J99" s="22">
        <v>265</v>
      </c>
      <c r="K99" s="22">
        <v>1943979.56</v>
      </c>
      <c r="L99" s="22">
        <f t="shared" si="6"/>
        <v>485</v>
      </c>
      <c r="M99" s="22">
        <f t="shared" si="7"/>
        <v>3682330.92</v>
      </c>
      <c r="N99" s="22">
        <v>91</v>
      </c>
      <c r="O99" s="22">
        <v>57770866.869999997</v>
      </c>
      <c r="P99" s="22">
        <v>75</v>
      </c>
      <c r="Q99" s="22">
        <v>57511534.909999996</v>
      </c>
      <c r="R99" s="22">
        <f t="shared" si="8"/>
        <v>166</v>
      </c>
      <c r="S99" s="22">
        <f t="shared" si="9"/>
        <v>115282401.78</v>
      </c>
      <c r="T99" s="22">
        <f t="shared" si="10"/>
        <v>651</v>
      </c>
      <c r="U99" s="22">
        <f t="shared" si="11"/>
        <v>118964732.7</v>
      </c>
      <c r="V99" s="11"/>
    </row>
    <row r="100" spans="1:22" s="5" customFormat="1">
      <c r="A100" s="18">
        <v>93</v>
      </c>
      <c r="B100" s="31" t="s">
        <v>210</v>
      </c>
      <c r="C100" s="1" t="s">
        <v>211</v>
      </c>
      <c r="D100" s="23">
        <v>41</v>
      </c>
      <c r="E100" s="23">
        <v>1178354.3500000001</v>
      </c>
      <c r="F100" s="23">
        <v>716</v>
      </c>
      <c r="G100" s="23">
        <v>35533961.140000001</v>
      </c>
      <c r="H100" s="23">
        <v>371</v>
      </c>
      <c r="I100" s="23">
        <v>5043835.24</v>
      </c>
      <c r="J100" s="23">
        <v>662</v>
      </c>
      <c r="K100" s="23">
        <v>7209539.7300000004</v>
      </c>
      <c r="L100" s="21">
        <f t="shared" si="6"/>
        <v>1790</v>
      </c>
      <c r="M100" s="21">
        <f t="shared" si="7"/>
        <v>48965690.460000008</v>
      </c>
      <c r="N100" s="23">
        <v>1103</v>
      </c>
      <c r="O100" s="23">
        <v>42186746.359999999</v>
      </c>
      <c r="P100" s="23">
        <v>307</v>
      </c>
      <c r="Q100" s="23">
        <v>5653796.04</v>
      </c>
      <c r="R100" s="21">
        <f t="shared" si="8"/>
        <v>1410</v>
      </c>
      <c r="S100" s="21">
        <f t="shared" si="9"/>
        <v>47840542.399999999</v>
      </c>
      <c r="T100" s="21">
        <f t="shared" si="10"/>
        <v>3200</v>
      </c>
      <c r="U100" s="21">
        <f t="shared" si="11"/>
        <v>96806232.860000014</v>
      </c>
      <c r="V100" s="11"/>
    </row>
    <row r="101" spans="1:22" s="5" customFormat="1">
      <c r="A101" s="15">
        <v>94</v>
      </c>
      <c r="B101" s="30" t="s">
        <v>234</v>
      </c>
      <c r="C101" s="17" t="s">
        <v>235</v>
      </c>
      <c r="D101" s="22">
        <v>19</v>
      </c>
      <c r="E101" s="22">
        <v>440442.91</v>
      </c>
      <c r="F101" s="22">
        <v>1027</v>
      </c>
      <c r="G101" s="22">
        <v>37714023.149999999</v>
      </c>
      <c r="H101" s="22">
        <v>85</v>
      </c>
      <c r="I101" s="22">
        <v>1051925.48</v>
      </c>
      <c r="J101" s="22">
        <v>232</v>
      </c>
      <c r="K101" s="22">
        <v>1378157.62</v>
      </c>
      <c r="L101" s="22">
        <f t="shared" si="6"/>
        <v>1363</v>
      </c>
      <c r="M101" s="22">
        <f t="shared" si="7"/>
        <v>40584549.159999989</v>
      </c>
      <c r="N101" s="22">
        <v>794</v>
      </c>
      <c r="O101" s="22">
        <v>39151125.369999997</v>
      </c>
      <c r="P101" s="22">
        <v>94</v>
      </c>
      <c r="Q101" s="22">
        <v>1551169.13</v>
      </c>
      <c r="R101" s="22">
        <f t="shared" si="8"/>
        <v>888</v>
      </c>
      <c r="S101" s="22">
        <f t="shared" si="9"/>
        <v>40702294.5</v>
      </c>
      <c r="T101" s="22">
        <f t="shared" si="10"/>
        <v>2251</v>
      </c>
      <c r="U101" s="22">
        <f t="shared" si="11"/>
        <v>81286843.659999996</v>
      </c>
      <c r="V101" s="11"/>
    </row>
    <row r="102" spans="1:22" s="5" customFormat="1">
      <c r="A102" s="18">
        <v>95</v>
      </c>
      <c r="B102" s="31" t="s">
        <v>205</v>
      </c>
      <c r="C102" s="1" t="s">
        <v>206</v>
      </c>
      <c r="D102" s="23">
        <v>8</v>
      </c>
      <c r="E102" s="23">
        <v>124110.57</v>
      </c>
      <c r="F102" s="23">
        <v>421</v>
      </c>
      <c r="G102" s="23">
        <v>21789685.52</v>
      </c>
      <c r="H102" s="23">
        <v>668</v>
      </c>
      <c r="I102" s="23">
        <v>1174157.23</v>
      </c>
      <c r="J102" s="23">
        <v>927</v>
      </c>
      <c r="K102" s="23">
        <v>6406688.1500000004</v>
      </c>
      <c r="L102" s="21">
        <f t="shared" si="6"/>
        <v>2024</v>
      </c>
      <c r="M102" s="21">
        <f t="shared" si="7"/>
        <v>29494641.469999999</v>
      </c>
      <c r="N102" s="23">
        <v>878</v>
      </c>
      <c r="O102" s="23">
        <v>38869764.329999998</v>
      </c>
      <c r="P102" s="23">
        <v>209</v>
      </c>
      <c r="Q102" s="23">
        <v>11989770.890000001</v>
      </c>
      <c r="R102" s="21">
        <f t="shared" si="8"/>
        <v>1087</v>
      </c>
      <c r="S102" s="21">
        <f t="shared" si="9"/>
        <v>50859535.219999999</v>
      </c>
      <c r="T102" s="21">
        <f t="shared" si="10"/>
        <v>3111</v>
      </c>
      <c r="U102" s="21">
        <f t="shared" si="11"/>
        <v>80354176.689999998</v>
      </c>
      <c r="V102" s="11"/>
    </row>
    <row r="103" spans="1:22" s="5" customFormat="1">
      <c r="A103" s="15">
        <v>96</v>
      </c>
      <c r="B103" s="30" t="s">
        <v>214</v>
      </c>
      <c r="C103" s="17" t="s">
        <v>215</v>
      </c>
      <c r="D103" s="22">
        <v>16</v>
      </c>
      <c r="E103" s="22">
        <v>529313.94999999995</v>
      </c>
      <c r="F103" s="22">
        <v>352</v>
      </c>
      <c r="G103" s="22">
        <v>5650507.7999999998</v>
      </c>
      <c r="H103" s="22">
        <v>478</v>
      </c>
      <c r="I103" s="22">
        <v>8806953.8200000003</v>
      </c>
      <c r="J103" s="22">
        <v>2780</v>
      </c>
      <c r="K103" s="22">
        <v>17339272.809999999</v>
      </c>
      <c r="L103" s="22">
        <f t="shared" si="6"/>
        <v>3626</v>
      </c>
      <c r="M103" s="22">
        <f t="shared" si="7"/>
        <v>32326048.379999999</v>
      </c>
      <c r="N103" s="22">
        <v>2292</v>
      </c>
      <c r="O103" s="22">
        <v>26687556.699999999</v>
      </c>
      <c r="P103" s="22">
        <v>254</v>
      </c>
      <c r="Q103" s="22">
        <v>12742278.199999999</v>
      </c>
      <c r="R103" s="22">
        <f t="shared" si="8"/>
        <v>2546</v>
      </c>
      <c r="S103" s="22">
        <f t="shared" si="9"/>
        <v>39429834.899999999</v>
      </c>
      <c r="T103" s="22">
        <f t="shared" si="10"/>
        <v>6172</v>
      </c>
      <c r="U103" s="22">
        <f t="shared" si="11"/>
        <v>71755883.280000001</v>
      </c>
      <c r="V103" s="11"/>
    </row>
    <row r="104" spans="1:22" s="5" customFormat="1">
      <c r="A104" s="18">
        <v>97</v>
      </c>
      <c r="B104" s="31" t="s">
        <v>222</v>
      </c>
      <c r="C104" s="1" t="s">
        <v>223</v>
      </c>
      <c r="D104" s="23">
        <v>30</v>
      </c>
      <c r="E104" s="23">
        <v>403798.7</v>
      </c>
      <c r="F104" s="23">
        <v>739</v>
      </c>
      <c r="G104" s="23">
        <v>23355577.859999999</v>
      </c>
      <c r="H104" s="23">
        <v>396</v>
      </c>
      <c r="I104" s="23">
        <v>4643756.45</v>
      </c>
      <c r="J104" s="23">
        <v>1005</v>
      </c>
      <c r="K104" s="23">
        <v>8542780.0199999996</v>
      </c>
      <c r="L104" s="21">
        <f t="shared" si="6"/>
        <v>2170</v>
      </c>
      <c r="M104" s="21">
        <f t="shared" si="7"/>
        <v>36945913.030000001</v>
      </c>
      <c r="N104" s="23">
        <v>439</v>
      </c>
      <c r="O104" s="23">
        <v>30820639.760000002</v>
      </c>
      <c r="P104" s="23">
        <v>123</v>
      </c>
      <c r="Q104" s="23">
        <v>3965414.64</v>
      </c>
      <c r="R104" s="21">
        <f t="shared" si="8"/>
        <v>562</v>
      </c>
      <c r="S104" s="21">
        <f t="shared" si="9"/>
        <v>34786054.399999999</v>
      </c>
      <c r="T104" s="21">
        <f t="shared" si="10"/>
        <v>2732</v>
      </c>
      <c r="U104" s="21">
        <f t="shared" si="11"/>
        <v>71731967.430000007</v>
      </c>
      <c r="V104" s="11"/>
    </row>
    <row r="105" spans="1:22" s="5" customFormat="1">
      <c r="A105" s="15">
        <v>98</v>
      </c>
      <c r="B105" s="16" t="s">
        <v>256</v>
      </c>
      <c r="C105" s="17" t="s">
        <v>257</v>
      </c>
      <c r="D105" s="22">
        <v>46</v>
      </c>
      <c r="E105" s="22">
        <v>1673151.91</v>
      </c>
      <c r="F105" s="22">
        <v>778</v>
      </c>
      <c r="G105" s="22">
        <v>24668247.84</v>
      </c>
      <c r="H105" s="22">
        <v>223</v>
      </c>
      <c r="I105" s="22">
        <v>2226507.2999999998</v>
      </c>
      <c r="J105" s="22">
        <v>269</v>
      </c>
      <c r="K105" s="22">
        <v>4203618.28</v>
      </c>
      <c r="L105" s="22">
        <f t="shared" si="6"/>
        <v>1316</v>
      </c>
      <c r="M105" s="22">
        <f t="shared" si="7"/>
        <v>32771525.330000002</v>
      </c>
      <c r="N105" s="22">
        <v>807</v>
      </c>
      <c r="O105" s="22">
        <v>29026099.239999998</v>
      </c>
      <c r="P105" s="22">
        <v>246</v>
      </c>
      <c r="Q105" s="22">
        <v>4049872.48</v>
      </c>
      <c r="R105" s="22">
        <f t="shared" si="8"/>
        <v>1053</v>
      </c>
      <c r="S105" s="22">
        <f t="shared" si="9"/>
        <v>33075971.719999999</v>
      </c>
      <c r="T105" s="22">
        <f t="shared" si="10"/>
        <v>2369</v>
      </c>
      <c r="U105" s="22">
        <f t="shared" si="11"/>
        <v>65847497.049999997</v>
      </c>
      <c r="V105" s="11"/>
    </row>
    <row r="106" spans="1:22" s="5" customFormat="1">
      <c r="A106" s="18">
        <v>99</v>
      </c>
      <c r="B106" s="31" t="s">
        <v>218</v>
      </c>
      <c r="C106" s="1" t="s">
        <v>219</v>
      </c>
      <c r="D106" s="23">
        <v>15</v>
      </c>
      <c r="E106" s="23">
        <v>397908.84</v>
      </c>
      <c r="F106" s="23">
        <v>367</v>
      </c>
      <c r="G106" s="23">
        <v>10285296.34</v>
      </c>
      <c r="H106" s="23">
        <v>1157</v>
      </c>
      <c r="I106" s="23">
        <v>4391853.3099999996</v>
      </c>
      <c r="J106" s="23">
        <v>2157</v>
      </c>
      <c r="K106" s="23">
        <v>10029407.699999999</v>
      </c>
      <c r="L106" s="21">
        <f t="shared" si="6"/>
        <v>3696</v>
      </c>
      <c r="M106" s="21">
        <f t="shared" si="7"/>
        <v>25104466.189999998</v>
      </c>
      <c r="N106" s="23">
        <v>1708</v>
      </c>
      <c r="O106" s="23">
        <v>26156354.34</v>
      </c>
      <c r="P106" s="23">
        <v>559</v>
      </c>
      <c r="Q106" s="23">
        <v>10724606.6</v>
      </c>
      <c r="R106" s="21">
        <f t="shared" si="8"/>
        <v>2267</v>
      </c>
      <c r="S106" s="21">
        <f t="shared" si="9"/>
        <v>36880960.939999998</v>
      </c>
      <c r="T106" s="21">
        <f t="shared" si="10"/>
        <v>5963</v>
      </c>
      <c r="U106" s="21">
        <f t="shared" si="11"/>
        <v>61985427.129999995</v>
      </c>
      <c r="V106" s="11"/>
    </row>
    <row r="107" spans="1:22" s="5" customFormat="1">
      <c r="A107" s="15">
        <v>100</v>
      </c>
      <c r="B107" s="30" t="s">
        <v>207</v>
      </c>
      <c r="C107" s="17" t="s">
        <v>208</v>
      </c>
      <c r="D107" s="22"/>
      <c r="E107" s="22"/>
      <c r="F107" s="22">
        <v>2</v>
      </c>
      <c r="G107" s="22">
        <v>28500</v>
      </c>
      <c r="H107" s="22">
        <v>3169</v>
      </c>
      <c r="I107" s="22">
        <v>948022.52</v>
      </c>
      <c r="J107" s="22">
        <v>1545</v>
      </c>
      <c r="K107" s="22">
        <v>987154.12</v>
      </c>
      <c r="L107" s="22">
        <f t="shared" si="6"/>
        <v>4716</v>
      </c>
      <c r="M107" s="22">
        <f t="shared" si="7"/>
        <v>1963676.6400000001</v>
      </c>
      <c r="N107" s="22">
        <v>218</v>
      </c>
      <c r="O107" s="22">
        <v>29932362.16</v>
      </c>
      <c r="P107" s="22">
        <v>200</v>
      </c>
      <c r="Q107" s="22">
        <v>29887862.870000001</v>
      </c>
      <c r="R107" s="22">
        <f t="shared" si="8"/>
        <v>418</v>
      </c>
      <c r="S107" s="22">
        <f t="shared" si="9"/>
        <v>59820225.030000001</v>
      </c>
      <c r="T107" s="22">
        <f t="shared" si="10"/>
        <v>5134</v>
      </c>
      <c r="U107" s="22">
        <f t="shared" si="11"/>
        <v>61783901.670000002</v>
      </c>
      <c r="V107" s="11"/>
    </row>
    <row r="108" spans="1:22" s="5" customFormat="1">
      <c r="A108" s="18">
        <v>101</v>
      </c>
      <c r="B108" s="31" t="s">
        <v>224</v>
      </c>
      <c r="C108" s="1" t="s">
        <v>225</v>
      </c>
      <c r="D108" s="23">
        <v>266</v>
      </c>
      <c r="E108" s="23">
        <v>12618113.109999999</v>
      </c>
      <c r="F108" s="23">
        <v>10</v>
      </c>
      <c r="G108" s="23">
        <v>635112.56000000006</v>
      </c>
      <c r="H108" s="23">
        <v>109</v>
      </c>
      <c r="I108" s="23">
        <v>13858979.869999999</v>
      </c>
      <c r="J108" s="23">
        <v>157</v>
      </c>
      <c r="K108" s="23">
        <v>1695033.13</v>
      </c>
      <c r="L108" s="21">
        <f t="shared" si="6"/>
        <v>542</v>
      </c>
      <c r="M108" s="21">
        <f t="shared" si="7"/>
        <v>28807238.669999998</v>
      </c>
      <c r="N108" s="23">
        <v>13</v>
      </c>
      <c r="O108" s="23">
        <v>1982072.63</v>
      </c>
      <c r="P108" s="23">
        <v>97</v>
      </c>
      <c r="Q108" s="23">
        <v>26120173.670000002</v>
      </c>
      <c r="R108" s="21">
        <f t="shared" si="8"/>
        <v>110</v>
      </c>
      <c r="S108" s="21">
        <f t="shared" si="9"/>
        <v>28102246.300000001</v>
      </c>
      <c r="T108" s="21">
        <f t="shared" si="10"/>
        <v>652</v>
      </c>
      <c r="U108" s="21">
        <f t="shared" si="11"/>
        <v>56909484.969999999</v>
      </c>
      <c r="V108" s="11"/>
    </row>
    <row r="109" spans="1:22" s="5" customFormat="1">
      <c r="A109" s="15">
        <v>102</v>
      </c>
      <c r="B109" s="30" t="s">
        <v>212</v>
      </c>
      <c r="C109" s="17" t="s">
        <v>213</v>
      </c>
      <c r="D109" s="22">
        <v>81</v>
      </c>
      <c r="E109" s="22">
        <v>1406400.11</v>
      </c>
      <c r="F109" s="22">
        <v>359</v>
      </c>
      <c r="G109" s="22">
        <v>6810026.0099999998</v>
      </c>
      <c r="H109" s="22">
        <v>1047</v>
      </c>
      <c r="I109" s="22">
        <v>4965816.79</v>
      </c>
      <c r="J109" s="22">
        <v>2948</v>
      </c>
      <c r="K109" s="22">
        <v>17075576.16</v>
      </c>
      <c r="L109" s="22">
        <f t="shared" si="6"/>
        <v>4435</v>
      </c>
      <c r="M109" s="22">
        <f t="shared" si="7"/>
        <v>30257819.07</v>
      </c>
      <c r="N109" s="22">
        <v>2223</v>
      </c>
      <c r="O109" s="22">
        <v>21912570.170000002</v>
      </c>
      <c r="P109" s="22">
        <v>291</v>
      </c>
      <c r="Q109" s="22">
        <v>4398330.2</v>
      </c>
      <c r="R109" s="22">
        <f t="shared" si="8"/>
        <v>2514</v>
      </c>
      <c r="S109" s="22">
        <f t="shared" si="9"/>
        <v>26310900.370000001</v>
      </c>
      <c r="T109" s="22">
        <f t="shared" si="10"/>
        <v>6949</v>
      </c>
      <c r="U109" s="22">
        <f t="shared" si="11"/>
        <v>56568719.439999998</v>
      </c>
      <c r="V109" s="11"/>
    </row>
    <row r="110" spans="1:22" s="5" customFormat="1">
      <c r="A110" s="18">
        <v>103</v>
      </c>
      <c r="B110" s="31" t="s">
        <v>232</v>
      </c>
      <c r="C110" s="1" t="s">
        <v>233</v>
      </c>
      <c r="D110" s="23">
        <v>75</v>
      </c>
      <c r="E110" s="23">
        <v>1015383.91</v>
      </c>
      <c r="F110" s="23">
        <v>459</v>
      </c>
      <c r="G110" s="23">
        <v>12685208.560000001</v>
      </c>
      <c r="H110" s="23">
        <v>1094</v>
      </c>
      <c r="I110" s="23">
        <v>6512149.4100000001</v>
      </c>
      <c r="J110" s="23">
        <v>1435</v>
      </c>
      <c r="K110" s="23">
        <v>7788980.7699999996</v>
      </c>
      <c r="L110" s="21">
        <f t="shared" si="6"/>
        <v>3063</v>
      </c>
      <c r="M110" s="21">
        <f t="shared" si="7"/>
        <v>28001722.650000002</v>
      </c>
      <c r="N110" s="23">
        <v>1189</v>
      </c>
      <c r="O110" s="23">
        <v>18624981.629999999</v>
      </c>
      <c r="P110" s="23">
        <v>494</v>
      </c>
      <c r="Q110" s="23">
        <v>5798889.9900000002</v>
      </c>
      <c r="R110" s="21">
        <f t="shared" si="8"/>
        <v>1683</v>
      </c>
      <c r="S110" s="21">
        <f t="shared" si="9"/>
        <v>24423871.619999997</v>
      </c>
      <c r="T110" s="21">
        <f t="shared" si="10"/>
        <v>4746</v>
      </c>
      <c r="U110" s="21">
        <f t="shared" si="11"/>
        <v>52425594.269999996</v>
      </c>
      <c r="V110" s="11"/>
    </row>
    <row r="111" spans="1:22" s="5" customFormat="1">
      <c r="A111" s="15">
        <v>104</v>
      </c>
      <c r="B111" s="16" t="s">
        <v>244</v>
      </c>
      <c r="C111" s="17" t="s">
        <v>245</v>
      </c>
      <c r="D111" s="22">
        <v>72</v>
      </c>
      <c r="E111" s="22">
        <v>4461644.8499999996</v>
      </c>
      <c r="F111" s="22">
        <v>236</v>
      </c>
      <c r="G111" s="22">
        <v>4495597.95</v>
      </c>
      <c r="H111" s="22">
        <v>230</v>
      </c>
      <c r="I111" s="22">
        <v>7061696.5599999996</v>
      </c>
      <c r="J111" s="22">
        <v>780</v>
      </c>
      <c r="K111" s="22">
        <v>5738305.8099999996</v>
      </c>
      <c r="L111" s="22">
        <f t="shared" si="6"/>
        <v>1318</v>
      </c>
      <c r="M111" s="22">
        <f t="shared" si="7"/>
        <v>21757245.169999998</v>
      </c>
      <c r="N111" s="22">
        <v>694</v>
      </c>
      <c r="O111" s="22">
        <v>8735046.5600000005</v>
      </c>
      <c r="P111" s="22">
        <v>373</v>
      </c>
      <c r="Q111" s="22">
        <v>9990328.0999999996</v>
      </c>
      <c r="R111" s="22">
        <f t="shared" si="8"/>
        <v>1067</v>
      </c>
      <c r="S111" s="22">
        <f t="shared" si="9"/>
        <v>18725374.66</v>
      </c>
      <c r="T111" s="22">
        <f t="shared" si="10"/>
        <v>2385</v>
      </c>
      <c r="U111" s="22">
        <f t="shared" si="11"/>
        <v>40482619.829999998</v>
      </c>
      <c r="V111" s="11"/>
    </row>
    <row r="112" spans="1:22" s="5" customFormat="1">
      <c r="A112" s="18">
        <v>105</v>
      </c>
      <c r="B112" s="31" t="s">
        <v>236</v>
      </c>
      <c r="C112" s="1" t="s">
        <v>237</v>
      </c>
      <c r="D112" s="23">
        <v>54</v>
      </c>
      <c r="E112" s="23">
        <v>1642249.8</v>
      </c>
      <c r="F112" s="23">
        <v>156</v>
      </c>
      <c r="G112" s="23">
        <v>4078298.56</v>
      </c>
      <c r="H112" s="23">
        <v>377</v>
      </c>
      <c r="I112" s="23">
        <v>7973527.3300000001</v>
      </c>
      <c r="J112" s="23">
        <v>485</v>
      </c>
      <c r="K112" s="23">
        <v>9174736.6300000008</v>
      </c>
      <c r="L112" s="21">
        <f t="shared" si="6"/>
        <v>1072</v>
      </c>
      <c r="M112" s="21">
        <f t="shared" si="7"/>
        <v>22868812.32</v>
      </c>
      <c r="N112" s="23">
        <v>415</v>
      </c>
      <c r="O112" s="23">
        <v>10453227.59</v>
      </c>
      <c r="P112" s="23">
        <v>198</v>
      </c>
      <c r="Q112" s="23">
        <v>6826841.8799999999</v>
      </c>
      <c r="R112" s="21">
        <f t="shared" si="8"/>
        <v>613</v>
      </c>
      <c r="S112" s="21">
        <f t="shared" si="9"/>
        <v>17280069.469999999</v>
      </c>
      <c r="T112" s="21">
        <f t="shared" si="10"/>
        <v>1685</v>
      </c>
      <c r="U112" s="21">
        <f t="shared" si="11"/>
        <v>40148881.789999999</v>
      </c>
      <c r="V112" s="11"/>
    </row>
    <row r="113" spans="1:22" s="5" customFormat="1">
      <c r="A113" s="15">
        <v>106</v>
      </c>
      <c r="B113" s="30" t="s">
        <v>300</v>
      </c>
      <c r="C113" s="17" t="s">
        <v>301</v>
      </c>
      <c r="D113" s="22"/>
      <c r="E113" s="22"/>
      <c r="F113" s="22">
        <v>145</v>
      </c>
      <c r="G113" s="22">
        <v>5467346.0199999996</v>
      </c>
      <c r="H113" s="22">
        <v>40</v>
      </c>
      <c r="I113" s="22">
        <v>4473241.68</v>
      </c>
      <c r="J113" s="22">
        <v>62</v>
      </c>
      <c r="K113" s="22">
        <v>8041030.3899999997</v>
      </c>
      <c r="L113" s="22">
        <f t="shared" si="6"/>
        <v>247</v>
      </c>
      <c r="M113" s="22">
        <f t="shared" si="7"/>
        <v>17981618.09</v>
      </c>
      <c r="N113" s="22">
        <v>136</v>
      </c>
      <c r="O113" s="22">
        <v>13495225.470000001</v>
      </c>
      <c r="P113" s="22">
        <v>44</v>
      </c>
      <c r="Q113" s="22">
        <v>5388828</v>
      </c>
      <c r="R113" s="22">
        <f t="shared" si="8"/>
        <v>180</v>
      </c>
      <c r="S113" s="22">
        <f t="shared" si="9"/>
        <v>18884053.469999999</v>
      </c>
      <c r="T113" s="22">
        <f t="shared" si="10"/>
        <v>427</v>
      </c>
      <c r="U113" s="22">
        <f t="shared" si="11"/>
        <v>36865671.560000002</v>
      </c>
      <c r="V113" s="11"/>
    </row>
    <row r="114" spans="1:22" s="5" customFormat="1">
      <c r="A114" s="18">
        <v>107</v>
      </c>
      <c r="B114" s="31" t="s">
        <v>220</v>
      </c>
      <c r="C114" s="1" t="s">
        <v>221</v>
      </c>
      <c r="D114" s="23"/>
      <c r="E114" s="23"/>
      <c r="F114" s="23">
        <v>10</v>
      </c>
      <c r="G114" s="23">
        <v>2495057.9</v>
      </c>
      <c r="H114" s="23">
        <v>172</v>
      </c>
      <c r="I114" s="23">
        <v>1700758.68</v>
      </c>
      <c r="J114" s="23">
        <v>392</v>
      </c>
      <c r="K114" s="23">
        <v>13349340.439999999</v>
      </c>
      <c r="L114" s="21">
        <f t="shared" si="6"/>
        <v>574</v>
      </c>
      <c r="M114" s="21">
        <f t="shared" si="7"/>
        <v>17545157.02</v>
      </c>
      <c r="N114" s="23">
        <v>15</v>
      </c>
      <c r="O114" s="23">
        <v>15023619.49</v>
      </c>
      <c r="P114" s="23">
        <v>11</v>
      </c>
      <c r="Q114" s="23">
        <v>1338131.46</v>
      </c>
      <c r="R114" s="21">
        <f t="shared" si="8"/>
        <v>26</v>
      </c>
      <c r="S114" s="21">
        <f t="shared" si="9"/>
        <v>16361750.949999999</v>
      </c>
      <c r="T114" s="21">
        <f t="shared" si="10"/>
        <v>600</v>
      </c>
      <c r="U114" s="21">
        <f t="shared" si="11"/>
        <v>33906907.969999999</v>
      </c>
      <c r="V114" s="11"/>
    </row>
    <row r="115" spans="1:22" s="5" customFormat="1">
      <c r="A115" s="15">
        <v>108</v>
      </c>
      <c r="B115" s="30" t="s">
        <v>216</v>
      </c>
      <c r="C115" s="17" t="s">
        <v>217</v>
      </c>
      <c r="D115" s="22">
        <v>9</v>
      </c>
      <c r="E115" s="22">
        <v>254311.23</v>
      </c>
      <c r="F115" s="22">
        <v>403</v>
      </c>
      <c r="G115" s="22">
        <v>8740954.1600000001</v>
      </c>
      <c r="H115" s="22">
        <v>436</v>
      </c>
      <c r="I115" s="22">
        <v>1940056.77</v>
      </c>
      <c r="J115" s="22">
        <v>328</v>
      </c>
      <c r="K115" s="22">
        <v>2026780.16</v>
      </c>
      <c r="L115" s="22">
        <f t="shared" si="6"/>
        <v>1176</v>
      </c>
      <c r="M115" s="22">
        <f t="shared" si="7"/>
        <v>12962102.32</v>
      </c>
      <c r="N115" s="22">
        <v>550</v>
      </c>
      <c r="O115" s="22">
        <v>13601629.93</v>
      </c>
      <c r="P115" s="22">
        <v>210</v>
      </c>
      <c r="Q115" s="22">
        <v>5042385.97</v>
      </c>
      <c r="R115" s="22">
        <f t="shared" si="8"/>
        <v>760</v>
      </c>
      <c r="S115" s="22">
        <f t="shared" si="9"/>
        <v>18644015.899999999</v>
      </c>
      <c r="T115" s="22">
        <f t="shared" si="10"/>
        <v>1936</v>
      </c>
      <c r="U115" s="22">
        <f t="shared" si="11"/>
        <v>31606118.219999999</v>
      </c>
      <c r="V115" s="11"/>
    </row>
    <row r="116" spans="1:22" s="5" customFormat="1">
      <c r="A116" s="18">
        <v>109</v>
      </c>
      <c r="B116" s="31" t="s">
        <v>262</v>
      </c>
      <c r="C116" s="1" t="s">
        <v>263</v>
      </c>
      <c r="D116" s="23">
        <v>12</v>
      </c>
      <c r="E116" s="23">
        <v>293722.28999999998</v>
      </c>
      <c r="F116" s="23">
        <v>237</v>
      </c>
      <c r="G116" s="23">
        <v>10159045.34</v>
      </c>
      <c r="H116" s="23">
        <v>90</v>
      </c>
      <c r="I116" s="23">
        <v>2150213.48</v>
      </c>
      <c r="J116" s="23">
        <v>148</v>
      </c>
      <c r="K116" s="23">
        <v>3365738.11</v>
      </c>
      <c r="L116" s="21">
        <f t="shared" si="6"/>
        <v>487</v>
      </c>
      <c r="M116" s="21">
        <f t="shared" si="7"/>
        <v>15968719.219999999</v>
      </c>
      <c r="N116" s="23">
        <v>232</v>
      </c>
      <c r="O116" s="23">
        <v>13064521.720000001</v>
      </c>
      <c r="P116" s="23">
        <v>77</v>
      </c>
      <c r="Q116" s="23">
        <v>1983691.23</v>
      </c>
      <c r="R116" s="21">
        <f t="shared" si="8"/>
        <v>309</v>
      </c>
      <c r="S116" s="21">
        <f t="shared" si="9"/>
        <v>15048212.950000001</v>
      </c>
      <c r="T116" s="21">
        <f t="shared" si="10"/>
        <v>796</v>
      </c>
      <c r="U116" s="21">
        <f t="shared" si="11"/>
        <v>31016932.170000002</v>
      </c>
      <c r="V116" s="11"/>
    </row>
    <row r="117" spans="1:22" s="5" customFormat="1">
      <c r="A117" s="15">
        <v>110</v>
      </c>
      <c r="B117" s="16" t="s">
        <v>202</v>
      </c>
      <c r="C117" s="17" t="s">
        <v>340</v>
      </c>
      <c r="D117" s="22"/>
      <c r="E117" s="22"/>
      <c r="F117" s="22"/>
      <c r="G117" s="22"/>
      <c r="H117" s="22">
        <v>789</v>
      </c>
      <c r="I117" s="22">
        <v>5304907.6399999997</v>
      </c>
      <c r="J117" s="22">
        <v>886</v>
      </c>
      <c r="K117" s="22">
        <v>7391452.5</v>
      </c>
      <c r="L117" s="22">
        <f t="shared" si="6"/>
        <v>1675</v>
      </c>
      <c r="M117" s="22">
        <f t="shared" si="7"/>
        <v>12696360.140000001</v>
      </c>
      <c r="N117" s="22">
        <v>361</v>
      </c>
      <c r="O117" s="22">
        <v>9949116.4499999993</v>
      </c>
      <c r="P117" s="22">
        <v>126</v>
      </c>
      <c r="Q117" s="22">
        <v>7858789.96</v>
      </c>
      <c r="R117" s="22">
        <f t="shared" si="8"/>
        <v>487</v>
      </c>
      <c r="S117" s="22">
        <f t="shared" si="9"/>
        <v>17807906.41</v>
      </c>
      <c r="T117" s="22">
        <f t="shared" si="10"/>
        <v>2162</v>
      </c>
      <c r="U117" s="22">
        <f t="shared" si="11"/>
        <v>30504266.550000001</v>
      </c>
      <c r="V117" s="11"/>
    </row>
    <row r="118" spans="1:22" s="5" customFormat="1">
      <c r="A118" s="18">
        <v>111</v>
      </c>
      <c r="B118" s="31" t="s">
        <v>250</v>
      </c>
      <c r="C118" s="1" t="s">
        <v>251</v>
      </c>
      <c r="D118" s="23">
        <v>13</v>
      </c>
      <c r="E118" s="23">
        <v>523431.85</v>
      </c>
      <c r="F118" s="23">
        <v>282</v>
      </c>
      <c r="G118" s="23">
        <v>8217890.3899999997</v>
      </c>
      <c r="H118" s="23">
        <v>299</v>
      </c>
      <c r="I118" s="23">
        <v>1900169.05</v>
      </c>
      <c r="J118" s="23">
        <v>893</v>
      </c>
      <c r="K118" s="23">
        <v>5141765.47</v>
      </c>
      <c r="L118" s="21">
        <f t="shared" si="6"/>
        <v>1487</v>
      </c>
      <c r="M118" s="21">
        <f t="shared" si="7"/>
        <v>15783256.760000002</v>
      </c>
      <c r="N118" s="23">
        <v>638</v>
      </c>
      <c r="O118" s="23">
        <v>12632107.91</v>
      </c>
      <c r="P118" s="23">
        <v>42</v>
      </c>
      <c r="Q118" s="23">
        <v>1765913.81</v>
      </c>
      <c r="R118" s="21">
        <f t="shared" si="8"/>
        <v>680</v>
      </c>
      <c r="S118" s="21">
        <f t="shared" si="9"/>
        <v>14398021.720000001</v>
      </c>
      <c r="T118" s="21">
        <f t="shared" si="10"/>
        <v>2167</v>
      </c>
      <c r="U118" s="21">
        <f t="shared" si="11"/>
        <v>30181278.480000004</v>
      </c>
      <c r="V118" s="11"/>
    </row>
    <row r="119" spans="1:22" s="5" customFormat="1">
      <c r="A119" s="15">
        <v>112</v>
      </c>
      <c r="B119" s="30" t="s">
        <v>228</v>
      </c>
      <c r="C119" s="17" t="s">
        <v>229</v>
      </c>
      <c r="D119" s="22">
        <v>8</v>
      </c>
      <c r="E119" s="22">
        <v>164311.69</v>
      </c>
      <c r="F119" s="22">
        <v>186</v>
      </c>
      <c r="G119" s="22">
        <v>5265514.68</v>
      </c>
      <c r="H119" s="22">
        <v>207</v>
      </c>
      <c r="I119" s="22">
        <v>1515384.25</v>
      </c>
      <c r="J119" s="22">
        <v>542</v>
      </c>
      <c r="K119" s="22">
        <v>7906796.1200000001</v>
      </c>
      <c r="L119" s="22">
        <f t="shared" si="6"/>
        <v>943</v>
      </c>
      <c r="M119" s="22">
        <f t="shared" si="7"/>
        <v>14852006.74</v>
      </c>
      <c r="N119" s="22">
        <v>464</v>
      </c>
      <c r="O119" s="22">
        <v>12805876.460000001</v>
      </c>
      <c r="P119" s="22">
        <v>62</v>
      </c>
      <c r="Q119" s="22">
        <v>1315360.58</v>
      </c>
      <c r="R119" s="22">
        <f t="shared" si="8"/>
        <v>526</v>
      </c>
      <c r="S119" s="22">
        <f t="shared" si="9"/>
        <v>14121237.040000001</v>
      </c>
      <c r="T119" s="22">
        <f t="shared" si="10"/>
        <v>1469</v>
      </c>
      <c r="U119" s="22">
        <f t="shared" si="11"/>
        <v>28973243.780000001</v>
      </c>
      <c r="V119" s="11"/>
    </row>
    <row r="120" spans="1:22" s="5" customFormat="1">
      <c r="A120" s="18">
        <v>113</v>
      </c>
      <c r="B120" s="31" t="s">
        <v>248</v>
      </c>
      <c r="C120" s="1" t="s">
        <v>249</v>
      </c>
      <c r="D120" s="23">
        <v>72</v>
      </c>
      <c r="E120" s="23">
        <v>433051.51</v>
      </c>
      <c r="F120" s="23">
        <v>137</v>
      </c>
      <c r="G120" s="23">
        <v>2127940.9700000002</v>
      </c>
      <c r="H120" s="23">
        <v>1107</v>
      </c>
      <c r="I120" s="23">
        <v>12052442.859999999</v>
      </c>
      <c r="J120" s="23">
        <v>656</v>
      </c>
      <c r="K120" s="23">
        <v>3411099.56</v>
      </c>
      <c r="L120" s="21">
        <f t="shared" si="6"/>
        <v>1972</v>
      </c>
      <c r="M120" s="21">
        <f t="shared" si="7"/>
        <v>18024534.899999999</v>
      </c>
      <c r="N120" s="23">
        <v>114</v>
      </c>
      <c r="O120" s="23">
        <v>1567015.66</v>
      </c>
      <c r="P120" s="23">
        <v>228</v>
      </c>
      <c r="Q120" s="23">
        <v>8499371.0700000003</v>
      </c>
      <c r="R120" s="21">
        <f t="shared" si="8"/>
        <v>342</v>
      </c>
      <c r="S120" s="21">
        <f t="shared" si="9"/>
        <v>10066386.73</v>
      </c>
      <c r="T120" s="21">
        <f t="shared" si="10"/>
        <v>2314</v>
      </c>
      <c r="U120" s="21">
        <f t="shared" si="11"/>
        <v>28090921.629999999</v>
      </c>
      <c r="V120" s="11"/>
    </row>
    <row r="121" spans="1:22" s="5" customFormat="1">
      <c r="A121" s="15">
        <v>114</v>
      </c>
      <c r="B121" s="30" t="s">
        <v>226</v>
      </c>
      <c r="C121" s="17" t="s">
        <v>227</v>
      </c>
      <c r="D121" s="22">
        <v>5</v>
      </c>
      <c r="E121" s="22">
        <v>116173.1</v>
      </c>
      <c r="F121" s="22">
        <v>2</v>
      </c>
      <c r="G121" s="22">
        <v>17947.349999999999</v>
      </c>
      <c r="H121" s="22">
        <v>473</v>
      </c>
      <c r="I121" s="22">
        <v>1392985.87</v>
      </c>
      <c r="J121" s="22">
        <v>973</v>
      </c>
      <c r="K121" s="22">
        <v>3902441.05</v>
      </c>
      <c r="L121" s="22">
        <f t="shared" si="6"/>
        <v>1453</v>
      </c>
      <c r="M121" s="22">
        <f t="shared" si="7"/>
        <v>5429547.3700000001</v>
      </c>
      <c r="N121" s="22">
        <v>815</v>
      </c>
      <c r="O121" s="22">
        <v>12218535.41</v>
      </c>
      <c r="P121" s="22">
        <v>308</v>
      </c>
      <c r="Q121" s="22">
        <v>9808665.2400000002</v>
      </c>
      <c r="R121" s="22">
        <f t="shared" si="8"/>
        <v>1123</v>
      </c>
      <c r="S121" s="22">
        <f t="shared" si="9"/>
        <v>22027200.649999999</v>
      </c>
      <c r="T121" s="22">
        <f t="shared" si="10"/>
        <v>2576</v>
      </c>
      <c r="U121" s="22">
        <f t="shared" si="11"/>
        <v>27456748.02</v>
      </c>
      <c r="V121" s="11"/>
    </row>
    <row r="122" spans="1:22" s="5" customFormat="1">
      <c r="A122" s="18">
        <v>115</v>
      </c>
      <c r="B122" s="31" t="s">
        <v>203</v>
      </c>
      <c r="C122" s="1" t="s">
        <v>204</v>
      </c>
      <c r="D122" s="23">
        <v>55</v>
      </c>
      <c r="E122" s="23">
        <v>1471692.63</v>
      </c>
      <c r="F122" s="23">
        <v>107</v>
      </c>
      <c r="G122" s="23">
        <v>2544007.54</v>
      </c>
      <c r="H122" s="23">
        <v>505</v>
      </c>
      <c r="I122" s="23">
        <v>5219136.8499999996</v>
      </c>
      <c r="J122" s="23">
        <v>869</v>
      </c>
      <c r="K122" s="23">
        <v>5844273.4900000002</v>
      </c>
      <c r="L122" s="21">
        <f t="shared" si="6"/>
        <v>1536</v>
      </c>
      <c r="M122" s="21">
        <f t="shared" si="7"/>
        <v>15079110.51</v>
      </c>
      <c r="N122" s="23">
        <v>372</v>
      </c>
      <c r="O122" s="23">
        <v>5849204.2800000003</v>
      </c>
      <c r="P122" s="23">
        <v>164</v>
      </c>
      <c r="Q122" s="23">
        <v>4211357.34</v>
      </c>
      <c r="R122" s="21">
        <f t="shared" si="8"/>
        <v>536</v>
      </c>
      <c r="S122" s="21">
        <f t="shared" si="9"/>
        <v>10060561.620000001</v>
      </c>
      <c r="T122" s="21">
        <f t="shared" si="10"/>
        <v>2072</v>
      </c>
      <c r="U122" s="21">
        <f t="shared" si="11"/>
        <v>25139672.130000003</v>
      </c>
      <c r="V122" s="11"/>
    </row>
    <row r="123" spans="1:22" s="5" customFormat="1">
      <c r="A123" s="15">
        <v>116</v>
      </c>
      <c r="B123" s="30" t="s">
        <v>240</v>
      </c>
      <c r="C123" s="17" t="s">
        <v>241</v>
      </c>
      <c r="D123" s="22">
        <v>74</v>
      </c>
      <c r="E123" s="22">
        <v>2429381.73</v>
      </c>
      <c r="F123" s="22">
        <v>160</v>
      </c>
      <c r="G123" s="22">
        <v>3880851.03</v>
      </c>
      <c r="H123" s="22">
        <v>926</v>
      </c>
      <c r="I123" s="22">
        <v>3569382.3</v>
      </c>
      <c r="J123" s="22">
        <v>1115</v>
      </c>
      <c r="K123" s="22">
        <v>4871954.0199999996</v>
      </c>
      <c r="L123" s="22">
        <f t="shared" si="6"/>
        <v>2275</v>
      </c>
      <c r="M123" s="22">
        <f t="shared" si="7"/>
        <v>14751569.079999998</v>
      </c>
      <c r="N123" s="22">
        <v>517</v>
      </c>
      <c r="O123" s="22">
        <v>6404472.4199999999</v>
      </c>
      <c r="P123" s="22">
        <v>175</v>
      </c>
      <c r="Q123" s="22">
        <v>3927670.51</v>
      </c>
      <c r="R123" s="22">
        <f t="shared" si="8"/>
        <v>692</v>
      </c>
      <c r="S123" s="22">
        <f t="shared" si="9"/>
        <v>10332142.93</v>
      </c>
      <c r="T123" s="22">
        <f t="shared" si="10"/>
        <v>2967</v>
      </c>
      <c r="U123" s="22">
        <f t="shared" si="11"/>
        <v>25083712.009999998</v>
      </c>
      <c r="V123" s="11"/>
    </row>
    <row r="124" spans="1:22" s="5" customFormat="1">
      <c r="A124" s="18">
        <v>117</v>
      </c>
      <c r="B124" s="31" t="s">
        <v>246</v>
      </c>
      <c r="C124" s="1" t="s">
        <v>247</v>
      </c>
      <c r="D124" s="23">
        <v>10</v>
      </c>
      <c r="E124" s="23">
        <v>123738.47</v>
      </c>
      <c r="F124" s="23">
        <v>87</v>
      </c>
      <c r="G124" s="23">
        <v>2157643.4500000002</v>
      </c>
      <c r="H124" s="23">
        <v>1062</v>
      </c>
      <c r="I124" s="23">
        <v>4938322.8099999996</v>
      </c>
      <c r="J124" s="23">
        <v>1321</v>
      </c>
      <c r="K124" s="23">
        <v>4348641.0199999996</v>
      </c>
      <c r="L124" s="21">
        <f t="shared" si="6"/>
        <v>2480</v>
      </c>
      <c r="M124" s="21">
        <f t="shared" si="7"/>
        <v>11568345.75</v>
      </c>
      <c r="N124" s="23">
        <v>403</v>
      </c>
      <c r="O124" s="23">
        <v>7045742.5199999996</v>
      </c>
      <c r="P124" s="23">
        <v>168</v>
      </c>
      <c r="Q124" s="23">
        <v>5609278.0499999998</v>
      </c>
      <c r="R124" s="21">
        <f t="shared" si="8"/>
        <v>571</v>
      </c>
      <c r="S124" s="21">
        <f t="shared" si="9"/>
        <v>12655020.57</v>
      </c>
      <c r="T124" s="21">
        <f t="shared" si="10"/>
        <v>3051</v>
      </c>
      <c r="U124" s="21">
        <f t="shared" si="11"/>
        <v>24223366.32</v>
      </c>
      <c r="V124" s="11"/>
    </row>
    <row r="125" spans="1:22" s="5" customFormat="1">
      <c r="A125" s="15">
        <v>118</v>
      </c>
      <c r="B125" s="16" t="s">
        <v>254</v>
      </c>
      <c r="C125" s="17" t="s">
        <v>255</v>
      </c>
      <c r="D125" s="22">
        <v>24</v>
      </c>
      <c r="E125" s="22">
        <v>255475.02</v>
      </c>
      <c r="F125" s="22">
        <v>163</v>
      </c>
      <c r="G125" s="22">
        <v>2741067.02</v>
      </c>
      <c r="H125" s="22">
        <v>376</v>
      </c>
      <c r="I125" s="22">
        <v>4494487.26</v>
      </c>
      <c r="J125" s="22">
        <v>711</v>
      </c>
      <c r="K125" s="22">
        <v>5063031.9400000004</v>
      </c>
      <c r="L125" s="22">
        <f t="shared" si="6"/>
        <v>1274</v>
      </c>
      <c r="M125" s="22">
        <f t="shared" si="7"/>
        <v>12554061.24</v>
      </c>
      <c r="N125" s="22">
        <v>816</v>
      </c>
      <c r="O125" s="22">
        <v>7176738.5099999998</v>
      </c>
      <c r="P125" s="22">
        <v>194</v>
      </c>
      <c r="Q125" s="22">
        <v>4083682.02</v>
      </c>
      <c r="R125" s="22">
        <f t="shared" si="8"/>
        <v>1010</v>
      </c>
      <c r="S125" s="22">
        <f t="shared" si="9"/>
        <v>11260420.529999999</v>
      </c>
      <c r="T125" s="22">
        <f t="shared" si="10"/>
        <v>2284</v>
      </c>
      <c r="U125" s="22">
        <f t="shared" si="11"/>
        <v>23814481.77</v>
      </c>
      <c r="V125" s="11"/>
    </row>
    <row r="126" spans="1:22" s="5" customFormat="1">
      <c r="A126" s="18">
        <v>119</v>
      </c>
      <c r="B126" s="31" t="s">
        <v>264</v>
      </c>
      <c r="C126" s="1" t="s">
        <v>265</v>
      </c>
      <c r="D126" s="23">
        <v>28</v>
      </c>
      <c r="E126" s="23">
        <v>217081.33</v>
      </c>
      <c r="F126" s="23">
        <v>172</v>
      </c>
      <c r="G126" s="23">
        <v>2357037.09</v>
      </c>
      <c r="H126" s="23">
        <v>540</v>
      </c>
      <c r="I126" s="23">
        <v>4201053.91</v>
      </c>
      <c r="J126" s="23">
        <v>899</v>
      </c>
      <c r="K126" s="23">
        <v>5321066.8600000003</v>
      </c>
      <c r="L126" s="21">
        <f t="shared" si="6"/>
        <v>1639</v>
      </c>
      <c r="M126" s="21">
        <f t="shared" si="7"/>
        <v>12096239.190000001</v>
      </c>
      <c r="N126" s="23">
        <v>592</v>
      </c>
      <c r="O126" s="23">
        <v>7307368.6799999997</v>
      </c>
      <c r="P126" s="23">
        <v>218</v>
      </c>
      <c r="Q126" s="23">
        <v>4041066.61</v>
      </c>
      <c r="R126" s="21">
        <f t="shared" si="8"/>
        <v>810</v>
      </c>
      <c r="S126" s="21">
        <f t="shared" si="9"/>
        <v>11348435.289999999</v>
      </c>
      <c r="T126" s="21">
        <f t="shared" si="10"/>
        <v>2449</v>
      </c>
      <c r="U126" s="21">
        <f t="shared" si="11"/>
        <v>23444674.48</v>
      </c>
      <c r="V126" s="11"/>
    </row>
    <row r="127" spans="1:22" s="5" customFormat="1">
      <c r="A127" s="15">
        <v>120</v>
      </c>
      <c r="B127" s="30" t="s">
        <v>242</v>
      </c>
      <c r="C127" s="17" t="s">
        <v>243</v>
      </c>
      <c r="D127" s="22">
        <v>170</v>
      </c>
      <c r="E127" s="22">
        <v>5388999.9000000004</v>
      </c>
      <c r="F127" s="22">
        <v>61</v>
      </c>
      <c r="G127" s="22">
        <v>3006684.47</v>
      </c>
      <c r="H127" s="22">
        <v>57</v>
      </c>
      <c r="I127" s="22">
        <v>2047430.96</v>
      </c>
      <c r="J127" s="22">
        <v>162</v>
      </c>
      <c r="K127" s="22">
        <v>1144679.72</v>
      </c>
      <c r="L127" s="22">
        <f t="shared" si="6"/>
        <v>450</v>
      </c>
      <c r="M127" s="22">
        <f t="shared" si="7"/>
        <v>11587795.050000003</v>
      </c>
      <c r="N127" s="22">
        <v>19</v>
      </c>
      <c r="O127" s="22">
        <v>2737504.25</v>
      </c>
      <c r="P127" s="22">
        <v>61</v>
      </c>
      <c r="Q127" s="22">
        <v>6044285.3600000003</v>
      </c>
      <c r="R127" s="22">
        <f t="shared" si="8"/>
        <v>80</v>
      </c>
      <c r="S127" s="22">
        <f t="shared" si="9"/>
        <v>8781789.6099999994</v>
      </c>
      <c r="T127" s="22">
        <f t="shared" si="10"/>
        <v>530</v>
      </c>
      <c r="U127" s="22">
        <f t="shared" si="11"/>
        <v>20369584.660000004</v>
      </c>
      <c r="V127" s="11"/>
    </row>
    <row r="128" spans="1:22" s="5" customFormat="1">
      <c r="A128" s="18">
        <v>121</v>
      </c>
      <c r="B128" s="31" t="s">
        <v>270</v>
      </c>
      <c r="C128" s="1" t="s">
        <v>271</v>
      </c>
      <c r="D128" s="23">
        <v>254</v>
      </c>
      <c r="E128" s="23">
        <v>7306908.3499999996</v>
      </c>
      <c r="F128" s="23">
        <v>54</v>
      </c>
      <c r="G128" s="23">
        <v>744712.59</v>
      </c>
      <c r="H128" s="23">
        <v>53</v>
      </c>
      <c r="I128" s="23">
        <v>927548.85</v>
      </c>
      <c r="J128" s="23">
        <v>129</v>
      </c>
      <c r="K128" s="23">
        <v>1160466.95</v>
      </c>
      <c r="L128" s="21">
        <f t="shared" si="6"/>
        <v>490</v>
      </c>
      <c r="M128" s="21">
        <f t="shared" si="7"/>
        <v>10139636.739999998</v>
      </c>
      <c r="N128" s="23">
        <v>167</v>
      </c>
      <c r="O128" s="23">
        <v>1908764.85</v>
      </c>
      <c r="P128" s="23">
        <v>278</v>
      </c>
      <c r="Q128" s="23">
        <v>8218026.54</v>
      </c>
      <c r="R128" s="21">
        <f t="shared" si="8"/>
        <v>445</v>
      </c>
      <c r="S128" s="21">
        <f t="shared" si="9"/>
        <v>10126791.390000001</v>
      </c>
      <c r="T128" s="21">
        <f t="shared" si="10"/>
        <v>935</v>
      </c>
      <c r="U128" s="21">
        <f t="shared" si="11"/>
        <v>20266428.129999999</v>
      </c>
      <c r="V128" s="11"/>
    </row>
    <row r="129" spans="1:22" s="5" customFormat="1">
      <c r="A129" s="15">
        <v>122</v>
      </c>
      <c r="B129" s="30" t="s">
        <v>258</v>
      </c>
      <c r="C129" s="17" t="s">
        <v>259</v>
      </c>
      <c r="D129" s="22">
        <v>58</v>
      </c>
      <c r="E129" s="22">
        <v>334717.45</v>
      </c>
      <c r="F129" s="22">
        <v>318</v>
      </c>
      <c r="G129" s="22">
        <v>3674591.8</v>
      </c>
      <c r="H129" s="22">
        <v>756</v>
      </c>
      <c r="I129" s="22">
        <v>1809589.63</v>
      </c>
      <c r="J129" s="22">
        <v>1123</v>
      </c>
      <c r="K129" s="22">
        <v>4984407.51</v>
      </c>
      <c r="L129" s="22">
        <f t="shared" si="6"/>
        <v>2255</v>
      </c>
      <c r="M129" s="22">
        <f t="shared" si="7"/>
        <v>10803306.390000001</v>
      </c>
      <c r="N129" s="22">
        <v>669</v>
      </c>
      <c r="O129" s="22">
        <v>7464846.1200000001</v>
      </c>
      <c r="P129" s="22">
        <v>196</v>
      </c>
      <c r="Q129" s="22">
        <v>936138.53</v>
      </c>
      <c r="R129" s="22">
        <f t="shared" si="8"/>
        <v>865</v>
      </c>
      <c r="S129" s="22">
        <f t="shared" si="9"/>
        <v>8400984.6500000004</v>
      </c>
      <c r="T129" s="22">
        <f t="shared" si="10"/>
        <v>3120</v>
      </c>
      <c r="U129" s="22">
        <f t="shared" si="11"/>
        <v>19204291.039999999</v>
      </c>
      <c r="V129" s="11"/>
    </row>
    <row r="130" spans="1:22" s="5" customFormat="1">
      <c r="A130" s="18">
        <v>123</v>
      </c>
      <c r="B130" s="31" t="s">
        <v>200</v>
      </c>
      <c r="C130" s="1" t="s">
        <v>201</v>
      </c>
      <c r="D130" s="23">
        <v>189</v>
      </c>
      <c r="E130" s="23">
        <v>5414645.96</v>
      </c>
      <c r="F130" s="23">
        <v>68</v>
      </c>
      <c r="G130" s="23">
        <v>2992373.63</v>
      </c>
      <c r="H130" s="23">
        <v>75</v>
      </c>
      <c r="I130" s="23">
        <v>2238885.17</v>
      </c>
      <c r="J130" s="23">
        <v>31</v>
      </c>
      <c r="K130" s="23">
        <v>486207.02</v>
      </c>
      <c r="L130" s="21">
        <f t="shared" si="6"/>
        <v>363</v>
      </c>
      <c r="M130" s="21">
        <f t="shared" si="7"/>
        <v>11132111.779999999</v>
      </c>
      <c r="N130" s="23">
        <v>6</v>
      </c>
      <c r="O130" s="23">
        <v>2140073.44</v>
      </c>
      <c r="P130" s="23">
        <v>26</v>
      </c>
      <c r="Q130" s="23">
        <v>5552974.1100000003</v>
      </c>
      <c r="R130" s="21">
        <f t="shared" si="8"/>
        <v>32</v>
      </c>
      <c r="S130" s="21">
        <f t="shared" si="9"/>
        <v>7693047.5500000007</v>
      </c>
      <c r="T130" s="21">
        <f t="shared" si="10"/>
        <v>395</v>
      </c>
      <c r="U130" s="21">
        <f t="shared" si="11"/>
        <v>18825159.329999998</v>
      </c>
      <c r="V130" s="11"/>
    </row>
    <row r="131" spans="1:22" s="5" customFormat="1">
      <c r="A131" s="15">
        <v>124</v>
      </c>
      <c r="B131" s="30" t="s">
        <v>252</v>
      </c>
      <c r="C131" s="17" t="s">
        <v>253</v>
      </c>
      <c r="D131" s="22"/>
      <c r="E131" s="22"/>
      <c r="F131" s="22">
        <v>58</v>
      </c>
      <c r="G131" s="22">
        <v>871113.51</v>
      </c>
      <c r="H131" s="22">
        <v>1064</v>
      </c>
      <c r="I131" s="22">
        <v>6044230.4000000004</v>
      </c>
      <c r="J131" s="22">
        <v>1253</v>
      </c>
      <c r="K131" s="22">
        <v>7351464.7000000002</v>
      </c>
      <c r="L131" s="22">
        <f t="shared" si="6"/>
        <v>2375</v>
      </c>
      <c r="M131" s="22">
        <f t="shared" si="7"/>
        <v>14266808.609999999</v>
      </c>
      <c r="N131" s="22">
        <v>511</v>
      </c>
      <c r="O131" s="22">
        <v>2950216.61</v>
      </c>
      <c r="P131" s="22">
        <v>66</v>
      </c>
      <c r="Q131" s="22">
        <v>852494.08</v>
      </c>
      <c r="R131" s="22">
        <f t="shared" si="8"/>
        <v>577</v>
      </c>
      <c r="S131" s="22">
        <f t="shared" si="9"/>
        <v>3802710.69</v>
      </c>
      <c r="T131" s="22">
        <f t="shared" si="10"/>
        <v>2952</v>
      </c>
      <c r="U131" s="22">
        <f t="shared" si="11"/>
        <v>18069519.300000001</v>
      </c>
      <c r="V131" s="11"/>
    </row>
    <row r="132" spans="1:22" s="5" customFormat="1">
      <c r="A132" s="18">
        <v>125</v>
      </c>
      <c r="B132" s="31" t="s">
        <v>280</v>
      </c>
      <c r="C132" s="1" t="s">
        <v>281</v>
      </c>
      <c r="D132" s="23">
        <v>17</v>
      </c>
      <c r="E132" s="23">
        <v>276491.59000000003</v>
      </c>
      <c r="F132" s="23">
        <v>198</v>
      </c>
      <c r="G132" s="23">
        <v>4411103.12</v>
      </c>
      <c r="H132" s="23">
        <v>134</v>
      </c>
      <c r="I132" s="23">
        <v>990217.37</v>
      </c>
      <c r="J132" s="23">
        <v>241</v>
      </c>
      <c r="K132" s="23">
        <v>1636210.71</v>
      </c>
      <c r="L132" s="21">
        <f t="shared" si="6"/>
        <v>590</v>
      </c>
      <c r="M132" s="21">
        <f t="shared" si="7"/>
        <v>7314022.79</v>
      </c>
      <c r="N132" s="23">
        <v>396</v>
      </c>
      <c r="O132" s="23">
        <v>6033036.3399999999</v>
      </c>
      <c r="P132" s="23">
        <v>114</v>
      </c>
      <c r="Q132" s="23">
        <v>1252527.23</v>
      </c>
      <c r="R132" s="21">
        <f t="shared" si="8"/>
        <v>510</v>
      </c>
      <c r="S132" s="21">
        <f t="shared" si="9"/>
        <v>7285563.5700000003</v>
      </c>
      <c r="T132" s="21">
        <f t="shared" si="10"/>
        <v>1100</v>
      </c>
      <c r="U132" s="21">
        <f t="shared" si="11"/>
        <v>14599586.359999999</v>
      </c>
      <c r="V132" s="11"/>
    </row>
    <row r="133" spans="1:22" s="5" customFormat="1">
      <c r="A133" s="15">
        <v>126</v>
      </c>
      <c r="B133" s="30" t="s">
        <v>230</v>
      </c>
      <c r="C133" s="17" t="s">
        <v>231</v>
      </c>
      <c r="D133" s="22"/>
      <c r="E133" s="22"/>
      <c r="F133" s="22"/>
      <c r="G133" s="22"/>
      <c r="H133" s="22"/>
      <c r="I133" s="22"/>
      <c r="J133" s="22">
        <v>5</v>
      </c>
      <c r="K133" s="22">
        <v>5264.68</v>
      </c>
      <c r="L133" s="22">
        <f t="shared" si="6"/>
        <v>5</v>
      </c>
      <c r="M133" s="22">
        <f t="shared" si="7"/>
        <v>5264.68</v>
      </c>
      <c r="N133" s="22">
        <v>3</v>
      </c>
      <c r="O133" s="22">
        <v>6460000</v>
      </c>
      <c r="P133" s="22">
        <v>4</v>
      </c>
      <c r="Q133" s="22">
        <v>6413440</v>
      </c>
      <c r="R133" s="22">
        <f t="shared" si="8"/>
        <v>7</v>
      </c>
      <c r="S133" s="22">
        <f t="shared" si="9"/>
        <v>12873440</v>
      </c>
      <c r="T133" s="22">
        <f t="shared" si="10"/>
        <v>12</v>
      </c>
      <c r="U133" s="22">
        <f t="shared" si="11"/>
        <v>12878704.68</v>
      </c>
      <c r="V133" s="11"/>
    </row>
    <row r="134" spans="1:22" s="5" customFormat="1">
      <c r="A134" s="18">
        <v>127</v>
      </c>
      <c r="B134" s="31" t="s">
        <v>328</v>
      </c>
      <c r="C134" s="1" t="s">
        <v>329</v>
      </c>
      <c r="D134" s="23">
        <v>2</v>
      </c>
      <c r="E134" s="23">
        <v>10557.1</v>
      </c>
      <c r="F134" s="23">
        <v>3</v>
      </c>
      <c r="G134" s="23">
        <v>21526.76</v>
      </c>
      <c r="H134" s="23">
        <v>77</v>
      </c>
      <c r="I134" s="23">
        <v>2831550.99</v>
      </c>
      <c r="J134" s="23">
        <v>65</v>
      </c>
      <c r="K134" s="23">
        <v>2892335.44</v>
      </c>
      <c r="L134" s="21">
        <f t="shared" si="6"/>
        <v>147</v>
      </c>
      <c r="M134" s="21">
        <f t="shared" si="7"/>
        <v>5755970.29</v>
      </c>
      <c r="N134" s="23">
        <v>67</v>
      </c>
      <c r="O134" s="23">
        <v>3114222.21</v>
      </c>
      <c r="P134" s="23">
        <v>79</v>
      </c>
      <c r="Q134" s="23">
        <v>3041793.17</v>
      </c>
      <c r="R134" s="21">
        <f t="shared" si="8"/>
        <v>146</v>
      </c>
      <c r="S134" s="21">
        <f t="shared" si="9"/>
        <v>6156015.3799999999</v>
      </c>
      <c r="T134" s="21">
        <f t="shared" si="10"/>
        <v>293</v>
      </c>
      <c r="U134" s="21">
        <f t="shared" si="11"/>
        <v>11911985.67</v>
      </c>
      <c r="V134" s="11"/>
    </row>
    <row r="135" spans="1:22" s="5" customFormat="1">
      <c r="A135" s="15">
        <v>128</v>
      </c>
      <c r="B135" s="30" t="s">
        <v>276</v>
      </c>
      <c r="C135" s="17" t="s">
        <v>277</v>
      </c>
      <c r="D135" s="22">
        <v>1</v>
      </c>
      <c r="E135" s="22">
        <v>27834.63</v>
      </c>
      <c r="F135" s="22">
        <v>52</v>
      </c>
      <c r="G135" s="22">
        <v>1629373.4</v>
      </c>
      <c r="H135" s="22">
        <v>69</v>
      </c>
      <c r="I135" s="22">
        <v>1063047.6499999999</v>
      </c>
      <c r="J135" s="22">
        <v>444</v>
      </c>
      <c r="K135" s="22">
        <v>2536051.36</v>
      </c>
      <c r="L135" s="22">
        <f t="shared" si="6"/>
        <v>566</v>
      </c>
      <c r="M135" s="22">
        <f t="shared" si="7"/>
        <v>5256307.0399999991</v>
      </c>
      <c r="N135" s="22">
        <v>490</v>
      </c>
      <c r="O135" s="22">
        <v>4651776.33</v>
      </c>
      <c r="P135" s="22">
        <v>75</v>
      </c>
      <c r="Q135" s="22">
        <v>1577245</v>
      </c>
      <c r="R135" s="22">
        <f t="shared" si="8"/>
        <v>565</v>
      </c>
      <c r="S135" s="22">
        <f t="shared" si="9"/>
        <v>6229021.3300000001</v>
      </c>
      <c r="T135" s="22">
        <f t="shared" si="10"/>
        <v>1131</v>
      </c>
      <c r="U135" s="22">
        <f t="shared" si="11"/>
        <v>11485328.369999999</v>
      </c>
      <c r="V135" s="11"/>
    </row>
    <row r="136" spans="1:22" s="5" customFormat="1">
      <c r="A136" s="18">
        <v>129</v>
      </c>
      <c r="B136" s="31" t="s">
        <v>268</v>
      </c>
      <c r="C136" s="1" t="s">
        <v>269</v>
      </c>
      <c r="D136" s="23">
        <v>13</v>
      </c>
      <c r="E136" s="23">
        <v>3610357.6</v>
      </c>
      <c r="F136" s="23">
        <v>5</v>
      </c>
      <c r="G136" s="23">
        <v>147123.38</v>
      </c>
      <c r="H136" s="23">
        <v>1970</v>
      </c>
      <c r="I136" s="23">
        <v>1288841.52</v>
      </c>
      <c r="J136" s="23">
        <v>62</v>
      </c>
      <c r="K136" s="23">
        <v>728114.45</v>
      </c>
      <c r="L136" s="21">
        <f t="shared" si="6"/>
        <v>2050</v>
      </c>
      <c r="M136" s="21">
        <f t="shared" si="7"/>
        <v>5774436.9500000002</v>
      </c>
      <c r="N136" s="23">
        <v>2</v>
      </c>
      <c r="O136" s="23">
        <v>52608.800000000003</v>
      </c>
      <c r="P136" s="23">
        <v>28</v>
      </c>
      <c r="Q136" s="23">
        <v>4832730.2</v>
      </c>
      <c r="R136" s="21">
        <f t="shared" si="8"/>
        <v>30</v>
      </c>
      <c r="S136" s="21">
        <f t="shared" si="9"/>
        <v>4885339</v>
      </c>
      <c r="T136" s="21">
        <f t="shared" si="10"/>
        <v>2080</v>
      </c>
      <c r="U136" s="21">
        <f t="shared" si="11"/>
        <v>10659775.949999999</v>
      </c>
      <c r="V136" s="11"/>
    </row>
    <row r="137" spans="1:22" s="5" customFormat="1">
      <c r="A137" s="15">
        <v>130</v>
      </c>
      <c r="B137" s="30" t="s">
        <v>286</v>
      </c>
      <c r="C137" s="17" t="s">
        <v>287</v>
      </c>
      <c r="D137" s="22"/>
      <c r="E137" s="22"/>
      <c r="F137" s="22">
        <v>77</v>
      </c>
      <c r="G137" s="22">
        <v>2427238.89</v>
      </c>
      <c r="H137" s="22">
        <v>28</v>
      </c>
      <c r="I137" s="22">
        <v>230063.95</v>
      </c>
      <c r="J137" s="22">
        <v>63</v>
      </c>
      <c r="K137" s="22">
        <v>2563769.46</v>
      </c>
      <c r="L137" s="22">
        <f t="shared" ref="L137:L166" si="12">D137+F137+H137+J137</f>
        <v>168</v>
      </c>
      <c r="M137" s="22">
        <f t="shared" ref="M137:M166" si="13">E137+G137+I137+K137</f>
        <v>5221072.3000000007</v>
      </c>
      <c r="N137" s="22">
        <v>123</v>
      </c>
      <c r="O137" s="22">
        <v>4981533.8600000003</v>
      </c>
      <c r="P137" s="22">
        <v>21</v>
      </c>
      <c r="Q137" s="22">
        <v>230709.2</v>
      </c>
      <c r="R137" s="22">
        <f t="shared" ref="R137:R166" si="14">N137+P137</f>
        <v>144</v>
      </c>
      <c r="S137" s="22">
        <f t="shared" ref="S137:S166" si="15">O137+Q137</f>
        <v>5212243.0600000005</v>
      </c>
      <c r="T137" s="22">
        <f t="shared" ref="T137:T166" si="16">L137+R137</f>
        <v>312</v>
      </c>
      <c r="U137" s="22">
        <f t="shared" ref="U137:U166" si="17">M137+S137</f>
        <v>10433315.360000001</v>
      </c>
      <c r="V137" s="11"/>
    </row>
    <row r="138" spans="1:22" s="5" customFormat="1">
      <c r="A138" s="18">
        <v>131</v>
      </c>
      <c r="B138" s="31" t="s">
        <v>278</v>
      </c>
      <c r="C138" s="1" t="s">
        <v>279</v>
      </c>
      <c r="D138" s="23"/>
      <c r="E138" s="23"/>
      <c r="F138" s="23">
        <v>12</v>
      </c>
      <c r="G138" s="23">
        <v>148090.35</v>
      </c>
      <c r="H138" s="23">
        <v>88</v>
      </c>
      <c r="I138" s="23">
        <v>890988.26</v>
      </c>
      <c r="J138" s="23">
        <v>733</v>
      </c>
      <c r="K138" s="23">
        <v>4282918.2300000004</v>
      </c>
      <c r="L138" s="21">
        <f t="shared" si="12"/>
        <v>833</v>
      </c>
      <c r="M138" s="21">
        <f t="shared" si="13"/>
        <v>5321996.8400000008</v>
      </c>
      <c r="N138" s="23">
        <v>716</v>
      </c>
      <c r="O138" s="23">
        <v>4137554</v>
      </c>
      <c r="P138" s="23">
        <v>27</v>
      </c>
      <c r="Q138" s="23">
        <v>616726.09</v>
      </c>
      <c r="R138" s="21">
        <f t="shared" si="14"/>
        <v>743</v>
      </c>
      <c r="S138" s="21">
        <f t="shared" si="15"/>
        <v>4754280.09</v>
      </c>
      <c r="T138" s="21">
        <f t="shared" si="16"/>
        <v>1576</v>
      </c>
      <c r="U138" s="21">
        <f t="shared" si="17"/>
        <v>10076276.93</v>
      </c>
      <c r="V138" s="11"/>
    </row>
    <row r="139" spans="1:22" s="5" customFormat="1">
      <c r="A139" s="15">
        <v>132</v>
      </c>
      <c r="B139" s="30" t="s">
        <v>238</v>
      </c>
      <c r="C139" s="17" t="s">
        <v>239</v>
      </c>
      <c r="D139" s="22"/>
      <c r="E139" s="22"/>
      <c r="F139" s="22"/>
      <c r="G139" s="22"/>
      <c r="H139" s="22">
        <v>677</v>
      </c>
      <c r="I139" s="22">
        <v>2263203.87</v>
      </c>
      <c r="J139" s="22">
        <v>680</v>
      </c>
      <c r="K139" s="22">
        <v>2996024</v>
      </c>
      <c r="L139" s="22">
        <f t="shared" si="12"/>
        <v>1357</v>
      </c>
      <c r="M139" s="22">
        <f t="shared" si="13"/>
        <v>5259227.87</v>
      </c>
      <c r="N139" s="22">
        <v>194</v>
      </c>
      <c r="O139" s="22">
        <v>2005919.9</v>
      </c>
      <c r="P139" s="22">
        <v>266</v>
      </c>
      <c r="Q139" s="22">
        <v>1840875.74</v>
      </c>
      <c r="R139" s="22">
        <f t="shared" si="14"/>
        <v>460</v>
      </c>
      <c r="S139" s="22">
        <f t="shared" si="15"/>
        <v>3846795.6399999997</v>
      </c>
      <c r="T139" s="22">
        <f t="shared" si="16"/>
        <v>1817</v>
      </c>
      <c r="U139" s="22">
        <f t="shared" si="17"/>
        <v>9106023.5099999998</v>
      </c>
      <c r="V139" s="11"/>
    </row>
    <row r="140" spans="1:22" s="5" customFormat="1">
      <c r="A140" s="18">
        <v>133</v>
      </c>
      <c r="B140" s="31" t="s">
        <v>260</v>
      </c>
      <c r="C140" s="1" t="s">
        <v>261</v>
      </c>
      <c r="D140" s="23">
        <v>1</v>
      </c>
      <c r="E140" s="23">
        <v>171</v>
      </c>
      <c r="F140" s="23">
        <v>7</v>
      </c>
      <c r="G140" s="23">
        <v>41878.660000000003</v>
      </c>
      <c r="H140" s="23">
        <v>458</v>
      </c>
      <c r="I140" s="23">
        <v>1231406.03</v>
      </c>
      <c r="J140" s="23">
        <v>1021</v>
      </c>
      <c r="K140" s="23">
        <v>3889166.87</v>
      </c>
      <c r="L140" s="21">
        <f t="shared" si="12"/>
        <v>1487</v>
      </c>
      <c r="M140" s="21">
        <f t="shared" si="13"/>
        <v>5162622.5600000005</v>
      </c>
      <c r="N140" s="23">
        <v>464</v>
      </c>
      <c r="O140" s="23">
        <v>3169598.79</v>
      </c>
      <c r="P140" s="23">
        <v>18</v>
      </c>
      <c r="Q140" s="23">
        <v>510004.76</v>
      </c>
      <c r="R140" s="21">
        <f t="shared" si="14"/>
        <v>482</v>
      </c>
      <c r="S140" s="21">
        <f t="shared" si="15"/>
        <v>3679603.55</v>
      </c>
      <c r="T140" s="21">
        <f t="shared" si="16"/>
        <v>1969</v>
      </c>
      <c r="U140" s="21">
        <f t="shared" si="17"/>
        <v>8842226.1099999994</v>
      </c>
      <c r="V140" s="11"/>
    </row>
    <row r="141" spans="1:22" s="5" customFormat="1">
      <c r="A141" s="15">
        <v>134</v>
      </c>
      <c r="B141" s="30" t="s">
        <v>282</v>
      </c>
      <c r="C141" s="17" t="s">
        <v>283</v>
      </c>
      <c r="D141" s="22">
        <v>1</v>
      </c>
      <c r="E141" s="22">
        <v>280000</v>
      </c>
      <c r="F141" s="22">
        <v>8</v>
      </c>
      <c r="G141" s="22">
        <v>210878.37</v>
      </c>
      <c r="H141" s="22">
        <v>935</v>
      </c>
      <c r="I141" s="22">
        <v>971946.94</v>
      </c>
      <c r="J141" s="22">
        <v>2129</v>
      </c>
      <c r="K141" s="22">
        <v>2718511.91</v>
      </c>
      <c r="L141" s="22">
        <f t="shared" si="12"/>
        <v>3073</v>
      </c>
      <c r="M141" s="22">
        <f t="shared" si="13"/>
        <v>4181337.22</v>
      </c>
      <c r="N141" s="22">
        <v>334</v>
      </c>
      <c r="O141" s="22">
        <v>2536934.0299999998</v>
      </c>
      <c r="P141" s="22">
        <v>32</v>
      </c>
      <c r="Q141" s="22">
        <v>944199.7</v>
      </c>
      <c r="R141" s="22">
        <f t="shared" si="14"/>
        <v>366</v>
      </c>
      <c r="S141" s="22">
        <f t="shared" si="15"/>
        <v>3481133.7299999995</v>
      </c>
      <c r="T141" s="22">
        <f t="shared" si="16"/>
        <v>3439</v>
      </c>
      <c r="U141" s="22">
        <f t="shared" si="17"/>
        <v>7662470.9499999993</v>
      </c>
      <c r="V141" s="11"/>
    </row>
    <row r="142" spans="1:22" s="5" customFormat="1">
      <c r="A142" s="18">
        <v>135</v>
      </c>
      <c r="B142" s="31" t="s">
        <v>274</v>
      </c>
      <c r="C142" s="1" t="s">
        <v>275</v>
      </c>
      <c r="D142" s="23">
        <v>23</v>
      </c>
      <c r="E142" s="23">
        <v>502051.06</v>
      </c>
      <c r="F142" s="23">
        <v>13</v>
      </c>
      <c r="G142" s="23">
        <v>372132.05</v>
      </c>
      <c r="H142" s="23">
        <v>297</v>
      </c>
      <c r="I142" s="23">
        <v>1158882</v>
      </c>
      <c r="J142" s="23">
        <v>316</v>
      </c>
      <c r="K142" s="23">
        <v>1408565.27</v>
      </c>
      <c r="L142" s="21">
        <f t="shared" si="12"/>
        <v>649</v>
      </c>
      <c r="M142" s="21">
        <f t="shared" si="13"/>
        <v>3441630.38</v>
      </c>
      <c r="N142" s="23">
        <v>121</v>
      </c>
      <c r="O142" s="23">
        <v>1565841</v>
      </c>
      <c r="P142" s="23">
        <v>71</v>
      </c>
      <c r="Q142" s="23">
        <v>1489223.87</v>
      </c>
      <c r="R142" s="21">
        <f t="shared" si="14"/>
        <v>192</v>
      </c>
      <c r="S142" s="21">
        <f t="shared" si="15"/>
        <v>3055064.87</v>
      </c>
      <c r="T142" s="21">
        <f t="shared" si="16"/>
        <v>841</v>
      </c>
      <c r="U142" s="21">
        <f t="shared" si="17"/>
        <v>6496695.25</v>
      </c>
      <c r="V142" s="11"/>
    </row>
    <row r="143" spans="1:22" s="5" customFormat="1">
      <c r="A143" s="15">
        <v>136</v>
      </c>
      <c r="B143" s="30" t="s">
        <v>136</v>
      </c>
      <c r="C143" s="17" t="s">
        <v>137</v>
      </c>
      <c r="D143" s="22"/>
      <c r="E143" s="22"/>
      <c r="F143" s="22"/>
      <c r="G143" s="22"/>
      <c r="H143" s="22">
        <v>28</v>
      </c>
      <c r="I143" s="22">
        <v>459515.19</v>
      </c>
      <c r="J143" s="22">
        <v>100</v>
      </c>
      <c r="K143" s="22">
        <v>3102828.37</v>
      </c>
      <c r="L143" s="22">
        <f t="shared" si="12"/>
        <v>128</v>
      </c>
      <c r="M143" s="22">
        <f t="shared" si="13"/>
        <v>3562343.56</v>
      </c>
      <c r="N143" s="22">
        <v>18</v>
      </c>
      <c r="O143" s="22">
        <v>2570000</v>
      </c>
      <c r="P143" s="22"/>
      <c r="Q143" s="22"/>
      <c r="R143" s="22">
        <f t="shared" si="14"/>
        <v>18</v>
      </c>
      <c r="S143" s="22">
        <f t="shared" si="15"/>
        <v>2570000</v>
      </c>
      <c r="T143" s="22">
        <f t="shared" si="16"/>
        <v>146</v>
      </c>
      <c r="U143" s="22">
        <f t="shared" si="17"/>
        <v>6132343.5600000005</v>
      </c>
      <c r="V143" s="11"/>
    </row>
    <row r="144" spans="1:22" s="5" customFormat="1">
      <c r="A144" s="18">
        <v>137</v>
      </c>
      <c r="B144" s="31" t="s">
        <v>266</v>
      </c>
      <c r="C144" s="1" t="s">
        <v>267</v>
      </c>
      <c r="D144" s="23"/>
      <c r="E144" s="23"/>
      <c r="F144" s="23"/>
      <c r="G144" s="23"/>
      <c r="H144" s="23">
        <v>17</v>
      </c>
      <c r="I144" s="23">
        <v>354761.12</v>
      </c>
      <c r="J144" s="23">
        <v>34</v>
      </c>
      <c r="K144" s="23">
        <v>2915987.18</v>
      </c>
      <c r="L144" s="21">
        <f t="shared" si="12"/>
        <v>51</v>
      </c>
      <c r="M144" s="21">
        <f t="shared" si="13"/>
        <v>3270748.3000000003</v>
      </c>
      <c r="N144" s="23">
        <v>3</v>
      </c>
      <c r="O144" s="23">
        <v>2540000</v>
      </c>
      <c r="P144" s="23"/>
      <c r="Q144" s="23"/>
      <c r="R144" s="21">
        <f t="shared" si="14"/>
        <v>3</v>
      </c>
      <c r="S144" s="21">
        <f t="shared" si="15"/>
        <v>2540000</v>
      </c>
      <c r="T144" s="21">
        <f t="shared" si="16"/>
        <v>54</v>
      </c>
      <c r="U144" s="21">
        <f t="shared" si="17"/>
        <v>5810748.3000000007</v>
      </c>
      <c r="V144" s="11"/>
    </row>
    <row r="145" spans="1:22" s="5" customFormat="1">
      <c r="A145" s="15">
        <v>138</v>
      </c>
      <c r="B145" s="30" t="s">
        <v>333</v>
      </c>
      <c r="C145" s="17" t="s">
        <v>334</v>
      </c>
      <c r="D145" s="22"/>
      <c r="E145" s="22"/>
      <c r="F145" s="22">
        <v>39</v>
      </c>
      <c r="G145" s="22">
        <v>1746042.54</v>
      </c>
      <c r="H145" s="22">
        <v>15</v>
      </c>
      <c r="I145" s="22">
        <v>511677.75</v>
      </c>
      <c r="J145" s="22">
        <v>30</v>
      </c>
      <c r="K145" s="22">
        <v>512163.25</v>
      </c>
      <c r="L145" s="22">
        <f t="shared" si="12"/>
        <v>84</v>
      </c>
      <c r="M145" s="22">
        <f t="shared" si="13"/>
        <v>2769883.54</v>
      </c>
      <c r="N145" s="22">
        <v>47</v>
      </c>
      <c r="O145" s="22">
        <v>2258205.83</v>
      </c>
      <c r="P145" s="22">
        <v>14</v>
      </c>
      <c r="Q145" s="22">
        <v>511689.26</v>
      </c>
      <c r="R145" s="22">
        <f t="shared" si="14"/>
        <v>61</v>
      </c>
      <c r="S145" s="22">
        <f t="shared" si="15"/>
        <v>2769895.09</v>
      </c>
      <c r="T145" s="22">
        <f t="shared" si="16"/>
        <v>145</v>
      </c>
      <c r="U145" s="22">
        <f t="shared" si="17"/>
        <v>5539778.6299999999</v>
      </c>
      <c r="V145" s="11"/>
    </row>
    <row r="146" spans="1:22" s="5" customFormat="1">
      <c r="A146" s="18">
        <v>139</v>
      </c>
      <c r="B146" s="31" t="s">
        <v>284</v>
      </c>
      <c r="C146" s="1" t="s">
        <v>285</v>
      </c>
      <c r="D146" s="23"/>
      <c r="E146" s="23"/>
      <c r="F146" s="23">
        <v>2</v>
      </c>
      <c r="G146" s="23">
        <v>98488.320000000007</v>
      </c>
      <c r="H146" s="23">
        <v>430</v>
      </c>
      <c r="I146" s="23">
        <v>1813610.7</v>
      </c>
      <c r="J146" s="23">
        <v>505</v>
      </c>
      <c r="K146" s="23">
        <v>1248151.69</v>
      </c>
      <c r="L146" s="23">
        <f t="shared" si="12"/>
        <v>937</v>
      </c>
      <c r="M146" s="23">
        <f t="shared" si="13"/>
        <v>3160250.71</v>
      </c>
      <c r="N146" s="23">
        <v>196</v>
      </c>
      <c r="O146" s="23">
        <v>898986.97</v>
      </c>
      <c r="P146" s="23">
        <v>147</v>
      </c>
      <c r="Q146" s="23">
        <v>1385153.87</v>
      </c>
      <c r="R146" s="21">
        <f t="shared" si="14"/>
        <v>343</v>
      </c>
      <c r="S146" s="21">
        <f t="shared" si="15"/>
        <v>2284140.84</v>
      </c>
      <c r="T146" s="23">
        <f t="shared" si="16"/>
        <v>1280</v>
      </c>
      <c r="U146" s="23">
        <f t="shared" si="17"/>
        <v>5444391.5499999998</v>
      </c>
      <c r="V146" s="11"/>
    </row>
    <row r="147" spans="1:22" s="5" customFormat="1">
      <c r="A147" s="15">
        <v>140</v>
      </c>
      <c r="B147" s="30" t="s">
        <v>290</v>
      </c>
      <c r="C147" s="17" t="s">
        <v>291</v>
      </c>
      <c r="D147" s="22"/>
      <c r="E147" s="22"/>
      <c r="F147" s="22"/>
      <c r="G147" s="22"/>
      <c r="H147" s="22">
        <v>975</v>
      </c>
      <c r="I147" s="22">
        <v>1050018.58</v>
      </c>
      <c r="J147" s="22">
        <v>754</v>
      </c>
      <c r="K147" s="22">
        <v>2316225.83</v>
      </c>
      <c r="L147" s="22">
        <f t="shared" si="12"/>
        <v>1729</v>
      </c>
      <c r="M147" s="22">
        <f t="shared" si="13"/>
        <v>3366244.41</v>
      </c>
      <c r="N147" s="22">
        <v>220</v>
      </c>
      <c r="O147" s="22">
        <v>1351879.21</v>
      </c>
      <c r="P147" s="22">
        <v>23</v>
      </c>
      <c r="Q147" s="22">
        <v>93906.5</v>
      </c>
      <c r="R147" s="22">
        <f t="shared" si="14"/>
        <v>243</v>
      </c>
      <c r="S147" s="22">
        <f t="shared" si="15"/>
        <v>1445785.71</v>
      </c>
      <c r="T147" s="22">
        <f t="shared" si="16"/>
        <v>1972</v>
      </c>
      <c r="U147" s="22">
        <f t="shared" si="17"/>
        <v>4812030.12</v>
      </c>
      <c r="V147" s="11"/>
    </row>
    <row r="148" spans="1:22" s="5" customFormat="1">
      <c r="A148" s="18">
        <v>141</v>
      </c>
      <c r="B148" s="31" t="s">
        <v>298</v>
      </c>
      <c r="C148" s="1" t="s">
        <v>299</v>
      </c>
      <c r="D148" s="23"/>
      <c r="E148" s="23"/>
      <c r="F148" s="23">
        <v>4</v>
      </c>
      <c r="G148" s="23">
        <v>23682.06</v>
      </c>
      <c r="H148" s="23">
        <v>165</v>
      </c>
      <c r="I148" s="23">
        <v>637225.59</v>
      </c>
      <c r="J148" s="23">
        <v>243</v>
      </c>
      <c r="K148" s="23">
        <v>1188119.25</v>
      </c>
      <c r="L148" s="21">
        <f t="shared" si="12"/>
        <v>412</v>
      </c>
      <c r="M148" s="21">
        <f t="shared" si="13"/>
        <v>1849026.9</v>
      </c>
      <c r="N148" s="23">
        <v>157</v>
      </c>
      <c r="O148" s="23">
        <v>1153236.31</v>
      </c>
      <c r="P148" s="23">
        <v>76</v>
      </c>
      <c r="Q148" s="23">
        <v>587932.92000000004</v>
      </c>
      <c r="R148" s="21">
        <f t="shared" si="14"/>
        <v>233</v>
      </c>
      <c r="S148" s="21">
        <f t="shared" si="15"/>
        <v>1741169.23</v>
      </c>
      <c r="T148" s="21">
        <f t="shared" si="16"/>
        <v>645</v>
      </c>
      <c r="U148" s="21">
        <f t="shared" si="17"/>
        <v>3590196.13</v>
      </c>
      <c r="V148" s="11"/>
    </row>
    <row r="149" spans="1:22" s="5" customFormat="1">
      <c r="A149" s="15">
        <v>142</v>
      </c>
      <c r="B149" s="16" t="s">
        <v>194</v>
      </c>
      <c r="C149" s="17" t="s">
        <v>195</v>
      </c>
      <c r="D149" s="22"/>
      <c r="E149" s="22"/>
      <c r="F149" s="22"/>
      <c r="G149" s="22"/>
      <c r="H149" s="22">
        <v>186</v>
      </c>
      <c r="I149" s="22">
        <v>1404199.57</v>
      </c>
      <c r="J149" s="22">
        <v>1</v>
      </c>
      <c r="K149" s="22">
        <v>1977.51</v>
      </c>
      <c r="L149" s="22">
        <f t="shared" si="12"/>
        <v>187</v>
      </c>
      <c r="M149" s="22">
        <f t="shared" si="13"/>
        <v>1406177.08</v>
      </c>
      <c r="N149" s="22">
        <v>2</v>
      </c>
      <c r="O149" s="22">
        <v>28260.67</v>
      </c>
      <c r="P149" s="22">
        <v>166</v>
      </c>
      <c r="Q149" s="22">
        <v>1433482.74</v>
      </c>
      <c r="R149" s="22">
        <f t="shared" si="14"/>
        <v>168</v>
      </c>
      <c r="S149" s="22">
        <f t="shared" si="15"/>
        <v>1461743.41</v>
      </c>
      <c r="T149" s="22">
        <f t="shared" si="16"/>
        <v>355</v>
      </c>
      <c r="U149" s="22">
        <f t="shared" si="17"/>
        <v>2867920.49</v>
      </c>
      <c r="V149" s="11"/>
    </row>
    <row r="150" spans="1:22" s="5" customFormat="1">
      <c r="A150" s="18">
        <v>143</v>
      </c>
      <c r="B150" s="31" t="s">
        <v>308</v>
      </c>
      <c r="C150" s="1" t="s">
        <v>309</v>
      </c>
      <c r="D150" s="23"/>
      <c r="E150" s="23"/>
      <c r="F150" s="23"/>
      <c r="G150" s="23"/>
      <c r="H150" s="23">
        <v>237</v>
      </c>
      <c r="I150" s="23">
        <v>348417.13</v>
      </c>
      <c r="J150" s="23">
        <v>280</v>
      </c>
      <c r="K150" s="23">
        <v>1112305.8400000001</v>
      </c>
      <c r="L150" s="21">
        <f t="shared" si="12"/>
        <v>517</v>
      </c>
      <c r="M150" s="21">
        <f t="shared" si="13"/>
        <v>1460722.9700000002</v>
      </c>
      <c r="N150" s="23">
        <v>66</v>
      </c>
      <c r="O150" s="23">
        <v>993396.86</v>
      </c>
      <c r="P150" s="23">
        <v>7</v>
      </c>
      <c r="Q150" s="23">
        <v>224572.2</v>
      </c>
      <c r="R150" s="21">
        <f t="shared" si="14"/>
        <v>73</v>
      </c>
      <c r="S150" s="21">
        <f t="shared" si="15"/>
        <v>1217969.06</v>
      </c>
      <c r="T150" s="21">
        <f t="shared" si="16"/>
        <v>590</v>
      </c>
      <c r="U150" s="21">
        <f t="shared" si="17"/>
        <v>2678692.0300000003</v>
      </c>
      <c r="V150" s="11"/>
    </row>
    <row r="151" spans="1:22" s="5" customFormat="1">
      <c r="A151" s="15">
        <v>144</v>
      </c>
      <c r="B151" s="30" t="s">
        <v>288</v>
      </c>
      <c r="C151" s="17" t="s">
        <v>289</v>
      </c>
      <c r="D151" s="22"/>
      <c r="E151" s="22"/>
      <c r="F151" s="22"/>
      <c r="G151" s="22"/>
      <c r="H151" s="22">
        <v>398</v>
      </c>
      <c r="I151" s="22">
        <v>851216.66</v>
      </c>
      <c r="J151" s="22">
        <v>449</v>
      </c>
      <c r="K151" s="22">
        <v>1314572.52</v>
      </c>
      <c r="L151" s="22">
        <f t="shared" si="12"/>
        <v>847</v>
      </c>
      <c r="M151" s="22">
        <f t="shared" si="13"/>
        <v>2165789.1800000002</v>
      </c>
      <c r="N151" s="22">
        <v>104</v>
      </c>
      <c r="O151" s="22">
        <v>472437.62</v>
      </c>
      <c r="P151" s="22">
        <v>7</v>
      </c>
      <c r="Q151" s="22">
        <v>22873.78</v>
      </c>
      <c r="R151" s="22">
        <f t="shared" si="14"/>
        <v>111</v>
      </c>
      <c r="S151" s="22">
        <f t="shared" si="15"/>
        <v>495311.4</v>
      </c>
      <c r="T151" s="22">
        <f t="shared" si="16"/>
        <v>958</v>
      </c>
      <c r="U151" s="22">
        <f t="shared" si="17"/>
        <v>2661100.58</v>
      </c>
      <c r="V151" s="11"/>
    </row>
    <row r="152" spans="1:22" s="5" customFormat="1">
      <c r="A152" s="18">
        <v>145</v>
      </c>
      <c r="B152" s="31" t="s">
        <v>294</v>
      </c>
      <c r="C152" s="1" t="s">
        <v>295</v>
      </c>
      <c r="D152" s="23"/>
      <c r="E152" s="23"/>
      <c r="F152" s="23"/>
      <c r="G152" s="23"/>
      <c r="H152" s="23">
        <v>868</v>
      </c>
      <c r="I152" s="23">
        <v>443205.53</v>
      </c>
      <c r="J152" s="23">
        <v>1000</v>
      </c>
      <c r="K152" s="23">
        <v>1276642.73</v>
      </c>
      <c r="L152" s="21">
        <f t="shared" si="12"/>
        <v>1868</v>
      </c>
      <c r="M152" s="21">
        <f t="shared" si="13"/>
        <v>1719848.26</v>
      </c>
      <c r="N152" s="23">
        <v>41</v>
      </c>
      <c r="O152" s="23">
        <v>804640.44</v>
      </c>
      <c r="P152" s="23">
        <v>3</v>
      </c>
      <c r="Q152" s="23">
        <v>19852.310000000001</v>
      </c>
      <c r="R152" s="21">
        <f t="shared" si="14"/>
        <v>44</v>
      </c>
      <c r="S152" s="21">
        <f t="shared" si="15"/>
        <v>824492.75</v>
      </c>
      <c r="T152" s="21">
        <f t="shared" si="16"/>
        <v>1912</v>
      </c>
      <c r="U152" s="21">
        <f t="shared" si="17"/>
        <v>2544341.0099999998</v>
      </c>
      <c r="V152" s="11"/>
    </row>
    <row r="153" spans="1:22" s="5" customFormat="1">
      <c r="A153" s="15">
        <v>146</v>
      </c>
      <c r="B153" s="16" t="s">
        <v>292</v>
      </c>
      <c r="C153" s="17" t="s">
        <v>293</v>
      </c>
      <c r="D153" s="22"/>
      <c r="E153" s="22"/>
      <c r="F153" s="22"/>
      <c r="G153" s="22"/>
      <c r="H153" s="22">
        <v>432</v>
      </c>
      <c r="I153" s="22">
        <v>854009.52</v>
      </c>
      <c r="J153" s="22">
        <v>354</v>
      </c>
      <c r="K153" s="22">
        <v>590822.64</v>
      </c>
      <c r="L153" s="22">
        <f t="shared" si="12"/>
        <v>786</v>
      </c>
      <c r="M153" s="22">
        <f t="shared" si="13"/>
        <v>1444832.1600000001</v>
      </c>
      <c r="N153" s="22">
        <v>4</v>
      </c>
      <c r="O153" s="22">
        <v>19811.599999999999</v>
      </c>
      <c r="P153" s="22">
        <v>34</v>
      </c>
      <c r="Q153" s="22">
        <v>290032.59000000003</v>
      </c>
      <c r="R153" s="22">
        <f t="shared" si="14"/>
        <v>38</v>
      </c>
      <c r="S153" s="22">
        <f t="shared" si="15"/>
        <v>309844.19</v>
      </c>
      <c r="T153" s="22">
        <f t="shared" si="16"/>
        <v>824</v>
      </c>
      <c r="U153" s="22">
        <f t="shared" si="17"/>
        <v>1754676.35</v>
      </c>
      <c r="V153" s="11"/>
    </row>
    <row r="154" spans="1:22" s="5" customFormat="1">
      <c r="A154" s="18">
        <v>147</v>
      </c>
      <c r="B154" s="31" t="s">
        <v>272</v>
      </c>
      <c r="C154" s="1" t="s">
        <v>273</v>
      </c>
      <c r="D154" s="23"/>
      <c r="E154" s="23"/>
      <c r="F154" s="23">
        <v>2</v>
      </c>
      <c r="G154" s="23">
        <v>42808.65</v>
      </c>
      <c r="H154" s="23">
        <v>214</v>
      </c>
      <c r="I154" s="23">
        <v>227386.99</v>
      </c>
      <c r="J154" s="23">
        <v>265</v>
      </c>
      <c r="K154" s="23">
        <v>820824.92</v>
      </c>
      <c r="L154" s="21">
        <f t="shared" si="12"/>
        <v>481</v>
      </c>
      <c r="M154" s="21">
        <f t="shared" si="13"/>
        <v>1091020.56</v>
      </c>
      <c r="N154" s="23">
        <v>240</v>
      </c>
      <c r="O154" s="23">
        <v>628272.68000000005</v>
      </c>
      <c r="P154" s="23"/>
      <c r="Q154" s="23"/>
      <c r="R154" s="21">
        <f t="shared" si="14"/>
        <v>240</v>
      </c>
      <c r="S154" s="21">
        <f t="shared" si="15"/>
        <v>628272.68000000005</v>
      </c>
      <c r="T154" s="21">
        <f t="shared" si="16"/>
        <v>721</v>
      </c>
      <c r="U154" s="21">
        <f t="shared" si="17"/>
        <v>1719293.2400000002</v>
      </c>
      <c r="V154" s="11"/>
    </row>
    <row r="155" spans="1:22" s="5" customFormat="1">
      <c r="A155" s="15">
        <v>148</v>
      </c>
      <c r="B155" s="30" t="s">
        <v>310</v>
      </c>
      <c r="C155" s="17" t="s">
        <v>311</v>
      </c>
      <c r="D155" s="22"/>
      <c r="E155" s="22"/>
      <c r="F155" s="22"/>
      <c r="G155" s="22"/>
      <c r="H155" s="22">
        <v>222</v>
      </c>
      <c r="I155" s="22">
        <v>119197.49</v>
      </c>
      <c r="J155" s="22">
        <v>361</v>
      </c>
      <c r="K155" s="22">
        <v>834813.34</v>
      </c>
      <c r="L155" s="22">
        <f t="shared" si="12"/>
        <v>583</v>
      </c>
      <c r="M155" s="22">
        <f t="shared" si="13"/>
        <v>954010.83</v>
      </c>
      <c r="N155" s="22">
        <v>81</v>
      </c>
      <c r="O155" s="22">
        <v>720427.45</v>
      </c>
      <c r="P155" s="22"/>
      <c r="Q155" s="22"/>
      <c r="R155" s="22">
        <f t="shared" si="14"/>
        <v>81</v>
      </c>
      <c r="S155" s="22">
        <f t="shared" si="15"/>
        <v>720427.45</v>
      </c>
      <c r="T155" s="22">
        <f t="shared" si="16"/>
        <v>664</v>
      </c>
      <c r="U155" s="22">
        <f t="shared" si="17"/>
        <v>1674438.2799999998</v>
      </c>
      <c r="V155" s="11"/>
    </row>
    <row r="156" spans="1:22" s="5" customFormat="1">
      <c r="A156" s="18">
        <v>149</v>
      </c>
      <c r="B156" s="31" t="s">
        <v>304</v>
      </c>
      <c r="C156" s="1" t="s">
        <v>305</v>
      </c>
      <c r="D156" s="23"/>
      <c r="E156" s="23"/>
      <c r="F156" s="23">
        <v>1</v>
      </c>
      <c r="G156" s="23">
        <v>4950</v>
      </c>
      <c r="H156" s="23">
        <v>22</v>
      </c>
      <c r="I156" s="23">
        <v>78726.880000000005</v>
      </c>
      <c r="J156" s="23">
        <v>142</v>
      </c>
      <c r="K156" s="23">
        <v>585193.62</v>
      </c>
      <c r="L156" s="21">
        <f t="shared" si="12"/>
        <v>165</v>
      </c>
      <c r="M156" s="21">
        <f t="shared" si="13"/>
        <v>668870.5</v>
      </c>
      <c r="N156" s="23">
        <v>89</v>
      </c>
      <c r="O156" s="23">
        <v>630887.47</v>
      </c>
      <c r="P156" s="23">
        <v>13</v>
      </c>
      <c r="Q156" s="23">
        <v>151798.5</v>
      </c>
      <c r="R156" s="21">
        <f t="shared" si="14"/>
        <v>102</v>
      </c>
      <c r="S156" s="21">
        <f t="shared" si="15"/>
        <v>782685.97</v>
      </c>
      <c r="T156" s="21">
        <f t="shared" si="16"/>
        <v>267</v>
      </c>
      <c r="U156" s="21">
        <f t="shared" si="17"/>
        <v>1451556.47</v>
      </c>
      <c r="V156" s="11"/>
    </row>
    <row r="157" spans="1:22" s="5" customFormat="1">
      <c r="A157" s="15">
        <v>150</v>
      </c>
      <c r="B157" s="30" t="s">
        <v>306</v>
      </c>
      <c r="C157" s="17" t="s">
        <v>307</v>
      </c>
      <c r="D157" s="22"/>
      <c r="E157" s="22"/>
      <c r="F157" s="22"/>
      <c r="G157" s="22"/>
      <c r="H157" s="22">
        <v>70</v>
      </c>
      <c r="I157" s="22">
        <v>108162.41</v>
      </c>
      <c r="J157" s="22">
        <v>266</v>
      </c>
      <c r="K157" s="22">
        <v>646199.67000000004</v>
      </c>
      <c r="L157" s="22">
        <f t="shared" si="12"/>
        <v>336</v>
      </c>
      <c r="M157" s="22">
        <f t="shared" si="13"/>
        <v>754362.08000000007</v>
      </c>
      <c r="N157" s="22">
        <v>174</v>
      </c>
      <c r="O157" s="22">
        <v>576502.18999999994</v>
      </c>
      <c r="P157" s="22">
        <v>11</v>
      </c>
      <c r="Q157" s="22">
        <v>40999.5</v>
      </c>
      <c r="R157" s="22">
        <f t="shared" si="14"/>
        <v>185</v>
      </c>
      <c r="S157" s="22">
        <f t="shared" si="15"/>
        <v>617501.68999999994</v>
      </c>
      <c r="T157" s="22">
        <f t="shared" si="16"/>
        <v>521</v>
      </c>
      <c r="U157" s="22">
        <f t="shared" si="17"/>
        <v>1371863.77</v>
      </c>
      <c r="V157" s="11"/>
    </row>
    <row r="158" spans="1:22" s="5" customFormat="1">
      <c r="A158" s="18">
        <v>151</v>
      </c>
      <c r="B158" s="31" t="s">
        <v>330</v>
      </c>
      <c r="C158" s="1" t="s">
        <v>331</v>
      </c>
      <c r="D158" s="23"/>
      <c r="E158" s="23"/>
      <c r="F158" s="23"/>
      <c r="G158" s="23"/>
      <c r="H158" s="23"/>
      <c r="I158" s="23"/>
      <c r="J158" s="23">
        <v>14</v>
      </c>
      <c r="K158" s="23">
        <v>384618.36</v>
      </c>
      <c r="L158" s="21">
        <f t="shared" si="12"/>
        <v>14</v>
      </c>
      <c r="M158" s="21">
        <f t="shared" si="13"/>
        <v>384618.36</v>
      </c>
      <c r="N158" s="23">
        <v>9</v>
      </c>
      <c r="O158" s="23">
        <v>389130</v>
      </c>
      <c r="P158" s="23"/>
      <c r="Q158" s="23"/>
      <c r="R158" s="21">
        <f t="shared" si="14"/>
        <v>9</v>
      </c>
      <c r="S158" s="21">
        <f t="shared" si="15"/>
        <v>389130</v>
      </c>
      <c r="T158" s="21">
        <f t="shared" si="16"/>
        <v>23</v>
      </c>
      <c r="U158" s="21">
        <f t="shared" si="17"/>
        <v>773748.36</v>
      </c>
      <c r="V158" s="11"/>
    </row>
    <row r="159" spans="1:22" s="5" customFormat="1">
      <c r="A159" s="15">
        <v>152</v>
      </c>
      <c r="B159" s="16" t="s">
        <v>302</v>
      </c>
      <c r="C159" s="17" t="s">
        <v>303</v>
      </c>
      <c r="D159" s="22"/>
      <c r="E159" s="22"/>
      <c r="F159" s="22"/>
      <c r="G159" s="22"/>
      <c r="H159" s="22">
        <v>151</v>
      </c>
      <c r="I159" s="22">
        <v>116103.05</v>
      </c>
      <c r="J159" s="22">
        <v>198</v>
      </c>
      <c r="K159" s="22">
        <v>238204.02</v>
      </c>
      <c r="L159" s="22">
        <f t="shared" si="12"/>
        <v>349</v>
      </c>
      <c r="M159" s="22">
        <f t="shared" si="13"/>
        <v>354307.07</v>
      </c>
      <c r="N159" s="22">
        <v>20</v>
      </c>
      <c r="O159" s="22">
        <v>143766.39999999999</v>
      </c>
      <c r="P159" s="22">
        <v>1</v>
      </c>
      <c r="Q159" s="22">
        <v>70000</v>
      </c>
      <c r="R159" s="22">
        <f t="shared" si="14"/>
        <v>21</v>
      </c>
      <c r="S159" s="22">
        <f t="shared" si="15"/>
        <v>213766.39999999999</v>
      </c>
      <c r="T159" s="22">
        <f t="shared" si="16"/>
        <v>370</v>
      </c>
      <c r="U159" s="22">
        <f t="shared" si="17"/>
        <v>568073.47</v>
      </c>
      <c r="V159" s="11"/>
    </row>
    <row r="160" spans="1:22" s="5" customFormat="1">
      <c r="A160" s="18">
        <v>153</v>
      </c>
      <c r="B160" s="31" t="s">
        <v>314</v>
      </c>
      <c r="C160" s="1" t="s">
        <v>315</v>
      </c>
      <c r="D160" s="23"/>
      <c r="E160" s="23"/>
      <c r="F160" s="23"/>
      <c r="G160" s="23"/>
      <c r="H160" s="23">
        <v>6</v>
      </c>
      <c r="I160" s="23">
        <v>15126.77</v>
      </c>
      <c r="J160" s="23">
        <v>70</v>
      </c>
      <c r="K160" s="23">
        <v>169128.72</v>
      </c>
      <c r="L160" s="21">
        <f t="shared" si="12"/>
        <v>76</v>
      </c>
      <c r="M160" s="21">
        <f t="shared" si="13"/>
        <v>184255.49</v>
      </c>
      <c r="N160" s="23">
        <v>53</v>
      </c>
      <c r="O160" s="23">
        <v>162883.44</v>
      </c>
      <c r="P160" s="23">
        <v>4</v>
      </c>
      <c r="Q160" s="23">
        <v>14551.83</v>
      </c>
      <c r="R160" s="21">
        <f t="shared" si="14"/>
        <v>57</v>
      </c>
      <c r="S160" s="21">
        <f t="shared" si="15"/>
        <v>177435.27</v>
      </c>
      <c r="T160" s="21">
        <f t="shared" si="16"/>
        <v>133</v>
      </c>
      <c r="U160" s="21">
        <f t="shared" si="17"/>
        <v>361690.76</v>
      </c>
      <c r="V160" s="11"/>
    </row>
    <row r="161" spans="1:22" s="5" customFormat="1">
      <c r="A161" s="15">
        <v>154</v>
      </c>
      <c r="B161" s="30" t="s">
        <v>312</v>
      </c>
      <c r="C161" s="17" t="s">
        <v>313</v>
      </c>
      <c r="D161" s="22"/>
      <c r="E161" s="22"/>
      <c r="F161" s="22"/>
      <c r="G161" s="22"/>
      <c r="H161" s="22">
        <v>100</v>
      </c>
      <c r="I161" s="22">
        <v>94998.94</v>
      </c>
      <c r="J161" s="22">
        <v>126</v>
      </c>
      <c r="K161" s="22">
        <v>162804.07</v>
      </c>
      <c r="L161" s="22">
        <f t="shared" si="12"/>
        <v>226</v>
      </c>
      <c r="M161" s="22">
        <f t="shared" si="13"/>
        <v>257803.01</v>
      </c>
      <c r="N161" s="22">
        <v>9</v>
      </c>
      <c r="O161" s="22">
        <v>77001.73</v>
      </c>
      <c r="P161" s="22"/>
      <c r="Q161" s="22"/>
      <c r="R161" s="22">
        <f t="shared" si="14"/>
        <v>9</v>
      </c>
      <c r="S161" s="22">
        <f t="shared" si="15"/>
        <v>77001.73</v>
      </c>
      <c r="T161" s="22">
        <f t="shared" si="16"/>
        <v>235</v>
      </c>
      <c r="U161" s="22">
        <f t="shared" si="17"/>
        <v>334804.74</v>
      </c>
      <c r="V161" s="11"/>
    </row>
    <row r="162" spans="1:22" s="5" customFormat="1">
      <c r="A162" s="18">
        <v>155</v>
      </c>
      <c r="B162" s="31" t="s">
        <v>324</v>
      </c>
      <c r="C162" s="1" t="s">
        <v>325</v>
      </c>
      <c r="D162" s="23"/>
      <c r="E162" s="23"/>
      <c r="F162" s="23"/>
      <c r="G162" s="23"/>
      <c r="H162" s="23">
        <v>5</v>
      </c>
      <c r="I162" s="23">
        <v>29300</v>
      </c>
      <c r="J162" s="23">
        <v>17</v>
      </c>
      <c r="K162" s="23">
        <v>12565.69</v>
      </c>
      <c r="L162" s="21">
        <f t="shared" si="12"/>
        <v>22</v>
      </c>
      <c r="M162" s="21">
        <f t="shared" si="13"/>
        <v>41865.69</v>
      </c>
      <c r="N162" s="23"/>
      <c r="O162" s="23"/>
      <c r="P162" s="23">
        <v>1</v>
      </c>
      <c r="Q162" s="23">
        <v>100000</v>
      </c>
      <c r="R162" s="21">
        <f t="shared" si="14"/>
        <v>1</v>
      </c>
      <c r="S162" s="21">
        <f t="shared" si="15"/>
        <v>100000</v>
      </c>
      <c r="T162" s="21">
        <f t="shared" si="16"/>
        <v>23</v>
      </c>
      <c r="U162" s="21">
        <f t="shared" si="17"/>
        <v>141865.69</v>
      </c>
      <c r="V162" s="11"/>
    </row>
    <row r="163" spans="1:22" s="5" customFormat="1">
      <c r="A163" s="15">
        <v>156</v>
      </c>
      <c r="B163" s="30" t="s">
        <v>316</v>
      </c>
      <c r="C163" s="17" t="s">
        <v>317</v>
      </c>
      <c r="D163" s="22"/>
      <c r="E163" s="22"/>
      <c r="F163" s="22"/>
      <c r="G163" s="22"/>
      <c r="H163" s="22"/>
      <c r="I163" s="22"/>
      <c r="J163" s="22">
        <v>23</v>
      </c>
      <c r="K163" s="22">
        <v>94473.47</v>
      </c>
      <c r="L163" s="22">
        <f t="shared" si="12"/>
        <v>23</v>
      </c>
      <c r="M163" s="22">
        <f t="shared" si="13"/>
        <v>94473.47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23</v>
      </c>
      <c r="U163" s="22">
        <f t="shared" si="17"/>
        <v>94473.47</v>
      </c>
      <c r="V163" s="11"/>
    </row>
    <row r="164" spans="1:22" s="5" customFormat="1">
      <c r="A164" s="18">
        <v>157</v>
      </c>
      <c r="B164" s="31" t="s">
        <v>322</v>
      </c>
      <c r="C164" s="1" t="s">
        <v>323</v>
      </c>
      <c r="D164" s="23"/>
      <c r="E164" s="23"/>
      <c r="F164" s="23"/>
      <c r="G164" s="23"/>
      <c r="H164" s="23"/>
      <c r="I164" s="23"/>
      <c r="J164" s="23"/>
      <c r="K164" s="23"/>
      <c r="L164" s="21">
        <f t="shared" si="12"/>
        <v>0</v>
      </c>
      <c r="M164" s="21">
        <f t="shared" si="13"/>
        <v>0</v>
      </c>
      <c r="N164" s="23">
        <v>5</v>
      </c>
      <c r="O164" s="23">
        <v>32500</v>
      </c>
      <c r="P164" s="23">
        <v>5</v>
      </c>
      <c r="Q164" s="23">
        <v>32500</v>
      </c>
      <c r="R164" s="21">
        <f t="shared" si="14"/>
        <v>10</v>
      </c>
      <c r="S164" s="21">
        <f t="shared" si="15"/>
        <v>65000</v>
      </c>
      <c r="T164" s="21">
        <f t="shared" si="16"/>
        <v>10</v>
      </c>
      <c r="U164" s="21">
        <f t="shared" si="17"/>
        <v>65000</v>
      </c>
      <c r="V164" s="11"/>
    </row>
    <row r="165" spans="1:22" s="5" customFormat="1">
      <c r="A165" s="15">
        <v>158</v>
      </c>
      <c r="B165" s="30" t="s">
        <v>320</v>
      </c>
      <c r="C165" s="17" t="s">
        <v>321</v>
      </c>
      <c r="D165" s="22"/>
      <c r="E165" s="22"/>
      <c r="F165" s="22"/>
      <c r="G165" s="22"/>
      <c r="H165" s="22">
        <v>6</v>
      </c>
      <c r="I165" s="22">
        <v>22345.37</v>
      </c>
      <c r="J165" s="22">
        <v>10</v>
      </c>
      <c r="K165" s="22">
        <v>16662.34</v>
      </c>
      <c r="L165" s="22">
        <f t="shared" si="12"/>
        <v>16</v>
      </c>
      <c r="M165" s="22">
        <f t="shared" si="13"/>
        <v>39007.71</v>
      </c>
      <c r="N165" s="22">
        <v>5</v>
      </c>
      <c r="O165" s="22">
        <v>1639.61</v>
      </c>
      <c r="P165" s="22"/>
      <c r="Q165" s="22"/>
      <c r="R165" s="22">
        <f t="shared" si="14"/>
        <v>5</v>
      </c>
      <c r="S165" s="22">
        <f t="shared" si="15"/>
        <v>1639.61</v>
      </c>
      <c r="T165" s="22">
        <f t="shared" si="16"/>
        <v>21</v>
      </c>
      <c r="U165" s="22">
        <f t="shared" si="17"/>
        <v>40647.32</v>
      </c>
      <c r="V165" s="11"/>
    </row>
    <row r="166" spans="1:22" s="5" customFormat="1">
      <c r="A166" s="18">
        <v>159</v>
      </c>
      <c r="B166" s="31" t="s">
        <v>326</v>
      </c>
      <c r="C166" s="1" t="s">
        <v>327</v>
      </c>
      <c r="D166" s="23"/>
      <c r="E166" s="23"/>
      <c r="F166" s="23"/>
      <c r="G166" s="23"/>
      <c r="H166" s="23">
        <v>1</v>
      </c>
      <c r="I166" s="23">
        <v>3215.08</v>
      </c>
      <c r="J166" s="23">
        <v>13</v>
      </c>
      <c r="K166" s="23">
        <v>6227.5</v>
      </c>
      <c r="L166" s="21">
        <f t="shared" si="12"/>
        <v>14</v>
      </c>
      <c r="M166" s="21">
        <f t="shared" si="13"/>
        <v>9442.58</v>
      </c>
      <c r="N166" s="23">
        <v>1</v>
      </c>
      <c r="O166" s="23">
        <v>1210.9000000000001</v>
      </c>
      <c r="P166" s="23"/>
      <c r="Q166" s="23"/>
      <c r="R166" s="21">
        <f t="shared" si="14"/>
        <v>1</v>
      </c>
      <c r="S166" s="21">
        <f t="shared" si="15"/>
        <v>1210.9000000000001</v>
      </c>
      <c r="T166" s="21">
        <f t="shared" si="16"/>
        <v>15</v>
      </c>
      <c r="U166" s="21">
        <f t="shared" si="17"/>
        <v>10653.48</v>
      </c>
      <c r="V166" s="11"/>
    </row>
    <row r="167" spans="1:22" s="5" customFormat="1">
      <c r="A167" s="15">
        <v>160</v>
      </c>
      <c r="B167" s="30" t="s">
        <v>338</v>
      </c>
      <c r="C167" s="17" t="s">
        <v>339</v>
      </c>
      <c r="D167" s="22"/>
      <c r="E167" s="22"/>
      <c r="F167" s="22"/>
      <c r="G167" s="22"/>
      <c r="H167" s="22"/>
      <c r="I167" s="22"/>
      <c r="J167" s="22">
        <v>1</v>
      </c>
      <c r="K167" s="22">
        <v>3000</v>
      </c>
      <c r="L167" s="22">
        <f t="shared" ref="L167:L168" si="18">D167+F167+H167+J167</f>
        <v>1</v>
      </c>
      <c r="M167" s="22">
        <f t="shared" ref="M167:M168" si="19">E167+G167+I167+K167</f>
        <v>3000</v>
      </c>
      <c r="N167" s="22"/>
      <c r="O167" s="22"/>
      <c r="P167" s="22"/>
      <c r="Q167" s="22"/>
      <c r="R167" s="22">
        <f t="shared" ref="R167:R168" si="20">N167+P167</f>
        <v>0</v>
      </c>
      <c r="S167" s="22">
        <f t="shared" ref="S167:S168" si="21">O167+Q167</f>
        <v>0</v>
      </c>
      <c r="T167" s="22">
        <f t="shared" ref="T167:T168" si="22">L167+R167</f>
        <v>1</v>
      </c>
      <c r="U167" s="22">
        <f t="shared" ref="U167:U168" si="23">M167+S167</f>
        <v>3000</v>
      </c>
      <c r="V167" s="11"/>
    </row>
    <row r="168" spans="1:22" s="5" customFormat="1">
      <c r="A168" s="18">
        <v>161</v>
      </c>
      <c r="B168" s="31" t="s">
        <v>296</v>
      </c>
      <c r="C168" s="1" t="s">
        <v>297</v>
      </c>
      <c r="D168" s="23"/>
      <c r="E168" s="23"/>
      <c r="F168" s="23"/>
      <c r="G168" s="23"/>
      <c r="H168" s="23"/>
      <c r="I168" s="23"/>
      <c r="J168" s="23">
        <v>4</v>
      </c>
      <c r="K168" s="23">
        <v>273.69</v>
      </c>
      <c r="L168" s="21">
        <f t="shared" si="18"/>
        <v>4</v>
      </c>
      <c r="M168" s="21">
        <f t="shared" si="19"/>
        <v>273.69</v>
      </c>
      <c r="N168" s="23"/>
      <c r="O168" s="23"/>
      <c r="P168" s="23"/>
      <c r="Q168" s="23"/>
      <c r="R168" s="21">
        <f t="shared" si="20"/>
        <v>0</v>
      </c>
      <c r="S168" s="21">
        <f t="shared" si="21"/>
        <v>0</v>
      </c>
      <c r="T168" s="21">
        <f t="shared" si="22"/>
        <v>4</v>
      </c>
      <c r="U168" s="21">
        <f t="shared" si="23"/>
        <v>273.69</v>
      </c>
      <c r="V168" s="11"/>
    </row>
    <row r="169" spans="1:22" s="5" customFormat="1" ht="13.5" thickBot="1">
      <c r="A169" s="43"/>
      <c r="B169" s="44"/>
      <c r="C169" s="45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7"/>
      <c r="S169" s="47"/>
      <c r="T169" s="46"/>
      <c r="U169" s="46"/>
      <c r="V169" s="11"/>
    </row>
    <row r="170" spans="1:22" s="5" customFormat="1" ht="14" thickTop="1" thickBot="1">
      <c r="A170" s="57" t="s">
        <v>0</v>
      </c>
      <c r="B170" s="57"/>
      <c r="C170" s="58"/>
      <c r="D170" s="27">
        <f>SUM(D8:D169)</f>
        <v>195529</v>
      </c>
      <c r="E170" s="27">
        <f t="shared" ref="E170:U170" si="24">SUM(E8:E169)</f>
        <v>95700176815.59639</v>
      </c>
      <c r="F170" s="27">
        <f t="shared" si="24"/>
        <v>559747</v>
      </c>
      <c r="G170" s="27">
        <f t="shared" si="24"/>
        <v>80143109435.155136</v>
      </c>
      <c r="H170" s="27">
        <f t="shared" si="24"/>
        <v>2484123</v>
      </c>
      <c r="I170" s="27">
        <f t="shared" si="24"/>
        <v>213580057025.31842</v>
      </c>
      <c r="J170" s="27">
        <f t="shared" si="24"/>
        <v>1728952</v>
      </c>
      <c r="K170" s="27">
        <f t="shared" si="24"/>
        <v>218250982365.08115</v>
      </c>
      <c r="L170" s="27">
        <f t="shared" si="24"/>
        <v>4968351</v>
      </c>
      <c r="M170" s="27">
        <f t="shared" si="24"/>
        <v>607674325641.15088</v>
      </c>
      <c r="N170" s="27">
        <f t="shared" si="24"/>
        <v>127746</v>
      </c>
      <c r="O170" s="27">
        <f t="shared" si="24"/>
        <v>242278763479.32996</v>
      </c>
      <c r="P170" s="27">
        <f t="shared" si="24"/>
        <v>127746</v>
      </c>
      <c r="Q170" s="27">
        <f t="shared" si="24"/>
        <v>242347715533.77991</v>
      </c>
      <c r="R170" s="27">
        <f t="shared" si="24"/>
        <v>255492</v>
      </c>
      <c r="S170" s="27">
        <f t="shared" si="24"/>
        <v>484626479013.11011</v>
      </c>
      <c r="T170" s="27">
        <f t="shared" si="24"/>
        <v>5223843</v>
      </c>
      <c r="U170" s="27">
        <f t="shared" si="24"/>
        <v>1092300804654.2614</v>
      </c>
    </row>
    <row r="171" spans="1:22" s="5" customFormat="1" ht="13.5" customHeight="1" thickTop="1">
      <c r="A171" s="7" t="s">
        <v>342</v>
      </c>
      <c r="B171" s="9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48"/>
      <c r="U171" s="48"/>
      <c r="V171" s="11"/>
    </row>
    <row r="172" spans="1:22" ht="12.75" customHeight="1">
      <c r="A172" s="7" t="s">
        <v>19</v>
      </c>
      <c r="T172" s="6" t="s">
        <v>11</v>
      </c>
      <c r="U172" s="6" t="s">
        <v>11</v>
      </c>
      <c r="V172" s="11"/>
    </row>
    <row r="173" spans="1:22" ht="13.5" customHeight="1">
      <c r="A173" s="7" t="s">
        <v>20</v>
      </c>
      <c r="E173" s="8"/>
      <c r="F173" s="8"/>
      <c r="G173" s="8"/>
      <c r="H173" s="8"/>
      <c r="T173" s="6" t="s">
        <v>11</v>
      </c>
      <c r="U173" s="6" t="s">
        <v>11</v>
      </c>
      <c r="V173" s="11"/>
    </row>
    <row r="174" spans="1:22">
      <c r="B174" s="6"/>
      <c r="E174" s="26"/>
      <c r="F174" s="24"/>
      <c r="G174" s="24"/>
      <c r="H174" s="24"/>
      <c r="I174" s="24"/>
      <c r="J174" s="24"/>
      <c r="K174" s="24"/>
      <c r="L174" s="24"/>
      <c r="M174" s="24"/>
      <c r="N174" s="26"/>
      <c r="O174" s="26"/>
      <c r="V174" s="11"/>
    </row>
  </sheetData>
  <mergeCells count="13">
    <mergeCell ref="A170:C170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MAI 2021</vt:lpstr>
      <vt:lpstr>Jan-Mai 2021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Glenn Frank Di Fiore</cp:lastModifiedBy>
  <cp:lastPrinted>2020-04-09T11:22:45Z</cp:lastPrinted>
  <dcterms:created xsi:type="dcterms:W3CDTF">2002-04-23T11:03:15Z</dcterms:created>
  <dcterms:modified xsi:type="dcterms:W3CDTF">2021-06-11T22:24:21Z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