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06\"/>
    </mc:Choice>
  </mc:AlternateContent>
  <xr:revisionPtr revIDLastSave="0" documentId="13_ncr:1_{71080C18-C7C8-4C77-BCA9-C36182B53F4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JUN 2021" sheetId="8" r:id="rId1"/>
    <sheet name="Jan-Jun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8" l="1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T34" i="8" s="1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U63" i="8" s="1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U79" i="8" s="1"/>
  <c r="R80" i="8"/>
  <c r="S80" i="8"/>
  <c r="R81" i="8"/>
  <c r="S81" i="8"/>
  <c r="R82" i="8"/>
  <c r="S82" i="8"/>
  <c r="R83" i="8"/>
  <c r="S83" i="8"/>
  <c r="U83" i="8" s="1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U115" i="8" s="1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U131" i="8" s="1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T162" i="8" s="1"/>
  <c r="S162" i="8"/>
  <c r="R163" i="8"/>
  <c r="S163" i="8"/>
  <c r="R164" i="8"/>
  <c r="S164" i="8"/>
  <c r="R165" i="8"/>
  <c r="S165" i="8"/>
  <c r="Q167" i="8"/>
  <c r="P167" i="8"/>
  <c r="O167" i="8"/>
  <c r="N167" i="8"/>
  <c r="K167" i="8"/>
  <c r="J167" i="8"/>
  <c r="I167" i="8"/>
  <c r="H167" i="8"/>
  <c r="G167" i="8"/>
  <c r="F167" i="8"/>
  <c r="E167" i="8"/>
  <c r="T99" i="8"/>
  <c r="T77" i="8"/>
  <c r="T33" i="8"/>
  <c r="T17" i="8"/>
  <c r="M165" i="8"/>
  <c r="U165" i="8" s="1"/>
  <c r="L165" i="8"/>
  <c r="M164" i="8"/>
  <c r="L164" i="8"/>
  <c r="M163" i="8"/>
  <c r="L163" i="8"/>
  <c r="M162" i="8"/>
  <c r="L162" i="8"/>
  <c r="M161" i="8"/>
  <c r="U161" i="8" s="1"/>
  <c r="L161" i="8"/>
  <c r="M160" i="8"/>
  <c r="L160" i="8"/>
  <c r="M159" i="8"/>
  <c r="L159" i="8"/>
  <c r="M158" i="8"/>
  <c r="L158" i="8"/>
  <c r="M157" i="8"/>
  <c r="U157" i="8" s="1"/>
  <c r="L157" i="8"/>
  <c r="M156" i="8"/>
  <c r="L156" i="8"/>
  <c r="M155" i="8"/>
  <c r="L155" i="8"/>
  <c r="M154" i="8"/>
  <c r="L154" i="8"/>
  <c r="M153" i="8"/>
  <c r="U153" i="8" s="1"/>
  <c r="L153" i="8"/>
  <c r="M152" i="8"/>
  <c r="U152" i="8" s="1"/>
  <c r="L152" i="8"/>
  <c r="M151" i="8"/>
  <c r="L151" i="8"/>
  <c r="M150" i="8"/>
  <c r="L150" i="8"/>
  <c r="M149" i="8"/>
  <c r="U149" i="8" s="1"/>
  <c r="L149" i="8"/>
  <c r="M148" i="8"/>
  <c r="U148" i="8" s="1"/>
  <c r="L148" i="8"/>
  <c r="M147" i="8"/>
  <c r="L147" i="8"/>
  <c r="M146" i="8"/>
  <c r="L146" i="8"/>
  <c r="M145" i="8"/>
  <c r="U145" i="8" s="1"/>
  <c r="L145" i="8"/>
  <c r="T145" i="8" s="1"/>
  <c r="M144" i="8"/>
  <c r="U144" i="8" s="1"/>
  <c r="L144" i="8"/>
  <c r="M143" i="8"/>
  <c r="L143" i="8"/>
  <c r="T143" i="8" s="1"/>
  <c r="M142" i="8"/>
  <c r="L142" i="8"/>
  <c r="M141" i="8"/>
  <c r="U141" i="8" s="1"/>
  <c r="L141" i="8"/>
  <c r="M140" i="8"/>
  <c r="U140" i="8" s="1"/>
  <c r="L140" i="8"/>
  <c r="M139" i="8"/>
  <c r="L139" i="8"/>
  <c r="M138" i="8"/>
  <c r="L138" i="8"/>
  <c r="M137" i="8"/>
  <c r="U137" i="8" s="1"/>
  <c r="L137" i="8"/>
  <c r="T137" i="8" s="1"/>
  <c r="M136" i="8"/>
  <c r="U136" i="8" s="1"/>
  <c r="L136" i="8"/>
  <c r="M135" i="8"/>
  <c r="L135" i="8"/>
  <c r="M134" i="8"/>
  <c r="L134" i="8"/>
  <c r="M133" i="8"/>
  <c r="U133" i="8" s="1"/>
  <c r="L133" i="8"/>
  <c r="T133" i="8" s="1"/>
  <c r="M132" i="8"/>
  <c r="U132" i="8" s="1"/>
  <c r="L132" i="8"/>
  <c r="M131" i="8"/>
  <c r="L131" i="8"/>
  <c r="T131" i="8" s="1"/>
  <c r="M130" i="8"/>
  <c r="L130" i="8"/>
  <c r="M129" i="8"/>
  <c r="U129" i="8" s="1"/>
  <c r="L129" i="8"/>
  <c r="T129" i="8" s="1"/>
  <c r="M128" i="8"/>
  <c r="U128" i="8" s="1"/>
  <c r="L128" i="8"/>
  <c r="M127" i="8"/>
  <c r="L127" i="8"/>
  <c r="T127" i="8" s="1"/>
  <c r="M126" i="8"/>
  <c r="L126" i="8"/>
  <c r="M125" i="8"/>
  <c r="U125" i="8" s="1"/>
  <c r="L125" i="8"/>
  <c r="T125" i="8" s="1"/>
  <c r="M124" i="8"/>
  <c r="U124" i="8" s="1"/>
  <c r="L124" i="8"/>
  <c r="M123" i="8"/>
  <c r="L123" i="8"/>
  <c r="M122" i="8"/>
  <c r="L122" i="8"/>
  <c r="M121" i="8"/>
  <c r="U121" i="8" s="1"/>
  <c r="L121" i="8"/>
  <c r="T121" i="8" s="1"/>
  <c r="M120" i="8"/>
  <c r="U120" i="8" s="1"/>
  <c r="L120" i="8"/>
  <c r="T120" i="8" s="1"/>
  <c r="M119" i="8"/>
  <c r="L119" i="8"/>
  <c r="M118" i="8"/>
  <c r="L118" i="8"/>
  <c r="M117" i="8"/>
  <c r="U117" i="8" s="1"/>
  <c r="L117" i="8"/>
  <c r="T117" i="8" s="1"/>
  <c r="M116" i="8"/>
  <c r="U116" i="8" s="1"/>
  <c r="L116" i="8"/>
  <c r="M115" i="8"/>
  <c r="L115" i="8"/>
  <c r="T115" i="8" s="1"/>
  <c r="M114" i="8"/>
  <c r="L114" i="8"/>
  <c r="M113" i="8"/>
  <c r="U113" i="8" s="1"/>
  <c r="L113" i="8"/>
  <c r="T113" i="8" s="1"/>
  <c r="M112" i="8"/>
  <c r="U112" i="8" s="1"/>
  <c r="L112" i="8"/>
  <c r="M111" i="8"/>
  <c r="L111" i="8"/>
  <c r="T111" i="8" s="1"/>
  <c r="M110" i="8"/>
  <c r="L110" i="8"/>
  <c r="M109" i="8"/>
  <c r="U109" i="8" s="1"/>
  <c r="L109" i="8"/>
  <c r="T109" i="8" s="1"/>
  <c r="M108" i="8"/>
  <c r="U108" i="8" s="1"/>
  <c r="L108" i="8"/>
  <c r="M107" i="8"/>
  <c r="L107" i="8"/>
  <c r="T107" i="8" s="1"/>
  <c r="M106" i="8"/>
  <c r="L106" i="8"/>
  <c r="M105" i="8"/>
  <c r="U105" i="8" s="1"/>
  <c r="L105" i="8"/>
  <c r="T105" i="8" s="1"/>
  <c r="M104" i="8"/>
  <c r="U104" i="8" s="1"/>
  <c r="L104" i="8"/>
  <c r="M103" i="8"/>
  <c r="L103" i="8"/>
  <c r="T103" i="8" s="1"/>
  <c r="M102" i="8"/>
  <c r="L102" i="8"/>
  <c r="T102" i="8" s="1"/>
  <c r="M101" i="8"/>
  <c r="U101" i="8" s="1"/>
  <c r="L101" i="8"/>
  <c r="T101" i="8" s="1"/>
  <c r="M100" i="8"/>
  <c r="U100" i="8" s="1"/>
  <c r="L100" i="8"/>
  <c r="M99" i="8"/>
  <c r="L99" i="8"/>
  <c r="M98" i="8"/>
  <c r="L98" i="8"/>
  <c r="M97" i="8"/>
  <c r="U97" i="8" s="1"/>
  <c r="L97" i="8"/>
  <c r="T97" i="8" s="1"/>
  <c r="M96" i="8"/>
  <c r="U96" i="8" s="1"/>
  <c r="L96" i="8"/>
  <c r="M95" i="8"/>
  <c r="L95" i="8"/>
  <c r="T95" i="8" s="1"/>
  <c r="M94" i="8"/>
  <c r="L94" i="8"/>
  <c r="M93" i="8"/>
  <c r="U93" i="8" s="1"/>
  <c r="L93" i="8"/>
  <c r="T93" i="8" s="1"/>
  <c r="M92" i="8"/>
  <c r="U92" i="8" s="1"/>
  <c r="L92" i="8"/>
  <c r="M91" i="8"/>
  <c r="L91" i="8"/>
  <c r="M90" i="8"/>
  <c r="L90" i="8"/>
  <c r="M89" i="8"/>
  <c r="U89" i="8" s="1"/>
  <c r="L89" i="8"/>
  <c r="T89" i="8" s="1"/>
  <c r="M88" i="8"/>
  <c r="U88" i="8" s="1"/>
  <c r="L88" i="8"/>
  <c r="M87" i="8"/>
  <c r="L87" i="8"/>
  <c r="M86" i="8"/>
  <c r="L86" i="8"/>
  <c r="T86" i="8" s="1"/>
  <c r="M85" i="8"/>
  <c r="U85" i="8" s="1"/>
  <c r="L85" i="8"/>
  <c r="T85" i="8" s="1"/>
  <c r="M84" i="8"/>
  <c r="U84" i="8" s="1"/>
  <c r="L84" i="8"/>
  <c r="M83" i="8"/>
  <c r="L83" i="8"/>
  <c r="T83" i="8" s="1"/>
  <c r="M82" i="8"/>
  <c r="L82" i="8"/>
  <c r="M81" i="8"/>
  <c r="U81" i="8" s="1"/>
  <c r="L81" i="8"/>
  <c r="T81" i="8" s="1"/>
  <c r="M80" i="8"/>
  <c r="U80" i="8" s="1"/>
  <c r="L80" i="8"/>
  <c r="M79" i="8"/>
  <c r="L79" i="8"/>
  <c r="T79" i="8" s="1"/>
  <c r="M78" i="8"/>
  <c r="L78" i="8"/>
  <c r="M77" i="8"/>
  <c r="U77" i="8" s="1"/>
  <c r="L77" i="8"/>
  <c r="M76" i="8"/>
  <c r="U76" i="8" s="1"/>
  <c r="L76" i="8"/>
  <c r="M75" i="8"/>
  <c r="L75" i="8"/>
  <c r="T75" i="8" s="1"/>
  <c r="M74" i="8"/>
  <c r="L74" i="8"/>
  <c r="M73" i="8"/>
  <c r="L73" i="8"/>
  <c r="M72" i="8"/>
  <c r="U72" i="8" s="1"/>
  <c r="L72" i="8"/>
  <c r="M71" i="8"/>
  <c r="L71" i="8"/>
  <c r="T71" i="8" s="1"/>
  <c r="M70" i="8"/>
  <c r="L70" i="8"/>
  <c r="M69" i="8"/>
  <c r="U69" i="8" s="1"/>
  <c r="L69" i="8"/>
  <c r="T69" i="8" s="1"/>
  <c r="M68" i="8"/>
  <c r="U68" i="8" s="1"/>
  <c r="L68" i="8"/>
  <c r="M67" i="8"/>
  <c r="L67" i="8"/>
  <c r="T67" i="8" s="1"/>
  <c r="M66" i="8"/>
  <c r="L66" i="8"/>
  <c r="M65" i="8"/>
  <c r="U65" i="8" s="1"/>
  <c r="L65" i="8"/>
  <c r="T65" i="8" s="1"/>
  <c r="M64" i="8"/>
  <c r="U64" i="8" s="1"/>
  <c r="L64" i="8"/>
  <c r="M63" i="8"/>
  <c r="L63" i="8"/>
  <c r="T63" i="8" s="1"/>
  <c r="M62" i="8"/>
  <c r="L62" i="8"/>
  <c r="M61" i="8"/>
  <c r="U61" i="8" s="1"/>
  <c r="L61" i="8"/>
  <c r="T61" i="8" s="1"/>
  <c r="M60" i="8"/>
  <c r="U60" i="8" s="1"/>
  <c r="L60" i="8"/>
  <c r="M59" i="8"/>
  <c r="L59" i="8"/>
  <c r="T59" i="8" s="1"/>
  <c r="M58" i="8"/>
  <c r="L58" i="8"/>
  <c r="M57" i="8"/>
  <c r="U57" i="8" s="1"/>
  <c r="L57" i="8"/>
  <c r="M56" i="8"/>
  <c r="U56" i="8" s="1"/>
  <c r="L56" i="8"/>
  <c r="M55" i="8"/>
  <c r="L55" i="8"/>
  <c r="T55" i="8" s="1"/>
  <c r="M54" i="8"/>
  <c r="L54" i="8"/>
  <c r="T54" i="8" s="1"/>
  <c r="M53" i="8"/>
  <c r="U53" i="8" s="1"/>
  <c r="L53" i="8"/>
  <c r="M52" i="8"/>
  <c r="U52" i="8" s="1"/>
  <c r="L52" i="8"/>
  <c r="M51" i="8"/>
  <c r="L51" i="8"/>
  <c r="T51" i="8" s="1"/>
  <c r="M50" i="8"/>
  <c r="L50" i="8"/>
  <c r="T50" i="8" s="1"/>
  <c r="M49" i="8"/>
  <c r="U49" i="8" s="1"/>
  <c r="L49" i="8"/>
  <c r="T49" i="8" s="1"/>
  <c r="M48" i="8"/>
  <c r="U48" i="8" s="1"/>
  <c r="L48" i="8"/>
  <c r="M47" i="8"/>
  <c r="L47" i="8"/>
  <c r="M46" i="8"/>
  <c r="L46" i="8"/>
  <c r="M45" i="8"/>
  <c r="U45" i="8" s="1"/>
  <c r="L45" i="8"/>
  <c r="T45" i="8" s="1"/>
  <c r="M44" i="8"/>
  <c r="U44" i="8" s="1"/>
  <c r="L44" i="8"/>
  <c r="M43" i="8"/>
  <c r="L43" i="8"/>
  <c r="T43" i="8" s="1"/>
  <c r="M42" i="8"/>
  <c r="L42" i="8"/>
  <c r="M41" i="8"/>
  <c r="U41" i="8" s="1"/>
  <c r="L41" i="8"/>
  <c r="T41" i="8" s="1"/>
  <c r="M40" i="8"/>
  <c r="U40" i="8" s="1"/>
  <c r="L40" i="8"/>
  <c r="M39" i="8"/>
  <c r="L39" i="8"/>
  <c r="T39" i="8" s="1"/>
  <c r="M38" i="8"/>
  <c r="L38" i="8"/>
  <c r="M37" i="8"/>
  <c r="U37" i="8" s="1"/>
  <c r="L37" i="8"/>
  <c r="M36" i="8"/>
  <c r="U36" i="8" s="1"/>
  <c r="L36" i="8"/>
  <c r="M35" i="8"/>
  <c r="L35" i="8"/>
  <c r="T35" i="8" s="1"/>
  <c r="M34" i="8"/>
  <c r="L34" i="8"/>
  <c r="M33" i="8"/>
  <c r="U33" i="8" s="1"/>
  <c r="L33" i="8"/>
  <c r="M32" i="8"/>
  <c r="U32" i="8" s="1"/>
  <c r="L32" i="8"/>
  <c r="M31" i="8"/>
  <c r="L31" i="8"/>
  <c r="M30" i="8"/>
  <c r="L30" i="8"/>
  <c r="M29" i="8"/>
  <c r="U29" i="8" s="1"/>
  <c r="L29" i="8"/>
  <c r="T29" i="8" s="1"/>
  <c r="M28" i="8"/>
  <c r="U28" i="8" s="1"/>
  <c r="L28" i="8"/>
  <c r="M27" i="8"/>
  <c r="L27" i="8"/>
  <c r="T27" i="8" s="1"/>
  <c r="M26" i="8"/>
  <c r="L26" i="8"/>
  <c r="M25" i="8"/>
  <c r="U25" i="8" s="1"/>
  <c r="L25" i="8"/>
  <c r="M24" i="8"/>
  <c r="U24" i="8" s="1"/>
  <c r="L24" i="8"/>
  <c r="M23" i="8"/>
  <c r="L23" i="8"/>
  <c r="T23" i="8" s="1"/>
  <c r="M22" i="8"/>
  <c r="L22" i="8"/>
  <c r="M21" i="8"/>
  <c r="U21" i="8" s="1"/>
  <c r="L21" i="8"/>
  <c r="T21" i="8" s="1"/>
  <c r="M20" i="8"/>
  <c r="U20" i="8" s="1"/>
  <c r="L20" i="8"/>
  <c r="M19" i="8"/>
  <c r="L19" i="8"/>
  <c r="T19" i="8" s="1"/>
  <c r="M18" i="8"/>
  <c r="L18" i="8"/>
  <c r="M17" i="8"/>
  <c r="U17" i="8" s="1"/>
  <c r="L17" i="8"/>
  <c r="M16" i="8"/>
  <c r="U16" i="8" s="1"/>
  <c r="L16" i="8"/>
  <c r="M15" i="8"/>
  <c r="L15" i="8"/>
  <c r="T15" i="8" s="1"/>
  <c r="M14" i="8"/>
  <c r="L14" i="8"/>
  <c r="M13" i="8"/>
  <c r="U13" i="8" s="1"/>
  <c r="L13" i="8"/>
  <c r="T13" i="8" s="1"/>
  <c r="M12" i="8"/>
  <c r="U12" i="8" s="1"/>
  <c r="L12" i="8"/>
  <c r="M11" i="8"/>
  <c r="L11" i="8"/>
  <c r="M10" i="8"/>
  <c r="L10" i="8"/>
  <c r="M9" i="8"/>
  <c r="U9" i="8" s="1"/>
  <c r="L9" i="8"/>
  <c r="T9" i="8" s="1"/>
  <c r="Q170" i="9"/>
  <c r="P170" i="9"/>
  <c r="O170" i="9"/>
  <c r="N170" i="9"/>
  <c r="K170" i="9"/>
  <c r="J170" i="9"/>
  <c r="I170" i="9"/>
  <c r="H170" i="9"/>
  <c r="G170" i="9"/>
  <c r="F170" i="9"/>
  <c r="E170" i="9"/>
  <c r="S168" i="9"/>
  <c r="R168" i="9"/>
  <c r="M168" i="9"/>
  <c r="L168" i="9"/>
  <c r="S167" i="9"/>
  <c r="R167" i="9"/>
  <c r="M167" i="9"/>
  <c r="L167" i="9"/>
  <c r="T147" i="8" l="1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U158" i="9" s="1"/>
  <c r="L158" i="9"/>
  <c r="M157" i="9"/>
  <c r="L157" i="9"/>
  <c r="M156" i="9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L12" i="9"/>
  <c r="M11" i="9"/>
  <c r="L11" i="9"/>
  <c r="M10" i="9"/>
  <c r="U10" i="9" s="1"/>
  <c r="L10" i="9"/>
  <c r="M9" i="9"/>
  <c r="L9" i="9"/>
  <c r="M8" i="9"/>
  <c r="L8" i="9"/>
  <c r="D170" i="9"/>
  <c r="S167" i="8"/>
  <c r="R167" i="8"/>
  <c r="M8" i="8"/>
  <c r="M167" i="8" s="1"/>
  <c r="L8" i="8"/>
  <c r="L167" i="8" s="1"/>
  <c r="D167" i="8"/>
  <c r="U44" i="9" l="1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L170" i="9"/>
  <c r="U66" i="9"/>
  <c r="T127" i="9"/>
  <c r="M170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S170" i="9"/>
  <c r="R170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U167" i="8" s="1"/>
  <c r="T8" i="8"/>
  <c r="T167" i="8" s="1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U170" i="9" l="1"/>
  <c r="T170" i="9"/>
</calcChain>
</file>

<file path=xl/sharedStrings.xml><?xml version="1.0" encoding="utf-8"?>
<sst xmlns="http://schemas.openxmlformats.org/spreadsheetml/2006/main" count="718" uniqueCount="345">
  <si>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</si>
  <si>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</si>
  <si>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</si>
  <si>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</si>
  <si>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</si>
  <si>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</si>
  <si>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</si>
  <si>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</si>
  <si>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</si>
  <si>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</si>
  <si>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</si>
  <si>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</si>
  <si>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</si>
  <si>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</si>
  <si>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</si>
  <si>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</si>
  <si>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</si>
  <si>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</si>
  <si>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</si>
  <si>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</si>
  <si>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</si>
  <si>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</si>
  <si>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</si>
  <si>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</si>
  <si>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</si>
  <si>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</si>
  <si>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</si>
  <si>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</si>
  <si>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</si>
  <si>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</si>
  <si>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</si>
  <si>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</si>
  <si>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</si>
  <si>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</si>
  <si>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</si>
  <si>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</si>
  <si>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</si>
  <si>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</si>
  <si>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</si>
  <si>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</si>
  <si>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</si>
  <si>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</si>
  <si>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</si>
  <si>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</si>
  <si>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</si>
  <si>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</si>
  <si>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</si>
  <si>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</si>
  <si>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</si>
  <si>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</si>
  <si>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</si>
  <si>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</si>
  <si>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</si>
  <si>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</si>
  <si>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</si>
  <si>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</si>
  <si>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</si>
  <si>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</si>
  <si>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</si>
  <si>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</si>
  <si>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</si>
  <si>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</si>
  <si>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</si>
  <si>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</si>
  <si>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</si>
  <si>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</si>
  <si>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</si>
  <si>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</si>
  <si>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</si>
  <si>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</si>
  <si>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</si>
  <si>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</si>
  <si>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</si>
  <si>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</si>
  <si>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</si>
  <si>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</si>
  <si>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</si>
  <si>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</si>
  <si>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</si>
  <si>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</si>
  <si>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</si>
  <si>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</si>
  <si>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</si>
  <si>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</si>
  <si>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</si>
  <si>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</si>
  <si>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</si>
  <si>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</si>
  <si>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</si>
  <si>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</si>
  <si>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</si>
  <si>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</si>
  <si>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</si>
  <si>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</si>
  <si>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</si>
  <si>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</si>
  <si>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</si>
  <si>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</si>
  <si>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</si>
  <si>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</si>
  <si>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</si>
  <si>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</si>
  <si>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</si>
  <si>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</si>
  <si>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</si>
  <si>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</si>
  <si>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</si>
  <si>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</si>
  <si>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</si>
  <si>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</si>
  <si>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</si>
  <si>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</si>
  <si>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</si>
  <si>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</si>
  <si>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</si>
  <si>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</si>
  <si>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</si>
  <si>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</si>
  <si>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</si>
  <si>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</si>
  <si>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</si>
  <si>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</si>
  <si>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</si>
  <si>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</si>
  <si>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</si>
  <si>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</si>
  <si>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</si>
  <si>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</si>
  <si>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</si>
  <si>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</si>
  <si>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</si>
  <si>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</si>
  <si>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</si>
  <si>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</si>
  <si>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</si>
  <si>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</si>
  <si>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</si>
  <si>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</si>
  <si>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</si>
  <si>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</si>
  <si>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</si>
  <si>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</si>
  <si>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</si>
  <si>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</si>
  <si>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</si>
  <si>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</si>
  <si>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</si>
  <si>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</si>
  <si>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</si>
  <si>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</si>
  <si>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</si>
  <si>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</si>
  <si>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</si>
  <si>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</si>
  <si>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</si>
  <si>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</si>
  <si>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</si>
  <si>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</si>
  <si>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</si>
  <si>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</si>
  <si>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</si>
  <si>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</si>
  <si>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</si>
  <si>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</si>
  <si>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</si>
  <si>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</si>
  <si>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</si>
  <si>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</si>
  <si>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</si>
  <si>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</si>
  <si>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</si>
  <si>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</si>
  <si>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</si>
  <si>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</si>
  <si>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</si>
  <si>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</si>
  <si>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</si>
  <si>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</si>
  <si>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</si>
  <si>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</si>
  <si>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</si>
  <si>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</si>
  <si>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</si>
  <si>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</si>
  <si>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</si>
  <si>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</si>
  <si>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</si>
  <si>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</si>
  <si>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</si>
  <si>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</si>
  <si>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</si>
  <si>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</si>
  <si>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</si>
  <si>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</si>
  <si>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</si>
  <si>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</si>
  <si>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</si>
  <si>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</si>
  <si>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</si>
  <si>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</si>
  <si>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</si>
  <si>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</si>
  <si>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</si>
  <si>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</si>
  <si>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</si>
  <si>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</si>
  <si>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</si>
  <si>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</si>
  <si>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</si>
  <si>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</si>
  <si>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</si>
  <si>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</si>
  <si>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</si>
  <si>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</si>
  <si>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</si>
  <si>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</si>
  <si>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</si>
  <si>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</si>
  <si>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</si>
  <si>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</si>
  <si>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</si>
  <si>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</si>
  <si>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</si>
  <si>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</si>
  <si>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</si>
  <si>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</si>
  <si>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</si>
  <si>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</si>
  <si>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</si>
  <si>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</si>
  <si>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</si>
  <si>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</si>
  <si>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</si>
  <si>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</si>
  <si>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</si>
  <si>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</si>
  <si>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</si>
  <si>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</si>
  <si>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</si>
  <si>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</si>
  <si>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</si>
  <si>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</si>
  <si>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</si>
  <si>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</si>
  <si>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</si>
  <si>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</si>
  <si>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</si>
  <si>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</si>
  <si>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</si>
  <si>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</si>
  <si>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</si>
  <si>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</si>
  <si>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</si>
  <si>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</si>
  <si>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</si>
  <si>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</si>
  <si>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</si>
  <si>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</si>
  <si>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</si>
  <si>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</si>
  <si>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</si>
  <si>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</si>
  <si>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</si>
  <si>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</si>
  <si>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</si>
  <si>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</si>
  <si>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</si>
  <si>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</si>
  <si>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</si>
  <si>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</si>
  <si>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</si>
  <si>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</si>
  <si>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</si>
  <si>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</si>
  <si>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</si>
  <si>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</si>
  <si>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</si>
  <si>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</si>
  <si>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</si>
  <si>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</si>
  <si>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</si>
  <si>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</si>
  <si>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</si>
  <si>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</si>
  <si>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</si>
  <si>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</si>
  <si>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</si>
  <si>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</si>
  <si>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</si>
  <si>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</si>
  <si>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</si>
  <si>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</si>
  <si>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</si>
  <si>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</si>
  <si>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</si>
  <si>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</si>
  <si>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</si>
  <si>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</si>
  <si>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</si>
  <si>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</si>
  <si>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</si>
  <si>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</si>
  <si>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</si>
  <si>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</si>
  <si>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</si>
  <si>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</si>
  <si>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</si>
  <si>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</si>
  <si>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</si>
  <si>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</si>
  <si>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</si>
  <si>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</si>
  <si>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</si>
  <si>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</si>
  <si>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</si>
  <si>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</si>
  <si>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</si>
  <si>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</si>
  <si>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</si>
  <si>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</si>
  <si>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</si>
  <si>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</si>
  <si>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</si>
  <si>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</si>
  <si>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</si>
  <si>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</si>
  <si>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</si>
  <si>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</si>
  <si>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</si>
  <si>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</si>
  <si>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</si>
  <si>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</si>
  <si>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</si>
  <si>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</si>
  <si>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</si>
  <si>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BANCO COOPERATIVO SICOOB S.A. - BANCO SICOOB</t>
  </si>
  <si>
    <t>03.443.143</t>
  </si>
  <si>
    <t>AVIPAM CORRETORA DE CAMBIO LTDA</t>
  </si>
  <si>
    <t>INVEST CORRETORA DE CÂMBIO LTDA.</t>
  </si>
  <si>
    <t>CNPJ da Instituição</t>
  </si>
  <si>
    <t>Registros de câmbio contratado em JUNHO / 2021</t>
  </si>
  <si>
    <t>Registros de câmbio contratado - Acumulado Jan-Jun/2021</t>
  </si>
  <si>
    <t>BANCO MASTER S/A</t>
  </si>
  <si>
    <t>BANCO VOITER S.A.</t>
  </si>
  <si>
    <t>Fonte: Sistema Câmbio; Dados extraídos em: 12.07.2021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</si>
</sst>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9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6" fontId="7" fillId="0" borderId="14" xfId="1" applyNumberFormat="1" applyFont="1" applyFill="1" applyBorder="1" applyAlignment="1" applyProtection="1">
      <alignment horizontal="right" vertical="center"/>
    </xf>
    <xf numFmtId="166" fontId="7" fillId="4" borderId="14" xfId="1" applyNumberFormat="1" applyFont="1" applyFill="1" applyBorder="1" applyAlignment="1" applyProtection="1">
      <alignment horizontal="right" vertical="center"/>
    </xf>
    <xf numFmtId="3" fontId="7" fillId="0" borderId="0" xfId="0" applyNumberFormat="1" applyFont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1"/>
  <sheetViews>
    <sheetView tabSelected="1"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340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5" t="s">
        <v>5</v>
      </c>
      <c r="B6" s="55" t="s">
        <v>339</v>
      </c>
      <c r="C6" s="57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53" t="s">
        <v>16</v>
      </c>
      <c r="M6" s="54"/>
      <c r="N6" s="51" t="s">
        <v>8</v>
      </c>
      <c r="O6" s="52"/>
      <c r="P6" s="51" t="s">
        <v>9</v>
      </c>
      <c r="Q6" s="52"/>
      <c r="R6" s="53" t="s">
        <v>15</v>
      </c>
      <c r="S6" s="54"/>
      <c r="T6" s="51" t="s">
        <v>0</v>
      </c>
      <c r="U6" s="52"/>
    </row>
    <row r="7" spans="1:22" s="4" customFormat="1" ht="12.75" customHeight="1" thickBot="1">
      <c r="A7" s="56"/>
      <c r="B7" s="56"/>
      <c r="C7" s="58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6971</v>
      </c>
      <c r="E8" s="21">
        <v>3466704037.96</v>
      </c>
      <c r="F8" s="21">
        <v>20048</v>
      </c>
      <c r="G8" s="21">
        <v>2918159830.9299998</v>
      </c>
      <c r="H8" s="21">
        <v>22133</v>
      </c>
      <c r="I8" s="21">
        <v>3717149148.3899999</v>
      </c>
      <c r="J8" s="21">
        <v>30726</v>
      </c>
      <c r="K8" s="21">
        <v>5497287743.7299995</v>
      </c>
      <c r="L8" s="21">
        <f>D8+F8+H8+J8</f>
        <v>79878</v>
      </c>
      <c r="M8" s="21">
        <f>E8+G8+I8+K8</f>
        <v>15599300761.009998</v>
      </c>
      <c r="N8" s="21">
        <v>1888</v>
      </c>
      <c r="O8" s="21">
        <v>7989414940.2600002</v>
      </c>
      <c r="P8" s="21">
        <v>1871</v>
      </c>
      <c r="Q8" s="21">
        <v>7380325932.71</v>
      </c>
      <c r="R8" s="21">
        <f>N8+P8</f>
        <v>3759</v>
      </c>
      <c r="S8" s="21">
        <f>O8+Q8</f>
        <v>15369740872.970001</v>
      </c>
      <c r="T8" s="21">
        <f>L8+R8</f>
        <v>83637</v>
      </c>
      <c r="U8" s="21">
        <f>M8+S8</f>
        <v>30969041633.98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1361</v>
      </c>
      <c r="E9" s="22">
        <v>1221506962.8800001</v>
      </c>
      <c r="F9" s="22">
        <v>9255</v>
      </c>
      <c r="G9" s="22">
        <v>1924330008.9000001</v>
      </c>
      <c r="H9" s="22">
        <v>8464</v>
      </c>
      <c r="I9" s="22">
        <v>11112579067.57</v>
      </c>
      <c r="J9" s="22">
        <v>9519</v>
      </c>
      <c r="K9" s="22">
        <v>8029044562.2799997</v>
      </c>
      <c r="L9" s="22">
        <f t="shared" ref="L9:L72" si="0">D9+F9+H9+J9</f>
        <v>28599</v>
      </c>
      <c r="M9" s="22">
        <f t="shared" ref="M9:M72" si="1">E9+G9+I9+K9</f>
        <v>22287460601.630001</v>
      </c>
      <c r="N9" s="22">
        <v>372</v>
      </c>
      <c r="O9" s="22">
        <v>2157824348.04</v>
      </c>
      <c r="P9" s="22">
        <v>423</v>
      </c>
      <c r="Q9" s="22">
        <v>5142157110.4499998</v>
      </c>
      <c r="R9" s="22">
        <f t="shared" ref="R9:R72" si="2">N9+P9</f>
        <v>795</v>
      </c>
      <c r="S9" s="22">
        <f t="shared" ref="S9:S72" si="3">O9+Q9</f>
        <v>7299981458.4899998</v>
      </c>
      <c r="T9" s="22">
        <f t="shared" ref="T9:T72" si="4">L9+R9</f>
        <v>29394</v>
      </c>
      <c r="U9" s="22">
        <f t="shared" ref="U9:U72" si="5">M9+S9</f>
        <v>29587442060.120003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9159</v>
      </c>
      <c r="E10" s="23">
        <v>2707197305.9074998</v>
      </c>
      <c r="F10" s="23">
        <v>26541</v>
      </c>
      <c r="G10" s="23">
        <v>3258728869.7396002</v>
      </c>
      <c r="H10" s="23">
        <v>31023</v>
      </c>
      <c r="I10" s="23">
        <v>2921187033.4400001</v>
      </c>
      <c r="J10" s="23">
        <v>34193</v>
      </c>
      <c r="K10" s="23">
        <v>4468423897.4090996</v>
      </c>
      <c r="L10" s="21">
        <f t="shared" si="0"/>
        <v>100916</v>
      </c>
      <c r="M10" s="21">
        <f t="shared" si="1"/>
        <v>13355537106.496201</v>
      </c>
      <c r="N10" s="23">
        <v>467</v>
      </c>
      <c r="O10" s="23">
        <v>6968551247.9200001</v>
      </c>
      <c r="P10" s="23">
        <v>409</v>
      </c>
      <c r="Q10" s="23">
        <v>4318352781.6999998</v>
      </c>
      <c r="R10" s="21">
        <f t="shared" si="2"/>
        <v>876</v>
      </c>
      <c r="S10" s="21">
        <f t="shared" si="3"/>
        <v>11286904029.619999</v>
      </c>
      <c r="T10" s="21">
        <f t="shared" si="4"/>
        <v>101792</v>
      </c>
      <c r="U10" s="21">
        <f t="shared" si="5"/>
        <v>24642441136.116199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374</v>
      </c>
      <c r="E11" s="22">
        <v>846328146.15999997</v>
      </c>
      <c r="F11" s="22">
        <v>2471</v>
      </c>
      <c r="G11" s="22">
        <v>823416487.57000005</v>
      </c>
      <c r="H11" s="22">
        <v>1278</v>
      </c>
      <c r="I11" s="22">
        <v>4235152829.0300002</v>
      </c>
      <c r="J11" s="22">
        <v>2184</v>
      </c>
      <c r="K11" s="22">
        <v>3742057659.9299998</v>
      </c>
      <c r="L11" s="22">
        <f t="shared" si="0"/>
        <v>6307</v>
      </c>
      <c r="M11" s="22">
        <f t="shared" si="1"/>
        <v>9646955122.6900005</v>
      </c>
      <c r="N11" s="22">
        <v>331</v>
      </c>
      <c r="O11" s="22">
        <v>6160533055.6999998</v>
      </c>
      <c r="P11" s="22">
        <v>368</v>
      </c>
      <c r="Q11" s="22">
        <v>5450294790.71</v>
      </c>
      <c r="R11" s="22">
        <f t="shared" si="2"/>
        <v>699</v>
      </c>
      <c r="S11" s="22">
        <f t="shared" si="3"/>
        <v>11610827846.41</v>
      </c>
      <c r="T11" s="22">
        <f t="shared" si="4"/>
        <v>7006</v>
      </c>
      <c r="U11" s="22">
        <f t="shared" si="5"/>
        <v>21257782969.099998</v>
      </c>
      <c r="V11" s="11"/>
    </row>
    <row r="12" spans="1:22" s="5" customFormat="1">
      <c r="A12" s="18">
        <v>5</v>
      </c>
      <c r="B12" s="12" t="s">
        <v>31</v>
      </c>
      <c r="C12" s="1" t="s">
        <v>32</v>
      </c>
      <c r="D12" s="23">
        <v>8914</v>
      </c>
      <c r="E12" s="23">
        <v>3085956724.8400002</v>
      </c>
      <c r="F12" s="23">
        <v>16396</v>
      </c>
      <c r="G12" s="23">
        <v>2804852893.8899999</v>
      </c>
      <c r="H12" s="23">
        <v>44020</v>
      </c>
      <c r="I12" s="23">
        <v>4325991004.8500004</v>
      </c>
      <c r="J12" s="23">
        <v>19548</v>
      </c>
      <c r="K12" s="23">
        <v>3688046977.3600001</v>
      </c>
      <c r="L12" s="21">
        <f t="shared" si="0"/>
        <v>88878</v>
      </c>
      <c r="M12" s="21">
        <f t="shared" si="1"/>
        <v>13904847600.940001</v>
      </c>
      <c r="N12" s="23">
        <v>288</v>
      </c>
      <c r="O12" s="23">
        <v>2889041197.4299998</v>
      </c>
      <c r="P12" s="23">
        <v>278</v>
      </c>
      <c r="Q12" s="23">
        <v>2303234531.77</v>
      </c>
      <c r="R12" s="21">
        <f t="shared" si="2"/>
        <v>566</v>
      </c>
      <c r="S12" s="21">
        <f t="shared" si="3"/>
        <v>5192275729.1999998</v>
      </c>
      <c r="T12" s="21">
        <f t="shared" si="4"/>
        <v>89444</v>
      </c>
      <c r="U12" s="21">
        <f t="shared" si="5"/>
        <v>19097123330.139999</v>
      </c>
      <c r="V12" s="11"/>
    </row>
    <row r="13" spans="1:22" s="5" customFormat="1">
      <c r="A13" s="15">
        <v>6</v>
      </c>
      <c r="B13" s="16" t="s">
        <v>25</v>
      </c>
      <c r="C13" s="17" t="s">
        <v>26</v>
      </c>
      <c r="D13" s="22">
        <v>6366</v>
      </c>
      <c r="E13" s="22">
        <v>3870565054.2511001</v>
      </c>
      <c r="F13" s="22">
        <v>14429</v>
      </c>
      <c r="G13" s="22">
        <v>1744630801.2279999</v>
      </c>
      <c r="H13" s="22">
        <v>28929</v>
      </c>
      <c r="I13" s="22">
        <v>1808256465.5883999</v>
      </c>
      <c r="J13" s="22">
        <v>15572</v>
      </c>
      <c r="K13" s="22">
        <v>3368952239.3667002</v>
      </c>
      <c r="L13" s="22">
        <f t="shared" si="0"/>
        <v>65296</v>
      </c>
      <c r="M13" s="22">
        <f t="shared" si="1"/>
        <v>10792404560.4342</v>
      </c>
      <c r="N13" s="22">
        <v>420</v>
      </c>
      <c r="O13" s="22">
        <v>2209522124.0799999</v>
      </c>
      <c r="P13" s="22">
        <v>441</v>
      </c>
      <c r="Q13" s="22">
        <v>2763567579.27</v>
      </c>
      <c r="R13" s="22">
        <f t="shared" si="2"/>
        <v>861</v>
      </c>
      <c r="S13" s="22">
        <f t="shared" si="3"/>
        <v>4973089703.3500004</v>
      </c>
      <c r="T13" s="22">
        <f t="shared" si="4"/>
        <v>66157</v>
      </c>
      <c r="U13" s="22">
        <f t="shared" si="5"/>
        <v>15765494263.784201</v>
      </c>
      <c r="V13" s="11"/>
    </row>
    <row r="14" spans="1:22" s="5" customFormat="1">
      <c r="A14" s="18">
        <v>7</v>
      </c>
      <c r="B14" s="31" t="s">
        <v>35</v>
      </c>
      <c r="C14" s="1" t="s">
        <v>36</v>
      </c>
      <c r="D14" s="23">
        <v>178</v>
      </c>
      <c r="E14" s="23">
        <v>489208403.92400002</v>
      </c>
      <c r="F14" s="23">
        <v>841</v>
      </c>
      <c r="G14" s="23">
        <v>183419257.09</v>
      </c>
      <c r="H14" s="23">
        <v>964</v>
      </c>
      <c r="I14" s="23">
        <v>612176406.56050003</v>
      </c>
      <c r="J14" s="23">
        <v>2897</v>
      </c>
      <c r="K14" s="23">
        <v>1479472136.0646999</v>
      </c>
      <c r="L14" s="21">
        <f t="shared" si="0"/>
        <v>4880</v>
      </c>
      <c r="M14" s="21">
        <f t="shared" si="1"/>
        <v>2764276203.6392002</v>
      </c>
      <c r="N14" s="23">
        <v>253</v>
      </c>
      <c r="O14" s="23">
        <v>5321899122.29</v>
      </c>
      <c r="P14" s="23">
        <v>312</v>
      </c>
      <c r="Q14" s="23">
        <v>3742152400.71</v>
      </c>
      <c r="R14" s="21">
        <f t="shared" si="2"/>
        <v>565</v>
      </c>
      <c r="S14" s="21">
        <f t="shared" si="3"/>
        <v>9064051523</v>
      </c>
      <c r="T14" s="21">
        <f t="shared" si="4"/>
        <v>5445</v>
      </c>
      <c r="U14" s="21">
        <f t="shared" si="5"/>
        <v>11828327726.6392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167</v>
      </c>
      <c r="E15" s="22">
        <v>1076655621.5999999</v>
      </c>
      <c r="F15" s="22">
        <v>730</v>
      </c>
      <c r="G15" s="22">
        <v>284184348.58999997</v>
      </c>
      <c r="H15" s="22">
        <v>550</v>
      </c>
      <c r="I15" s="22">
        <v>2824922837.3102999</v>
      </c>
      <c r="J15" s="22">
        <v>721</v>
      </c>
      <c r="K15" s="22">
        <v>2372972343.9299998</v>
      </c>
      <c r="L15" s="22">
        <f t="shared" si="0"/>
        <v>2168</v>
      </c>
      <c r="M15" s="22">
        <f t="shared" si="1"/>
        <v>6558735151.4302998</v>
      </c>
      <c r="N15" s="22">
        <v>210</v>
      </c>
      <c r="O15" s="22">
        <v>1428916685.0999999</v>
      </c>
      <c r="P15" s="22">
        <v>197</v>
      </c>
      <c r="Q15" s="22">
        <v>2711813611.5700002</v>
      </c>
      <c r="R15" s="22">
        <f t="shared" si="2"/>
        <v>407</v>
      </c>
      <c r="S15" s="22">
        <f t="shared" si="3"/>
        <v>4140730296.6700001</v>
      </c>
      <c r="T15" s="22">
        <f t="shared" si="4"/>
        <v>2575</v>
      </c>
      <c r="U15" s="22">
        <f t="shared" si="5"/>
        <v>10699465448.1003</v>
      </c>
      <c r="V15" s="11"/>
    </row>
    <row r="16" spans="1:22" s="5" customFormat="1">
      <c r="A16" s="18">
        <v>9</v>
      </c>
      <c r="B16" s="31" t="s">
        <v>47</v>
      </c>
      <c r="C16" s="1" t="s">
        <v>48</v>
      </c>
      <c r="D16" s="23"/>
      <c r="E16" s="23"/>
      <c r="F16" s="23"/>
      <c r="G16" s="23"/>
      <c r="H16" s="23">
        <v>468</v>
      </c>
      <c r="I16" s="23">
        <v>3018999769.46</v>
      </c>
      <c r="J16" s="23">
        <v>368</v>
      </c>
      <c r="K16" s="23">
        <v>1497312978.26</v>
      </c>
      <c r="L16" s="21">
        <f t="shared" si="0"/>
        <v>836</v>
      </c>
      <c r="M16" s="21">
        <f t="shared" si="1"/>
        <v>4516312747.7200003</v>
      </c>
      <c r="N16" s="23">
        <v>11</v>
      </c>
      <c r="O16" s="23">
        <v>670135757.74000001</v>
      </c>
      <c r="P16" s="23">
        <v>66</v>
      </c>
      <c r="Q16" s="23">
        <v>2290136048.5100002</v>
      </c>
      <c r="R16" s="21">
        <f t="shared" si="2"/>
        <v>77</v>
      </c>
      <c r="S16" s="21">
        <f t="shared" si="3"/>
        <v>2960271806.25</v>
      </c>
      <c r="T16" s="21">
        <f t="shared" si="4"/>
        <v>913</v>
      </c>
      <c r="U16" s="21">
        <f t="shared" si="5"/>
        <v>7476584553.9700003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1</v>
      </c>
      <c r="G17" s="22">
        <v>30664.2</v>
      </c>
      <c r="H17" s="22">
        <v>190</v>
      </c>
      <c r="I17" s="22">
        <v>3368263612.0100002</v>
      </c>
      <c r="J17" s="22">
        <v>232</v>
      </c>
      <c r="K17" s="22">
        <v>3416142416.3299999</v>
      </c>
      <c r="L17" s="22">
        <f t="shared" si="0"/>
        <v>423</v>
      </c>
      <c r="M17" s="22">
        <f t="shared" si="1"/>
        <v>6784436692.54</v>
      </c>
      <c r="N17" s="22">
        <v>10</v>
      </c>
      <c r="O17" s="22">
        <v>187030447.5</v>
      </c>
      <c r="P17" s="22">
        <v>14</v>
      </c>
      <c r="Q17" s="22">
        <v>262530492</v>
      </c>
      <c r="R17" s="22">
        <f t="shared" si="2"/>
        <v>24</v>
      </c>
      <c r="S17" s="22">
        <f t="shared" si="3"/>
        <v>449560939.5</v>
      </c>
      <c r="T17" s="22">
        <f t="shared" si="4"/>
        <v>447</v>
      </c>
      <c r="U17" s="22">
        <f t="shared" si="5"/>
        <v>7233997632.04</v>
      </c>
      <c r="V17" s="11"/>
    </row>
    <row r="18" spans="1:22" s="5" customFormat="1">
      <c r="A18" s="18">
        <v>11</v>
      </c>
      <c r="B18" s="31" t="s">
        <v>43</v>
      </c>
      <c r="C18" s="1" t="s">
        <v>44</v>
      </c>
      <c r="D18" s="23">
        <v>192</v>
      </c>
      <c r="E18" s="23">
        <v>162994659.90000001</v>
      </c>
      <c r="F18" s="23">
        <v>1336</v>
      </c>
      <c r="G18" s="23">
        <v>304852038.98000002</v>
      </c>
      <c r="H18" s="23">
        <v>969</v>
      </c>
      <c r="I18" s="23">
        <v>1705814067.9927001</v>
      </c>
      <c r="J18" s="23">
        <v>2203</v>
      </c>
      <c r="K18" s="23">
        <v>1313314122.24</v>
      </c>
      <c r="L18" s="21">
        <f t="shared" si="0"/>
        <v>4700</v>
      </c>
      <c r="M18" s="21">
        <f t="shared" si="1"/>
        <v>3486974889.1127005</v>
      </c>
      <c r="N18" s="23">
        <v>874</v>
      </c>
      <c r="O18" s="23">
        <v>1261833097.9100001</v>
      </c>
      <c r="P18" s="23">
        <v>870</v>
      </c>
      <c r="Q18" s="23">
        <v>1365875093.0899999</v>
      </c>
      <c r="R18" s="21">
        <f t="shared" si="2"/>
        <v>1744</v>
      </c>
      <c r="S18" s="21">
        <f t="shared" si="3"/>
        <v>2627708191</v>
      </c>
      <c r="T18" s="21">
        <f t="shared" si="4"/>
        <v>6444</v>
      </c>
      <c r="U18" s="21">
        <f t="shared" si="5"/>
        <v>6114683080.1127005</v>
      </c>
      <c r="V18" s="11"/>
    </row>
    <row r="19" spans="1:22" s="5" customFormat="1">
      <c r="A19" s="15">
        <v>12</v>
      </c>
      <c r="B19" s="30" t="s">
        <v>57</v>
      </c>
      <c r="C19" s="17" t="s">
        <v>58</v>
      </c>
      <c r="D19" s="22"/>
      <c r="E19" s="22"/>
      <c r="F19" s="22"/>
      <c r="G19" s="22"/>
      <c r="H19" s="22">
        <v>201</v>
      </c>
      <c r="I19" s="22">
        <v>1702236199.02</v>
      </c>
      <c r="J19" s="22">
        <v>241</v>
      </c>
      <c r="K19" s="22">
        <v>1881142657.24</v>
      </c>
      <c r="L19" s="22">
        <f t="shared" si="0"/>
        <v>442</v>
      </c>
      <c r="M19" s="22">
        <f t="shared" si="1"/>
        <v>3583378856.2600002</v>
      </c>
      <c r="N19" s="22">
        <v>19</v>
      </c>
      <c r="O19" s="22">
        <v>1278042106.01</v>
      </c>
      <c r="P19" s="22">
        <v>16</v>
      </c>
      <c r="Q19" s="22">
        <v>1205022503.73</v>
      </c>
      <c r="R19" s="22">
        <f t="shared" si="2"/>
        <v>35</v>
      </c>
      <c r="S19" s="22">
        <f t="shared" si="3"/>
        <v>2483064609.7399998</v>
      </c>
      <c r="T19" s="22">
        <f t="shared" si="4"/>
        <v>477</v>
      </c>
      <c r="U19" s="22">
        <f t="shared" si="5"/>
        <v>6066443466</v>
      </c>
      <c r="V19" s="11"/>
    </row>
    <row r="20" spans="1:22" s="5" customFormat="1">
      <c r="A20" s="18">
        <v>13</v>
      </c>
      <c r="B20" s="31" t="s">
        <v>51</v>
      </c>
      <c r="C20" s="1" t="s">
        <v>52</v>
      </c>
      <c r="D20" s="23"/>
      <c r="E20" s="23"/>
      <c r="F20" s="23"/>
      <c r="G20" s="23"/>
      <c r="H20" s="23">
        <v>369</v>
      </c>
      <c r="I20" s="23">
        <v>1945971042.99</v>
      </c>
      <c r="J20" s="23">
        <v>256</v>
      </c>
      <c r="K20" s="23">
        <v>1276818796.4100001</v>
      </c>
      <c r="L20" s="21">
        <f t="shared" si="0"/>
        <v>625</v>
      </c>
      <c r="M20" s="21">
        <f t="shared" si="1"/>
        <v>3222789839.4000001</v>
      </c>
      <c r="N20" s="23">
        <v>39</v>
      </c>
      <c r="O20" s="23">
        <v>278423048.80000001</v>
      </c>
      <c r="P20" s="23">
        <v>67</v>
      </c>
      <c r="Q20" s="23">
        <v>1189592450.8</v>
      </c>
      <c r="R20" s="21">
        <f t="shared" si="2"/>
        <v>106</v>
      </c>
      <c r="S20" s="21">
        <f t="shared" si="3"/>
        <v>1468015499.5999999</v>
      </c>
      <c r="T20" s="21">
        <f t="shared" si="4"/>
        <v>731</v>
      </c>
      <c r="U20" s="21">
        <f t="shared" si="5"/>
        <v>4690805339</v>
      </c>
      <c r="V20" s="11"/>
    </row>
    <row r="21" spans="1:22" s="5" customFormat="1">
      <c r="A21" s="15">
        <v>14</v>
      </c>
      <c r="B21" s="30" t="s">
        <v>45</v>
      </c>
      <c r="C21" s="17" t="s">
        <v>46</v>
      </c>
      <c r="D21" s="22">
        <v>114</v>
      </c>
      <c r="E21" s="22">
        <v>24548067.420000002</v>
      </c>
      <c r="F21" s="22">
        <v>421</v>
      </c>
      <c r="G21" s="22">
        <v>86668865.260000005</v>
      </c>
      <c r="H21" s="22">
        <v>256</v>
      </c>
      <c r="I21" s="22">
        <v>333773052.19</v>
      </c>
      <c r="J21" s="22">
        <v>401</v>
      </c>
      <c r="K21" s="22">
        <v>423389764.16000003</v>
      </c>
      <c r="L21" s="22">
        <f t="shared" si="0"/>
        <v>1192</v>
      </c>
      <c r="M21" s="22">
        <f t="shared" si="1"/>
        <v>868379749.02999997</v>
      </c>
      <c r="N21" s="22">
        <v>625</v>
      </c>
      <c r="O21" s="22">
        <v>1740557460.02</v>
      </c>
      <c r="P21" s="22">
        <v>619</v>
      </c>
      <c r="Q21" s="22">
        <v>1494055533.1099999</v>
      </c>
      <c r="R21" s="22">
        <f t="shared" si="2"/>
        <v>1244</v>
      </c>
      <c r="S21" s="22">
        <f t="shared" si="3"/>
        <v>3234612993.1300001</v>
      </c>
      <c r="T21" s="22">
        <f t="shared" si="4"/>
        <v>2436</v>
      </c>
      <c r="U21" s="22">
        <f t="shared" si="5"/>
        <v>4102992742.1599998</v>
      </c>
      <c r="V21" s="11"/>
    </row>
    <row r="22" spans="1:22" s="5" customFormat="1">
      <c r="A22" s="18">
        <v>15</v>
      </c>
      <c r="B22" s="31" t="s">
        <v>59</v>
      </c>
      <c r="C22" s="1" t="s">
        <v>60</v>
      </c>
      <c r="D22" s="23">
        <v>173</v>
      </c>
      <c r="E22" s="23">
        <v>223361279.94</v>
      </c>
      <c r="F22" s="23">
        <v>540</v>
      </c>
      <c r="G22" s="23">
        <v>116473107.2393</v>
      </c>
      <c r="H22" s="23">
        <v>116</v>
      </c>
      <c r="I22" s="23">
        <v>847881236.91999996</v>
      </c>
      <c r="J22" s="23">
        <v>472</v>
      </c>
      <c r="K22" s="23">
        <v>714565755.28999996</v>
      </c>
      <c r="L22" s="21">
        <f t="shared" si="0"/>
        <v>1301</v>
      </c>
      <c r="M22" s="21">
        <f t="shared" si="1"/>
        <v>1902281379.3892999</v>
      </c>
      <c r="N22" s="23">
        <v>218</v>
      </c>
      <c r="O22" s="23">
        <v>1212599396.6900001</v>
      </c>
      <c r="P22" s="23">
        <v>424</v>
      </c>
      <c r="Q22" s="23">
        <v>794689602.12</v>
      </c>
      <c r="R22" s="21">
        <f t="shared" si="2"/>
        <v>642</v>
      </c>
      <c r="S22" s="21">
        <f t="shared" si="3"/>
        <v>2007288998.8099999</v>
      </c>
      <c r="T22" s="21">
        <f t="shared" si="4"/>
        <v>1943</v>
      </c>
      <c r="U22" s="21">
        <f t="shared" si="5"/>
        <v>3909570378.1992998</v>
      </c>
      <c r="V22" s="11"/>
    </row>
    <row r="23" spans="1:22" s="5" customFormat="1">
      <c r="A23" s="15">
        <v>16</v>
      </c>
      <c r="B23" s="30" t="s">
        <v>316</v>
      </c>
      <c r="C23" s="17" t="s">
        <v>317</v>
      </c>
      <c r="D23" s="22"/>
      <c r="E23" s="22"/>
      <c r="F23" s="22"/>
      <c r="G23" s="22"/>
      <c r="H23" s="22">
        <v>115</v>
      </c>
      <c r="I23" s="22">
        <v>1431689351.8599999</v>
      </c>
      <c r="J23" s="22">
        <v>71</v>
      </c>
      <c r="K23" s="22">
        <v>599279374.36000001</v>
      </c>
      <c r="L23" s="22">
        <f t="shared" si="0"/>
        <v>186</v>
      </c>
      <c r="M23" s="22">
        <f t="shared" si="1"/>
        <v>2030968726.2199998</v>
      </c>
      <c r="N23" s="22">
        <v>14</v>
      </c>
      <c r="O23" s="22">
        <v>52061069.490000002</v>
      </c>
      <c r="P23" s="22">
        <v>78</v>
      </c>
      <c r="Q23" s="22">
        <v>910060010.28999996</v>
      </c>
      <c r="R23" s="22">
        <f t="shared" si="2"/>
        <v>92</v>
      </c>
      <c r="S23" s="22">
        <f t="shared" si="3"/>
        <v>962121079.77999997</v>
      </c>
      <c r="T23" s="22">
        <f t="shared" si="4"/>
        <v>278</v>
      </c>
      <c r="U23" s="22">
        <f t="shared" si="5"/>
        <v>2993089806</v>
      </c>
      <c r="V23" s="11"/>
    </row>
    <row r="24" spans="1:22" s="5" customFormat="1">
      <c r="A24" s="18">
        <v>17</v>
      </c>
      <c r="B24" s="31" t="s">
        <v>37</v>
      </c>
      <c r="C24" s="1" t="s">
        <v>38</v>
      </c>
      <c r="D24" s="23">
        <v>128</v>
      </c>
      <c r="E24" s="23">
        <v>191004577.46000001</v>
      </c>
      <c r="F24" s="23">
        <v>510</v>
      </c>
      <c r="G24" s="23">
        <v>164475488.47999999</v>
      </c>
      <c r="H24" s="23">
        <v>146</v>
      </c>
      <c r="I24" s="23">
        <v>520391299.45999998</v>
      </c>
      <c r="J24" s="23">
        <v>307</v>
      </c>
      <c r="K24" s="23">
        <v>402136665.90670002</v>
      </c>
      <c r="L24" s="21">
        <f t="shared" si="0"/>
        <v>1091</v>
      </c>
      <c r="M24" s="21">
        <f t="shared" si="1"/>
        <v>1278008031.3067</v>
      </c>
      <c r="N24" s="23">
        <v>314</v>
      </c>
      <c r="O24" s="23">
        <v>688325432.55999994</v>
      </c>
      <c r="P24" s="23">
        <v>357</v>
      </c>
      <c r="Q24" s="23">
        <v>781265569.62</v>
      </c>
      <c r="R24" s="21">
        <f t="shared" si="2"/>
        <v>671</v>
      </c>
      <c r="S24" s="21">
        <f t="shared" si="3"/>
        <v>1469591002.1799998</v>
      </c>
      <c r="T24" s="21">
        <f t="shared" si="4"/>
        <v>1762</v>
      </c>
      <c r="U24" s="21">
        <f t="shared" si="5"/>
        <v>2747599033.4867001</v>
      </c>
      <c r="V24" s="11"/>
    </row>
    <row r="25" spans="1:22" s="5" customFormat="1">
      <c r="A25" s="15">
        <v>18</v>
      </c>
      <c r="B25" s="16" t="s">
        <v>53</v>
      </c>
      <c r="C25" s="17" t="s">
        <v>54</v>
      </c>
      <c r="D25" s="22">
        <v>264</v>
      </c>
      <c r="E25" s="22">
        <v>239763706.84999999</v>
      </c>
      <c r="F25" s="22">
        <v>793</v>
      </c>
      <c r="G25" s="22">
        <v>135515881.78999999</v>
      </c>
      <c r="H25" s="22">
        <v>144</v>
      </c>
      <c r="I25" s="22">
        <v>97780638.439999998</v>
      </c>
      <c r="J25" s="22">
        <v>611</v>
      </c>
      <c r="K25" s="22">
        <v>387907402.99000001</v>
      </c>
      <c r="L25" s="22">
        <f t="shared" si="0"/>
        <v>1812</v>
      </c>
      <c r="M25" s="22">
        <f t="shared" si="1"/>
        <v>860967630.06999993</v>
      </c>
      <c r="N25" s="22">
        <v>254</v>
      </c>
      <c r="O25" s="22">
        <v>1410700231.24</v>
      </c>
      <c r="P25" s="22">
        <v>513</v>
      </c>
      <c r="Q25" s="22">
        <v>420423437.47000003</v>
      </c>
      <c r="R25" s="22">
        <f t="shared" si="2"/>
        <v>767</v>
      </c>
      <c r="S25" s="22">
        <f t="shared" si="3"/>
        <v>1831123668.71</v>
      </c>
      <c r="T25" s="22">
        <f t="shared" si="4"/>
        <v>2579</v>
      </c>
      <c r="U25" s="22">
        <f t="shared" si="5"/>
        <v>2692091298.7799997</v>
      </c>
      <c r="V25" s="11"/>
    </row>
    <row r="26" spans="1:22" s="5" customFormat="1">
      <c r="A26" s="18">
        <v>19</v>
      </c>
      <c r="B26" s="31" t="s">
        <v>49</v>
      </c>
      <c r="C26" s="1" t="s">
        <v>50</v>
      </c>
      <c r="D26" s="23">
        <v>6</v>
      </c>
      <c r="E26" s="23">
        <v>8469105.8200000003</v>
      </c>
      <c r="F26" s="23">
        <v>4</v>
      </c>
      <c r="G26" s="23">
        <v>8931697.7100000009</v>
      </c>
      <c r="H26" s="23">
        <v>15</v>
      </c>
      <c r="I26" s="23">
        <v>68368950.629999995</v>
      </c>
      <c r="J26" s="23">
        <v>49</v>
      </c>
      <c r="K26" s="23">
        <v>151820001.93000001</v>
      </c>
      <c r="L26" s="21">
        <f t="shared" si="0"/>
        <v>74</v>
      </c>
      <c r="M26" s="21">
        <f t="shared" si="1"/>
        <v>237589756.09</v>
      </c>
      <c r="N26" s="23">
        <v>117</v>
      </c>
      <c r="O26" s="23">
        <v>1197247369.23</v>
      </c>
      <c r="P26" s="23">
        <v>119</v>
      </c>
      <c r="Q26" s="23">
        <v>1103831853.29</v>
      </c>
      <c r="R26" s="21">
        <f t="shared" si="2"/>
        <v>236</v>
      </c>
      <c r="S26" s="21">
        <f t="shared" si="3"/>
        <v>2301079222.52</v>
      </c>
      <c r="T26" s="21">
        <f t="shared" si="4"/>
        <v>310</v>
      </c>
      <c r="U26" s="21">
        <f t="shared" si="5"/>
        <v>2538668978.6100001</v>
      </c>
      <c r="V26" s="11"/>
    </row>
    <row r="27" spans="1:22" s="5" customFormat="1">
      <c r="A27" s="15">
        <v>20</v>
      </c>
      <c r="B27" s="30" t="s">
        <v>55</v>
      </c>
      <c r="C27" s="17" t="s">
        <v>56</v>
      </c>
      <c r="D27" s="22">
        <v>107</v>
      </c>
      <c r="E27" s="22">
        <v>418250432.26999998</v>
      </c>
      <c r="F27" s="22">
        <v>210</v>
      </c>
      <c r="G27" s="22">
        <v>303412738.16000003</v>
      </c>
      <c r="H27" s="22">
        <v>319</v>
      </c>
      <c r="I27" s="22">
        <v>159711070.91999999</v>
      </c>
      <c r="J27" s="22">
        <v>355</v>
      </c>
      <c r="K27" s="22">
        <v>335473991.00999999</v>
      </c>
      <c r="L27" s="22">
        <f t="shared" si="0"/>
        <v>991</v>
      </c>
      <c r="M27" s="22">
        <f t="shared" si="1"/>
        <v>1216848232.3600001</v>
      </c>
      <c r="N27" s="22">
        <v>109</v>
      </c>
      <c r="O27" s="22">
        <v>572151114.86000001</v>
      </c>
      <c r="P27" s="22">
        <v>121</v>
      </c>
      <c r="Q27" s="22">
        <v>520271010.00999999</v>
      </c>
      <c r="R27" s="22">
        <f t="shared" si="2"/>
        <v>230</v>
      </c>
      <c r="S27" s="22">
        <f t="shared" si="3"/>
        <v>1092422124.8699999</v>
      </c>
      <c r="T27" s="22">
        <f t="shared" si="4"/>
        <v>1221</v>
      </c>
      <c r="U27" s="22">
        <f t="shared" si="5"/>
        <v>2309270357.23</v>
      </c>
      <c r="V27" s="11"/>
    </row>
    <row r="28" spans="1:22" s="5" customFormat="1">
      <c r="A28" s="18">
        <v>21</v>
      </c>
      <c r="B28" s="31" t="s">
        <v>61</v>
      </c>
      <c r="C28" s="1" t="s">
        <v>62</v>
      </c>
      <c r="D28" s="23">
        <v>81</v>
      </c>
      <c r="E28" s="23">
        <v>256628473.49000001</v>
      </c>
      <c r="F28" s="23">
        <v>23</v>
      </c>
      <c r="G28" s="23">
        <v>105927708.84999999</v>
      </c>
      <c r="H28" s="23">
        <v>82</v>
      </c>
      <c r="I28" s="23">
        <v>321752920.94</v>
      </c>
      <c r="J28" s="23">
        <v>242</v>
      </c>
      <c r="K28" s="23">
        <v>73709685.030000001</v>
      </c>
      <c r="L28" s="21">
        <f t="shared" si="0"/>
        <v>428</v>
      </c>
      <c r="M28" s="21">
        <f t="shared" si="1"/>
        <v>758018788.30999994</v>
      </c>
      <c r="N28" s="23">
        <v>47</v>
      </c>
      <c r="O28" s="23">
        <v>559036252.04999995</v>
      </c>
      <c r="P28" s="23">
        <v>55</v>
      </c>
      <c r="Q28" s="23">
        <v>949516075.63</v>
      </c>
      <c r="R28" s="21">
        <f t="shared" si="2"/>
        <v>102</v>
      </c>
      <c r="S28" s="21">
        <f t="shared" si="3"/>
        <v>1508552327.6799998</v>
      </c>
      <c r="T28" s="21">
        <f t="shared" si="4"/>
        <v>530</v>
      </c>
      <c r="U28" s="21">
        <f t="shared" si="5"/>
        <v>2266571115.9899998</v>
      </c>
      <c r="V28" s="11"/>
    </row>
    <row r="29" spans="1:22" s="5" customFormat="1">
      <c r="A29" s="15">
        <v>22</v>
      </c>
      <c r="B29" s="30" t="s">
        <v>73</v>
      </c>
      <c r="C29" s="17" t="s">
        <v>74</v>
      </c>
      <c r="D29" s="22">
        <v>527</v>
      </c>
      <c r="E29" s="22">
        <v>77762174.680000007</v>
      </c>
      <c r="F29" s="22">
        <v>2168</v>
      </c>
      <c r="G29" s="22">
        <v>89928197.980000004</v>
      </c>
      <c r="H29" s="22">
        <v>1868</v>
      </c>
      <c r="I29" s="22">
        <v>146103793.03999999</v>
      </c>
      <c r="J29" s="22">
        <v>6211</v>
      </c>
      <c r="K29" s="22">
        <v>562830785.49000001</v>
      </c>
      <c r="L29" s="22">
        <f t="shared" si="0"/>
        <v>10774</v>
      </c>
      <c r="M29" s="22">
        <f t="shared" si="1"/>
        <v>876624951.19000006</v>
      </c>
      <c r="N29" s="22">
        <v>1581</v>
      </c>
      <c r="O29" s="22">
        <v>709819592.65999997</v>
      </c>
      <c r="P29" s="22">
        <v>5146</v>
      </c>
      <c r="Q29" s="22">
        <v>284631394.58999997</v>
      </c>
      <c r="R29" s="22">
        <f t="shared" si="2"/>
        <v>6727</v>
      </c>
      <c r="S29" s="22">
        <f t="shared" si="3"/>
        <v>994450987.25</v>
      </c>
      <c r="T29" s="22">
        <f t="shared" si="4"/>
        <v>17501</v>
      </c>
      <c r="U29" s="22">
        <f t="shared" si="5"/>
        <v>1871075938.4400001</v>
      </c>
      <c r="V29" s="11"/>
    </row>
    <row r="30" spans="1:22" s="5" customFormat="1">
      <c r="A30" s="18">
        <v>23</v>
      </c>
      <c r="B30" s="31" t="s">
        <v>71</v>
      </c>
      <c r="C30" s="1" t="s">
        <v>72</v>
      </c>
      <c r="D30" s="23">
        <v>6</v>
      </c>
      <c r="E30" s="23">
        <v>15348750</v>
      </c>
      <c r="F30" s="23">
        <v>14</v>
      </c>
      <c r="G30" s="23">
        <v>23833438.870000001</v>
      </c>
      <c r="H30" s="23">
        <v>39</v>
      </c>
      <c r="I30" s="23">
        <v>485506075.16000003</v>
      </c>
      <c r="J30" s="23">
        <v>121</v>
      </c>
      <c r="K30" s="23">
        <v>337259459.26999998</v>
      </c>
      <c r="L30" s="21">
        <f t="shared" si="0"/>
        <v>180</v>
      </c>
      <c r="M30" s="21">
        <f t="shared" si="1"/>
        <v>861947723.29999995</v>
      </c>
      <c r="N30" s="23">
        <v>12</v>
      </c>
      <c r="O30" s="23">
        <v>218909777.5</v>
      </c>
      <c r="P30" s="23">
        <v>58</v>
      </c>
      <c r="Q30" s="23">
        <v>762409740</v>
      </c>
      <c r="R30" s="21">
        <f t="shared" si="2"/>
        <v>70</v>
      </c>
      <c r="S30" s="21">
        <f t="shared" si="3"/>
        <v>981319517.5</v>
      </c>
      <c r="T30" s="21">
        <f t="shared" si="4"/>
        <v>250</v>
      </c>
      <c r="U30" s="21">
        <f t="shared" si="5"/>
        <v>1843267240.8</v>
      </c>
      <c r="V30" s="11"/>
    </row>
    <row r="31" spans="1:22" s="5" customFormat="1">
      <c r="A31" s="15">
        <v>24</v>
      </c>
      <c r="B31" s="30" t="s">
        <v>114</v>
      </c>
      <c r="C31" s="17" t="s">
        <v>115</v>
      </c>
      <c r="D31" s="22">
        <v>144</v>
      </c>
      <c r="E31" s="22">
        <v>116787309.03</v>
      </c>
      <c r="F31" s="22">
        <v>1634</v>
      </c>
      <c r="G31" s="22">
        <v>217292575.31</v>
      </c>
      <c r="H31" s="22">
        <v>573</v>
      </c>
      <c r="I31" s="22">
        <v>511771139.77999997</v>
      </c>
      <c r="J31" s="22">
        <v>2521</v>
      </c>
      <c r="K31" s="22">
        <v>368691954.85720003</v>
      </c>
      <c r="L31" s="22">
        <f t="shared" si="0"/>
        <v>4872</v>
      </c>
      <c r="M31" s="22">
        <f t="shared" si="1"/>
        <v>1214542978.9772</v>
      </c>
      <c r="N31" s="22">
        <v>40</v>
      </c>
      <c r="O31" s="22">
        <v>300933125</v>
      </c>
      <c r="P31" s="22">
        <v>30</v>
      </c>
      <c r="Q31" s="22">
        <v>228703450</v>
      </c>
      <c r="R31" s="22">
        <f t="shared" si="2"/>
        <v>70</v>
      </c>
      <c r="S31" s="22">
        <f t="shared" si="3"/>
        <v>529636575</v>
      </c>
      <c r="T31" s="22">
        <f t="shared" si="4"/>
        <v>4942</v>
      </c>
      <c r="U31" s="22">
        <f t="shared" si="5"/>
        <v>1744179553.9772</v>
      </c>
      <c r="V31" s="11"/>
    </row>
    <row r="32" spans="1:22" s="5" customFormat="1">
      <c r="A32" s="18">
        <v>25</v>
      </c>
      <c r="B32" s="31" t="s">
        <v>131</v>
      </c>
      <c r="C32" s="1" t="s">
        <v>132</v>
      </c>
      <c r="D32" s="23">
        <v>42</v>
      </c>
      <c r="E32" s="23">
        <v>36293421.170000002</v>
      </c>
      <c r="F32" s="23">
        <v>227</v>
      </c>
      <c r="G32" s="23">
        <v>23511081.239999998</v>
      </c>
      <c r="H32" s="23">
        <v>1001</v>
      </c>
      <c r="I32" s="23">
        <v>234839122.62</v>
      </c>
      <c r="J32" s="23">
        <v>12354</v>
      </c>
      <c r="K32" s="23">
        <v>211597831.41</v>
      </c>
      <c r="L32" s="21">
        <f t="shared" si="0"/>
        <v>13624</v>
      </c>
      <c r="M32" s="21">
        <f t="shared" si="1"/>
        <v>506241456.43999994</v>
      </c>
      <c r="N32" s="23">
        <v>98</v>
      </c>
      <c r="O32" s="23">
        <v>565885249.47000003</v>
      </c>
      <c r="P32" s="23">
        <v>240</v>
      </c>
      <c r="Q32" s="23">
        <v>591381249.47000003</v>
      </c>
      <c r="R32" s="21">
        <f t="shared" si="2"/>
        <v>338</v>
      </c>
      <c r="S32" s="21">
        <f t="shared" si="3"/>
        <v>1157266498.9400001</v>
      </c>
      <c r="T32" s="21">
        <f t="shared" si="4"/>
        <v>13962</v>
      </c>
      <c r="U32" s="21">
        <f t="shared" si="5"/>
        <v>1663507955.3800001</v>
      </c>
      <c r="V32" s="11"/>
    </row>
    <row r="33" spans="1:22" s="5" customFormat="1">
      <c r="A33" s="15">
        <v>26</v>
      </c>
      <c r="B33" s="16" t="s">
        <v>79</v>
      </c>
      <c r="C33" s="17" t="s">
        <v>80</v>
      </c>
      <c r="D33" s="22">
        <v>69</v>
      </c>
      <c r="E33" s="22">
        <v>4165855.57</v>
      </c>
      <c r="F33" s="22">
        <v>793</v>
      </c>
      <c r="G33" s="22">
        <v>36265112.880000003</v>
      </c>
      <c r="H33" s="22">
        <v>179</v>
      </c>
      <c r="I33" s="22">
        <v>6615067.2000000002</v>
      </c>
      <c r="J33" s="22">
        <v>20773</v>
      </c>
      <c r="K33" s="22">
        <v>30395676.300000001</v>
      </c>
      <c r="L33" s="22">
        <f t="shared" si="0"/>
        <v>21814</v>
      </c>
      <c r="M33" s="22">
        <f t="shared" si="1"/>
        <v>77441711.950000003</v>
      </c>
      <c r="N33" s="22">
        <v>411</v>
      </c>
      <c r="O33" s="22">
        <v>814123902.13999999</v>
      </c>
      <c r="P33" s="22">
        <v>554</v>
      </c>
      <c r="Q33" s="22">
        <v>761637979.58000004</v>
      </c>
      <c r="R33" s="22">
        <f t="shared" si="2"/>
        <v>965</v>
      </c>
      <c r="S33" s="22">
        <f t="shared" si="3"/>
        <v>1575761881.72</v>
      </c>
      <c r="T33" s="22">
        <f t="shared" si="4"/>
        <v>22779</v>
      </c>
      <c r="U33" s="22">
        <f t="shared" si="5"/>
        <v>1653203593.6700001</v>
      </c>
      <c r="V33" s="11"/>
    </row>
    <row r="34" spans="1:22" s="5" customFormat="1">
      <c r="A34" s="18">
        <v>27</v>
      </c>
      <c r="B34" s="31" t="s">
        <v>75</v>
      </c>
      <c r="C34" s="1" t="s">
        <v>76</v>
      </c>
      <c r="D34" s="23">
        <v>964</v>
      </c>
      <c r="E34" s="23">
        <v>77356208.920000002</v>
      </c>
      <c r="F34" s="23">
        <v>2609</v>
      </c>
      <c r="G34" s="23">
        <v>191339690.84</v>
      </c>
      <c r="H34" s="23">
        <v>9348</v>
      </c>
      <c r="I34" s="23">
        <v>306635722.83999997</v>
      </c>
      <c r="J34" s="23">
        <v>9810</v>
      </c>
      <c r="K34" s="23">
        <v>258458605.78600001</v>
      </c>
      <c r="L34" s="21">
        <f t="shared" si="0"/>
        <v>22731</v>
      </c>
      <c r="M34" s="21">
        <f t="shared" si="1"/>
        <v>833790228.38599992</v>
      </c>
      <c r="N34" s="23">
        <v>518</v>
      </c>
      <c r="O34" s="23">
        <v>417872677.08999997</v>
      </c>
      <c r="P34" s="23">
        <v>4263</v>
      </c>
      <c r="Q34" s="23">
        <v>334457766.42000002</v>
      </c>
      <c r="R34" s="21">
        <f t="shared" si="2"/>
        <v>4781</v>
      </c>
      <c r="S34" s="21">
        <f t="shared" si="3"/>
        <v>752330443.50999999</v>
      </c>
      <c r="T34" s="21">
        <f t="shared" si="4"/>
        <v>27512</v>
      </c>
      <c r="U34" s="21">
        <f t="shared" si="5"/>
        <v>1586120671.8959999</v>
      </c>
      <c r="V34" s="11"/>
    </row>
    <row r="35" spans="1:22" s="5" customFormat="1">
      <c r="A35" s="15">
        <v>28</v>
      </c>
      <c r="B35" s="30" t="s">
        <v>108</v>
      </c>
      <c r="C35" s="17" t="s">
        <v>109</v>
      </c>
      <c r="D35" s="22">
        <v>56</v>
      </c>
      <c r="E35" s="22">
        <v>44263663.789999999</v>
      </c>
      <c r="F35" s="22">
        <v>28</v>
      </c>
      <c r="G35" s="22">
        <v>2035841.57</v>
      </c>
      <c r="H35" s="22">
        <v>287</v>
      </c>
      <c r="I35" s="22">
        <v>205042947.63</v>
      </c>
      <c r="J35" s="22">
        <v>530</v>
      </c>
      <c r="K35" s="22">
        <v>428073456.92000002</v>
      </c>
      <c r="L35" s="22">
        <f t="shared" si="0"/>
        <v>901</v>
      </c>
      <c r="M35" s="22">
        <f t="shared" si="1"/>
        <v>679415909.91000009</v>
      </c>
      <c r="N35" s="22">
        <v>380</v>
      </c>
      <c r="O35" s="22">
        <v>445111075.42000002</v>
      </c>
      <c r="P35" s="22">
        <v>971</v>
      </c>
      <c r="Q35" s="22">
        <v>264405865.09</v>
      </c>
      <c r="R35" s="22">
        <f t="shared" si="2"/>
        <v>1351</v>
      </c>
      <c r="S35" s="22">
        <f t="shared" si="3"/>
        <v>709516940.50999999</v>
      </c>
      <c r="T35" s="22">
        <f t="shared" si="4"/>
        <v>2252</v>
      </c>
      <c r="U35" s="22">
        <f t="shared" si="5"/>
        <v>1388932850.4200001</v>
      </c>
      <c r="V35" s="11"/>
    </row>
    <row r="36" spans="1:22" s="5" customFormat="1">
      <c r="A36" s="18">
        <v>29</v>
      </c>
      <c r="B36" s="31" t="s">
        <v>65</v>
      </c>
      <c r="C36" s="1" t="s">
        <v>66</v>
      </c>
      <c r="D36" s="23">
        <v>211</v>
      </c>
      <c r="E36" s="23">
        <v>62947725.369999997</v>
      </c>
      <c r="F36" s="23">
        <v>1155</v>
      </c>
      <c r="G36" s="23">
        <v>128319978.06</v>
      </c>
      <c r="H36" s="23">
        <v>885</v>
      </c>
      <c r="I36" s="23">
        <v>192332092.22</v>
      </c>
      <c r="J36" s="23">
        <v>1713</v>
      </c>
      <c r="K36" s="23">
        <v>171799488.91</v>
      </c>
      <c r="L36" s="21">
        <f t="shared" si="0"/>
        <v>3964</v>
      </c>
      <c r="M36" s="21">
        <f t="shared" si="1"/>
        <v>555399284.55999994</v>
      </c>
      <c r="N36" s="23">
        <v>317</v>
      </c>
      <c r="O36" s="23">
        <v>429512060.20999998</v>
      </c>
      <c r="P36" s="23">
        <v>303</v>
      </c>
      <c r="Q36" s="23">
        <v>370448452.99000001</v>
      </c>
      <c r="R36" s="21">
        <f t="shared" si="2"/>
        <v>620</v>
      </c>
      <c r="S36" s="21">
        <f t="shared" si="3"/>
        <v>799960513.20000005</v>
      </c>
      <c r="T36" s="21">
        <f t="shared" si="4"/>
        <v>4584</v>
      </c>
      <c r="U36" s="21">
        <f t="shared" si="5"/>
        <v>1355359797.76</v>
      </c>
      <c r="V36" s="11"/>
    </row>
    <row r="37" spans="1:22" s="5" customFormat="1">
      <c r="A37" s="15">
        <v>30</v>
      </c>
      <c r="B37" s="30" t="s">
        <v>69</v>
      </c>
      <c r="C37" s="17" t="s">
        <v>70</v>
      </c>
      <c r="D37" s="22">
        <v>90</v>
      </c>
      <c r="E37" s="22">
        <v>6314552.9900000002</v>
      </c>
      <c r="F37" s="22">
        <v>158</v>
      </c>
      <c r="G37" s="22">
        <v>33993047.329999998</v>
      </c>
      <c r="H37" s="22">
        <v>254916</v>
      </c>
      <c r="I37" s="22">
        <v>449224303.72000003</v>
      </c>
      <c r="J37" s="22">
        <v>2860</v>
      </c>
      <c r="K37" s="22">
        <v>104930232.31</v>
      </c>
      <c r="L37" s="22">
        <f t="shared" si="0"/>
        <v>258024</v>
      </c>
      <c r="M37" s="22">
        <f t="shared" si="1"/>
        <v>594462136.35000002</v>
      </c>
      <c r="N37" s="22">
        <v>1276</v>
      </c>
      <c r="O37" s="22">
        <v>177493484.97</v>
      </c>
      <c r="P37" s="22">
        <v>8334</v>
      </c>
      <c r="Q37" s="22">
        <v>466056397.63</v>
      </c>
      <c r="R37" s="22">
        <f t="shared" si="2"/>
        <v>9610</v>
      </c>
      <c r="S37" s="22">
        <f t="shared" si="3"/>
        <v>643549882.60000002</v>
      </c>
      <c r="T37" s="22">
        <f t="shared" si="4"/>
        <v>267634</v>
      </c>
      <c r="U37" s="22">
        <f t="shared" si="5"/>
        <v>1238012018.95</v>
      </c>
      <c r="V37" s="11"/>
    </row>
    <row r="38" spans="1:22" s="5" customFormat="1">
      <c r="A38" s="18">
        <v>31</v>
      </c>
      <c r="B38" s="31" t="s">
        <v>63</v>
      </c>
      <c r="C38" s="1" t="s">
        <v>64</v>
      </c>
      <c r="D38" s="23">
        <v>17</v>
      </c>
      <c r="E38" s="23">
        <v>45921806.93</v>
      </c>
      <c r="F38" s="23">
        <v>98</v>
      </c>
      <c r="G38" s="23">
        <v>49209364.020000003</v>
      </c>
      <c r="H38" s="23">
        <v>62</v>
      </c>
      <c r="I38" s="23">
        <v>210934875.28</v>
      </c>
      <c r="J38" s="23">
        <v>146</v>
      </c>
      <c r="K38" s="23">
        <v>165119775.78999999</v>
      </c>
      <c r="L38" s="21">
        <f t="shared" si="0"/>
        <v>323</v>
      </c>
      <c r="M38" s="21">
        <f t="shared" si="1"/>
        <v>471185822.01999998</v>
      </c>
      <c r="N38" s="23">
        <v>107</v>
      </c>
      <c r="O38" s="23">
        <v>323592825.30000001</v>
      </c>
      <c r="P38" s="23">
        <v>131</v>
      </c>
      <c r="Q38" s="23">
        <v>384263388.05000001</v>
      </c>
      <c r="R38" s="21">
        <f t="shared" si="2"/>
        <v>238</v>
      </c>
      <c r="S38" s="21">
        <f t="shared" si="3"/>
        <v>707856213.35000002</v>
      </c>
      <c r="T38" s="21">
        <f t="shared" si="4"/>
        <v>561</v>
      </c>
      <c r="U38" s="21">
        <f t="shared" si="5"/>
        <v>1179042035.3699999</v>
      </c>
      <c r="V38" s="11"/>
    </row>
    <row r="39" spans="1:22" s="5" customFormat="1">
      <c r="A39" s="15">
        <v>32</v>
      </c>
      <c r="B39" s="30" t="s">
        <v>41</v>
      </c>
      <c r="C39" s="17" t="s">
        <v>42</v>
      </c>
      <c r="D39" s="22"/>
      <c r="E39" s="22"/>
      <c r="F39" s="22"/>
      <c r="G39" s="22"/>
      <c r="H39" s="22">
        <v>9</v>
      </c>
      <c r="I39" s="22">
        <v>693498.27</v>
      </c>
      <c r="J39" s="22">
        <v>23</v>
      </c>
      <c r="K39" s="22">
        <v>80360981.290000007</v>
      </c>
      <c r="L39" s="22">
        <f t="shared" si="0"/>
        <v>32</v>
      </c>
      <c r="M39" s="22">
        <f t="shared" si="1"/>
        <v>81054479.560000002</v>
      </c>
      <c r="N39" s="22">
        <v>22</v>
      </c>
      <c r="O39" s="22">
        <v>491820115.00999999</v>
      </c>
      <c r="P39" s="22">
        <v>18</v>
      </c>
      <c r="Q39" s="22">
        <v>436682007.38</v>
      </c>
      <c r="R39" s="22">
        <f t="shared" si="2"/>
        <v>40</v>
      </c>
      <c r="S39" s="22">
        <f t="shared" si="3"/>
        <v>928502122.38999999</v>
      </c>
      <c r="T39" s="22">
        <f t="shared" si="4"/>
        <v>72</v>
      </c>
      <c r="U39" s="22">
        <f t="shared" si="5"/>
        <v>1009556601.95</v>
      </c>
      <c r="V39" s="11"/>
    </row>
    <row r="40" spans="1:22" s="5" customFormat="1">
      <c r="A40" s="18">
        <v>33</v>
      </c>
      <c r="B40" s="31" t="s">
        <v>67</v>
      </c>
      <c r="C40" s="1" t="s">
        <v>68</v>
      </c>
      <c r="D40" s="23">
        <v>141</v>
      </c>
      <c r="E40" s="23">
        <v>82072440.060000002</v>
      </c>
      <c r="F40" s="23">
        <v>713</v>
      </c>
      <c r="G40" s="23">
        <v>76783750.430000007</v>
      </c>
      <c r="H40" s="23">
        <v>327</v>
      </c>
      <c r="I40" s="23">
        <v>133276281.47</v>
      </c>
      <c r="J40" s="23">
        <v>531</v>
      </c>
      <c r="K40" s="23">
        <v>152449535.75999999</v>
      </c>
      <c r="L40" s="21">
        <f t="shared" si="0"/>
        <v>1712</v>
      </c>
      <c r="M40" s="21">
        <f t="shared" si="1"/>
        <v>444582007.72000003</v>
      </c>
      <c r="N40" s="23">
        <v>98</v>
      </c>
      <c r="O40" s="23">
        <v>299817049.33999997</v>
      </c>
      <c r="P40" s="23">
        <v>89</v>
      </c>
      <c r="Q40" s="23">
        <v>229331182.19</v>
      </c>
      <c r="R40" s="21">
        <f t="shared" si="2"/>
        <v>187</v>
      </c>
      <c r="S40" s="21">
        <f t="shared" si="3"/>
        <v>529148231.52999997</v>
      </c>
      <c r="T40" s="21">
        <f t="shared" si="4"/>
        <v>1899</v>
      </c>
      <c r="U40" s="21">
        <f t="shared" si="5"/>
        <v>973730239.25</v>
      </c>
      <c r="V40" s="11"/>
    </row>
    <row r="41" spans="1:22" s="5" customFormat="1">
      <c r="A41" s="15">
        <v>34</v>
      </c>
      <c r="B41" s="16" t="s">
        <v>77</v>
      </c>
      <c r="C41" s="17" t="s">
        <v>78</v>
      </c>
      <c r="D41" s="22">
        <v>620</v>
      </c>
      <c r="E41" s="22">
        <v>94935468.219999999</v>
      </c>
      <c r="F41" s="22">
        <v>1211</v>
      </c>
      <c r="G41" s="22">
        <v>99520092.040000007</v>
      </c>
      <c r="H41" s="22">
        <v>67823</v>
      </c>
      <c r="I41" s="22">
        <v>226541896.19</v>
      </c>
      <c r="J41" s="22">
        <v>1883</v>
      </c>
      <c r="K41" s="22">
        <v>188325407.09999999</v>
      </c>
      <c r="L41" s="22">
        <f t="shared" si="0"/>
        <v>71537</v>
      </c>
      <c r="M41" s="22">
        <f t="shared" si="1"/>
        <v>609322863.54999995</v>
      </c>
      <c r="N41" s="22">
        <v>311</v>
      </c>
      <c r="O41" s="22">
        <v>154108806.84</v>
      </c>
      <c r="P41" s="22">
        <v>896</v>
      </c>
      <c r="Q41" s="22">
        <v>157050546.11000001</v>
      </c>
      <c r="R41" s="22">
        <f t="shared" si="2"/>
        <v>1207</v>
      </c>
      <c r="S41" s="22">
        <f t="shared" si="3"/>
        <v>311159352.95000005</v>
      </c>
      <c r="T41" s="22">
        <f t="shared" si="4"/>
        <v>72744</v>
      </c>
      <c r="U41" s="22">
        <f t="shared" si="5"/>
        <v>920482216.5</v>
      </c>
      <c r="V41" s="11"/>
    </row>
    <row r="42" spans="1:22" s="5" customFormat="1">
      <c r="A42" s="18">
        <v>35</v>
      </c>
      <c r="B42" s="31" t="s">
        <v>81</v>
      </c>
      <c r="C42" s="1" t="s">
        <v>82</v>
      </c>
      <c r="D42" s="23">
        <v>150</v>
      </c>
      <c r="E42" s="23">
        <v>237111285.71000001</v>
      </c>
      <c r="F42" s="23">
        <v>903</v>
      </c>
      <c r="G42" s="23">
        <v>184273608.36000001</v>
      </c>
      <c r="H42" s="23">
        <v>25</v>
      </c>
      <c r="I42" s="23">
        <v>10784637.279999999</v>
      </c>
      <c r="J42" s="23">
        <v>221</v>
      </c>
      <c r="K42" s="23">
        <v>93181816.140000001</v>
      </c>
      <c r="L42" s="21">
        <f t="shared" si="0"/>
        <v>1299</v>
      </c>
      <c r="M42" s="21">
        <f t="shared" si="1"/>
        <v>525351347.49000001</v>
      </c>
      <c r="N42" s="23">
        <v>94</v>
      </c>
      <c r="O42" s="23">
        <v>182535696.15000001</v>
      </c>
      <c r="P42" s="23">
        <v>86</v>
      </c>
      <c r="Q42" s="23">
        <v>163432565.05000001</v>
      </c>
      <c r="R42" s="21">
        <f t="shared" si="2"/>
        <v>180</v>
      </c>
      <c r="S42" s="21">
        <f t="shared" si="3"/>
        <v>345968261.20000005</v>
      </c>
      <c r="T42" s="21">
        <f t="shared" si="4"/>
        <v>1479</v>
      </c>
      <c r="U42" s="21">
        <f t="shared" si="5"/>
        <v>871319608.69000006</v>
      </c>
      <c r="V42" s="11"/>
    </row>
    <row r="43" spans="1:22" s="5" customFormat="1">
      <c r="A43" s="15">
        <v>36</v>
      </c>
      <c r="B43" s="30" t="s">
        <v>89</v>
      </c>
      <c r="C43" s="17" t="s">
        <v>90</v>
      </c>
      <c r="D43" s="22">
        <v>77</v>
      </c>
      <c r="E43" s="22">
        <v>102263899.66</v>
      </c>
      <c r="F43" s="22">
        <v>252</v>
      </c>
      <c r="G43" s="22">
        <v>27080014.16</v>
      </c>
      <c r="H43" s="22">
        <v>25</v>
      </c>
      <c r="I43" s="22">
        <v>164243469.77000001</v>
      </c>
      <c r="J43" s="22">
        <v>320</v>
      </c>
      <c r="K43" s="22">
        <v>178533753.43000001</v>
      </c>
      <c r="L43" s="22">
        <f t="shared" si="0"/>
        <v>674</v>
      </c>
      <c r="M43" s="22">
        <f t="shared" si="1"/>
        <v>472121137.02000004</v>
      </c>
      <c r="N43" s="22">
        <v>27</v>
      </c>
      <c r="O43" s="22">
        <v>41723805.829999998</v>
      </c>
      <c r="P43" s="22">
        <v>35</v>
      </c>
      <c r="Q43" s="22">
        <v>203166146.31999999</v>
      </c>
      <c r="R43" s="22">
        <f t="shared" si="2"/>
        <v>62</v>
      </c>
      <c r="S43" s="22">
        <f t="shared" si="3"/>
        <v>244889952.14999998</v>
      </c>
      <c r="T43" s="22">
        <f t="shared" si="4"/>
        <v>736</v>
      </c>
      <c r="U43" s="22">
        <f t="shared" si="5"/>
        <v>717011089.17000008</v>
      </c>
      <c r="V43" s="11"/>
    </row>
    <row r="44" spans="1:22" s="5" customFormat="1">
      <c r="A44" s="18">
        <v>37</v>
      </c>
      <c r="B44" s="31" t="s">
        <v>83</v>
      </c>
      <c r="C44" s="1" t="s">
        <v>84</v>
      </c>
      <c r="D44" s="23">
        <v>46</v>
      </c>
      <c r="E44" s="23">
        <v>62748186.359999999</v>
      </c>
      <c r="F44" s="23">
        <v>219</v>
      </c>
      <c r="G44" s="23">
        <v>45611156</v>
      </c>
      <c r="H44" s="23">
        <v>42</v>
      </c>
      <c r="I44" s="23">
        <v>20724580.25</v>
      </c>
      <c r="J44" s="23">
        <v>126</v>
      </c>
      <c r="K44" s="23">
        <v>125111648.48</v>
      </c>
      <c r="L44" s="21">
        <f t="shared" si="0"/>
        <v>433</v>
      </c>
      <c r="M44" s="21">
        <f t="shared" si="1"/>
        <v>254195571.09</v>
      </c>
      <c r="N44" s="23">
        <v>80</v>
      </c>
      <c r="O44" s="23">
        <v>202257325.91999999</v>
      </c>
      <c r="P44" s="23">
        <v>81</v>
      </c>
      <c r="Q44" s="23">
        <v>157288405.58000001</v>
      </c>
      <c r="R44" s="21">
        <f t="shared" si="2"/>
        <v>161</v>
      </c>
      <c r="S44" s="21">
        <f t="shared" si="3"/>
        <v>359545731.5</v>
      </c>
      <c r="T44" s="21">
        <f t="shared" si="4"/>
        <v>594</v>
      </c>
      <c r="U44" s="21">
        <f t="shared" si="5"/>
        <v>613741302.59000003</v>
      </c>
      <c r="V44" s="11"/>
    </row>
    <row r="45" spans="1:22" s="5" customFormat="1">
      <c r="A45" s="15">
        <v>38</v>
      </c>
      <c r="B45" s="30" t="s">
        <v>85</v>
      </c>
      <c r="C45" s="17" t="s">
        <v>86</v>
      </c>
      <c r="D45" s="22">
        <v>22</v>
      </c>
      <c r="E45" s="22">
        <v>112962902.83</v>
      </c>
      <c r="F45" s="22">
        <v>6</v>
      </c>
      <c r="G45" s="22">
        <v>143951.39000000001</v>
      </c>
      <c r="H45" s="22">
        <v>6308</v>
      </c>
      <c r="I45" s="22">
        <v>69992041.969999999</v>
      </c>
      <c r="J45" s="22">
        <v>92171</v>
      </c>
      <c r="K45" s="22">
        <v>145254020.66</v>
      </c>
      <c r="L45" s="22">
        <f t="shared" si="0"/>
        <v>98507</v>
      </c>
      <c r="M45" s="22">
        <f t="shared" si="1"/>
        <v>328352916.85000002</v>
      </c>
      <c r="N45" s="22">
        <v>136</v>
      </c>
      <c r="O45" s="22">
        <v>81042158</v>
      </c>
      <c r="P45" s="22">
        <v>64</v>
      </c>
      <c r="Q45" s="22">
        <v>128223815.66</v>
      </c>
      <c r="R45" s="22">
        <f t="shared" si="2"/>
        <v>200</v>
      </c>
      <c r="S45" s="22">
        <f t="shared" si="3"/>
        <v>209265973.66</v>
      </c>
      <c r="T45" s="22">
        <f t="shared" si="4"/>
        <v>98707</v>
      </c>
      <c r="U45" s="22">
        <f t="shared" si="5"/>
        <v>537618890.50999999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391</v>
      </c>
      <c r="E46" s="23">
        <v>96897467.840000004</v>
      </c>
      <c r="F46" s="23">
        <v>1548</v>
      </c>
      <c r="G46" s="23">
        <v>65414998.880000003</v>
      </c>
      <c r="H46" s="23">
        <v>7652</v>
      </c>
      <c r="I46" s="23">
        <v>110817406.68000001</v>
      </c>
      <c r="J46" s="23">
        <v>27025</v>
      </c>
      <c r="K46" s="23">
        <v>129560967.97</v>
      </c>
      <c r="L46" s="21">
        <f t="shared" si="0"/>
        <v>36616</v>
      </c>
      <c r="M46" s="21">
        <f t="shared" si="1"/>
        <v>402690841.37</v>
      </c>
      <c r="N46" s="23">
        <v>54</v>
      </c>
      <c r="O46" s="23">
        <v>63628654.219999999</v>
      </c>
      <c r="P46" s="23">
        <v>58</v>
      </c>
      <c r="Q46" s="23">
        <v>70068609.450000003</v>
      </c>
      <c r="R46" s="21">
        <f t="shared" si="2"/>
        <v>112</v>
      </c>
      <c r="S46" s="21">
        <f t="shared" si="3"/>
        <v>133697263.67</v>
      </c>
      <c r="T46" s="21">
        <f t="shared" si="4"/>
        <v>36728</v>
      </c>
      <c r="U46" s="21">
        <f t="shared" si="5"/>
        <v>536388105.04000002</v>
      </c>
      <c r="V46" s="11"/>
    </row>
    <row r="47" spans="1:22" s="5" customFormat="1">
      <c r="A47" s="15">
        <v>40</v>
      </c>
      <c r="B47" s="30" t="s">
        <v>120</v>
      </c>
      <c r="C47" s="17" t="s">
        <v>330</v>
      </c>
      <c r="D47" s="22">
        <v>40</v>
      </c>
      <c r="E47" s="22">
        <v>3174979.85</v>
      </c>
      <c r="F47" s="22">
        <v>40</v>
      </c>
      <c r="G47" s="22">
        <v>4647774.53</v>
      </c>
      <c r="H47" s="22">
        <v>254</v>
      </c>
      <c r="I47" s="22">
        <v>69258325.859999999</v>
      </c>
      <c r="J47" s="22">
        <v>527</v>
      </c>
      <c r="K47" s="22">
        <v>262650687.96000001</v>
      </c>
      <c r="L47" s="22">
        <f t="shared" si="0"/>
        <v>861</v>
      </c>
      <c r="M47" s="22">
        <f t="shared" si="1"/>
        <v>339731768.19999999</v>
      </c>
      <c r="N47" s="22">
        <v>46</v>
      </c>
      <c r="O47" s="22">
        <v>194957992.71000001</v>
      </c>
      <c r="P47" s="22">
        <v>2</v>
      </c>
      <c r="Q47" s="22">
        <v>91741.51</v>
      </c>
      <c r="R47" s="22">
        <f t="shared" si="2"/>
        <v>48</v>
      </c>
      <c r="S47" s="22">
        <f t="shared" si="3"/>
        <v>195049734.22</v>
      </c>
      <c r="T47" s="22">
        <f t="shared" si="4"/>
        <v>909</v>
      </c>
      <c r="U47" s="22">
        <f t="shared" si="5"/>
        <v>534781502.41999996</v>
      </c>
      <c r="V47" s="11"/>
    </row>
    <row r="48" spans="1:22" s="5" customFormat="1">
      <c r="A48" s="18">
        <v>41</v>
      </c>
      <c r="B48" s="31" t="s">
        <v>103</v>
      </c>
      <c r="C48" s="1" t="s">
        <v>342</v>
      </c>
      <c r="D48" s="23">
        <v>132</v>
      </c>
      <c r="E48" s="23">
        <v>14733804.08</v>
      </c>
      <c r="F48" s="23">
        <v>415</v>
      </c>
      <c r="G48" s="23">
        <v>17260508.920000002</v>
      </c>
      <c r="H48" s="23">
        <v>15030</v>
      </c>
      <c r="I48" s="23">
        <v>101240598.62</v>
      </c>
      <c r="J48" s="23">
        <v>56395</v>
      </c>
      <c r="K48" s="23">
        <v>172388576.06999999</v>
      </c>
      <c r="L48" s="21">
        <f t="shared" si="0"/>
        <v>71972</v>
      </c>
      <c r="M48" s="21">
        <f t="shared" si="1"/>
        <v>305623487.69</v>
      </c>
      <c r="N48" s="23">
        <v>135</v>
      </c>
      <c r="O48" s="23">
        <v>116408704.48</v>
      </c>
      <c r="P48" s="23">
        <v>61</v>
      </c>
      <c r="Q48" s="23">
        <v>41805514.920000002</v>
      </c>
      <c r="R48" s="21">
        <f t="shared" si="2"/>
        <v>196</v>
      </c>
      <c r="S48" s="21">
        <f t="shared" si="3"/>
        <v>158214219.40000001</v>
      </c>
      <c r="T48" s="21">
        <f t="shared" si="4"/>
        <v>72168</v>
      </c>
      <c r="U48" s="21">
        <f t="shared" si="5"/>
        <v>463837707.09000003</v>
      </c>
      <c r="V48" s="11"/>
    </row>
    <row r="49" spans="1:22" s="5" customFormat="1">
      <c r="A49" s="15">
        <v>42</v>
      </c>
      <c r="B49" s="16" t="s">
        <v>104</v>
      </c>
      <c r="C49" s="17" t="s">
        <v>105</v>
      </c>
      <c r="D49" s="22"/>
      <c r="E49" s="22"/>
      <c r="F49" s="22"/>
      <c r="G49" s="22"/>
      <c r="H49" s="22">
        <v>143</v>
      </c>
      <c r="I49" s="22">
        <v>161513555.80000001</v>
      </c>
      <c r="J49" s="22">
        <v>126</v>
      </c>
      <c r="K49" s="22">
        <v>166219156.11000001</v>
      </c>
      <c r="L49" s="22">
        <f t="shared" si="0"/>
        <v>269</v>
      </c>
      <c r="M49" s="22">
        <f t="shared" si="1"/>
        <v>327732711.91000003</v>
      </c>
      <c r="N49" s="22">
        <v>39</v>
      </c>
      <c r="O49" s="22">
        <v>50913675.200000003</v>
      </c>
      <c r="P49" s="22">
        <v>49</v>
      </c>
      <c r="Q49" s="22">
        <v>46224459.439999998</v>
      </c>
      <c r="R49" s="22">
        <f t="shared" si="2"/>
        <v>88</v>
      </c>
      <c r="S49" s="22">
        <f t="shared" si="3"/>
        <v>97138134.640000001</v>
      </c>
      <c r="T49" s="22">
        <f t="shared" si="4"/>
        <v>357</v>
      </c>
      <c r="U49" s="22">
        <f t="shared" si="5"/>
        <v>424870846.55000001</v>
      </c>
      <c r="V49" s="11"/>
    </row>
    <row r="50" spans="1:22" s="5" customFormat="1">
      <c r="A50" s="18">
        <v>43</v>
      </c>
      <c r="B50" s="31" t="s">
        <v>333</v>
      </c>
      <c r="C50" s="1" t="s">
        <v>334</v>
      </c>
      <c r="D50" s="23"/>
      <c r="E50" s="23"/>
      <c r="F50" s="23"/>
      <c r="G50" s="23"/>
      <c r="H50" s="23">
        <v>195</v>
      </c>
      <c r="I50" s="23">
        <v>150661.32999999999</v>
      </c>
      <c r="J50" s="23">
        <v>91460</v>
      </c>
      <c r="K50" s="23">
        <v>103454161.66</v>
      </c>
      <c r="L50" s="21">
        <f t="shared" si="0"/>
        <v>91655</v>
      </c>
      <c r="M50" s="21">
        <f t="shared" si="1"/>
        <v>103604822.98999999</v>
      </c>
      <c r="N50" s="23">
        <v>1212</v>
      </c>
      <c r="O50" s="23">
        <v>182075431.44999999</v>
      </c>
      <c r="P50" s="23">
        <v>1190</v>
      </c>
      <c r="Q50" s="23">
        <v>78771668.170000002</v>
      </c>
      <c r="R50" s="21">
        <f t="shared" si="2"/>
        <v>2402</v>
      </c>
      <c r="S50" s="21">
        <f t="shared" si="3"/>
        <v>260847099.62</v>
      </c>
      <c r="T50" s="21">
        <f t="shared" si="4"/>
        <v>94057</v>
      </c>
      <c r="U50" s="21">
        <f t="shared" si="5"/>
        <v>364451922.61000001</v>
      </c>
      <c r="V50" s="11"/>
    </row>
    <row r="51" spans="1:22" s="5" customFormat="1">
      <c r="A51" s="15">
        <v>44</v>
      </c>
      <c r="B51" s="30" t="s">
        <v>87</v>
      </c>
      <c r="C51" s="17" t="s">
        <v>88</v>
      </c>
      <c r="D51" s="22">
        <v>17</v>
      </c>
      <c r="E51" s="22">
        <v>90133545.810000002</v>
      </c>
      <c r="F51" s="22">
        <v>40</v>
      </c>
      <c r="G51" s="22">
        <v>16366127.439999999</v>
      </c>
      <c r="H51" s="22">
        <v>22</v>
      </c>
      <c r="I51" s="22">
        <v>40036070.219999999</v>
      </c>
      <c r="J51" s="22">
        <v>78</v>
      </c>
      <c r="K51" s="22">
        <v>43568060.340000004</v>
      </c>
      <c r="L51" s="22">
        <f t="shared" si="0"/>
        <v>157</v>
      </c>
      <c r="M51" s="22">
        <f t="shared" si="1"/>
        <v>190103803.81</v>
      </c>
      <c r="N51" s="22">
        <v>57</v>
      </c>
      <c r="O51" s="22">
        <v>46997746.729999997</v>
      </c>
      <c r="P51" s="22">
        <v>38</v>
      </c>
      <c r="Q51" s="22">
        <v>117230849</v>
      </c>
      <c r="R51" s="22">
        <f t="shared" si="2"/>
        <v>95</v>
      </c>
      <c r="S51" s="22">
        <f t="shared" si="3"/>
        <v>164228595.72999999</v>
      </c>
      <c r="T51" s="22">
        <f t="shared" si="4"/>
        <v>252</v>
      </c>
      <c r="U51" s="22">
        <f t="shared" si="5"/>
        <v>354332399.53999996</v>
      </c>
      <c r="V51" s="11"/>
    </row>
    <row r="52" spans="1:22" s="5" customFormat="1">
      <c r="A52" s="18">
        <v>45</v>
      </c>
      <c r="B52" s="31" t="s">
        <v>95</v>
      </c>
      <c r="C52" s="1" t="s">
        <v>96</v>
      </c>
      <c r="D52" s="23">
        <v>41</v>
      </c>
      <c r="E52" s="23">
        <v>17577488.260000002</v>
      </c>
      <c r="F52" s="23">
        <v>267</v>
      </c>
      <c r="G52" s="23">
        <v>37830406.289999999</v>
      </c>
      <c r="H52" s="23">
        <v>2</v>
      </c>
      <c r="I52" s="23">
        <v>1516723.84</v>
      </c>
      <c r="J52" s="23">
        <v>55</v>
      </c>
      <c r="K52" s="23">
        <v>14222390.970000001</v>
      </c>
      <c r="L52" s="21">
        <f t="shared" si="0"/>
        <v>365</v>
      </c>
      <c r="M52" s="21">
        <f t="shared" si="1"/>
        <v>71147009.359999999</v>
      </c>
      <c r="N52" s="23">
        <v>19</v>
      </c>
      <c r="O52" s="23">
        <v>142950000</v>
      </c>
      <c r="P52" s="23">
        <v>66</v>
      </c>
      <c r="Q52" s="23">
        <v>122710000</v>
      </c>
      <c r="R52" s="21">
        <f t="shared" si="2"/>
        <v>85</v>
      </c>
      <c r="S52" s="21">
        <f t="shared" si="3"/>
        <v>265660000</v>
      </c>
      <c r="T52" s="21">
        <f t="shared" si="4"/>
        <v>450</v>
      </c>
      <c r="U52" s="21">
        <f t="shared" si="5"/>
        <v>336807009.36000001</v>
      </c>
      <c r="V52" s="11"/>
    </row>
    <row r="53" spans="1:22" s="5" customFormat="1">
      <c r="A53" s="15">
        <v>46</v>
      </c>
      <c r="B53" s="30" t="s">
        <v>118</v>
      </c>
      <c r="C53" s="17" t="s">
        <v>119</v>
      </c>
      <c r="D53" s="22">
        <v>13</v>
      </c>
      <c r="E53" s="22">
        <v>31156083.309999999</v>
      </c>
      <c r="F53" s="22">
        <v>88</v>
      </c>
      <c r="G53" s="22">
        <v>6238323.8799999999</v>
      </c>
      <c r="H53" s="22">
        <v>29</v>
      </c>
      <c r="I53" s="22">
        <v>56777814.030000001</v>
      </c>
      <c r="J53" s="22">
        <v>202</v>
      </c>
      <c r="K53" s="22">
        <v>19282560.359999999</v>
      </c>
      <c r="L53" s="22">
        <f t="shared" si="0"/>
        <v>332</v>
      </c>
      <c r="M53" s="22">
        <f t="shared" si="1"/>
        <v>113454781.58</v>
      </c>
      <c r="N53" s="22">
        <v>25</v>
      </c>
      <c r="O53" s="22">
        <v>198971082.80000001</v>
      </c>
      <c r="P53" s="22">
        <v>11</v>
      </c>
      <c r="Q53" s="22">
        <v>13474165.689999999</v>
      </c>
      <c r="R53" s="22">
        <f t="shared" si="2"/>
        <v>36</v>
      </c>
      <c r="S53" s="22">
        <f t="shared" si="3"/>
        <v>212445248.49000001</v>
      </c>
      <c r="T53" s="22">
        <f t="shared" si="4"/>
        <v>368</v>
      </c>
      <c r="U53" s="22">
        <f t="shared" si="5"/>
        <v>325900030.06999999</v>
      </c>
      <c r="V53" s="11"/>
    </row>
    <row r="54" spans="1:22" s="5" customFormat="1">
      <c r="A54" s="18">
        <v>47</v>
      </c>
      <c r="B54" s="31" t="s">
        <v>133</v>
      </c>
      <c r="C54" s="1" t="s">
        <v>134</v>
      </c>
      <c r="D54" s="23">
        <v>7</v>
      </c>
      <c r="E54" s="23">
        <v>1839816.47</v>
      </c>
      <c r="F54" s="23">
        <v>25</v>
      </c>
      <c r="G54" s="23">
        <v>3786333.61</v>
      </c>
      <c r="H54" s="23">
        <v>20</v>
      </c>
      <c r="I54" s="23">
        <v>122618846.45</v>
      </c>
      <c r="J54" s="23">
        <v>59</v>
      </c>
      <c r="K54" s="23">
        <v>505383.36</v>
      </c>
      <c r="L54" s="21">
        <f t="shared" si="0"/>
        <v>111</v>
      </c>
      <c r="M54" s="21">
        <f t="shared" si="1"/>
        <v>128750379.89</v>
      </c>
      <c r="N54" s="23">
        <v>13</v>
      </c>
      <c r="O54" s="23">
        <v>4249501.32</v>
      </c>
      <c r="P54" s="23">
        <v>14</v>
      </c>
      <c r="Q54" s="23">
        <v>174109829</v>
      </c>
      <c r="R54" s="21">
        <f t="shared" si="2"/>
        <v>27</v>
      </c>
      <c r="S54" s="21">
        <f t="shared" si="3"/>
        <v>178359330.31999999</v>
      </c>
      <c r="T54" s="21">
        <f t="shared" si="4"/>
        <v>138</v>
      </c>
      <c r="U54" s="21">
        <f t="shared" si="5"/>
        <v>307109710.20999998</v>
      </c>
      <c r="V54" s="11"/>
    </row>
    <row r="55" spans="1:22" s="5" customFormat="1">
      <c r="A55" s="15">
        <v>48</v>
      </c>
      <c r="B55" s="30" t="s">
        <v>163</v>
      </c>
      <c r="C55" s="17" t="s">
        <v>164</v>
      </c>
      <c r="D55" s="22">
        <v>17</v>
      </c>
      <c r="E55" s="22">
        <v>80019784</v>
      </c>
      <c r="F55" s="22">
        <v>2</v>
      </c>
      <c r="G55" s="22">
        <v>289096.89</v>
      </c>
      <c r="H55" s="22">
        <v>9</v>
      </c>
      <c r="I55" s="22">
        <v>52196291.07</v>
      </c>
      <c r="J55" s="22">
        <v>14</v>
      </c>
      <c r="K55" s="22">
        <v>1270968</v>
      </c>
      <c r="L55" s="22">
        <f t="shared" si="0"/>
        <v>42</v>
      </c>
      <c r="M55" s="22">
        <f t="shared" si="1"/>
        <v>133776139.96000001</v>
      </c>
      <c r="N55" s="22">
        <v>5</v>
      </c>
      <c r="O55" s="22">
        <v>2431000</v>
      </c>
      <c r="P55" s="22">
        <v>45</v>
      </c>
      <c r="Q55" s="22">
        <v>132370000</v>
      </c>
      <c r="R55" s="22">
        <f t="shared" si="2"/>
        <v>50</v>
      </c>
      <c r="S55" s="22">
        <f t="shared" si="3"/>
        <v>134801000</v>
      </c>
      <c r="T55" s="22">
        <f t="shared" si="4"/>
        <v>92</v>
      </c>
      <c r="U55" s="22">
        <f t="shared" si="5"/>
        <v>268577139.96000004</v>
      </c>
      <c r="V55" s="11"/>
    </row>
    <row r="56" spans="1:22" s="5" customFormat="1">
      <c r="A56" s="18">
        <v>49</v>
      </c>
      <c r="B56" s="31" t="s">
        <v>127</v>
      </c>
      <c r="C56" s="1" t="s">
        <v>128</v>
      </c>
      <c r="D56" s="23">
        <v>15</v>
      </c>
      <c r="E56" s="23">
        <v>2315048.9</v>
      </c>
      <c r="F56" s="23">
        <v>72</v>
      </c>
      <c r="G56" s="23">
        <v>3694438.67</v>
      </c>
      <c r="H56" s="23">
        <v>4139</v>
      </c>
      <c r="I56" s="23">
        <v>117233691.51000001</v>
      </c>
      <c r="J56" s="23">
        <v>250</v>
      </c>
      <c r="K56" s="23">
        <v>11053374.76</v>
      </c>
      <c r="L56" s="21">
        <f t="shared" si="0"/>
        <v>4476</v>
      </c>
      <c r="M56" s="21">
        <f t="shared" si="1"/>
        <v>134296553.84</v>
      </c>
      <c r="N56" s="23">
        <v>102</v>
      </c>
      <c r="O56" s="23">
        <v>11489147.91</v>
      </c>
      <c r="P56" s="23">
        <v>163</v>
      </c>
      <c r="Q56" s="23">
        <v>116290661.98999999</v>
      </c>
      <c r="R56" s="21">
        <f t="shared" si="2"/>
        <v>265</v>
      </c>
      <c r="S56" s="21">
        <f t="shared" si="3"/>
        <v>127779809.89999999</v>
      </c>
      <c r="T56" s="21">
        <f t="shared" si="4"/>
        <v>4741</v>
      </c>
      <c r="U56" s="21">
        <f t="shared" si="5"/>
        <v>262076363.74000001</v>
      </c>
      <c r="V56" s="11"/>
    </row>
    <row r="57" spans="1:22" s="5" customFormat="1">
      <c r="A57" s="15">
        <v>50</v>
      </c>
      <c r="B57" s="16" t="s">
        <v>106</v>
      </c>
      <c r="C57" s="17" t="s">
        <v>107</v>
      </c>
      <c r="D57" s="22">
        <v>1</v>
      </c>
      <c r="E57" s="22">
        <v>45916.78</v>
      </c>
      <c r="F57" s="22">
        <v>10</v>
      </c>
      <c r="G57" s="22">
        <v>1932623.63</v>
      </c>
      <c r="H57" s="22">
        <v>139</v>
      </c>
      <c r="I57" s="22">
        <v>70373985.890000001</v>
      </c>
      <c r="J57" s="22">
        <v>129</v>
      </c>
      <c r="K57" s="22">
        <v>55073467.5</v>
      </c>
      <c r="L57" s="22">
        <f t="shared" si="0"/>
        <v>279</v>
      </c>
      <c r="M57" s="22">
        <f t="shared" si="1"/>
        <v>127425993.8</v>
      </c>
      <c r="N57" s="22">
        <v>7</v>
      </c>
      <c r="O57" s="22">
        <v>56648465.799999997</v>
      </c>
      <c r="P57" s="22">
        <v>8</v>
      </c>
      <c r="Q57" s="22">
        <v>75050291.510000005</v>
      </c>
      <c r="R57" s="22">
        <f t="shared" si="2"/>
        <v>15</v>
      </c>
      <c r="S57" s="22">
        <f t="shared" si="3"/>
        <v>131698757.31</v>
      </c>
      <c r="T57" s="22">
        <f t="shared" si="4"/>
        <v>294</v>
      </c>
      <c r="U57" s="22">
        <f t="shared" si="5"/>
        <v>259124751.11000001</v>
      </c>
      <c r="V57" s="11"/>
    </row>
    <row r="58" spans="1:22" s="5" customFormat="1">
      <c r="A58" s="18">
        <v>51</v>
      </c>
      <c r="B58" s="31" t="s">
        <v>157</v>
      </c>
      <c r="C58" s="1" t="s">
        <v>158</v>
      </c>
      <c r="D58" s="23">
        <v>14</v>
      </c>
      <c r="E58" s="23">
        <v>3328459.2</v>
      </c>
      <c r="F58" s="23">
        <v>167</v>
      </c>
      <c r="G58" s="23">
        <v>5962237.7300000004</v>
      </c>
      <c r="H58" s="23">
        <v>217</v>
      </c>
      <c r="I58" s="23">
        <v>41531872.640000001</v>
      </c>
      <c r="J58" s="23">
        <v>944</v>
      </c>
      <c r="K58" s="23">
        <v>76215181.519700006</v>
      </c>
      <c r="L58" s="21">
        <f t="shared" si="0"/>
        <v>1342</v>
      </c>
      <c r="M58" s="21">
        <f t="shared" si="1"/>
        <v>127037751.08970001</v>
      </c>
      <c r="N58" s="23">
        <v>245</v>
      </c>
      <c r="O58" s="23">
        <v>77815850.379999995</v>
      </c>
      <c r="P58" s="23">
        <v>83</v>
      </c>
      <c r="Q58" s="23">
        <v>40486368.350000001</v>
      </c>
      <c r="R58" s="21">
        <f t="shared" si="2"/>
        <v>328</v>
      </c>
      <c r="S58" s="21">
        <f t="shared" si="3"/>
        <v>118302218.72999999</v>
      </c>
      <c r="T58" s="21">
        <f t="shared" si="4"/>
        <v>1670</v>
      </c>
      <c r="U58" s="21">
        <f t="shared" si="5"/>
        <v>245339969.8197</v>
      </c>
      <c r="V58" s="11"/>
    </row>
    <row r="59" spans="1:22" s="5" customFormat="1">
      <c r="A59" s="15">
        <v>52</v>
      </c>
      <c r="B59" s="30" t="s">
        <v>123</v>
      </c>
      <c r="C59" s="17" t="s">
        <v>124</v>
      </c>
      <c r="D59" s="22">
        <v>249</v>
      </c>
      <c r="E59" s="22">
        <v>7785287.8799999999</v>
      </c>
      <c r="F59" s="22">
        <v>2048</v>
      </c>
      <c r="G59" s="22">
        <v>49813314.130000003</v>
      </c>
      <c r="H59" s="22">
        <v>1600</v>
      </c>
      <c r="I59" s="22">
        <v>19850397.550000001</v>
      </c>
      <c r="J59" s="22">
        <v>4077</v>
      </c>
      <c r="K59" s="22">
        <v>47328682.25</v>
      </c>
      <c r="L59" s="22">
        <f t="shared" si="0"/>
        <v>7974</v>
      </c>
      <c r="M59" s="22">
        <f t="shared" si="1"/>
        <v>124777681.81</v>
      </c>
      <c r="N59" s="22">
        <v>706</v>
      </c>
      <c r="O59" s="22">
        <v>91692248.640000001</v>
      </c>
      <c r="P59" s="22">
        <v>177</v>
      </c>
      <c r="Q59" s="22">
        <v>22162200.079999998</v>
      </c>
      <c r="R59" s="22">
        <f t="shared" si="2"/>
        <v>883</v>
      </c>
      <c r="S59" s="22">
        <f t="shared" si="3"/>
        <v>113854448.72</v>
      </c>
      <c r="T59" s="22">
        <f t="shared" si="4"/>
        <v>8857</v>
      </c>
      <c r="U59" s="22">
        <f t="shared" si="5"/>
        <v>238632130.53</v>
      </c>
      <c r="V59" s="11"/>
    </row>
    <row r="60" spans="1:22" s="5" customFormat="1">
      <c r="A60" s="18">
        <v>53</v>
      </c>
      <c r="B60" s="31" t="s">
        <v>191</v>
      </c>
      <c r="C60" s="1" t="s">
        <v>192</v>
      </c>
      <c r="D60" s="23"/>
      <c r="E60" s="23"/>
      <c r="F60" s="23"/>
      <c r="G60" s="23"/>
      <c r="H60" s="23">
        <v>2</v>
      </c>
      <c r="I60" s="23">
        <v>525.54999999999995</v>
      </c>
      <c r="J60" s="23">
        <v>10</v>
      </c>
      <c r="K60" s="23">
        <v>354809.32</v>
      </c>
      <c r="L60" s="21">
        <f t="shared" si="0"/>
        <v>12</v>
      </c>
      <c r="M60" s="21">
        <f t="shared" si="1"/>
        <v>355334.87</v>
      </c>
      <c r="N60" s="23">
        <v>1</v>
      </c>
      <c r="O60" s="23">
        <v>215000000</v>
      </c>
      <c r="P60" s="23"/>
      <c r="Q60" s="23"/>
      <c r="R60" s="21">
        <f t="shared" si="2"/>
        <v>1</v>
      </c>
      <c r="S60" s="21">
        <f t="shared" si="3"/>
        <v>215000000</v>
      </c>
      <c r="T60" s="21">
        <f t="shared" si="4"/>
        <v>13</v>
      </c>
      <c r="U60" s="21">
        <f t="shared" si="5"/>
        <v>215355334.87</v>
      </c>
      <c r="V60" s="11"/>
    </row>
    <row r="61" spans="1:22" s="5" customFormat="1">
      <c r="A61" s="15">
        <v>54</v>
      </c>
      <c r="B61" s="30" t="s">
        <v>99</v>
      </c>
      <c r="C61" s="17" t="s">
        <v>100</v>
      </c>
      <c r="D61" s="22">
        <v>123</v>
      </c>
      <c r="E61" s="22">
        <v>24939452.949999999</v>
      </c>
      <c r="F61" s="22">
        <v>97</v>
      </c>
      <c r="G61" s="22">
        <v>9517218.6999999993</v>
      </c>
      <c r="H61" s="22">
        <v>8689</v>
      </c>
      <c r="I61" s="22">
        <v>46934169.039999999</v>
      </c>
      <c r="J61" s="22">
        <v>638</v>
      </c>
      <c r="K61" s="22">
        <v>39135062.909999996</v>
      </c>
      <c r="L61" s="22">
        <f t="shared" si="0"/>
        <v>9547</v>
      </c>
      <c r="M61" s="22">
        <f t="shared" si="1"/>
        <v>120525903.59999999</v>
      </c>
      <c r="N61" s="22">
        <v>167</v>
      </c>
      <c r="O61" s="22">
        <v>29907575.949999999</v>
      </c>
      <c r="P61" s="22">
        <v>188</v>
      </c>
      <c r="Q61" s="22">
        <v>52811443.090000004</v>
      </c>
      <c r="R61" s="22">
        <f t="shared" si="2"/>
        <v>355</v>
      </c>
      <c r="S61" s="22">
        <f t="shared" si="3"/>
        <v>82719019.040000007</v>
      </c>
      <c r="T61" s="22">
        <f t="shared" si="4"/>
        <v>9902</v>
      </c>
      <c r="U61" s="22">
        <f t="shared" si="5"/>
        <v>203244922.63999999</v>
      </c>
      <c r="V61" s="11"/>
    </row>
    <row r="62" spans="1:22" s="5" customFormat="1">
      <c r="A62" s="18">
        <v>55</v>
      </c>
      <c r="B62" s="31" t="s">
        <v>112</v>
      </c>
      <c r="C62" s="1" t="s">
        <v>113</v>
      </c>
      <c r="D62" s="23">
        <v>202</v>
      </c>
      <c r="E62" s="23">
        <v>5267583.47</v>
      </c>
      <c r="F62" s="23">
        <v>1051</v>
      </c>
      <c r="G62" s="23">
        <v>36340888.060000002</v>
      </c>
      <c r="H62" s="23">
        <v>9498</v>
      </c>
      <c r="I62" s="23">
        <v>28690386.16</v>
      </c>
      <c r="J62" s="23">
        <v>3381</v>
      </c>
      <c r="K62" s="23">
        <v>48710020.5</v>
      </c>
      <c r="L62" s="21">
        <f t="shared" si="0"/>
        <v>14132</v>
      </c>
      <c r="M62" s="21">
        <f t="shared" si="1"/>
        <v>119008878.19</v>
      </c>
      <c r="N62" s="23">
        <v>1429</v>
      </c>
      <c r="O62" s="23">
        <v>67303171.819999993</v>
      </c>
      <c r="P62" s="23">
        <v>170</v>
      </c>
      <c r="Q62" s="23">
        <v>16457889.060000001</v>
      </c>
      <c r="R62" s="21">
        <f t="shared" si="2"/>
        <v>1599</v>
      </c>
      <c r="S62" s="21">
        <f t="shared" si="3"/>
        <v>83761060.879999995</v>
      </c>
      <c r="T62" s="21">
        <f t="shared" si="4"/>
        <v>15731</v>
      </c>
      <c r="U62" s="21">
        <f t="shared" si="5"/>
        <v>202769939.06999999</v>
      </c>
      <c r="V62" s="11"/>
    </row>
    <row r="63" spans="1:22" s="5" customFormat="1">
      <c r="A63" s="15">
        <v>56</v>
      </c>
      <c r="B63" s="30" t="s">
        <v>116</v>
      </c>
      <c r="C63" s="17" t="s">
        <v>117</v>
      </c>
      <c r="D63" s="22">
        <v>710</v>
      </c>
      <c r="E63" s="22">
        <v>53093699.700000003</v>
      </c>
      <c r="F63" s="22">
        <v>470</v>
      </c>
      <c r="G63" s="22">
        <v>24587462.8706</v>
      </c>
      <c r="H63" s="22">
        <v>386</v>
      </c>
      <c r="I63" s="22">
        <v>4376948.55</v>
      </c>
      <c r="J63" s="22">
        <v>422</v>
      </c>
      <c r="K63" s="22">
        <v>19665088.4923</v>
      </c>
      <c r="L63" s="22">
        <f t="shared" si="0"/>
        <v>1988</v>
      </c>
      <c r="M63" s="22">
        <f t="shared" si="1"/>
        <v>101723199.6129</v>
      </c>
      <c r="N63" s="22">
        <v>6</v>
      </c>
      <c r="O63" s="22">
        <v>12704094.050000001</v>
      </c>
      <c r="P63" s="22">
        <v>11</v>
      </c>
      <c r="Q63" s="22">
        <v>23692159.940000001</v>
      </c>
      <c r="R63" s="22">
        <f t="shared" si="2"/>
        <v>17</v>
      </c>
      <c r="S63" s="22">
        <f t="shared" si="3"/>
        <v>36396253.990000002</v>
      </c>
      <c r="T63" s="22">
        <f t="shared" si="4"/>
        <v>2005</v>
      </c>
      <c r="U63" s="22">
        <f t="shared" si="5"/>
        <v>138119453.6029</v>
      </c>
      <c r="V63" s="11"/>
    </row>
    <row r="64" spans="1:22" s="5" customFormat="1">
      <c r="A64" s="18">
        <v>57</v>
      </c>
      <c r="B64" s="31" t="s">
        <v>153</v>
      </c>
      <c r="C64" s="1" t="s">
        <v>154</v>
      </c>
      <c r="D64" s="23">
        <v>64</v>
      </c>
      <c r="E64" s="23">
        <v>7639794.5899999999</v>
      </c>
      <c r="F64" s="23">
        <v>248</v>
      </c>
      <c r="G64" s="23">
        <v>41481180</v>
      </c>
      <c r="H64" s="23">
        <v>27</v>
      </c>
      <c r="I64" s="23">
        <v>13317276.699999999</v>
      </c>
      <c r="J64" s="23">
        <v>186</v>
      </c>
      <c r="K64" s="23">
        <v>3598717.61</v>
      </c>
      <c r="L64" s="21">
        <f t="shared" si="0"/>
        <v>525</v>
      </c>
      <c r="M64" s="21">
        <f t="shared" si="1"/>
        <v>66036968.900000006</v>
      </c>
      <c r="N64" s="23">
        <v>254</v>
      </c>
      <c r="O64" s="23">
        <v>47134257.310000002</v>
      </c>
      <c r="P64" s="23">
        <v>93</v>
      </c>
      <c r="Q64" s="23">
        <v>22291702.379999999</v>
      </c>
      <c r="R64" s="21">
        <f t="shared" si="2"/>
        <v>347</v>
      </c>
      <c r="S64" s="21">
        <f t="shared" si="3"/>
        <v>69425959.689999998</v>
      </c>
      <c r="T64" s="21">
        <f t="shared" si="4"/>
        <v>872</v>
      </c>
      <c r="U64" s="21">
        <f t="shared" si="5"/>
        <v>135462928.59</v>
      </c>
      <c r="V64" s="11"/>
    </row>
    <row r="65" spans="1:22" s="5" customFormat="1">
      <c r="A65" s="15">
        <v>58</v>
      </c>
      <c r="B65" s="16" t="s">
        <v>167</v>
      </c>
      <c r="C65" s="17" t="s">
        <v>168</v>
      </c>
      <c r="D65" s="22">
        <v>3</v>
      </c>
      <c r="E65" s="22">
        <v>57105.73</v>
      </c>
      <c r="F65" s="22">
        <v>121</v>
      </c>
      <c r="G65" s="22">
        <v>59582921.740000002</v>
      </c>
      <c r="H65" s="22">
        <v>91</v>
      </c>
      <c r="I65" s="22">
        <v>1656902.46</v>
      </c>
      <c r="J65" s="22">
        <v>199</v>
      </c>
      <c r="K65" s="22">
        <v>5611913.3899999997</v>
      </c>
      <c r="L65" s="22">
        <f t="shared" si="0"/>
        <v>414</v>
      </c>
      <c r="M65" s="22">
        <f t="shared" si="1"/>
        <v>66908843.32</v>
      </c>
      <c r="N65" s="22">
        <v>145</v>
      </c>
      <c r="O65" s="22">
        <v>64188666.700000003</v>
      </c>
      <c r="P65" s="22">
        <v>11</v>
      </c>
      <c r="Q65" s="22">
        <v>698000</v>
      </c>
      <c r="R65" s="22">
        <f t="shared" si="2"/>
        <v>156</v>
      </c>
      <c r="S65" s="22">
        <f t="shared" si="3"/>
        <v>64886666.700000003</v>
      </c>
      <c r="T65" s="22">
        <f t="shared" si="4"/>
        <v>570</v>
      </c>
      <c r="U65" s="22">
        <f t="shared" si="5"/>
        <v>131795510.02000001</v>
      </c>
      <c r="V65" s="11"/>
    </row>
    <row r="66" spans="1:22" s="5" customFormat="1">
      <c r="A66" s="18">
        <v>59</v>
      </c>
      <c r="B66" s="31" t="s">
        <v>149</v>
      </c>
      <c r="C66" s="1" t="s">
        <v>150</v>
      </c>
      <c r="D66" s="23">
        <v>946</v>
      </c>
      <c r="E66" s="23">
        <v>40392751.009999998</v>
      </c>
      <c r="F66" s="23">
        <v>836</v>
      </c>
      <c r="G66" s="23">
        <v>46901339.689999998</v>
      </c>
      <c r="H66" s="23">
        <v>513</v>
      </c>
      <c r="I66" s="23">
        <v>6785511.3499999996</v>
      </c>
      <c r="J66" s="23">
        <v>343</v>
      </c>
      <c r="K66" s="23">
        <v>9080304.4600000009</v>
      </c>
      <c r="L66" s="21">
        <f t="shared" si="0"/>
        <v>2638</v>
      </c>
      <c r="M66" s="21">
        <f t="shared" si="1"/>
        <v>103159906.50999999</v>
      </c>
      <c r="N66" s="23">
        <v>15</v>
      </c>
      <c r="O66" s="23">
        <v>15600515</v>
      </c>
      <c r="P66" s="23">
        <v>2</v>
      </c>
      <c r="Q66" s="23">
        <v>7000000</v>
      </c>
      <c r="R66" s="21">
        <f t="shared" si="2"/>
        <v>17</v>
      </c>
      <c r="S66" s="21">
        <f t="shared" si="3"/>
        <v>22600515</v>
      </c>
      <c r="T66" s="21">
        <f t="shared" si="4"/>
        <v>2655</v>
      </c>
      <c r="U66" s="21">
        <f t="shared" si="5"/>
        <v>125760421.50999999</v>
      </c>
      <c r="V66" s="11"/>
    </row>
    <row r="67" spans="1:22" s="5" customFormat="1">
      <c r="A67" s="15">
        <v>60</v>
      </c>
      <c r="B67" s="30" t="s">
        <v>151</v>
      </c>
      <c r="C67" s="17" t="s">
        <v>152</v>
      </c>
      <c r="D67" s="22">
        <v>140</v>
      </c>
      <c r="E67" s="22">
        <v>2979729.95</v>
      </c>
      <c r="F67" s="22">
        <v>1276</v>
      </c>
      <c r="G67" s="22">
        <v>34321021.109999999</v>
      </c>
      <c r="H67" s="22">
        <v>487</v>
      </c>
      <c r="I67" s="22">
        <v>9397790.25</v>
      </c>
      <c r="J67" s="22">
        <v>1327</v>
      </c>
      <c r="K67" s="22">
        <v>19365373.5</v>
      </c>
      <c r="L67" s="22">
        <f t="shared" si="0"/>
        <v>3230</v>
      </c>
      <c r="M67" s="22">
        <f t="shared" si="1"/>
        <v>66063914.810000002</v>
      </c>
      <c r="N67" s="22">
        <v>905</v>
      </c>
      <c r="O67" s="22">
        <v>48760770.799999997</v>
      </c>
      <c r="P67" s="22">
        <v>44</v>
      </c>
      <c r="Q67" s="22">
        <v>7574724.3399999999</v>
      </c>
      <c r="R67" s="22">
        <f t="shared" si="2"/>
        <v>949</v>
      </c>
      <c r="S67" s="22">
        <f t="shared" si="3"/>
        <v>56335495.140000001</v>
      </c>
      <c r="T67" s="22">
        <f t="shared" si="4"/>
        <v>4179</v>
      </c>
      <c r="U67" s="22">
        <f t="shared" si="5"/>
        <v>122399409.95</v>
      </c>
      <c r="V67" s="11"/>
    </row>
    <row r="68" spans="1:22" s="5" customFormat="1">
      <c r="A68" s="18">
        <v>61</v>
      </c>
      <c r="B68" s="31" t="s">
        <v>121</v>
      </c>
      <c r="C68" s="1" t="s">
        <v>122</v>
      </c>
      <c r="D68" s="23">
        <v>8</v>
      </c>
      <c r="E68" s="23">
        <v>1630923.5</v>
      </c>
      <c r="F68" s="23">
        <v>14</v>
      </c>
      <c r="G68" s="23">
        <v>1459154.17</v>
      </c>
      <c r="H68" s="23">
        <v>7</v>
      </c>
      <c r="I68" s="23">
        <v>14277086.08</v>
      </c>
      <c r="J68" s="23">
        <v>27</v>
      </c>
      <c r="K68" s="23">
        <v>9489727.6600000001</v>
      </c>
      <c r="L68" s="21">
        <f t="shared" si="0"/>
        <v>56</v>
      </c>
      <c r="M68" s="21">
        <f t="shared" si="1"/>
        <v>26856891.41</v>
      </c>
      <c r="N68" s="23">
        <v>29</v>
      </c>
      <c r="O68" s="23">
        <v>43469527.859999999</v>
      </c>
      <c r="P68" s="23">
        <v>29</v>
      </c>
      <c r="Q68" s="23">
        <v>43547947.079999998</v>
      </c>
      <c r="R68" s="21">
        <f t="shared" si="2"/>
        <v>58</v>
      </c>
      <c r="S68" s="21">
        <f t="shared" si="3"/>
        <v>87017474.939999998</v>
      </c>
      <c r="T68" s="21">
        <f t="shared" si="4"/>
        <v>114</v>
      </c>
      <c r="U68" s="21">
        <f t="shared" si="5"/>
        <v>113874366.34999999</v>
      </c>
      <c r="V68" s="11"/>
    </row>
    <row r="69" spans="1:22" s="5" customFormat="1">
      <c r="A69" s="15">
        <v>62</v>
      </c>
      <c r="B69" s="30" t="s">
        <v>155</v>
      </c>
      <c r="C69" s="17" t="s">
        <v>156</v>
      </c>
      <c r="D69" s="22">
        <v>227</v>
      </c>
      <c r="E69" s="22">
        <v>4103437.13</v>
      </c>
      <c r="F69" s="22">
        <v>1235</v>
      </c>
      <c r="G69" s="22">
        <v>41176625.630000003</v>
      </c>
      <c r="H69" s="22">
        <v>469</v>
      </c>
      <c r="I69" s="22">
        <v>5341442.84</v>
      </c>
      <c r="J69" s="22">
        <v>670</v>
      </c>
      <c r="K69" s="22">
        <v>8758992.6799999997</v>
      </c>
      <c r="L69" s="22">
        <f t="shared" si="0"/>
        <v>2601</v>
      </c>
      <c r="M69" s="22">
        <f t="shared" si="1"/>
        <v>59380498.280000009</v>
      </c>
      <c r="N69" s="22">
        <v>529</v>
      </c>
      <c r="O69" s="22">
        <v>43908216.049999997</v>
      </c>
      <c r="P69" s="22">
        <v>49</v>
      </c>
      <c r="Q69" s="22">
        <v>3415615.52</v>
      </c>
      <c r="R69" s="22">
        <f t="shared" si="2"/>
        <v>578</v>
      </c>
      <c r="S69" s="22">
        <f t="shared" si="3"/>
        <v>47323831.57</v>
      </c>
      <c r="T69" s="22">
        <f t="shared" si="4"/>
        <v>3179</v>
      </c>
      <c r="U69" s="22">
        <f t="shared" si="5"/>
        <v>106704329.85000001</v>
      </c>
      <c r="V69" s="11"/>
    </row>
    <row r="70" spans="1:22" s="5" customFormat="1">
      <c r="A70" s="18">
        <v>63</v>
      </c>
      <c r="B70" s="31" t="s">
        <v>147</v>
      </c>
      <c r="C70" s="1" t="s">
        <v>148</v>
      </c>
      <c r="D70" s="23"/>
      <c r="E70" s="23"/>
      <c r="F70" s="23"/>
      <c r="G70" s="23"/>
      <c r="H70" s="23">
        <v>5346</v>
      </c>
      <c r="I70" s="23">
        <v>38201043.310000002</v>
      </c>
      <c r="J70" s="23">
        <v>11656</v>
      </c>
      <c r="K70" s="23">
        <v>44113740.420000002</v>
      </c>
      <c r="L70" s="21">
        <f t="shared" si="0"/>
        <v>17002</v>
      </c>
      <c r="M70" s="21">
        <f t="shared" si="1"/>
        <v>82314783.730000004</v>
      </c>
      <c r="N70" s="23">
        <v>37</v>
      </c>
      <c r="O70" s="23">
        <v>12776048.060000001</v>
      </c>
      <c r="P70" s="23">
        <v>174</v>
      </c>
      <c r="Q70" s="23">
        <v>7639271.2400000002</v>
      </c>
      <c r="R70" s="21">
        <f t="shared" si="2"/>
        <v>211</v>
      </c>
      <c r="S70" s="21">
        <f t="shared" si="3"/>
        <v>20415319.300000001</v>
      </c>
      <c r="T70" s="21">
        <f t="shared" si="4"/>
        <v>17213</v>
      </c>
      <c r="U70" s="21">
        <f t="shared" si="5"/>
        <v>102730103.03</v>
      </c>
      <c r="V70" s="11"/>
    </row>
    <row r="71" spans="1:22" s="5" customFormat="1">
      <c r="A71" s="15">
        <v>64</v>
      </c>
      <c r="B71" s="30" t="s">
        <v>185</v>
      </c>
      <c r="C71" s="17" t="s">
        <v>186</v>
      </c>
      <c r="D71" s="22">
        <v>111</v>
      </c>
      <c r="E71" s="22">
        <v>2158287.79</v>
      </c>
      <c r="F71" s="22">
        <v>907</v>
      </c>
      <c r="G71" s="22">
        <v>22061823.77</v>
      </c>
      <c r="H71" s="22">
        <v>660</v>
      </c>
      <c r="I71" s="22">
        <v>5962873.2000000002</v>
      </c>
      <c r="J71" s="22">
        <v>1827</v>
      </c>
      <c r="K71" s="22">
        <v>16301136.800000001</v>
      </c>
      <c r="L71" s="22">
        <f t="shared" si="0"/>
        <v>3505</v>
      </c>
      <c r="M71" s="22">
        <f t="shared" si="1"/>
        <v>46484121.560000002</v>
      </c>
      <c r="N71" s="22">
        <v>1878</v>
      </c>
      <c r="O71" s="22">
        <v>41248199.649999999</v>
      </c>
      <c r="P71" s="22">
        <v>269</v>
      </c>
      <c r="Q71" s="22">
        <v>10908158.5</v>
      </c>
      <c r="R71" s="22">
        <f t="shared" si="2"/>
        <v>2147</v>
      </c>
      <c r="S71" s="22">
        <f t="shared" si="3"/>
        <v>52156358.149999999</v>
      </c>
      <c r="T71" s="22">
        <f t="shared" si="4"/>
        <v>5652</v>
      </c>
      <c r="U71" s="22">
        <f t="shared" si="5"/>
        <v>98640479.710000008</v>
      </c>
      <c r="V71" s="11"/>
    </row>
    <row r="72" spans="1:22" s="5" customFormat="1">
      <c r="A72" s="18">
        <v>65</v>
      </c>
      <c r="B72" s="31" t="s">
        <v>161</v>
      </c>
      <c r="C72" s="1" t="s">
        <v>162</v>
      </c>
      <c r="D72" s="23">
        <v>123</v>
      </c>
      <c r="E72" s="23">
        <v>4158904.59</v>
      </c>
      <c r="F72" s="23">
        <v>1417</v>
      </c>
      <c r="G72" s="23">
        <v>31818929.440000001</v>
      </c>
      <c r="H72" s="23">
        <v>309</v>
      </c>
      <c r="I72" s="23">
        <v>3649998.16</v>
      </c>
      <c r="J72" s="23">
        <v>1116</v>
      </c>
      <c r="K72" s="23">
        <v>13638873.060000001</v>
      </c>
      <c r="L72" s="21">
        <f t="shared" si="0"/>
        <v>2965</v>
      </c>
      <c r="M72" s="21">
        <f t="shared" si="1"/>
        <v>53266705.25</v>
      </c>
      <c r="N72" s="23">
        <v>479</v>
      </c>
      <c r="O72" s="23">
        <v>39640389.350000001</v>
      </c>
      <c r="P72" s="23">
        <v>18</v>
      </c>
      <c r="Q72" s="23">
        <v>2013902</v>
      </c>
      <c r="R72" s="21">
        <f t="shared" si="2"/>
        <v>497</v>
      </c>
      <c r="S72" s="21">
        <f t="shared" si="3"/>
        <v>41654291.350000001</v>
      </c>
      <c r="T72" s="21">
        <f t="shared" si="4"/>
        <v>3462</v>
      </c>
      <c r="U72" s="21">
        <f t="shared" si="5"/>
        <v>94920996.599999994</v>
      </c>
      <c r="V72" s="11"/>
    </row>
    <row r="73" spans="1:22" s="5" customFormat="1">
      <c r="A73" s="15">
        <v>66</v>
      </c>
      <c r="B73" s="16" t="s">
        <v>175</v>
      </c>
      <c r="C73" s="17" t="s">
        <v>176</v>
      </c>
      <c r="D73" s="22">
        <v>122</v>
      </c>
      <c r="E73" s="22">
        <v>30202476.75</v>
      </c>
      <c r="F73" s="22">
        <v>270</v>
      </c>
      <c r="G73" s="22">
        <v>26429676.34</v>
      </c>
      <c r="H73" s="22">
        <v>20</v>
      </c>
      <c r="I73" s="22">
        <v>5194740.17</v>
      </c>
      <c r="J73" s="22">
        <v>70</v>
      </c>
      <c r="K73" s="22">
        <v>4922373.7699999996</v>
      </c>
      <c r="L73" s="22">
        <f t="shared" ref="L73:L136" si="6">D73+F73+H73+J73</f>
        <v>482</v>
      </c>
      <c r="M73" s="22">
        <f t="shared" ref="M73:M136" si="7">E73+G73+I73+K73</f>
        <v>66749267.030000001</v>
      </c>
      <c r="N73" s="22">
        <v>9</v>
      </c>
      <c r="O73" s="22">
        <v>17659156.129999999</v>
      </c>
      <c r="P73" s="22">
        <v>6</v>
      </c>
      <c r="Q73" s="22">
        <v>9670996.5299999993</v>
      </c>
      <c r="R73" s="22">
        <f t="shared" ref="R73:R136" si="8">N73+P73</f>
        <v>15</v>
      </c>
      <c r="S73" s="22">
        <f t="shared" ref="S73:S136" si="9">O73+Q73</f>
        <v>27330152.659999996</v>
      </c>
      <c r="T73" s="22">
        <f t="shared" ref="T73:T136" si="10">L73+R73</f>
        <v>497</v>
      </c>
      <c r="U73" s="22">
        <f t="shared" ref="U73:U136" si="11">M73+S73</f>
        <v>94079419.689999998</v>
      </c>
      <c r="V73" s="11"/>
    </row>
    <row r="74" spans="1:22" s="5" customFormat="1">
      <c r="A74" s="18">
        <v>67</v>
      </c>
      <c r="B74" s="31" t="s">
        <v>110</v>
      </c>
      <c r="C74" s="1" t="s">
        <v>111</v>
      </c>
      <c r="D74" s="23">
        <v>3</v>
      </c>
      <c r="E74" s="23">
        <v>8000000</v>
      </c>
      <c r="F74" s="23">
        <v>24</v>
      </c>
      <c r="G74" s="23">
        <v>5979988.5700000003</v>
      </c>
      <c r="H74" s="23">
        <v>8</v>
      </c>
      <c r="I74" s="23">
        <v>4076775.04</v>
      </c>
      <c r="J74" s="23">
        <v>16</v>
      </c>
      <c r="K74" s="23">
        <v>81435.05</v>
      </c>
      <c r="L74" s="21">
        <f t="shared" si="6"/>
        <v>51</v>
      </c>
      <c r="M74" s="21">
        <f t="shared" si="7"/>
        <v>18138198.66</v>
      </c>
      <c r="N74" s="23">
        <v>1</v>
      </c>
      <c r="O74" s="23">
        <v>30000000</v>
      </c>
      <c r="P74" s="23">
        <v>1</v>
      </c>
      <c r="Q74" s="23">
        <v>40000000</v>
      </c>
      <c r="R74" s="21">
        <f t="shared" si="8"/>
        <v>2</v>
      </c>
      <c r="S74" s="21">
        <f t="shared" si="9"/>
        <v>70000000</v>
      </c>
      <c r="T74" s="21">
        <f t="shared" si="10"/>
        <v>53</v>
      </c>
      <c r="U74" s="21">
        <f t="shared" si="11"/>
        <v>88138198.659999996</v>
      </c>
      <c r="V74" s="11"/>
    </row>
    <row r="75" spans="1:22" s="5" customFormat="1">
      <c r="A75" s="15">
        <v>68</v>
      </c>
      <c r="B75" s="30" t="s">
        <v>179</v>
      </c>
      <c r="C75" s="17" t="s">
        <v>180</v>
      </c>
      <c r="D75" s="22">
        <v>2</v>
      </c>
      <c r="E75" s="22">
        <v>4952965.2699999996</v>
      </c>
      <c r="F75" s="22">
        <v>3</v>
      </c>
      <c r="G75" s="22">
        <v>1555420.4</v>
      </c>
      <c r="H75" s="22">
        <v>6</v>
      </c>
      <c r="I75" s="22">
        <v>51554</v>
      </c>
      <c r="J75" s="22">
        <v>51</v>
      </c>
      <c r="K75" s="22">
        <v>937604.37</v>
      </c>
      <c r="L75" s="22">
        <f t="shared" si="6"/>
        <v>62</v>
      </c>
      <c r="M75" s="22">
        <f t="shared" si="7"/>
        <v>7497544.04</v>
      </c>
      <c r="N75" s="22">
        <v>6</v>
      </c>
      <c r="O75" s="22">
        <v>70303450</v>
      </c>
      <c r="P75" s="22">
        <v>3</v>
      </c>
      <c r="Q75" s="22">
        <v>10309725</v>
      </c>
      <c r="R75" s="22">
        <f t="shared" si="8"/>
        <v>9</v>
      </c>
      <c r="S75" s="22">
        <f t="shared" si="9"/>
        <v>80613175</v>
      </c>
      <c r="T75" s="22">
        <f t="shared" si="10"/>
        <v>71</v>
      </c>
      <c r="U75" s="22">
        <f t="shared" si="11"/>
        <v>88110719.040000007</v>
      </c>
      <c r="V75" s="11"/>
    </row>
    <row r="76" spans="1:22" s="5" customFormat="1">
      <c r="A76" s="18">
        <v>69</v>
      </c>
      <c r="B76" s="31" t="s">
        <v>101</v>
      </c>
      <c r="C76" s="1" t="s">
        <v>102</v>
      </c>
      <c r="D76" s="23"/>
      <c r="E76" s="23"/>
      <c r="F76" s="23"/>
      <c r="G76" s="23"/>
      <c r="H76" s="23">
        <v>86</v>
      </c>
      <c r="I76" s="23">
        <v>28974587.98</v>
      </c>
      <c r="J76" s="23">
        <v>255</v>
      </c>
      <c r="K76" s="23">
        <v>28471839.93</v>
      </c>
      <c r="L76" s="21">
        <f t="shared" si="6"/>
        <v>341</v>
      </c>
      <c r="M76" s="21">
        <f t="shared" si="7"/>
        <v>57446427.909999996</v>
      </c>
      <c r="N76" s="23">
        <v>29</v>
      </c>
      <c r="O76" s="23">
        <v>8794000</v>
      </c>
      <c r="P76" s="23">
        <v>32</v>
      </c>
      <c r="Q76" s="23">
        <v>14450000</v>
      </c>
      <c r="R76" s="21">
        <f t="shared" si="8"/>
        <v>61</v>
      </c>
      <c r="S76" s="21">
        <f t="shared" si="9"/>
        <v>23244000</v>
      </c>
      <c r="T76" s="21">
        <f t="shared" si="10"/>
        <v>402</v>
      </c>
      <c r="U76" s="21">
        <f t="shared" si="11"/>
        <v>80690427.909999996</v>
      </c>
      <c r="V76" s="11"/>
    </row>
    <row r="77" spans="1:22" s="5" customFormat="1">
      <c r="A77" s="15">
        <v>70</v>
      </c>
      <c r="B77" s="30" t="s">
        <v>145</v>
      </c>
      <c r="C77" s="17" t="s">
        <v>146</v>
      </c>
      <c r="D77" s="22">
        <v>23</v>
      </c>
      <c r="E77" s="22">
        <v>24905050.579999998</v>
      </c>
      <c r="F77" s="22">
        <v>33</v>
      </c>
      <c r="G77" s="22">
        <v>1092611.57</v>
      </c>
      <c r="H77" s="22">
        <v>42</v>
      </c>
      <c r="I77" s="22">
        <v>356274.98</v>
      </c>
      <c r="J77" s="22">
        <v>82</v>
      </c>
      <c r="K77" s="22">
        <v>16941276.989999998</v>
      </c>
      <c r="L77" s="22">
        <f t="shared" si="6"/>
        <v>180</v>
      </c>
      <c r="M77" s="22">
        <f t="shared" si="7"/>
        <v>43295214.119999997</v>
      </c>
      <c r="N77" s="22">
        <v>42</v>
      </c>
      <c r="O77" s="22">
        <v>6039907.7599999998</v>
      </c>
      <c r="P77" s="22">
        <v>25</v>
      </c>
      <c r="Q77" s="22">
        <v>25064416.309999999</v>
      </c>
      <c r="R77" s="22">
        <f t="shared" si="8"/>
        <v>67</v>
      </c>
      <c r="S77" s="22">
        <f t="shared" si="9"/>
        <v>31104324.07</v>
      </c>
      <c r="T77" s="22">
        <f t="shared" si="10"/>
        <v>247</v>
      </c>
      <c r="U77" s="22">
        <f t="shared" si="11"/>
        <v>74399538.189999998</v>
      </c>
      <c r="V77" s="11"/>
    </row>
    <row r="78" spans="1:22" s="5" customFormat="1">
      <c r="A78" s="18">
        <v>71</v>
      </c>
      <c r="B78" s="31" t="s">
        <v>125</v>
      </c>
      <c r="C78" s="1" t="s">
        <v>126</v>
      </c>
      <c r="D78" s="23">
        <v>23</v>
      </c>
      <c r="E78" s="23">
        <v>13439941.640000001</v>
      </c>
      <c r="F78" s="23"/>
      <c r="G78" s="23"/>
      <c r="H78" s="23">
        <v>9</v>
      </c>
      <c r="I78" s="23">
        <v>28014348.41</v>
      </c>
      <c r="J78" s="23">
        <v>8</v>
      </c>
      <c r="K78" s="23">
        <v>865559.77</v>
      </c>
      <c r="L78" s="21">
        <f t="shared" si="6"/>
        <v>40</v>
      </c>
      <c r="M78" s="21">
        <f t="shared" si="7"/>
        <v>42319849.82</v>
      </c>
      <c r="N78" s="23"/>
      <c r="O78" s="23"/>
      <c r="P78" s="23">
        <v>1</v>
      </c>
      <c r="Q78" s="23">
        <v>30000000</v>
      </c>
      <c r="R78" s="21">
        <f t="shared" si="8"/>
        <v>1</v>
      </c>
      <c r="S78" s="21">
        <f t="shared" si="9"/>
        <v>30000000</v>
      </c>
      <c r="T78" s="21">
        <f t="shared" si="10"/>
        <v>41</v>
      </c>
      <c r="U78" s="21">
        <f t="shared" si="11"/>
        <v>72319849.819999993</v>
      </c>
      <c r="V78" s="11"/>
    </row>
    <row r="79" spans="1:22" s="5" customFormat="1">
      <c r="A79" s="15">
        <v>72</v>
      </c>
      <c r="B79" s="30" t="s">
        <v>141</v>
      </c>
      <c r="C79" s="17" t="s">
        <v>142</v>
      </c>
      <c r="D79" s="22">
        <v>16</v>
      </c>
      <c r="E79" s="22">
        <v>22794235.760000002</v>
      </c>
      <c r="F79" s="22">
        <v>29</v>
      </c>
      <c r="G79" s="22">
        <v>10351636.939999999</v>
      </c>
      <c r="H79" s="22">
        <v>8</v>
      </c>
      <c r="I79" s="22">
        <v>4523726.04</v>
      </c>
      <c r="J79" s="22">
        <v>71</v>
      </c>
      <c r="K79" s="22">
        <v>10551516.91</v>
      </c>
      <c r="L79" s="22">
        <f t="shared" si="6"/>
        <v>124</v>
      </c>
      <c r="M79" s="22">
        <f t="shared" si="7"/>
        <v>48221115.650000006</v>
      </c>
      <c r="N79" s="22">
        <v>4</v>
      </c>
      <c r="O79" s="22">
        <v>10119090</v>
      </c>
      <c r="P79" s="22">
        <v>4</v>
      </c>
      <c r="Q79" s="22">
        <v>11118758</v>
      </c>
      <c r="R79" s="22">
        <f t="shared" si="8"/>
        <v>8</v>
      </c>
      <c r="S79" s="22">
        <f t="shared" si="9"/>
        <v>21237848</v>
      </c>
      <c r="T79" s="22">
        <f t="shared" si="10"/>
        <v>132</v>
      </c>
      <c r="U79" s="22">
        <f t="shared" si="11"/>
        <v>69458963.650000006</v>
      </c>
      <c r="V79" s="11"/>
    </row>
    <row r="80" spans="1:22" s="5" customFormat="1">
      <c r="A80" s="18">
        <v>73</v>
      </c>
      <c r="B80" s="31" t="s">
        <v>183</v>
      </c>
      <c r="C80" s="1" t="s">
        <v>184</v>
      </c>
      <c r="D80" s="23">
        <v>105</v>
      </c>
      <c r="E80" s="23">
        <v>11023003.189999999</v>
      </c>
      <c r="F80" s="23">
        <v>405</v>
      </c>
      <c r="G80" s="23">
        <v>14126372.92</v>
      </c>
      <c r="H80" s="23">
        <v>386</v>
      </c>
      <c r="I80" s="23">
        <v>1891781.91</v>
      </c>
      <c r="J80" s="23">
        <v>1081</v>
      </c>
      <c r="K80" s="23">
        <v>6727972.0700000003</v>
      </c>
      <c r="L80" s="21">
        <f t="shared" si="6"/>
        <v>1977</v>
      </c>
      <c r="M80" s="21">
        <f t="shared" si="7"/>
        <v>33769130.090000004</v>
      </c>
      <c r="N80" s="23">
        <v>633</v>
      </c>
      <c r="O80" s="23">
        <v>20509297.780000001</v>
      </c>
      <c r="P80" s="23">
        <v>132</v>
      </c>
      <c r="Q80" s="23">
        <v>12588175.189999999</v>
      </c>
      <c r="R80" s="21">
        <f t="shared" si="8"/>
        <v>765</v>
      </c>
      <c r="S80" s="21">
        <f t="shared" si="9"/>
        <v>33097472.969999999</v>
      </c>
      <c r="T80" s="21">
        <f t="shared" si="10"/>
        <v>2742</v>
      </c>
      <c r="U80" s="21">
        <f t="shared" si="11"/>
        <v>66866603.060000002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50</v>
      </c>
      <c r="E81" s="22">
        <v>1583682.93</v>
      </c>
      <c r="F81" s="22">
        <v>273</v>
      </c>
      <c r="G81" s="22">
        <v>5135760.13</v>
      </c>
      <c r="H81" s="22">
        <v>1293</v>
      </c>
      <c r="I81" s="22">
        <v>11474088.939999999</v>
      </c>
      <c r="J81" s="22">
        <v>2578</v>
      </c>
      <c r="K81" s="22">
        <v>23326470.879999999</v>
      </c>
      <c r="L81" s="22">
        <f t="shared" si="6"/>
        <v>4194</v>
      </c>
      <c r="M81" s="22">
        <f t="shared" si="7"/>
        <v>41520002.879999995</v>
      </c>
      <c r="N81" s="22">
        <v>649</v>
      </c>
      <c r="O81" s="22">
        <v>19906060.77</v>
      </c>
      <c r="P81" s="22">
        <v>37</v>
      </c>
      <c r="Q81" s="22">
        <v>4469872.51</v>
      </c>
      <c r="R81" s="22">
        <f t="shared" si="8"/>
        <v>686</v>
      </c>
      <c r="S81" s="22">
        <f t="shared" si="9"/>
        <v>24375933.280000001</v>
      </c>
      <c r="T81" s="22">
        <f t="shared" si="10"/>
        <v>4880</v>
      </c>
      <c r="U81" s="22">
        <f t="shared" si="11"/>
        <v>65895936.159999996</v>
      </c>
      <c r="V81" s="11"/>
    </row>
    <row r="82" spans="1:22" s="5" customFormat="1">
      <c r="A82" s="18">
        <v>75</v>
      </c>
      <c r="B82" s="31" t="s">
        <v>177</v>
      </c>
      <c r="C82" s="1" t="s">
        <v>178</v>
      </c>
      <c r="D82" s="23">
        <v>42</v>
      </c>
      <c r="E82" s="23">
        <v>950012.99</v>
      </c>
      <c r="F82" s="23">
        <v>636</v>
      </c>
      <c r="G82" s="23">
        <v>20041784.559999999</v>
      </c>
      <c r="H82" s="23">
        <v>208</v>
      </c>
      <c r="I82" s="23">
        <v>3162207.06</v>
      </c>
      <c r="J82" s="23">
        <v>593</v>
      </c>
      <c r="K82" s="23">
        <v>7329312.8899999997</v>
      </c>
      <c r="L82" s="21">
        <f t="shared" si="6"/>
        <v>1479</v>
      </c>
      <c r="M82" s="21">
        <f t="shared" si="7"/>
        <v>31483317.499999996</v>
      </c>
      <c r="N82" s="23">
        <v>912</v>
      </c>
      <c r="O82" s="23">
        <v>26772164.789999999</v>
      </c>
      <c r="P82" s="23">
        <v>139</v>
      </c>
      <c r="Q82" s="23">
        <v>3636044.99</v>
      </c>
      <c r="R82" s="21">
        <f t="shared" si="8"/>
        <v>1051</v>
      </c>
      <c r="S82" s="21">
        <f t="shared" si="9"/>
        <v>30408209.780000001</v>
      </c>
      <c r="T82" s="21">
        <f t="shared" si="10"/>
        <v>2530</v>
      </c>
      <c r="U82" s="21">
        <f t="shared" si="11"/>
        <v>61891527.280000001</v>
      </c>
      <c r="V82" s="11"/>
    </row>
    <row r="83" spans="1:22" s="5" customFormat="1">
      <c r="A83" s="15">
        <v>76</v>
      </c>
      <c r="B83" s="30" t="s">
        <v>143</v>
      </c>
      <c r="C83" s="17" t="s">
        <v>144</v>
      </c>
      <c r="D83" s="22">
        <v>2</v>
      </c>
      <c r="E83" s="22">
        <v>4628924</v>
      </c>
      <c r="F83" s="22">
        <v>49</v>
      </c>
      <c r="G83" s="22">
        <v>12435529.77</v>
      </c>
      <c r="H83" s="22">
        <v>41</v>
      </c>
      <c r="I83" s="22">
        <v>11678467.09</v>
      </c>
      <c r="J83" s="22">
        <v>103</v>
      </c>
      <c r="K83" s="22">
        <v>5668808.5499999998</v>
      </c>
      <c r="L83" s="22">
        <f t="shared" si="6"/>
        <v>195</v>
      </c>
      <c r="M83" s="22">
        <f t="shared" si="7"/>
        <v>34411729.409999996</v>
      </c>
      <c r="N83" s="22">
        <v>46</v>
      </c>
      <c r="O83" s="22">
        <v>13521529.76</v>
      </c>
      <c r="P83" s="22">
        <v>10</v>
      </c>
      <c r="Q83" s="22">
        <v>11713102.33</v>
      </c>
      <c r="R83" s="22">
        <f t="shared" si="8"/>
        <v>56</v>
      </c>
      <c r="S83" s="22">
        <f t="shared" si="9"/>
        <v>25234632.09</v>
      </c>
      <c r="T83" s="22">
        <f t="shared" si="10"/>
        <v>251</v>
      </c>
      <c r="U83" s="22">
        <f t="shared" si="11"/>
        <v>59646361.5</v>
      </c>
      <c r="V83" s="11"/>
    </row>
    <row r="84" spans="1:22" s="5" customFormat="1">
      <c r="A84" s="18">
        <v>77</v>
      </c>
      <c r="B84" s="31" t="s">
        <v>129</v>
      </c>
      <c r="C84" s="1" t="s">
        <v>130</v>
      </c>
      <c r="D84" s="23"/>
      <c r="E84" s="23"/>
      <c r="F84" s="23">
        <v>15</v>
      </c>
      <c r="G84" s="23">
        <v>1083280.3700000001</v>
      </c>
      <c r="H84" s="23">
        <v>51</v>
      </c>
      <c r="I84" s="23">
        <v>1696282.75</v>
      </c>
      <c r="J84" s="23">
        <v>104</v>
      </c>
      <c r="K84" s="23">
        <v>14843883.92</v>
      </c>
      <c r="L84" s="21">
        <f t="shared" si="6"/>
        <v>170</v>
      </c>
      <c r="M84" s="21">
        <f t="shared" si="7"/>
        <v>17623447.039999999</v>
      </c>
      <c r="N84" s="23">
        <v>6</v>
      </c>
      <c r="O84" s="23">
        <v>40040962.659999996</v>
      </c>
      <c r="P84" s="23">
        <v>3</v>
      </c>
      <c r="Q84" s="23">
        <v>40922.11</v>
      </c>
      <c r="R84" s="21">
        <f t="shared" si="8"/>
        <v>9</v>
      </c>
      <c r="S84" s="21">
        <f t="shared" si="9"/>
        <v>40081884.769999996</v>
      </c>
      <c r="T84" s="21">
        <f t="shared" si="10"/>
        <v>179</v>
      </c>
      <c r="U84" s="21">
        <f t="shared" si="11"/>
        <v>57705331.809999995</v>
      </c>
      <c r="V84" s="11"/>
    </row>
    <row r="85" spans="1:22" s="5" customFormat="1">
      <c r="A85" s="15">
        <v>78</v>
      </c>
      <c r="B85" s="30" t="s">
        <v>181</v>
      </c>
      <c r="C85" s="17" t="s">
        <v>182</v>
      </c>
      <c r="D85" s="22"/>
      <c r="E85" s="22"/>
      <c r="F85" s="22"/>
      <c r="G85" s="22"/>
      <c r="H85" s="22">
        <v>649</v>
      </c>
      <c r="I85" s="22">
        <v>6980359.7800000003</v>
      </c>
      <c r="J85" s="22">
        <v>2820</v>
      </c>
      <c r="K85" s="22">
        <v>26229819.48</v>
      </c>
      <c r="L85" s="22">
        <f t="shared" si="6"/>
        <v>3469</v>
      </c>
      <c r="M85" s="22">
        <f t="shared" si="7"/>
        <v>33210179.260000002</v>
      </c>
      <c r="N85" s="22">
        <v>1254</v>
      </c>
      <c r="O85" s="22">
        <v>21075864.780000001</v>
      </c>
      <c r="P85" s="22">
        <v>460</v>
      </c>
      <c r="Q85" s="22">
        <v>1953463.82</v>
      </c>
      <c r="R85" s="22">
        <f t="shared" si="8"/>
        <v>1714</v>
      </c>
      <c r="S85" s="22">
        <f t="shared" si="9"/>
        <v>23029328.600000001</v>
      </c>
      <c r="T85" s="22">
        <f t="shared" si="10"/>
        <v>5183</v>
      </c>
      <c r="U85" s="22">
        <f t="shared" si="11"/>
        <v>56239507.859999999</v>
      </c>
      <c r="V85" s="11"/>
    </row>
    <row r="86" spans="1:22" s="5" customFormat="1">
      <c r="A86" s="18">
        <v>79</v>
      </c>
      <c r="B86" s="31" t="s">
        <v>173</v>
      </c>
      <c r="C86" s="1" t="s">
        <v>174</v>
      </c>
      <c r="D86" s="23">
        <v>23</v>
      </c>
      <c r="E86" s="23">
        <v>1034437.32</v>
      </c>
      <c r="F86" s="23">
        <v>548</v>
      </c>
      <c r="G86" s="23">
        <v>17711124.739999998</v>
      </c>
      <c r="H86" s="23">
        <v>180</v>
      </c>
      <c r="I86" s="23">
        <v>1867384.19</v>
      </c>
      <c r="J86" s="23">
        <v>538</v>
      </c>
      <c r="K86" s="23">
        <v>5913518.9100000001</v>
      </c>
      <c r="L86" s="21">
        <f t="shared" si="6"/>
        <v>1289</v>
      </c>
      <c r="M86" s="21">
        <f t="shared" si="7"/>
        <v>26526465.16</v>
      </c>
      <c r="N86" s="23">
        <v>487</v>
      </c>
      <c r="O86" s="23">
        <v>21823915.539999999</v>
      </c>
      <c r="P86" s="23">
        <v>85</v>
      </c>
      <c r="Q86" s="23">
        <v>1092601.42</v>
      </c>
      <c r="R86" s="21">
        <f t="shared" si="8"/>
        <v>572</v>
      </c>
      <c r="S86" s="21">
        <f t="shared" si="9"/>
        <v>22916516.960000001</v>
      </c>
      <c r="T86" s="21">
        <f t="shared" si="10"/>
        <v>1861</v>
      </c>
      <c r="U86" s="21">
        <f t="shared" si="11"/>
        <v>49442982.120000005</v>
      </c>
      <c r="V86" s="11"/>
    </row>
    <row r="87" spans="1:22" s="5" customFormat="1">
      <c r="A87" s="15">
        <v>80</v>
      </c>
      <c r="B87" s="30" t="s">
        <v>97</v>
      </c>
      <c r="C87" s="17" t="s">
        <v>98</v>
      </c>
      <c r="D87" s="22">
        <v>28</v>
      </c>
      <c r="E87" s="22">
        <v>34508392.630000003</v>
      </c>
      <c r="F87" s="22"/>
      <c r="G87" s="22"/>
      <c r="H87" s="22">
        <v>32</v>
      </c>
      <c r="I87" s="22">
        <v>11030519.449999999</v>
      </c>
      <c r="J87" s="22">
        <v>8</v>
      </c>
      <c r="K87" s="22">
        <v>94619.3</v>
      </c>
      <c r="L87" s="22">
        <f t="shared" si="6"/>
        <v>68</v>
      </c>
      <c r="M87" s="22">
        <f t="shared" si="7"/>
        <v>45633531.379999995</v>
      </c>
      <c r="N87" s="22"/>
      <c r="O87" s="22"/>
      <c r="P87" s="22">
        <v>1</v>
      </c>
      <c r="Q87" s="22">
        <v>1399780</v>
      </c>
      <c r="R87" s="22">
        <f t="shared" si="8"/>
        <v>1</v>
      </c>
      <c r="S87" s="22">
        <f t="shared" si="9"/>
        <v>1399780</v>
      </c>
      <c r="T87" s="22">
        <f t="shared" si="10"/>
        <v>69</v>
      </c>
      <c r="U87" s="22">
        <f t="shared" si="11"/>
        <v>47033311.379999995</v>
      </c>
      <c r="V87" s="11"/>
    </row>
    <row r="88" spans="1:22" s="5" customFormat="1">
      <c r="A88" s="18">
        <v>81</v>
      </c>
      <c r="B88" s="31" t="s">
        <v>137</v>
      </c>
      <c r="C88" s="1" t="s">
        <v>138</v>
      </c>
      <c r="D88" s="23">
        <v>4</v>
      </c>
      <c r="E88" s="23">
        <v>5400000</v>
      </c>
      <c r="F88" s="23"/>
      <c r="G88" s="23"/>
      <c r="H88" s="23">
        <v>17</v>
      </c>
      <c r="I88" s="23">
        <v>608750.80000000005</v>
      </c>
      <c r="J88" s="23">
        <v>45</v>
      </c>
      <c r="K88" s="23">
        <v>2537349.91</v>
      </c>
      <c r="L88" s="21">
        <f t="shared" si="6"/>
        <v>66</v>
      </c>
      <c r="M88" s="21">
        <f t="shared" si="7"/>
        <v>8546100.7100000009</v>
      </c>
      <c r="N88" s="23">
        <v>2</v>
      </c>
      <c r="O88" s="23">
        <v>20000000</v>
      </c>
      <c r="P88" s="23">
        <v>4</v>
      </c>
      <c r="Q88" s="23">
        <v>16900000</v>
      </c>
      <c r="R88" s="21">
        <f t="shared" si="8"/>
        <v>6</v>
      </c>
      <c r="S88" s="21">
        <f t="shared" si="9"/>
        <v>36900000</v>
      </c>
      <c r="T88" s="21">
        <f t="shared" si="10"/>
        <v>72</v>
      </c>
      <c r="U88" s="21">
        <f t="shared" si="11"/>
        <v>45446100.710000001</v>
      </c>
      <c r="V88" s="11"/>
    </row>
    <row r="89" spans="1:22" s="5" customFormat="1">
      <c r="A89" s="15">
        <v>82</v>
      </c>
      <c r="B89" s="16" t="s">
        <v>189</v>
      </c>
      <c r="C89" s="17" t="s">
        <v>190</v>
      </c>
      <c r="D89" s="22">
        <v>63</v>
      </c>
      <c r="E89" s="22">
        <v>1269361.49</v>
      </c>
      <c r="F89" s="22">
        <v>404</v>
      </c>
      <c r="G89" s="22">
        <v>11919834.279999999</v>
      </c>
      <c r="H89" s="22">
        <v>2745</v>
      </c>
      <c r="I89" s="22">
        <v>3699673.46</v>
      </c>
      <c r="J89" s="22">
        <v>2624</v>
      </c>
      <c r="K89" s="22">
        <v>7231676.0300000003</v>
      </c>
      <c r="L89" s="22">
        <f t="shared" si="6"/>
        <v>5836</v>
      </c>
      <c r="M89" s="22">
        <f t="shared" si="7"/>
        <v>24120545.260000002</v>
      </c>
      <c r="N89" s="22">
        <v>758</v>
      </c>
      <c r="O89" s="22">
        <v>17435359.27</v>
      </c>
      <c r="P89" s="22">
        <v>162</v>
      </c>
      <c r="Q89" s="22">
        <v>3252513.32</v>
      </c>
      <c r="R89" s="22">
        <f t="shared" si="8"/>
        <v>920</v>
      </c>
      <c r="S89" s="22">
        <f t="shared" si="9"/>
        <v>20687872.59</v>
      </c>
      <c r="T89" s="22">
        <f t="shared" si="10"/>
        <v>6756</v>
      </c>
      <c r="U89" s="22">
        <f t="shared" si="11"/>
        <v>44808417.850000001</v>
      </c>
      <c r="V89" s="11"/>
    </row>
    <row r="90" spans="1:22" s="5" customFormat="1">
      <c r="A90" s="18">
        <v>83</v>
      </c>
      <c r="B90" s="31" t="s">
        <v>195</v>
      </c>
      <c r="C90" s="1" t="s">
        <v>343</v>
      </c>
      <c r="D90" s="23">
        <v>106</v>
      </c>
      <c r="E90" s="23">
        <v>17989840.809999999</v>
      </c>
      <c r="F90" s="23">
        <v>46</v>
      </c>
      <c r="G90" s="23">
        <v>2836673.15</v>
      </c>
      <c r="H90" s="23">
        <v>49</v>
      </c>
      <c r="I90" s="23">
        <v>5311731.43</v>
      </c>
      <c r="J90" s="23">
        <v>302</v>
      </c>
      <c r="K90" s="23">
        <v>15696205.689999999</v>
      </c>
      <c r="L90" s="21">
        <f t="shared" si="6"/>
        <v>503</v>
      </c>
      <c r="M90" s="21">
        <f t="shared" si="7"/>
        <v>41834451.079999998</v>
      </c>
      <c r="N90" s="23">
        <v>21</v>
      </c>
      <c r="O90" s="23">
        <v>678622.5</v>
      </c>
      <c r="P90" s="23">
        <v>3</v>
      </c>
      <c r="Q90" s="23">
        <v>492552.24</v>
      </c>
      <c r="R90" s="21">
        <f t="shared" si="8"/>
        <v>24</v>
      </c>
      <c r="S90" s="21">
        <f t="shared" si="9"/>
        <v>1171174.74</v>
      </c>
      <c r="T90" s="21">
        <f t="shared" si="10"/>
        <v>527</v>
      </c>
      <c r="U90" s="21">
        <f t="shared" si="11"/>
        <v>43005625.82</v>
      </c>
      <c r="V90" s="11"/>
    </row>
    <row r="91" spans="1:22" s="5" customFormat="1">
      <c r="A91" s="15">
        <v>84</v>
      </c>
      <c r="B91" s="30" t="s">
        <v>171</v>
      </c>
      <c r="C91" s="17" t="s">
        <v>172</v>
      </c>
      <c r="D91" s="22">
        <v>10</v>
      </c>
      <c r="E91" s="22">
        <v>1335756.3799999999</v>
      </c>
      <c r="F91" s="22">
        <v>20</v>
      </c>
      <c r="G91" s="22">
        <v>254571.81</v>
      </c>
      <c r="H91" s="22">
        <v>1</v>
      </c>
      <c r="I91" s="22">
        <v>36299.96</v>
      </c>
      <c r="J91" s="22">
        <v>33</v>
      </c>
      <c r="K91" s="22">
        <v>15915024.529999999</v>
      </c>
      <c r="L91" s="22">
        <f t="shared" si="6"/>
        <v>64</v>
      </c>
      <c r="M91" s="22">
        <f t="shared" si="7"/>
        <v>17541652.68</v>
      </c>
      <c r="N91" s="22">
        <v>3</v>
      </c>
      <c r="O91" s="22">
        <v>16750000</v>
      </c>
      <c r="P91" s="22"/>
      <c r="Q91" s="22"/>
      <c r="R91" s="22">
        <f t="shared" si="8"/>
        <v>3</v>
      </c>
      <c r="S91" s="22">
        <f t="shared" si="9"/>
        <v>16750000</v>
      </c>
      <c r="T91" s="22">
        <f t="shared" si="10"/>
        <v>67</v>
      </c>
      <c r="U91" s="22">
        <f t="shared" si="11"/>
        <v>34291652.68</v>
      </c>
      <c r="V91" s="11"/>
    </row>
    <row r="92" spans="1:22" s="5" customFormat="1">
      <c r="A92" s="18">
        <v>85</v>
      </c>
      <c r="B92" s="31" t="s">
        <v>207</v>
      </c>
      <c r="C92" s="1" t="s">
        <v>335</v>
      </c>
      <c r="D92" s="23">
        <v>116</v>
      </c>
      <c r="E92" s="23">
        <v>14006273.710000001</v>
      </c>
      <c r="F92" s="23">
        <v>108</v>
      </c>
      <c r="G92" s="23">
        <v>2998334.68</v>
      </c>
      <c r="H92" s="23">
        <v>55</v>
      </c>
      <c r="I92" s="23">
        <v>1580824.63</v>
      </c>
      <c r="J92" s="23">
        <v>35</v>
      </c>
      <c r="K92" s="23">
        <v>6135738.2300000004</v>
      </c>
      <c r="L92" s="21">
        <f t="shared" si="6"/>
        <v>314</v>
      </c>
      <c r="M92" s="21">
        <f t="shared" si="7"/>
        <v>24721171.25</v>
      </c>
      <c r="N92" s="23">
        <v>1</v>
      </c>
      <c r="O92" s="23">
        <v>122380</v>
      </c>
      <c r="P92" s="23">
        <v>8</v>
      </c>
      <c r="Q92" s="23">
        <v>6917080</v>
      </c>
      <c r="R92" s="21">
        <f t="shared" si="8"/>
        <v>9</v>
      </c>
      <c r="S92" s="21">
        <f t="shared" si="9"/>
        <v>7039460</v>
      </c>
      <c r="T92" s="21">
        <f t="shared" si="10"/>
        <v>323</v>
      </c>
      <c r="U92" s="21">
        <f t="shared" si="11"/>
        <v>31760631.25</v>
      </c>
      <c r="V92" s="11"/>
    </row>
    <row r="93" spans="1:22" s="5" customFormat="1">
      <c r="A93" s="15">
        <v>86</v>
      </c>
      <c r="B93" s="30" t="s">
        <v>165</v>
      </c>
      <c r="C93" s="17" t="s">
        <v>166</v>
      </c>
      <c r="D93" s="22">
        <v>25</v>
      </c>
      <c r="E93" s="22">
        <v>13765666.119999999</v>
      </c>
      <c r="F93" s="22">
        <v>5</v>
      </c>
      <c r="G93" s="22">
        <v>170855.13</v>
      </c>
      <c r="H93" s="22">
        <v>11</v>
      </c>
      <c r="I93" s="22">
        <v>720610.21</v>
      </c>
      <c r="J93" s="22">
        <v>24</v>
      </c>
      <c r="K93" s="22">
        <v>130391</v>
      </c>
      <c r="L93" s="22">
        <f t="shared" si="6"/>
        <v>65</v>
      </c>
      <c r="M93" s="22">
        <f t="shared" si="7"/>
        <v>14787522.460000001</v>
      </c>
      <c r="N93" s="22">
        <v>2</v>
      </c>
      <c r="O93" s="22">
        <v>745034</v>
      </c>
      <c r="P93" s="22">
        <v>19</v>
      </c>
      <c r="Q93" s="22">
        <v>14783703</v>
      </c>
      <c r="R93" s="22">
        <f t="shared" si="8"/>
        <v>21</v>
      </c>
      <c r="S93" s="22">
        <f t="shared" si="9"/>
        <v>15528737</v>
      </c>
      <c r="T93" s="22">
        <f t="shared" si="10"/>
        <v>86</v>
      </c>
      <c r="U93" s="22">
        <f t="shared" si="11"/>
        <v>30316259.460000001</v>
      </c>
      <c r="V93" s="11"/>
    </row>
    <row r="94" spans="1:22" s="5" customFormat="1">
      <c r="A94" s="18">
        <v>87</v>
      </c>
      <c r="B94" s="31" t="s">
        <v>187</v>
      </c>
      <c r="C94" s="1" t="s">
        <v>188</v>
      </c>
      <c r="D94" s="23">
        <v>2</v>
      </c>
      <c r="E94" s="23">
        <v>70931.67</v>
      </c>
      <c r="F94" s="23">
        <v>18</v>
      </c>
      <c r="G94" s="23">
        <v>295213.99</v>
      </c>
      <c r="H94" s="23">
        <v>290</v>
      </c>
      <c r="I94" s="23">
        <v>1848713.61</v>
      </c>
      <c r="J94" s="23">
        <v>487</v>
      </c>
      <c r="K94" s="23">
        <v>4268755.6900000004</v>
      </c>
      <c r="L94" s="21">
        <f t="shared" si="6"/>
        <v>797</v>
      </c>
      <c r="M94" s="21">
        <f t="shared" si="7"/>
        <v>6483614.9600000009</v>
      </c>
      <c r="N94" s="23">
        <v>828</v>
      </c>
      <c r="O94" s="23">
        <v>13226474.49</v>
      </c>
      <c r="P94" s="23">
        <v>80</v>
      </c>
      <c r="Q94" s="23">
        <v>10547862.699999999</v>
      </c>
      <c r="R94" s="21">
        <f t="shared" si="8"/>
        <v>908</v>
      </c>
      <c r="S94" s="21">
        <f t="shared" si="9"/>
        <v>23774337.189999998</v>
      </c>
      <c r="T94" s="21">
        <f t="shared" si="10"/>
        <v>1705</v>
      </c>
      <c r="U94" s="21">
        <f t="shared" si="11"/>
        <v>30257952.149999999</v>
      </c>
      <c r="V94" s="11"/>
    </row>
    <row r="95" spans="1:22" s="5" customFormat="1">
      <c r="A95" s="15">
        <v>88</v>
      </c>
      <c r="B95" s="30" t="s">
        <v>91</v>
      </c>
      <c r="C95" s="17" t="s">
        <v>92</v>
      </c>
      <c r="D95" s="22"/>
      <c r="E95" s="22"/>
      <c r="F95" s="22"/>
      <c r="G95" s="22"/>
      <c r="H95" s="22">
        <v>11</v>
      </c>
      <c r="I95" s="22">
        <v>4599877</v>
      </c>
      <c r="J95" s="22">
        <v>9</v>
      </c>
      <c r="K95" s="22">
        <v>9802582.1400000006</v>
      </c>
      <c r="L95" s="22">
        <f t="shared" si="6"/>
        <v>20</v>
      </c>
      <c r="M95" s="22">
        <f t="shared" si="7"/>
        <v>14402459.140000001</v>
      </c>
      <c r="N95" s="22">
        <v>5</v>
      </c>
      <c r="O95" s="22">
        <v>9556319.6400000006</v>
      </c>
      <c r="P95" s="22">
        <v>6</v>
      </c>
      <c r="Q95" s="22">
        <v>4292347.8099999996</v>
      </c>
      <c r="R95" s="22">
        <f t="shared" si="8"/>
        <v>11</v>
      </c>
      <c r="S95" s="22">
        <f t="shared" si="9"/>
        <v>13848667.449999999</v>
      </c>
      <c r="T95" s="22">
        <f t="shared" si="10"/>
        <v>31</v>
      </c>
      <c r="U95" s="22">
        <f t="shared" si="11"/>
        <v>28251126.59</v>
      </c>
      <c r="V95" s="11"/>
    </row>
    <row r="96" spans="1:22" s="5" customFormat="1">
      <c r="A96" s="18">
        <v>89</v>
      </c>
      <c r="B96" s="31" t="s">
        <v>139</v>
      </c>
      <c r="C96" s="1" t="s">
        <v>140</v>
      </c>
      <c r="D96" s="23">
        <v>5</v>
      </c>
      <c r="E96" s="23">
        <v>11000000</v>
      </c>
      <c r="F96" s="23">
        <v>42</v>
      </c>
      <c r="G96" s="23">
        <v>6433533.8300000001</v>
      </c>
      <c r="H96" s="23">
        <v>2</v>
      </c>
      <c r="I96" s="23">
        <v>709392.08</v>
      </c>
      <c r="J96" s="23">
        <v>37</v>
      </c>
      <c r="K96" s="23">
        <v>457504.4</v>
      </c>
      <c r="L96" s="21">
        <f t="shared" si="6"/>
        <v>86</v>
      </c>
      <c r="M96" s="21">
        <f t="shared" si="7"/>
        <v>18600430.309999995</v>
      </c>
      <c r="N96" s="23">
        <v>2</v>
      </c>
      <c r="O96" s="23">
        <v>3187000</v>
      </c>
      <c r="P96" s="23">
        <v>1</v>
      </c>
      <c r="Q96" s="23">
        <v>6000000</v>
      </c>
      <c r="R96" s="21">
        <f t="shared" si="8"/>
        <v>3</v>
      </c>
      <c r="S96" s="21">
        <f t="shared" si="9"/>
        <v>9187000</v>
      </c>
      <c r="T96" s="21">
        <f t="shared" si="10"/>
        <v>89</v>
      </c>
      <c r="U96" s="21">
        <f t="shared" si="11"/>
        <v>27787430.309999995</v>
      </c>
      <c r="V96" s="11"/>
    </row>
    <row r="97" spans="1:22" s="5" customFormat="1">
      <c r="A97" s="15">
        <v>90</v>
      </c>
      <c r="B97" s="16" t="s">
        <v>218</v>
      </c>
      <c r="C97" s="17" t="s">
        <v>219</v>
      </c>
      <c r="D97" s="22"/>
      <c r="E97" s="22"/>
      <c r="F97" s="22">
        <v>2</v>
      </c>
      <c r="G97" s="22">
        <v>62248.5</v>
      </c>
      <c r="H97" s="22">
        <v>34</v>
      </c>
      <c r="I97" s="22">
        <v>3072936.11</v>
      </c>
      <c r="J97" s="22">
        <v>122</v>
      </c>
      <c r="K97" s="22">
        <v>9834448.2699999996</v>
      </c>
      <c r="L97" s="22">
        <f t="shared" si="6"/>
        <v>158</v>
      </c>
      <c r="M97" s="22">
        <f t="shared" si="7"/>
        <v>12969632.879999999</v>
      </c>
      <c r="N97" s="22">
        <v>4</v>
      </c>
      <c r="O97" s="22">
        <v>9740000</v>
      </c>
      <c r="P97" s="22">
        <v>3</v>
      </c>
      <c r="Q97" s="22">
        <v>2900000</v>
      </c>
      <c r="R97" s="22">
        <f t="shared" si="8"/>
        <v>7</v>
      </c>
      <c r="S97" s="22">
        <f t="shared" si="9"/>
        <v>12640000</v>
      </c>
      <c r="T97" s="22">
        <f t="shared" si="10"/>
        <v>165</v>
      </c>
      <c r="U97" s="22">
        <f t="shared" si="11"/>
        <v>25609632.879999999</v>
      </c>
      <c r="V97" s="11"/>
    </row>
    <row r="98" spans="1:22" s="5" customFormat="1">
      <c r="A98" s="18">
        <v>91</v>
      </c>
      <c r="B98" s="31" t="s">
        <v>196</v>
      </c>
      <c r="C98" s="1" t="s">
        <v>197</v>
      </c>
      <c r="D98" s="23">
        <v>4</v>
      </c>
      <c r="E98" s="23">
        <v>15167.05</v>
      </c>
      <c r="F98" s="23">
        <v>23</v>
      </c>
      <c r="G98" s="23">
        <v>917951.7</v>
      </c>
      <c r="H98" s="23">
        <v>6524</v>
      </c>
      <c r="I98" s="23">
        <v>7438106.25</v>
      </c>
      <c r="J98" s="23">
        <v>916</v>
      </c>
      <c r="K98" s="23">
        <v>9706062.5500000007</v>
      </c>
      <c r="L98" s="21">
        <f t="shared" si="6"/>
        <v>7467</v>
      </c>
      <c r="M98" s="21">
        <f t="shared" si="7"/>
        <v>18077287.550000001</v>
      </c>
      <c r="N98" s="23">
        <v>68</v>
      </c>
      <c r="O98" s="23">
        <v>4788993.83</v>
      </c>
      <c r="P98" s="23">
        <v>54</v>
      </c>
      <c r="Q98" s="23">
        <v>2047278.94</v>
      </c>
      <c r="R98" s="21">
        <f t="shared" si="8"/>
        <v>122</v>
      </c>
      <c r="S98" s="21">
        <f t="shared" si="9"/>
        <v>6836272.7699999996</v>
      </c>
      <c r="T98" s="21">
        <f t="shared" si="10"/>
        <v>7589</v>
      </c>
      <c r="U98" s="21">
        <f t="shared" si="11"/>
        <v>24913560.32</v>
      </c>
      <c r="V98" s="11"/>
    </row>
    <row r="99" spans="1:22" s="5" customFormat="1">
      <c r="A99" s="15">
        <v>92</v>
      </c>
      <c r="B99" s="30" t="s">
        <v>208</v>
      </c>
      <c r="C99" s="17" t="s">
        <v>209</v>
      </c>
      <c r="D99" s="22">
        <v>9</v>
      </c>
      <c r="E99" s="22">
        <v>297678.83</v>
      </c>
      <c r="F99" s="22">
        <v>157</v>
      </c>
      <c r="G99" s="22">
        <v>7827103.0800000001</v>
      </c>
      <c r="H99" s="22">
        <v>69</v>
      </c>
      <c r="I99" s="22">
        <v>960836.66</v>
      </c>
      <c r="J99" s="22">
        <v>214</v>
      </c>
      <c r="K99" s="22">
        <v>2934933.06</v>
      </c>
      <c r="L99" s="22">
        <f t="shared" si="6"/>
        <v>449</v>
      </c>
      <c r="M99" s="22">
        <f t="shared" si="7"/>
        <v>12020551.630000001</v>
      </c>
      <c r="N99" s="22">
        <v>305</v>
      </c>
      <c r="O99" s="22">
        <v>10610041.279999999</v>
      </c>
      <c r="P99" s="22">
        <v>67</v>
      </c>
      <c r="Q99" s="22">
        <v>1101299.81</v>
      </c>
      <c r="R99" s="22">
        <f t="shared" si="8"/>
        <v>372</v>
      </c>
      <c r="S99" s="22">
        <f t="shared" si="9"/>
        <v>11711341.09</v>
      </c>
      <c r="T99" s="22">
        <f t="shared" si="10"/>
        <v>821</v>
      </c>
      <c r="U99" s="22">
        <f t="shared" si="11"/>
        <v>23731892.719999999</v>
      </c>
      <c r="V99" s="11"/>
    </row>
    <row r="100" spans="1:22" s="5" customFormat="1">
      <c r="A100" s="18">
        <v>93</v>
      </c>
      <c r="B100" s="31" t="s">
        <v>205</v>
      </c>
      <c r="C100" s="1" t="s">
        <v>206</v>
      </c>
      <c r="D100" s="23"/>
      <c r="E100" s="23"/>
      <c r="F100" s="23"/>
      <c r="G100" s="23"/>
      <c r="H100" s="23">
        <v>658</v>
      </c>
      <c r="I100" s="23">
        <v>258812.95</v>
      </c>
      <c r="J100" s="23">
        <v>385</v>
      </c>
      <c r="K100" s="23">
        <v>327829.5</v>
      </c>
      <c r="L100" s="21">
        <f t="shared" si="6"/>
        <v>1043</v>
      </c>
      <c r="M100" s="21">
        <f t="shared" si="7"/>
        <v>586642.44999999995</v>
      </c>
      <c r="N100" s="23">
        <v>66</v>
      </c>
      <c r="O100" s="23">
        <v>10756402.35</v>
      </c>
      <c r="P100" s="23">
        <v>50</v>
      </c>
      <c r="Q100" s="23">
        <v>10667920.800000001</v>
      </c>
      <c r="R100" s="21">
        <f t="shared" si="8"/>
        <v>116</v>
      </c>
      <c r="S100" s="21">
        <f t="shared" si="9"/>
        <v>21424323.149999999</v>
      </c>
      <c r="T100" s="21">
        <f t="shared" si="10"/>
        <v>1159</v>
      </c>
      <c r="U100" s="21">
        <f t="shared" si="11"/>
        <v>22010965.599999998</v>
      </c>
      <c r="V100" s="11"/>
    </row>
    <row r="101" spans="1:22" s="5" customFormat="1">
      <c r="A101" s="15">
        <v>94</v>
      </c>
      <c r="B101" s="30" t="s">
        <v>159</v>
      </c>
      <c r="C101" s="17" t="s">
        <v>160</v>
      </c>
      <c r="D101" s="22"/>
      <c r="E101" s="22"/>
      <c r="F101" s="22">
        <v>3</v>
      </c>
      <c r="G101" s="22">
        <v>1395100</v>
      </c>
      <c r="H101" s="22">
        <v>44</v>
      </c>
      <c r="I101" s="22">
        <v>691665.51</v>
      </c>
      <c r="J101" s="22">
        <v>49</v>
      </c>
      <c r="K101" s="22">
        <v>614565.38</v>
      </c>
      <c r="L101" s="22">
        <f t="shared" si="6"/>
        <v>96</v>
      </c>
      <c r="M101" s="22">
        <f t="shared" si="7"/>
        <v>2701330.89</v>
      </c>
      <c r="N101" s="22">
        <v>21</v>
      </c>
      <c r="O101" s="22">
        <v>10176236.300000001</v>
      </c>
      <c r="P101" s="22">
        <v>16</v>
      </c>
      <c r="Q101" s="22">
        <v>8880392.25</v>
      </c>
      <c r="R101" s="22">
        <f t="shared" si="8"/>
        <v>37</v>
      </c>
      <c r="S101" s="22">
        <f t="shared" si="9"/>
        <v>19056628.550000001</v>
      </c>
      <c r="T101" s="22">
        <f t="shared" si="10"/>
        <v>133</v>
      </c>
      <c r="U101" s="22">
        <f t="shared" si="11"/>
        <v>21757959.440000001</v>
      </c>
      <c r="V101" s="11"/>
    </row>
    <row r="102" spans="1:22" s="5" customFormat="1">
      <c r="A102" s="18">
        <v>95</v>
      </c>
      <c r="B102" s="31" t="s">
        <v>210</v>
      </c>
      <c r="C102" s="1" t="s">
        <v>211</v>
      </c>
      <c r="D102" s="23">
        <v>30</v>
      </c>
      <c r="E102" s="23">
        <v>622519.64</v>
      </c>
      <c r="F102" s="23">
        <v>95</v>
      </c>
      <c r="G102" s="23">
        <v>1864731.3</v>
      </c>
      <c r="H102" s="23">
        <v>231</v>
      </c>
      <c r="I102" s="23">
        <v>2125356.7799999998</v>
      </c>
      <c r="J102" s="23">
        <v>923</v>
      </c>
      <c r="K102" s="23">
        <v>6039591.6100000003</v>
      </c>
      <c r="L102" s="21">
        <f t="shared" si="6"/>
        <v>1279</v>
      </c>
      <c r="M102" s="21">
        <f t="shared" si="7"/>
        <v>10652199.33</v>
      </c>
      <c r="N102" s="23">
        <v>755</v>
      </c>
      <c r="O102" s="23">
        <v>7446420.5899999999</v>
      </c>
      <c r="P102" s="23">
        <v>90</v>
      </c>
      <c r="Q102" s="23">
        <v>2321071.62</v>
      </c>
      <c r="R102" s="21">
        <f t="shared" si="8"/>
        <v>845</v>
      </c>
      <c r="S102" s="21">
        <f t="shared" si="9"/>
        <v>9767492.2100000009</v>
      </c>
      <c r="T102" s="21">
        <f t="shared" si="10"/>
        <v>2124</v>
      </c>
      <c r="U102" s="21">
        <f t="shared" si="11"/>
        <v>20419691.539999999</v>
      </c>
      <c r="V102" s="11"/>
    </row>
    <row r="103" spans="1:22" s="5" customFormat="1">
      <c r="A103" s="15">
        <v>96</v>
      </c>
      <c r="B103" s="30" t="s">
        <v>212</v>
      </c>
      <c r="C103" s="17" t="s">
        <v>213</v>
      </c>
      <c r="D103" s="22">
        <v>8</v>
      </c>
      <c r="E103" s="22">
        <v>235980.35</v>
      </c>
      <c r="F103" s="22">
        <v>110</v>
      </c>
      <c r="G103" s="22">
        <v>1937078.4</v>
      </c>
      <c r="H103" s="22">
        <v>94</v>
      </c>
      <c r="I103" s="22">
        <v>1619593.38</v>
      </c>
      <c r="J103" s="22">
        <v>1076</v>
      </c>
      <c r="K103" s="22">
        <v>5215201.55</v>
      </c>
      <c r="L103" s="22">
        <f t="shared" si="6"/>
        <v>1288</v>
      </c>
      <c r="M103" s="22">
        <f t="shared" si="7"/>
        <v>9007853.6799999997</v>
      </c>
      <c r="N103" s="22">
        <v>521</v>
      </c>
      <c r="O103" s="22">
        <v>6260122.0800000001</v>
      </c>
      <c r="P103" s="22">
        <v>26</v>
      </c>
      <c r="Q103" s="22">
        <v>1583689.44</v>
      </c>
      <c r="R103" s="22">
        <f t="shared" si="8"/>
        <v>547</v>
      </c>
      <c r="S103" s="22">
        <f t="shared" si="9"/>
        <v>7843811.5199999996</v>
      </c>
      <c r="T103" s="22">
        <f t="shared" si="10"/>
        <v>1835</v>
      </c>
      <c r="U103" s="22">
        <f t="shared" si="11"/>
        <v>16851665.199999999</v>
      </c>
      <c r="V103" s="11"/>
    </row>
    <row r="104" spans="1:22" s="5" customFormat="1">
      <c r="A104" s="18">
        <v>97</v>
      </c>
      <c r="B104" s="31" t="s">
        <v>254</v>
      </c>
      <c r="C104" s="1" t="s">
        <v>255</v>
      </c>
      <c r="D104" s="23">
        <v>15</v>
      </c>
      <c r="E104" s="23">
        <v>406338.62</v>
      </c>
      <c r="F104" s="23">
        <v>201</v>
      </c>
      <c r="G104" s="23">
        <v>6390795.7199999997</v>
      </c>
      <c r="H104" s="23">
        <v>51</v>
      </c>
      <c r="I104" s="23">
        <v>691029.94</v>
      </c>
      <c r="J104" s="23">
        <v>80</v>
      </c>
      <c r="K104" s="23">
        <v>805071.51</v>
      </c>
      <c r="L104" s="21">
        <f t="shared" si="6"/>
        <v>347</v>
      </c>
      <c r="M104" s="21">
        <f t="shared" si="7"/>
        <v>8293235.7899999991</v>
      </c>
      <c r="N104" s="23">
        <v>220</v>
      </c>
      <c r="O104" s="23">
        <v>7282966.3899999997</v>
      </c>
      <c r="P104" s="23">
        <v>57</v>
      </c>
      <c r="Q104" s="23">
        <v>1184465.8</v>
      </c>
      <c r="R104" s="21">
        <f t="shared" si="8"/>
        <v>277</v>
      </c>
      <c r="S104" s="21">
        <f t="shared" si="9"/>
        <v>8467432.1899999995</v>
      </c>
      <c r="T104" s="21">
        <f t="shared" si="10"/>
        <v>624</v>
      </c>
      <c r="U104" s="21">
        <f t="shared" si="11"/>
        <v>16760667.979999999</v>
      </c>
      <c r="V104" s="11"/>
    </row>
    <row r="105" spans="1:22" s="5" customFormat="1">
      <c r="A105" s="15">
        <v>98</v>
      </c>
      <c r="B105" s="16" t="s">
        <v>222</v>
      </c>
      <c r="C105" s="17" t="s">
        <v>223</v>
      </c>
      <c r="D105" s="22">
        <v>70</v>
      </c>
      <c r="E105" s="22">
        <v>7271487.4000000004</v>
      </c>
      <c r="F105" s="22">
        <v>3</v>
      </c>
      <c r="G105" s="22">
        <v>124389.2</v>
      </c>
      <c r="H105" s="22">
        <v>16</v>
      </c>
      <c r="I105" s="22">
        <v>57482.15</v>
      </c>
      <c r="J105" s="22">
        <v>69</v>
      </c>
      <c r="K105" s="22">
        <v>152180.01999999999</v>
      </c>
      <c r="L105" s="22">
        <f t="shared" si="6"/>
        <v>158</v>
      </c>
      <c r="M105" s="22">
        <f t="shared" si="7"/>
        <v>7605538.7700000005</v>
      </c>
      <c r="N105" s="22">
        <v>6</v>
      </c>
      <c r="O105" s="22">
        <v>1105575.8899999999</v>
      </c>
      <c r="P105" s="22">
        <v>21</v>
      </c>
      <c r="Q105" s="22">
        <v>7661573.6600000001</v>
      </c>
      <c r="R105" s="22">
        <f t="shared" si="8"/>
        <v>27</v>
      </c>
      <c r="S105" s="22">
        <f t="shared" si="9"/>
        <v>8767149.5500000007</v>
      </c>
      <c r="T105" s="22">
        <f t="shared" si="10"/>
        <v>185</v>
      </c>
      <c r="U105" s="22">
        <f t="shared" si="11"/>
        <v>16372688.32</v>
      </c>
      <c r="V105" s="11"/>
    </row>
    <row r="106" spans="1:22" s="5" customFormat="1">
      <c r="A106" s="18">
        <v>99</v>
      </c>
      <c r="B106" s="31" t="s">
        <v>234</v>
      </c>
      <c r="C106" s="1" t="s">
        <v>235</v>
      </c>
      <c r="D106" s="23">
        <v>12</v>
      </c>
      <c r="E106" s="23">
        <v>216464.75</v>
      </c>
      <c r="F106" s="23">
        <v>39</v>
      </c>
      <c r="G106" s="23">
        <v>1535489.21</v>
      </c>
      <c r="H106" s="23">
        <v>80</v>
      </c>
      <c r="I106" s="23">
        <v>2754091.2</v>
      </c>
      <c r="J106" s="23">
        <v>219</v>
      </c>
      <c r="K106" s="23">
        <v>4926360.03</v>
      </c>
      <c r="L106" s="21">
        <f t="shared" si="6"/>
        <v>350</v>
      </c>
      <c r="M106" s="21">
        <f t="shared" si="7"/>
        <v>9432405.1900000013</v>
      </c>
      <c r="N106" s="23">
        <v>150</v>
      </c>
      <c r="O106" s="23">
        <v>4945228.16</v>
      </c>
      <c r="P106" s="23">
        <v>37</v>
      </c>
      <c r="Q106" s="23">
        <v>1448941.58</v>
      </c>
      <c r="R106" s="21">
        <f t="shared" si="8"/>
        <v>187</v>
      </c>
      <c r="S106" s="21">
        <f t="shared" si="9"/>
        <v>6394169.7400000002</v>
      </c>
      <c r="T106" s="21">
        <f t="shared" si="10"/>
        <v>537</v>
      </c>
      <c r="U106" s="21">
        <f t="shared" si="11"/>
        <v>15826574.930000002</v>
      </c>
      <c r="V106" s="11"/>
    </row>
    <row r="107" spans="1:22" s="5" customFormat="1">
      <c r="A107" s="15">
        <v>100</v>
      </c>
      <c r="B107" s="30" t="s">
        <v>230</v>
      </c>
      <c r="C107" s="17" t="s">
        <v>231</v>
      </c>
      <c r="D107" s="22">
        <v>21</v>
      </c>
      <c r="E107" s="22">
        <v>312270.58</v>
      </c>
      <c r="F107" s="22">
        <v>121</v>
      </c>
      <c r="G107" s="22">
        <v>2862362.81</v>
      </c>
      <c r="H107" s="22">
        <v>231</v>
      </c>
      <c r="I107" s="22">
        <v>1703328.43</v>
      </c>
      <c r="J107" s="22">
        <v>359</v>
      </c>
      <c r="K107" s="22">
        <v>2685251.48</v>
      </c>
      <c r="L107" s="22">
        <f t="shared" si="6"/>
        <v>732</v>
      </c>
      <c r="M107" s="22">
        <f t="shared" si="7"/>
        <v>7563213.3000000007</v>
      </c>
      <c r="N107" s="22">
        <v>348</v>
      </c>
      <c r="O107" s="22">
        <v>5151608.12</v>
      </c>
      <c r="P107" s="22">
        <v>102</v>
      </c>
      <c r="Q107" s="22">
        <v>1629110.71</v>
      </c>
      <c r="R107" s="22">
        <f t="shared" si="8"/>
        <v>450</v>
      </c>
      <c r="S107" s="22">
        <f t="shared" si="9"/>
        <v>6780718.8300000001</v>
      </c>
      <c r="T107" s="22">
        <f t="shared" si="10"/>
        <v>1182</v>
      </c>
      <c r="U107" s="22">
        <f t="shared" si="11"/>
        <v>14343932.130000001</v>
      </c>
      <c r="V107" s="11"/>
    </row>
    <row r="108" spans="1:22" s="5" customFormat="1">
      <c r="A108" s="18">
        <v>101</v>
      </c>
      <c r="B108" s="31" t="s">
        <v>33</v>
      </c>
      <c r="C108" s="1" t="s">
        <v>34</v>
      </c>
      <c r="D108" s="23"/>
      <c r="E108" s="23"/>
      <c r="F108" s="23"/>
      <c r="G108" s="23"/>
      <c r="H108" s="23">
        <v>4</v>
      </c>
      <c r="I108" s="23">
        <v>11112259.359999999</v>
      </c>
      <c r="J108" s="23">
        <v>2</v>
      </c>
      <c r="K108" s="23">
        <v>2224174.65</v>
      </c>
      <c r="L108" s="21">
        <f t="shared" si="6"/>
        <v>6</v>
      </c>
      <c r="M108" s="21">
        <f t="shared" si="7"/>
        <v>13336434.01</v>
      </c>
      <c r="N108" s="23"/>
      <c r="O108" s="23"/>
      <c r="P108" s="23"/>
      <c r="Q108" s="23"/>
      <c r="R108" s="21">
        <f t="shared" si="8"/>
        <v>0</v>
      </c>
      <c r="S108" s="21">
        <f t="shared" si="9"/>
        <v>0</v>
      </c>
      <c r="T108" s="21">
        <f t="shared" si="10"/>
        <v>6</v>
      </c>
      <c r="U108" s="21">
        <f t="shared" si="11"/>
        <v>13336434.01</v>
      </c>
      <c r="V108" s="11"/>
    </row>
    <row r="109" spans="1:22" s="5" customFormat="1">
      <c r="A109" s="15">
        <v>102</v>
      </c>
      <c r="B109" s="30" t="s">
        <v>228</v>
      </c>
      <c r="C109" s="17" t="s">
        <v>229</v>
      </c>
      <c r="D109" s="22"/>
      <c r="E109" s="22"/>
      <c r="F109" s="22"/>
      <c r="G109" s="22"/>
      <c r="H109" s="22"/>
      <c r="I109" s="22"/>
      <c r="J109" s="22">
        <v>1</v>
      </c>
      <c r="K109" s="22">
        <v>1056.28</v>
      </c>
      <c r="L109" s="22">
        <f t="shared" si="6"/>
        <v>1</v>
      </c>
      <c r="M109" s="22">
        <f t="shared" si="7"/>
        <v>1056.28</v>
      </c>
      <c r="N109" s="22">
        <v>4</v>
      </c>
      <c r="O109" s="22">
        <v>6524030.1799999997</v>
      </c>
      <c r="P109" s="22">
        <v>7</v>
      </c>
      <c r="Q109" s="22">
        <v>6522356.1699999999</v>
      </c>
      <c r="R109" s="22">
        <f t="shared" si="8"/>
        <v>11</v>
      </c>
      <c r="S109" s="22">
        <f t="shared" si="9"/>
        <v>13046386.35</v>
      </c>
      <c r="T109" s="22">
        <f t="shared" si="10"/>
        <v>12</v>
      </c>
      <c r="U109" s="22">
        <f t="shared" si="11"/>
        <v>13047442.629999999</v>
      </c>
      <c r="V109" s="11"/>
    </row>
    <row r="110" spans="1:22" s="5" customFormat="1">
      <c r="A110" s="18">
        <v>103</v>
      </c>
      <c r="B110" s="31" t="s">
        <v>220</v>
      </c>
      <c r="C110" s="1" t="s">
        <v>221</v>
      </c>
      <c r="D110" s="23">
        <v>1</v>
      </c>
      <c r="E110" s="23">
        <v>30000</v>
      </c>
      <c r="F110" s="23">
        <v>124</v>
      </c>
      <c r="G110" s="23">
        <v>2832150.5</v>
      </c>
      <c r="H110" s="23">
        <v>100</v>
      </c>
      <c r="I110" s="23">
        <v>908945.72</v>
      </c>
      <c r="J110" s="23">
        <v>257</v>
      </c>
      <c r="K110" s="23">
        <v>2760728.63</v>
      </c>
      <c r="L110" s="21">
        <f t="shared" si="6"/>
        <v>482</v>
      </c>
      <c r="M110" s="21">
        <f t="shared" si="7"/>
        <v>6531824.8499999996</v>
      </c>
      <c r="N110" s="23">
        <v>122</v>
      </c>
      <c r="O110" s="23">
        <v>5493145.0700000003</v>
      </c>
      <c r="P110" s="23">
        <v>21</v>
      </c>
      <c r="Q110" s="23">
        <v>843038.17</v>
      </c>
      <c r="R110" s="21">
        <f t="shared" si="8"/>
        <v>143</v>
      </c>
      <c r="S110" s="21">
        <f t="shared" si="9"/>
        <v>6336183.2400000002</v>
      </c>
      <c r="T110" s="21">
        <f t="shared" si="10"/>
        <v>625</v>
      </c>
      <c r="U110" s="21">
        <f t="shared" si="11"/>
        <v>12868008.09</v>
      </c>
      <c r="V110" s="11"/>
    </row>
    <row r="111" spans="1:22" s="5" customFormat="1">
      <c r="A111" s="15">
        <v>104</v>
      </c>
      <c r="B111" s="16" t="s">
        <v>216</v>
      </c>
      <c r="C111" s="17" t="s">
        <v>217</v>
      </c>
      <c r="D111" s="22">
        <v>13</v>
      </c>
      <c r="E111" s="22">
        <v>324542.21000000002</v>
      </c>
      <c r="F111" s="22">
        <v>81</v>
      </c>
      <c r="G111" s="22">
        <v>2336651.7599999998</v>
      </c>
      <c r="H111" s="22">
        <v>209</v>
      </c>
      <c r="I111" s="22">
        <v>612325.62</v>
      </c>
      <c r="J111" s="22">
        <v>540</v>
      </c>
      <c r="K111" s="22">
        <v>2695397.2</v>
      </c>
      <c r="L111" s="22">
        <f t="shared" si="6"/>
        <v>843</v>
      </c>
      <c r="M111" s="22">
        <f t="shared" si="7"/>
        <v>5968916.79</v>
      </c>
      <c r="N111" s="22">
        <v>520</v>
      </c>
      <c r="O111" s="22">
        <v>5230148.7300000004</v>
      </c>
      <c r="P111" s="22">
        <v>43</v>
      </c>
      <c r="Q111" s="22">
        <v>1074890.05</v>
      </c>
      <c r="R111" s="22">
        <f t="shared" si="8"/>
        <v>563</v>
      </c>
      <c r="S111" s="22">
        <f t="shared" si="9"/>
        <v>6305038.7800000003</v>
      </c>
      <c r="T111" s="22">
        <f t="shared" si="10"/>
        <v>1406</v>
      </c>
      <c r="U111" s="22">
        <f t="shared" si="11"/>
        <v>12273955.57</v>
      </c>
      <c r="V111" s="11"/>
    </row>
    <row r="112" spans="1:22" s="5" customFormat="1">
      <c r="A112" s="18">
        <v>105</v>
      </c>
      <c r="B112" s="31" t="s">
        <v>298</v>
      </c>
      <c r="C112" s="1" t="s">
        <v>299</v>
      </c>
      <c r="D112" s="23"/>
      <c r="E112" s="23"/>
      <c r="F112" s="23">
        <v>49</v>
      </c>
      <c r="G112" s="23">
        <v>1628221.32</v>
      </c>
      <c r="H112" s="23">
        <v>6</v>
      </c>
      <c r="I112" s="23">
        <v>180499.02</v>
      </c>
      <c r="J112" s="23">
        <v>18</v>
      </c>
      <c r="K112" s="23">
        <v>4183496.14</v>
      </c>
      <c r="L112" s="21">
        <f t="shared" si="6"/>
        <v>73</v>
      </c>
      <c r="M112" s="21">
        <f t="shared" si="7"/>
        <v>5992216.4800000004</v>
      </c>
      <c r="N112" s="23">
        <v>25</v>
      </c>
      <c r="O112" s="23">
        <v>5559932.3600000003</v>
      </c>
      <c r="P112" s="23">
        <v>4</v>
      </c>
      <c r="Q112" s="23">
        <v>19555.32</v>
      </c>
      <c r="R112" s="21">
        <f t="shared" si="8"/>
        <v>29</v>
      </c>
      <c r="S112" s="21">
        <f t="shared" si="9"/>
        <v>5579487.6800000006</v>
      </c>
      <c r="T112" s="21">
        <f t="shared" si="10"/>
        <v>102</v>
      </c>
      <c r="U112" s="21">
        <f t="shared" si="11"/>
        <v>11571704.16</v>
      </c>
      <c r="V112" s="11"/>
    </row>
    <row r="113" spans="1:22" s="5" customFormat="1">
      <c r="A113" s="15">
        <v>106</v>
      </c>
      <c r="B113" s="30" t="s">
        <v>232</v>
      </c>
      <c r="C113" s="17" t="s">
        <v>233</v>
      </c>
      <c r="D113" s="22">
        <v>4</v>
      </c>
      <c r="E113" s="22">
        <v>103755.87</v>
      </c>
      <c r="F113" s="22">
        <v>140</v>
      </c>
      <c r="G113" s="22">
        <v>4229085.84</v>
      </c>
      <c r="H113" s="22">
        <v>13</v>
      </c>
      <c r="I113" s="22">
        <v>329648.40000000002</v>
      </c>
      <c r="J113" s="22">
        <v>58</v>
      </c>
      <c r="K113" s="22">
        <v>534303.65</v>
      </c>
      <c r="L113" s="22">
        <f t="shared" si="6"/>
        <v>215</v>
      </c>
      <c r="M113" s="22">
        <f t="shared" si="7"/>
        <v>5196793.7600000007</v>
      </c>
      <c r="N113" s="22">
        <v>158</v>
      </c>
      <c r="O113" s="22">
        <v>4743487.12</v>
      </c>
      <c r="P113" s="22">
        <v>15</v>
      </c>
      <c r="Q113" s="22">
        <v>413441.41</v>
      </c>
      <c r="R113" s="22">
        <f t="shared" si="8"/>
        <v>173</v>
      </c>
      <c r="S113" s="22">
        <f t="shared" si="9"/>
        <v>5156928.53</v>
      </c>
      <c r="T113" s="22">
        <f t="shared" si="10"/>
        <v>388</v>
      </c>
      <c r="U113" s="22">
        <f t="shared" si="11"/>
        <v>10353722.290000001</v>
      </c>
      <c r="V113" s="11"/>
    </row>
    <row r="114" spans="1:22" s="5" customFormat="1">
      <c r="A114" s="18">
        <v>107</v>
      </c>
      <c r="B114" s="31" t="s">
        <v>248</v>
      </c>
      <c r="C114" s="1" t="s">
        <v>249</v>
      </c>
      <c r="D114" s="23"/>
      <c r="E114" s="23"/>
      <c r="F114" s="23">
        <v>74</v>
      </c>
      <c r="G114" s="23">
        <v>2522331.61</v>
      </c>
      <c r="H114" s="23">
        <v>71</v>
      </c>
      <c r="I114" s="23">
        <v>324550.02</v>
      </c>
      <c r="J114" s="23">
        <v>293</v>
      </c>
      <c r="K114" s="23">
        <v>2232094.7999999998</v>
      </c>
      <c r="L114" s="21">
        <f t="shared" si="6"/>
        <v>438</v>
      </c>
      <c r="M114" s="21">
        <f t="shared" si="7"/>
        <v>5078976.43</v>
      </c>
      <c r="N114" s="23">
        <v>244</v>
      </c>
      <c r="O114" s="23">
        <v>4596603.58</v>
      </c>
      <c r="P114" s="23">
        <v>7</v>
      </c>
      <c r="Q114" s="23">
        <v>172481.02</v>
      </c>
      <c r="R114" s="21">
        <f t="shared" si="8"/>
        <v>251</v>
      </c>
      <c r="S114" s="21">
        <f t="shared" si="9"/>
        <v>4769084.5999999996</v>
      </c>
      <c r="T114" s="21">
        <f t="shared" si="10"/>
        <v>689</v>
      </c>
      <c r="U114" s="21">
        <f t="shared" si="11"/>
        <v>9848061.0299999993</v>
      </c>
      <c r="V114" s="11"/>
    </row>
    <row r="115" spans="1:22" s="5" customFormat="1">
      <c r="A115" s="15">
        <v>108</v>
      </c>
      <c r="B115" s="30" t="s">
        <v>224</v>
      </c>
      <c r="C115" s="17" t="s">
        <v>225</v>
      </c>
      <c r="D115" s="22">
        <v>1</v>
      </c>
      <c r="E115" s="22">
        <v>24591.69</v>
      </c>
      <c r="F115" s="22"/>
      <c r="G115" s="22"/>
      <c r="H115" s="22">
        <v>97</v>
      </c>
      <c r="I115" s="22">
        <v>382127.37</v>
      </c>
      <c r="J115" s="22">
        <v>296</v>
      </c>
      <c r="K115" s="22">
        <v>2555216.38</v>
      </c>
      <c r="L115" s="22">
        <f t="shared" si="6"/>
        <v>394</v>
      </c>
      <c r="M115" s="22">
        <f t="shared" si="7"/>
        <v>2961935.44</v>
      </c>
      <c r="N115" s="22">
        <v>253</v>
      </c>
      <c r="O115" s="22">
        <v>4325821.83</v>
      </c>
      <c r="P115" s="22">
        <v>53</v>
      </c>
      <c r="Q115" s="22">
        <v>2178127.71</v>
      </c>
      <c r="R115" s="22">
        <f t="shared" si="8"/>
        <v>306</v>
      </c>
      <c r="S115" s="22">
        <f t="shared" si="9"/>
        <v>6503949.54</v>
      </c>
      <c r="T115" s="22">
        <f t="shared" si="10"/>
        <v>700</v>
      </c>
      <c r="U115" s="22">
        <f t="shared" si="11"/>
        <v>9465884.9800000004</v>
      </c>
      <c r="V115" s="11"/>
    </row>
    <row r="116" spans="1:22" s="5" customFormat="1">
      <c r="A116" s="18">
        <v>109</v>
      </c>
      <c r="B116" s="31" t="s">
        <v>264</v>
      </c>
      <c r="C116" s="1" t="s">
        <v>265</v>
      </c>
      <c r="D116" s="23"/>
      <c r="E116" s="23"/>
      <c r="F116" s="23">
        <v>1</v>
      </c>
      <c r="G116" s="23">
        <v>3680000</v>
      </c>
      <c r="H116" s="23">
        <v>1</v>
      </c>
      <c r="I116" s="23">
        <v>17527.5</v>
      </c>
      <c r="J116" s="23">
        <v>7</v>
      </c>
      <c r="K116" s="23">
        <v>783755.86</v>
      </c>
      <c r="L116" s="21">
        <f t="shared" si="6"/>
        <v>9</v>
      </c>
      <c r="M116" s="21">
        <f t="shared" si="7"/>
        <v>4481283.3600000003</v>
      </c>
      <c r="N116" s="23">
        <v>2</v>
      </c>
      <c r="O116" s="23">
        <v>4440000</v>
      </c>
      <c r="P116" s="23"/>
      <c r="Q116" s="23"/>
      <c r="R116" s="21">
        <f t="shared" si="8"/>
        <v>2</v>
      </c>
      <c r="S116" s="21">
        <f t="shared" si="9"/>
        <v>4440000</v>
      </c>
      <c r="T116" s="21">
        <f t="shared" si="10"/>
        <v>11</v>
      </c>
      <c r="U116" s="21">
        <f t="shared" si="11"/>
        <v>8921283.3599999994</v>
      </c>
      <c r="V116" s="11"/>
    </row>
    <row r="117" spans="1:22" s="5" customFormat="1">
      <c r="A117" s="15">
        <v>110</v>
      </c>
      <c r="B117" s="16" t="s">
        <v>201</v>
      </c>
      <c r="C117" s="17" t="s">
        <v>202</v>
      </c>
      <c r="D117" s="22">
        <v>35</v>
      </c>
      <c r="E117" s="22">
        <v>1045470.59</v>
      </c>
      <c r="F117" s="22">
        <v>27</v>
      </c>
      <c r="G117" s="22">
        <v>518062.76</v>
      </c>
      <c r="H117" s="22">
        <v>102</v>
      </c>
      <c r="I117" s="22">
        <v>1605230.59</v>
      </c>
      <c r="J117" s="22">
        <v>177</v>
      </c>
      <c r="K117" s="22">
        <v>1506208.12</v>
      </c>
      <c r="L117" s="22">
        <f t="shared" si="6"/>
        <v>341</v>
      </c>
      <c r="M117" s="22">
        <f t="shared" si="7"/>
        <v>4674972.0600000005</v>
      </c>
      <c r="N117" s="22">
        <v>102</v>
      </c>
      <c r="O117" s="22">
        <v>1575734.76</v>
      </c>
      <c r="P117" s="22">
        <v>45</v>
      </c>
      <c r="Q117" s="22">
        <v>2200610.15</v>
      </c>
      <c r="R117" s="22">
        <f t="shared" si="8"/>
        <v>147</v>
      </c>
      <c r="S117" s="22">
        <f t="shared" si="9"/>
        <v>3776344.91</v>
      </c>
      <c r="T117" s="22">
        <f t="shared" si="10"/>
        <v>488</v>
      </c>
      <c r="U117" s="22">
        <f t="shared" si="11"/>
        <v>8451316.9700000007</v>
      </c>
      <c r="V117" s="11"/>
    </row>
    <row r="118" spans="1:22" s="5" customFormat="1">
      <c r="A118" s="18">
        <v>111</v>
      </c>
      <c r="B118" s="31" t="s">
        <v>200</v>
      </c>
      <c r="C118" s="1" t="s">
        <v>338</v>
      </c>
      <c r="D118" s="23"/>
      <c r="E118" s="23"/>
      <c r="F118" s="23"/>
      <c r="G118" s="23"/>
      <c r="H118" s="23">
        <v>168</v>
      </c>
      <c r="I118" s="23">
        <v>971062.45</v>
      </c>
      <c r="J118" s="23">
        <v>220</v>
      </c>
      <c r="K118" s="23">
        <v>1963414.48</v>
      </c>
      <c r="L118" s="21">
        <f t="shared" si="6"/>
        <v>388</v>
      </c>
      <c r="M118" s="21">
        <f t="shared" si="7"/>
        <v>2934476.9299999997</v>
      </c>
      <c r="N118" s="23">
        <v>155</v>
      </c>
      <c r="O118" s="23">
        <v>3244636.1600000001</v>
      </c>
      <c r="P118" s="23">
        <v>22</v>
      </c>
      <c r="Q118" s="23">
        <v>2239814</v>
      </c>
      <c r="R118" s="21">
        <f t="shared" si="8"/>
        <v>177</v>
      </c>
      <c r="S118" s="21">
        <f t="shared" si="9"/>
        <v>5484450.1600000001</v>
      </c>
      <c r="T118" s="21">
        <f t="shared" si="10"/>
        <v>565</v>
      </c>
      <c r="U118" s="21">
        <f t="shared" si="11"/>
        <v>8418927.0899999999</v>
      </c>
      <c r="V118" s="11"/>
    </row>
    <row r="119" spans="1:22" s="5" customFormat="1">
      <c r="A119" s="15">
        <v>112</v>
      </c>
      <c r="B119" s="30" t="s">
        <v>242</v>
      </c>
      <c r="C119" s="17" t="s">
        <v>243</v>
      </c>
      <c r="D119" s="22">
        <v>9</v>
      </c>
      <c r="E119" s="22">
        <v>393489.11</v>
      </c>
      <c r="F119" s="22">
        <v>64</v>
      </c>
      <c r="G119" s="22">
        <v>1191493.42</v>
      </c>
      <c r="H119" s="22">
        <v>59</v>
      </c>
      <c r="I119" s="22">
        <v>1257472.77</v>
      </c>
      <c r="J119" s="22">
        <v>169</v>
      </c>
      <c r="K119" s="22">
        <v>1358230.11</v>
      </c>
      <c r="L119" s="22">
        <f t="shared" si="6"/>
        <v>301</v>
      </c>
      <c r="M119" s="22">
        <f t="shared" si="7"/>
        <v>4200685.41</v>
      </c>
      <c r="N119" s="22">
        <v>203</v>
      </c>
      <c r="O119" s="22">
        <v>2410237.8199999998</v>
      </c>
      <c r="P119" s="22">
        <v>96</v>
      </c>
      <c r="Q119" s="22">
        <v>1543877.63</v>
      </c>
      <c r="R119" s="22">
        <f t="shared" si="8"/>
        <v>299</v>
      </c>
      <c r="S119" s="22">
        <f t="shared" si="9"/>
        <v>3954115.4499999997</v>
      </c>
      <c r="T119" s="22">
        <f t="shared" si="10"/>
        <v>600</v>
      </c>
      <c r="U119" s="22">
        <f t="shared" si="11"/>
        <v>8154800.8599999994</v>
      </c>
      <c r="V119" s="11"/>
    </row>
    <row r="120" spans="1:22" s="5" customFormat="1">
      <c r="A120" s="18">
        <v>113</v>
      </c>
      <c r="B120" s="31" t="s">
        <v>226</v>
      </c>
      <c r="C120" s="1" t="s">
        <v>227</v>
      </c>
      <c r="D120" s="23">
        <v>3</v>
      </c>
      <c r="E120" s="23">
        <v>125461.2</v>
      </c>
      <c r="F120" s="23">
        <v>51</v>
      </c>
      <c r="G120" s="23">
        <v>1524541.67</v>
      </c>
      <c r="H120" s="23">
        <v>43</v>
      </c>
      <c r="I120" s="23">
        <v>548816.55000000005</v>
      </c>
      <c r="J120" s="23">
        <v>123</v>
      </c>
      <c r="K120" s="23">
        <v>1851864</v>
      </c>
      <c r="L120" s="21">
        <f t="shared" si="6"/>
        <v>220</v>
      </c>
      <c r="M120" s="21">
        <f t="shared" si="7"/>
        <v>4050683.42</v>
      </c>
      <c r="N120" s="23">
        <v>108</v>
      </c>
      <c r="O120" s="23">
        <v>3383457.4</v>
      </c>
      <c r="P120" s="23">
        <v>22</v>
      </c>
      <c r="Q120" s="23">
        <v>683174.53</v>
      </c>
      <c r="R120" s="21">
        <f t="shared" si="8"/>
        <v>130</v>
      </c>
      <c r="S120" s="21">
        <f t="shared" si="9"/>
        <v>4066631.9299999997</v>
      </c>
      <c r="T120" s="21">
        <f t="shared" si="10"/>
        <v>350</v>
      </c>
      <c r="U120" s="21">
        <f t="shared" si="11"/>
        <v>8117315.3499999996</v>
      </c>
      <c r="V120" s="11"/>
    </row>
    <row r="121" spans="1:22" s="5" customFormat="1">
      <c r="A121" s="15">
        <v>114</v>
      </c>
      <c r="B121" s="30" t="s">
        <v>256</v>
      </c>
      <c r="C121" s="17" t="s">
        <v>257</v>
      </c>
      <c r="D121" s="22">
        <v>2</v>
      </c>
      <c r="E121" s="22">
        <v>10551.32</v>
      </c>
      <c r="F121" s="22">
        <v>49</v>
      </c>
      <c r="G121" s="22">
        <v>766265.17</v>
      </c>
      <c r="H121" s="22">
        <v>193</v>
      </c>
      <c r="I121" s="22">
        <v>1763449.55</v>
      </c>
      <c r="J121" s="22">
        <v>360</v>
      </c>
      <c r="K121" s="22">
        <v>3178017.79</v>
      </c>
      <c r="L121" s="22">
        <f t="shared" si="6"/>
        <v>604</v>
      </c>
      <c r="M121" s="22">
        <f t="shared" si="7"/>
        <v>5718283.8300000001</v>
      </c>
      <c r="N121" s="22">
        <v>213</v>
      </c>
      <c r="O121" s="22">
        <v>2196309.27</v>
      </c>
      <c r="P121" s="22">
        <v>5</v>
      </c>
      <c r="Q121" s="22">
        <v>32111.81</v>
      </c>
      <c r="R121" s="22">
        <f t="shared" si="8"/>
        <v>218</v>
      </c>
      <c r="S121" s="22">
        <f t="shared" si="9"/>
        <v>2228421.08</v>
      </c>
      <c r="T121" s="22">
        <f t="shared" si="10"/>
        <v>822</v>
      </c>
      <c r="U121" s="22">
        <f t="shared" si="11"/>
        <v>7946704.9100000001</v>
      </c>
      <c r="V121" s="11"/>
    </row>
    <row r="122" spans="1:22" s="5" customFormat="1">
      <c r="A122" s="18">
        <v>115</v>
      </c>
      <c r="B122" s="31" t="s">
        <v>260</v>
      </c>
      <c r="C122" s="1" t="s">
        <v>261</v>
      </c>
      <c r="D122" s="23"/>
      <c r="E122" s="23"/>
      <c r="F122" s="23">
        <v>58</v>
      </c>
      <c r="G122" s="23">
        <v>2512220.0299999998</v>
      </c>
      <c r="H122" s="23">
        <v>17</v>
      </c>
      <c r="I122" s="23">
        <v>289613.13</v>
      </c>
      <c r="J122" s="23">
        <v>46</v>
      </c>
      <c r="K122" s="23">
        <v>1149598.6299999999</v>
      </c>
      <c r="L122" s="21">
        <f t="shared" si="6"/>
        <v>121</v>
      </c>
      <c r="M122" s="21">
        <f t="shared" si="7"/>
        <v>3951431.7899999996</v>
      </c>
      <c r="N122" s="23">
        <v>61</v>
      </c>
      <c r="O122" s="23">
        <v>3563338.92</v>
      </c>
      <c r="P122" s="23">
        <v>13</v>
      </c>
      <c r="Q122" s="23">
        <v>191132.57</v>
      </c>
      <c r="R122" s="21">
        <f t="shared" si="8"/>
        <v>74</v>
      </c>
      <c r="S122" s="21">
        <f t="shared" si="9"/>
        <v>3754471.4899999998</v>
      </c>
      <c r="T122" s="21">
        <f t="shared" si="10"/>
        <v>195</v>
      </c>
      <c r="U122" s="21">
        <f t="shared" si="11"/>
        <v>7705903.2799999993</v>
      </c>
      <c r="V122" s="11"/>
    </row>
    <row r="123" spans="1:22" s="5" customFormat="1">
      <c r="A123" s="15">
        <v>116</v>
      </c>
      <c r="B123" s="30" t="s">
        <v>252</v>
      </c>
      <c r="C123" s="17" t="s">
        <v>253</v>
      </c>
      <c r="D123" s="22">
        <v>5</v>
      </c>
      <c r="E123" s="22">
        <v>68259.960000000006</v>
      </c>
      <c r="F123" s="22">
        <v>24</v>
      </c>
      <c r="G123" s="22">
        <v>698548.67</v>
      </c>
      <c r="H123" s="22">
        <v>77</v>
      </c>
      <c r="I123" s="22">
        <v>687806.8</v>
      </c>
      <c r="J123" s="22">
        <v>276</v>
      </c>
      <c r="K123" s="22">
        <v>2319728.41</v>
      </c>
      <c r="L123" s="22">
        <f t="shared" si="6"/>
        <v>382</v>
      </c>
      <c r="M123" s="22">
        <f t="shared" si="7"/>
        <v>3774343.8400000003</v>
      </c>
      <c r="N123" s="22">
        <v>388</v>
      </c>
      <c r="O123" s="22">
        <v>3005202.01</v>
      </c>
      <c r="P123" s="22">
        <v>29</v>
      </c>
      <c r="Q123" s="22">
        <v>565313.85</v>
      </c>
      <c r="R123" s="22">
        <f t="shared" si="8"/>
        <v>417</v>
      </c>
      <c r="S123" s="22">
        <f t="shared" si="9"/>
        <v>3570515.86</v>
      </c>
      <c r="T123" s="22">
        <f t="shared" si="10"/>
        <v>799</v>
      </c>
      <c r="U123" s="22">
        <f t="shared" si="11"/>
        <v>7344859.7000000002</v>
      </c>
      <c r="V123" s="11"/>
    </row>
    <row r="124" spans="1:22" s="5" customFormat="1">
      <c r="A124" s="18">
        <v>117</v>
      </c>
      <c r="B124" s="31" t="s">
        <v>203</v>
      </c>
      <c r="C124" s="1" t="s">
        <v>204</v>
      </c>
      <c r="D124" s="23">
        <v>1</v>
      </c>
      <c r="E124" s="23">
        <v>2000</v>
      </c>
      <c r="F124" s="23">
        <v>49</v>
      </c>
      <c r="G124" s="23">
        <v>1088397.3600000001</v>
      </c>
      <c r="H124" s="23">
        <v>137</v>
      </c>
      <c r="I124" s="23">
        <v>117576.74</v>
      </c>
      <c r="J124" s="23">
        <v>284</v>
      </c>
      <c r="K124" s="23">
        <v>1295392.8</v>
      </c>
      <c r="L124" s="21">
        <f t="shared" si="6"/>
        <v>471</v>
      </c>
      <c r="M124" s="21">
        <f t="shared" si="7"/>
        <v>2503366.9000000004</v>
      </c>
      <c r="N124" s="23">
        <v>169</v>
      </c>
      <c r="O124" s="23">
        <v>3533112.14</v>
      </c>
      <c r="P124" s="23">
        <v>57</v>
      </c>
      <c r="Q124" s="23">
        <v>1290792.06</v>
      </c>
      <c r="R124" s="21">
        <f t="shared" si="8"/>
        <v>226</v>
      </c>
      <c r="S124" s="21">
        <f t="shared" si="9"/>
        <v>4823904.2</v>
      </c>
      <c r="T124" s="21">
        <f t="shared" si="10"/>
        <v>697</v>
      </c>
      <c r="U124" s="21">
        <f t="shared" si="11"/>
        <v>7327271.1000000006</v>
      </c>
      <c r="V124" s="11"/>
    </row>
    <row r="125" spans="1:22" s="5" customFormat="1">
      <c r="A125" s="15">
        <v>118</v>
      </c>
      <c r="B125" s="16" t="s">
        <v>262</v>
      </c>
      <c r="C125" s="17" t="s">
        <v>263</v>
      </c>
      <c r="D125" s="22">
        <v>11</v>
      </c>
      <c r="E125" s="22">
        <v>131297.82</v>
      </c>
      <c r="F125" s="22">
        <v>56</v>
      </c>
      <c r="G125" s="22">
        <v>1233225.22</v>
      </c>
      <c r="H125" s="22">
        <v>120</v>
      </c>
      <c r="I125" s="22">
        <v>861323.4</v>
      </c>
      <c r="J125" s="22">
        <v>344</v>
      </c>
      <c r="K125" s="22">
        <v>1347254.06</v>
      </c>
      <c r="L125" s="22">
        <f t="shared" si="6"/>
        <v>531</v>
      </c>
      <c r="M125" s="22">
        <f t="shared" si="7"/>
        <v>3573100.5</v>
      </c>
      <c r="N125" s="22">
        <v>218</v>
      </c>
      <c r="O125" s="22">
        <v>2634299.5699999998</v>
      </c>
      <c r="P125" s="22">
        <v>48</v>
      </c>
      <c r="Q125" s="22">
        <v>1034824.55</v>
      </c>
      <c r="R125" s="22">
        <f t="shared" si="8"/>
        <v>266</v>
      </c>
      <c r="S125" s="22">
        <f t="shared" si="9"/>
        <v>3669124.12</v>
      </c>
      <c r="T125" s="22">
        <f t="shared" si="10"/>
        <v>797</v>
      </c>
      <c r="U125" s="22">
        <f t="shared" si="11"/>
        <v>7242224.6200000001</v>
      </c>
      <c r="V125" s="11"/>
    </row>
    <row r="126" spans="1:22" s="5" customFormat="1">
      <c r="A126" s="18">
        <v>119</v>
      </c>
      <c r="B126" s="31" t="s">
        <v>268</v>
      </c>
      <c r="C126" s="1" t="s">
        <v>269</v>
      </c>
      <c r="D126" s="23">
        <v>75</v>
      </c>
      <c r="E126" s="23">
        <v>2549649.52</v>
      </c>
      <c r="F126" s="23">
        <v>6</v>
      </c>
      <c r="G126" s="23">
        <v>322860.71999999997</v>
      </c>
      <c r="H126" s="23">
        <v>9</v>
      </c>
      <c r="I126" s="23">
        <v>47006.57</v>
      </c>
      <c r="J126" s="23">
        <v>43</v>
      </c>
      <c r="K126" s="23">
        <v>646168.37</v>
      </c>
      <c r="L126" s="21">
        <f t="shared" si="6"/>
        <v>133</v>
      </c>
      <c r="M126" s="21">
        <f t="shared" si="7"/>
        <v>3565685.18</v>
      </c>
      <c r="N126" s="23">
        <v>40</v>
      </c>
      <c r="O126" s="23">
        <v>914426.04</v>
      </c>
      <c r="P126" s="23">
        <v>75</v>
      </c>
      <c r="Q126" s="23">
        <v>2562078.04</v>
      </c>
      <c r="R126" s="21">
        <f t="shared" si="8"/>
        <v>115</v>
      </c>
      <c r="S126" s="21">
        <f t="shared" si="9"/>
        <v>3476504.08</v>
      </c>
      <c r="T126" s="21">
        <f t="shared" si="10"/>
        <v>248</v>
      </c>
      <c r="U126" s="21">
        <f t="shared" si="11"/>
        <v>7042189.2599999998</v>
      </c>
      <c r="V126" s="11"/>
    </row>
    <row r="127" spans="1:22" s="5" customFormat="1">
      <c r="A127" s="15">
        <v>120</v>
      </c>
      <c r="B127" s="30" t="s">
        <v>246</v>
      </c>
      <c r="C127" s="17" t="s">
        <v>247</v>
      </c>
      <c r="D127" s="22">
        <v>20</v>
      </c>
      <c r="E127" s="22">
        <v>209378.1</v>
      </c>
      <c r="F127" s="22">
        <v>31</v>
      </c>
      <c r="G127" s="22">
        <v>434986.15</v>
      </c>
      <c r="H127" s="22">
        <v>260</v>
      </c>
      <c r="I127" s="22">
        <v>2970524.44</v>
      </c>
      <c r="J127" s="22">
        <v>242</v>
      </c>
      <c r="K127" s="22">
        <v>1621888.49</v>
      </c>
      <c r="L127" s="22">
        <f t="shared" si="6"/>
        <v>553</v>
      </c>
      <c r="M127" s="22">
        <f t="shared" si="7"/>
        <v>5236777.18</v>
      </c>
      <c r="N127" s="22">
        <v>34</v>
      </c>
      <c r="O127" s="22">
        <v>243252.35</v>
      </c>
      <c r="P127" s="22">
        <v>35</v>
      </c>
      <c r="Q127" s="22">
        <v>1380433.9</v>
      </c>
      <c r="R127" s="22">
        <f t="shared" si="8"/>
        <v>69</v>
      </c>
      <c r="S127" s="22">
        <f t="shared" si="9"/>
        <v>1623686.25</v>
      </c>
      <c r="T127" s="22">
        <f t="shared" si="10"/>
        <v>622</v>
      </c>
      <c r="U127" s="22">
        <f t="shared" si="11"/>
        <v>6860463.4299999997</v>
      </c>
      <c r="V127" s="11"/>
    </row>
    <row r="128" spans="1:22" s="5" customFormat="1">
      <c r="A128" s="18">
        <v>121</v>
      </c>
      <c r="B128" s="31" t="s">
        <v>250</v>
      </c>
      <c r="C128" s="1" t="s">
        <v>251</v>
      </c>
      <c r="D128" s="23"/>
      <c r="E128" s="23"/>
      <c r="F128" s="23">
        <v>7</v>
      </c>
      <c r="G128" s="23">
        <v>149072.06</v>
      </c>
      <c r="H128" s="23">
        <v>216</v>
      </c>
      <c r="I128" s="23">
        <v>1530826.9</v>
      </c>
      <c r="J128" s="23">
        <v>413</v>
      </c>
      <c r="K128" s="23">
        <v>3249914.79</v>
      </c>
      <c r="L128" s="21">
        <f t="shared" si="6"/>
        <v>636</v>
      </c>
      <c r="M128" s="21">
        <f t="shared" si="7"/>
        <v>4929813.75</v>
      </c>
      <c r="N128" s="23">
        <v>266</v>
      </c>
      <c r="O128" s="23">
        <v>1801068.38</v>
      </c>
      <c r="P128" s="23">
        <v>4</v>
      </c>
      <c r="Q128" s="23">
        <v>3688.09</v>
      </c>
      <c r="R128" s="21">
        <f t="shared" si="8"/>
        <v>270</v>
      </c>
      <c r="S128" s="21">
        <f t="shared" si="9"/>
        <v>1804756.47</v>
      </c>
      <c r="T128" s="21">
        <f t="shared" si="10"/>
        <v>906</v>
      </c>
      <c r="U128" s="21">
        <f t="shared" si="11"/>
        <v>6734570.2199999997</v>
      </c>
      <c r="V128" s="11"/>
    </row>
    <row r="129" spans="1:22" s="5" customFormat="1">
      <c r="A129" s="15">
        <v>122</v>
      </c>
      <c r="B129" s="30" t="s">
        <v>244</v>
      </c>
      <c r="C129" s="17" t="s">
        <v>245</v>
      </c>
      <c r="D129" s="22">
        <v>1</v>
      </c>
      <c r="E129" s="22">
        <v>6965</v>
      </c>
      <c r="F129" s="22">
        <v>39</v>
      </c>
      <c r="G129" s="22">
        <v>660032.36</v>
      </c>
      <c r="H129" s="22">
        <v>241</v>
      </c>
      <c r="I129" s="22">
        <v>970485.18</v>
      </c>
      <c r="J129" s="22">
        <v>339</v>
      </c>
      <c r="K129" s="22">
        <v>2161911.81</v>
      </c>
      <c r="L129" s="22">
        <f t="shared" si="6"/>
        <v>620</v>
      </c>
      <c r="M129" s="22">
        <f t="shared" si="7"/>
        <v>3799394.35</v>
      </c>
      <c r="N129" s="22">
        <v>170</v>
      </c>
      <c r="O129" s="22">
        <v>1973483.25</v>
      </c>
      <c r="P129" s="22">
        <v>16</v>
      </c>
      <c r="Q129" s="22">
        <v>143142.87</v>
      </c>
      <c r="R129" s="22">
        <f t="shared" si="8"/>
        <v>186</v>
      </c>
      <c r="S129" s="22">
        <f t="shared" si="9"/>
        <v>2116626.12</v>
      </c>
      <c r="T129" s="22">
        <f t="shared" si="10"/>
        <v>806</v>
      </c>
      <c r="U129" s="22">
        <f t="shared" si="11"/>
        <v>5916020.4700000007</v>
      </c>
      <c r="V129" s="11"/>
    </row>
    <row r="130" spans="1:22" s="5" customFormat="1">
      <c r="A130" s="18">
        <v>123</v>
      </c>
      <c r="B130" s="31" t="s">
        <v>238</v>
      </c>
      <c r="C130" s="1" t="s">
        <v>239</v>
      </c>
      <c r="D130" s="23">
        <v>14</v>
      </c>
      <c r="E130" s="23">
        <v>381459.81</v>
      </c>
      <c r="F130" s="23">
        <v>26</v>
      </c>
      <c r="G130" s="23">
        <v>470115.5</v>
      </c>
      <c r="H130" s="23">
        <v>190</v>
      </c>
      <c r="I130" s="23">
        <v>728139.83</v>
      </c>
      <c r="J130" s="23">
        <v>288</v>
      </c>
      <c r="K130" s="23">
        <v>1731481.31</v>
      </c>
      <c r="L130" s="21">
        <f t="shared" si="6"/>
        <v>518</v>
      </c>
      <c r="M130" s="21">
        <f t="shared" si="7"/>
        <v>3311196.45</v>
      </c>
      <c r="N130" s="23">
        <v>137</v>
      </c>
      <c r="O130" s="23">
        <v>1634304.69</v>
      </c>
      <c r="P130" s="23">
        <v>28</v>
      </c>
      <c r="Q130" s="23">
        <v>556525.01</v>
      </c>
      <c r="R130" s="21">
        <f t="shared" si="8"/>
        <v>165</v>
      </c>
      <c r="S130" s="21">
        <f t="shared" si="9"/>
        <v>2190829.7000000002</v>
      </c>
      <c r="T130" s="21">
        <f t="shared" si="10"/>
        <v>683</v>
      </c>
      <c r="U130" s="21">
        <f t="shared" si="11"/>
        <v>5502026.1500000004</v>
      </c>
      <c r="V130" s="11"/>
    </row>
    <row r="131" spans="1:22" s="5" customFormat="1">
      <c r="A131" s="15">
        <v>124</v>
      </c>
      <c r="B131" s="30" t="s">
        <v>276</v>
      </c>
      <c r="C131" s="17" t="s">
        <v>277</v>
      </c>
      <c r="D131" s="22"/>
      <c r="E131" s="22"/>
      <c r="F131" s="22">
        <v>19</v>
      </c>
      <c r="G131" s="22">
        <v>329970.3</v>
      </c>
      <c r="H131" s="22">
        <v>16</v>
      </c>
      <c r="I131" s="22">
        <v>175975.34</v>
      </c>
      <c r="J131" s="22">
        <v>212</v>
      </c>
      <c r="K131" s="22">
        <v>2076696</v>
      </c>
      <c r="L131" s="22">
        <f t="shared" si="6"/>
        <v>247</v>
      </c>
      <c r="M131" s="22">
        <f t="shared" si="7"/>
        <v>2582641.64</v>
      </c>
      <c r="N131" s="22">
        <v>299</v>
      </c>
      <c r="O131" s="22">
        <v>2295915.9</v>
      </c>
      <c r="P131" s="22">
        <v>3</v>
      </c>
      <c r="Q131" s="22">
        <v>55316.47</v>
      </c>
      <c r="R131" s="22">
        <f t="shared" si="8"/>
        <v>302</v>
      </c>
      <c r="S131" s="22">
        <f t="shared" si="9"/>
        <v>2351232.37</v>
      </c>
      <c r="T131" s="22">
        <f t="shared" si="10"/>
        <v>549</v>
      </c>
      <c r="U131" s="22">
        <f t="shared" si="11"/>
        <v>4933874.01</v>
      </c>
      <c r="V131" s="11"/>
    </row>
    <row r="132" spans="1:22" s="5" customFormat="1">
      <c r="A132" s="18">
        <v>125</v>
      </c>
      <c r="B132" s="31" t="s">
        <v>326</v>
      </c>
      <c r="C132" s="1" t="s">
        <v>327</v>
      </c>
      <c r="D132" s="23"/>
      <c r="E132" s="23"/>
      <c r="F132" s="23"/>
      <c r="G132" s="23"/>
      <c r="H132" s="23">
        <v>20</v>
      </c>
      <c r="I132" s="23">
        <v>1813756.53</v>
      </c>
      <c r="J132" s="23">
        <v>13</v>
      </c>
      <c r="K132" s="23">
        <v>320129.05</v>
      </c>
      <c r="L132" s="21">
        <f t="shared" si="6"/>
        <v>33</v>
      </c>
      <c r="M132" s="21">
        <f t="shared" si="7"/>
        <v>2133885.58</v>
      </c>
      <c r="N132" s="23">
        <v>13</v>
      </c>
      <c r="O132" s="23">
        <v>350340.55</v>
      </c>
      <c r="P132" s="23">
        <v>29</v>
      </c>
      <c r="Q132" s="23">
        <v>1843968.03</v>
      </c>
      <c r="R132" s="21">
        <f t="shared" si="8"/>
        <v>42</v>
      </c>
      <c r="S132" s="21">
        <f t="shared" si="9"/>
        <v>2194308.58</v>
      </c>
      <c r="T132" s="21">
        <f t="shared" si="10"/>
        <v>75</v>
      </c>
      <c r="U132" s="21">
        <f t="shared" si="11"/>
        <v>4328194.16</v>
      </c>
      <c r="V132" s="11"/>
    </row>
    <row r="133" spans="1:22" s="5" customFormat="1">
      <c r="A133" s="15">
        <v>126</v>
      </c>
      <c r="B133" s="30" t="s">
        <v>258</v>
      </c>
      <c r="C133" s="17" t="s">
        <v>259</v>
      </c>
      <c r="D133" s="22"/>
      <c r="E133" s="22"/>
      <c r="F133" s="22">
        <v>2</v>
      </c>
      <c r="G133" s="22">
        <v>18465.37</v>
      </c>
      <c r="H133" s="22">
        <v>91</v>
      </c>
      <c r="I133" s="22">
        <v>226574.56</v>
      </c>
      <c r="J133" s="22">
        <v>324</v>
      </c>
      <c r="K133" s="22">
        <v>1925502.07</v>
      </c>
      <c r="L133" s="22">
        <f t="shared" si="6"/>
        <v>417</v>
      </c>
      <c r="M133" s="22">
        <f t="shared" si="7"/>
        <v>2170542</v>
      </c>
      <c r="N133" s="22">
        <v>170</v>
      </c>
      <c r="O133" s="22">
        <v>1740570.2</v>
      </c>
      <c r="P133" s="22">
        <v>3</v>
      </c>
      <c r="Q133" s="22">
        <v>404.2</v>
      </c>
      <c r="R133" s="22">
        <f t="shared" si="8"/>
        <v>173</v>
      </c>
      <c r="S133" s="22">
        <f t="shared" si="9"/>
        <v>1740974.4</v>
      </c>
      <c r="T133" s="22">
        <f t="shared" si="10"/>
        <v>590</v>
      </c>
      <c r="U133" s="22">
        <f t="shared" si="11"/>
        <v>3911516.4</v>
      </c>
      <c r="V133" s="11"/>
    </row>
    <row r="134" spans="1:22" s="5" customFormat="1">
      <c r="A134" s="18">
        <v>127</v>
      </c>
      <c r="B134" s="31" t="s">
        <v>331</v>
      </c>
      <c r="C134" s="1" t="s">
        <v>332</v>
      </c>
      <c r="D134" s="23"/>
      <c r="E134" s="23"/>
      <c r="F134" s="23">
        <v>21</v>
      </c>
      <c r="G134" s="23">
        <v>522832.82</v>
      </c>
      <c r="H134" s="23">
        <v>7</v>
      </c>
      <c r="I134" s="23">
        <v>728786.99</v>
      </c>
      <c r="J134" s="23">
        <v>29</v>
      </c>
      <c r="K134" s="23">
        <v>627516.09</v>
      </c>
      <c r="L134" s="21">
        <f t="shared" si="6"/>
        <v>57</v>
      </c>
      <c r="M134" s="21">
        <f t="shared" si="7"/>
        <v>1879135.9</v>
      </c>
      <c r="N134" s="23">
        <v>40</v>
      </c>
      <c r="O134" s="23">
        <v>1150539.3700000001</v>
      </c>
      <c r="P134" s="23">
        <v>7</v>
      </c>
      <c r="Q134" s="23">
        <v>728786.99</v>
      </c>
      <c r="R134" s="21">
        <f t="shared" si="8"/>
        <v>47</v>
      </c>
      <c r="S134" s="21">
        <f t="shared" si="9"/>
        <v>1879326.36</v>
      </c>
      <c r="T134" s="21">
        <f t="shared" si="10"/>
        <v>104</v>
      </c>
      <c r="U134" s="21">
        <f t="shared" si="11"/>
        <v>3758462.26</v>
      </c>
      <c r="V134" s="11"/>
    </row>
    <row r="135" spans="1:22" s="5" customFormat="1">
      <c r="A135" s="15">
        <v>128</v>
      </c>
      <c r="B135" s="30" t="s">
        <v>240</v>
      </c>
      <c r="C135" s="17" t="s">
        <v>241</v>
      </c>
      <c r="D135" s="22">
        <v>28</v>
      </c>
      <c r="E135" s="22">
        <v>637906.05000000005</v>
      </c>
      <c r="F135" s="22">
        <v>16</v>
      </c>
      <c r="G135" s="22">
        <v>460843.33</v>
      </c>
      <c r="H135" s="22">
        <v>11</v>
      </c>
      <c r="I135" s="22">
        <v>953135.87</v>
      </c>
      <c r="J135" s="22">
        <v>25</v>
      </c>
      <c r="K135" s="22">
        <v>24186.7</v>
      </c>
      <c r="L135" s="22">
        <f t="shared" si="6"/>
        <v>80</v>
      </c>
      <c r="M135" s="22">
        <f t="shared" si="7"/>
        <v>2076071.95</v>
      </c>
      <c r="N135" s="22">
        <v>2</v>
      </c>
      <c r="O135" s="22">
        <v>100000</v>
      </c>
      <c r="P135" s="22">
        <v>10</v>
      </c>
      <c r="Q135" s="22">
        <v>1220000</v>
      </c>
      <c r="R135" s="22">
        <f t="shared" si="8"/>
        <v>12</v>
      </c>
      <c r="S135" s="22">
        <f t="shared" si="9"/>
        <v>1320000</v>
      </c>
      <c r="T135" s="22">
        <f t="shared" si="10"/>
        <v>92</v>
      </c>
      <c r="U135" s="22">
        <f t="shared" si="11"/>
        <v>3396071.95</v>
      </c>
      <c r="V135" s="11"/>
    </row>
    <row r="136" spans="1:22" s="5" customFormat="1">
      <c r="A136" s="18">
        <v>129</v>
      </c>
      <c r="B136" s="31" t="s">
        <v>280</v>
      </c>
      <c r="C136" s="1" t="s">
        <v>281</v>
      </c>
      <c r="D136" s="23">
        <v>1</v>
      </c>
      <c r="E136" s="23">
        <v>13700</v>
      </c>
      <c r="F136" s="23">
        <v>1</v>
      </c>
      <c r="G136" s="23">
        <v>120157.6</v>
      </c>
      <c r="H136" s="23">
        <v>181</v>
      </c>
      <c r="I136" s="23">
        <v>278060.89</v>
      </c>
      <c r="J136" s="23">
        <v>1173</v>
      </c>
      <c r="K136" s="23">
        <v>1534086.55</v>
      </c>
      <c r="L136" s="21">
        <f t="shared" si="6"/>
        <v>1356</v>
      </c>
      <c r="M136" s="21">
        <f t="shared" si="7"/>
        <v>1946005.04</v>
      </c>
      <c r="N136" s="23">
        <v>136</v>
      </c>
      <c r="O136" s="23">
        <v>1341860.29</v>
      </c>
      <c r="P136" s="23">
        <v>1</v>
      </c>
      <c r="Q136" s="23">
        <v>10000</v>
      </c>
      <c r="R136" s="21">
        <f t="shared" si="8"/>
        <v>137</v>
      </c>
      <c r="S136" s="21">
        <f t="shared" si="9"/>
        <v>1351860.29</v>
      </c>
      <c r="T136" s="21">
        <f t="shared" si="10"/>
        <v>1493</v>
      </c>
      <c r="U136" s="21">
        <f t="shared" si="11"/>
        <v>3297865.33</v>
      </c>
      <c r="V136" s="11"/>
    </row>
    <row r="137" spans="1:22" s="5" customFormat="1">
      <c r="A137" s="15">
        <v>130</v>
      </c>
      <c r="B137" s="30" t="s">
        <v>278</v>
      </c>
      <c r="C137" s="17" t="s">
        <v>279</v>
      </c>
      <c r="D137" s="22">
        <v>9</v>
      </c>
      <c r="E137" s="22">
        <v>94669.7</v>
      </c>
      <c r="F137" s="22">
        <v>48</v>
      </c>
      <c r="G137" s="22">
        <v>967483.83</v>
      </c>
      <c r="H137" s="22">
        <v>17</v>
      </c>
      <c r="I137" s="22">
        <v>48716.54</v>
      </c>
      <c r="J137" s="22">
        <v>96</v>
      </c>
      <c r="K137" s="22">
        <v>490180.74</v>
      </c>
      <c r="L137" s="22">
        <f t="shared" ref="L137:L165" si="12">D137+F137+H137+J137</f>
        <v>170</v>
      </c>
      <c r="M137" s="22">
        <f t="shared" ref="M137:M165" si="13">E137+G137+I137+K137</f>
        <v>1601050.81</v>
      </c>
      <c r="N137" s="22">
        <v>138</v>
      </c>
      <c r="O137" s="22">
        <v>1455974.93</v>
      </c>
      <c r="P137" s="22">
        <v>20</v>
      </c>
      <c r="Q137" s="22">
        <v>142645.93</v>
      </c>
      <c r="R137" s="22">
        <f t="shared" ref="R137:R165" si="14">N137+P137</f>
        <v>158</v>
      </c>
      <c r="S137" s="22">
        <f t="shared" ref="S137:S165" si="15">O137+Q137</f>
        <v>1598620.8599999999</v>
      </c>
      <c r="T137" s="22">
        <f t="shared" ref="T137:T165" si="16">L137+R137</f>
        <v>328</v>
      </c>
      <c r="U137" s="22">
        <f t="shared" ref="U137:U165" si="17">M137+S137</f>
        <v>3199671.67</v>
      </c>
      <c r="V137" s="11"/>
    </row>
    <row r="138" spans="1:22" s="5" customFormat="1">
      <c r="A138" s="18">
        <v>131</v>
      </c>
      <c r="B138" s="31" t="s">
        <v>214</v>
      </c>
      <c r="C138" s="1" t="s">
        <v>215</v>
      </c>
      <c r="D138" s="23">
        <v>2</v>
      </c>
      <c r="E138" s="23">
        <v>90001.2</v>
      </c>
      <c r="F138" s="23">
        <v>53</v>
      </c>
      <c r="G138" s="23">
        <v>721406.59</v>
      </c>
      <c r="H138" s="23">
        <v>77</v>
      </c>
      <c r="I138" s="23">
        <v>262000.05</v>
      </c>
      <c r="J138" s="23">
        <v>57</v>
      </c>
      <c r="K138" s="23">
        <v>346371.39</v>
      </c>
      <c r="L138" s="21">
        <f t="shared" si="12"/>
        <v>189</v>
      </c>
      <c r="M138" s="21">
        <f t="shared" si="13"/>
        <v>1419779.23</v>
      </c>
      <c r="N138" s="23">
        <v>69</v>
      </c>
      <c r="O138" s="23">
        <v>1031206.3</v>
      </c>
      <c r="P138" s="23">
        <v>26</v>
      </c>
      <c r="Q138" s="23">
        <v>317297.19</v>
      </c>
      <c r="R138" s="21">
        <f t="shared" si="14"/>
        <v>95</v>
      </c>
      <c r="S138" s="21">
        <f t="shared" si="15"/>
        <v>1348503.49</v>
      </c>
      <c r="T138" s="21">
        <f t="shared" si="16"/>
        <v>284</v>
      </c>
      <c r="U138" s="21">
        <f t="shared" si="17"/>
        <v>2768282.7199999997</v>
      </c>
      <c r="V138" s="11"/>
    </row>
    <row r="139" spans="1:22" s="5" customFormat="1">
      <c r="A139" s="15">
        <v>132</v>
      </c>
      <c r="B139" s="30" t="s">
        <v>272</v>
      </c>
      <c r="C139" s="17" t="s">
        <v>273</v>
      </c>
      <c r="D139" s="22">
        <v>6</v>
      </c>
      <c r="E139" s="22">
        <v>275317.59999999998</v>
      </c>
      <c r="F139" s="22">
        <v>11</v>
      </c>
      <c r="G139" s="22">
        <v>282981.57</v>
      </c>
      <c r="H139" s="22">
        <v>79</v>
      </c>
      <c r="I139" s="22">
        <v>146897.1</v>
      </c>
      <c r="J139" s="22">
        <v>112</v>
      </c>
      <c r="K139" s="22">
        <v>749998.16</v>
      </c>
      <c r="L139" s="22">
        <f t="shared" si="12"/>
        <v>208</v>
      </c>
      <c r="M139" s="22">
        <f t="shared" si="13"/>
        <v>1455194.43</v>
      </c>
      <c r="N139" s="22">
        <v>49</v>
      </c>
      <c r="O139" s="22">
        <v>804811.02</v>
      </c>
      <c r="P139" s="22">
        <v>4</v>
      </c>
      <c r="Q139" s="22">
        <v>175497.5</v>
      </c>
      <c r="R139" s="22">
        <f t="shared" si="14"/>
        <v>53</v>
      </c>
      <c r="S139" s="22">
        <f t="shared" si="15"/>
        <v>980308.52</v>
      </c>
      <c r="T139" s="22">
        <f t="shared" si="16"/>
        <v>261</v>
      </c>
      <c r="U139" s="22">
        <f t="shared" si="17"/>
        <v>2435502.9500000002</v>
      </c>
      <c r="V139" s="11"/>
    </row>
    <row r="140" spans="1:22" s="5" customFormat="1">
      <c r="A140" s="18">
        <v>133</v>
      </c>
      <c r="B140" s="31" t="s">
        <v>135</v>
      </c>
      <c r="C140" s="1" t="s">
        <v>136</v>
      </c>
      <c r="D140" s="23"/>
      <c r="E140" s="23"/>
      <c r="F140" s="23"/>
      <c r="G140" s="23"/>
      <c r="H140" s="23">
        <v>5</v>
      </c>
      <c r="I140" s="23">
        <v>64103.05</v>
      </c>
      <c r="J140" s="23">
        <v>16</v>
      </c>
      <c r="K140" s="23">
        <v>487695.84</v>
      </c>
      <c r="L140" s="21">
        <f t="shared" si="12"/>
        <v>21</v>
      </c>
      <c r="M140" s="21">
        <f t="shared" si="13"/>
        <v>551798.89</v>
      </c>
      <c r="N140" s="23">
        <v>5</v>
      </c>
      <c r="O140" s="23">
        <v>1450000</v>
      </c>
      <c r="P140" s="23"/>
      <c r="Q140" s="23"/>
      <c r="R140" s="21">
        <f t="shared" si="14"/>
        <v>5</v>
      </c>
      <c r="S140" s="21">
        <f t="shared" si="15"/>
        <v>1450000</v>
      </c>
      <c r="T140" s="21">
        <f t="shared" si="16"/>
        <v>26</v>
      </c>
      <c r="U140" s="21">
        <f t="shared" si="17"/>
        <v>2001798.8900000001</v>
      </c>
      <c r="V140" s="11"/>
    </row>
    <row r="141" spans="1:22" s="5" customFormat="1">
      <c r="A141" s="15">
        <v>134</v>
      </c>
      <c r="B141" s="30" t="s">
        <v>288</v>
      </c>
      <c r="C141" s="17" t="s">
        <v>289</v>
      </c>
      <c r="D141" s="22"/>
      <c r="E141" s="22"/>
      <c r="F141" s="22"/>
      <c r="G141" s="22"/>
      <c r="H141" s="22">
        <v>207</v>
      </c>
      <c r="I141" s="22">
        <v>210202.32</v>
      </c>
      <c r="J141" s="22">
        <v>205</v>
      </c>
      <c r="K141" s="22">
        <v>972241.27</v>
      </c>
      <c r="L141" s="22">
        <f t="shared" si="12"/>
        <v>412</v>
      </c>
      <c r="M141" s="22">
        <f t="shared" si="13"/>
        <v>1182443.5900000001</v>
      </c>
      <c r="N141" s="22">
        <v>144</v>
      </c>
      <c r="O141" s="22">
        <v>778191.67</v>
      </c>
      <c r="P141" s="22">
        <v>2</v>
      </c>
      <c r="Q141" s="22">
        <v>9000</v>
      </c>
      <c r="R141" s="22">
        <f t="shared" si="14"/>
        <v>146</v>
      </c>
      <c r="S141" s="22">
        <f t="shared" si="15"/>
        <v>787191.67</v>
      </c>
      <c r="T141" s="22">
        <f t="shared" si="16"/>
        <v>558</v>
      </c>
      <c r="U141" s="22">
        <f t="shared" si="17"/>
        <v>1969635.2600000002</v>
      </c>
      <c r="V141" s="11"/>
    </row>
    <row r="142" spans="1:22" s="5" customFormat="1">
      <c r="A142" s="18">
        <v>135</v>
      </c>
      <c r="B142" s="31" t="s">
        <v>274</v>
      </c>
      <c r="C142" s="1" t="s">
        <v>275</v>
      </c>
      <c r="D142" s="23"/>
      <c r="E142" s="23"/>
      <c r="F142" s="23">
        <v>6</v>
      </c>
      <c r="G142" s="23">
        <v>165781.53</v>
      </c>
      <c r="H142" s="23">
        <v>17</v>
      </c>
      <c r="I142" s="23">
        <v>170583.89</v>
      </c>
      <c r="J142" s="23">
        <v>127</v>
      </c>
      <c r="K142" s="23">
        <v>605666.5</v>
      </c>
      <c r="L142" s="21">
        <f t="shared" si="12"/>
        <v>150</v>
      </c>
      <c r="M142" s="21">
        <f t="shared" si="13"/>
        <v>942031.92</v>
      </c>
      <c r="N142" s="23">
        <v>125</v>
      </c>
      <c r="O142" s="23">
        <v>771864.83</v>
      </c>
      <c r="P142" s="23">
        <v>17</v>
      </c>
      <c r="Q142" s="23">
        <v>171000.68</v>
      </c>
      <c r="R142" s="21">
        <f t="shared" si="14"/>
        <v>142</v>
      </c>
      <c r="S142" s="21">
        <f t="shared" si="15"/>
        <v>942865.51</v>
      </c>
      <c r="T142" s="21">
        <f t="shared" si="16"/>
        <v>292</v>
      </c>
      <c r="U142" s="21">
        <f t="shared" si="17"/>
        <v>1884897.4300000002</v>
      </c>
      <c r="V142" s="11"/>
    </row>
    <row r="143" spans="1:22" s="5" customFormat="1">
      <c r="A143" s="15">
        <v>136</v>
      </c>
      <c r="B143" s="30" t="s">
        <v>286</v>
      </c>
      <c r="C143" s="17" t="s">
        <v>287</v>
      </c>
      <c r="D143" s="22"/>
      <c r="E143" s="22"/>
      <c r="F143" s="22"/>
      <c r="G143" s="22"/>
      <c r="H143" s="22">
        <v>64</v>
      </c>
      <c r="I143" s="22">
        <v>257699.37</v>
      </c>
      <c r="J143" s="22">
        <v>118</v>
      </c>
      <c r="K143" s="22">
        <v>724484.37</v>
      </c>
      <c r="L143" s="22">
        <f t="shared" si="12"/>
        <v>182</v>
      </c>
      <c r="M143" s="22">
        <f t="shared" si="13"/>
        <v>982183.74</v>
      </c>
      <c r="N143" s="22">
        <v>64</v>
      </c>
      <c r="O143" s="22">
        <v>540534.89</v>
      </c>
      <c r="P143" s="22">
        <v>1</v>
      </c>
      <c r="Q143" s="22">
        <v>83000</v>
      </c>
      <c r="R143" s="22">
        <f t="shared" si="14"/>
        <v>65</v>
      </c>
      <c r="S143" s="22">
        <f t="shared" si="15"/>
        <v>623534.89</v>
      </c>
      <c r="T143" s="22">
        <f t="shared" si="16"/>
        <v>247</v>
      </c>
      <c r="U143" s="22">
        <f t="shared" si="17"/>
        <v>1605718.63</v>
      </c>
      <c r="V143" s="11"/>
    </row>
    <row r="144" spans="1:22" s="5" customFormat="1">
      <c r="A144" s="18">
        <v>137</v>
      </c>
      <c r="B144" s="31" t="s">
        <v>266</v>
      </c>
      <c r="C144" s="1" t="s">
        <v>267</v>
      </c>
      <c r="D144" s="23">
        <v>1</v>
      </c>
      <c r="E144" s="23">
        <v>352829.99</v>
      </c>
      <c r="F144" s="23">
        <v>1</v>
      </c>
      <c r="G144" s="23">
        <v>11493.88</v>
      </c>
      <c r="H144" s="23">
        <v>424</v>
      </c>
      <c r="I144" s="23">
        <v>318414.71000000002</v>
      </c>
      <c r="J144" s="23">
        <v>11</v>
      </c>
      <c r="K144" s="23">
        <v>22182.48</v>
      </c>
      <c r="L144" s="21">
        <f t="shared" si="12"/>
        <v>437</v>
      </c>
      <c r="M144" s="21">
        <f t="shared" si="13"/>
        <v>704921.06</v>
      </c>
      <c r="N144" s="23">
        <v>1</v>
      </c>
      <c r="O144" s="23">
        <v>27988.7</v>
      </c>
      <c r="P144" s="23">
        <v>8</v>
      </c>
      <c r="Q144" s="23">
        <v>823087.6</v>
      </c>
      <c r="R144" s="21">
        <f t="shared" si="14"/>
        <v>9</v>
      </c>
      <c r="S144" s="21">
        <f t="shared" si="15"/>
        <v>851076.29999999993</v>
      </c>
      <c r="T144" s="21">
        <f t="shared" si="16"/>
        <v>446</v>
      </c>
      <c r="U144" s="21">
        <f t="shared" si="17"/>
        <v>1555997.3599999999</v>
      </c>
      <c r="V144" s="11"/>
    </row>
    <row r="145" spans="1:22" s="5" customFormat="1">
      <c r="A145" s="15">
        <v>138</v>
      </c>
      <c r="B145" s="30" t="s">
        <v>284</v>
      </c>
      <c r="C145" s="17" t="s">
        <v>285</v>
      </c>
      <c r="D145" s="22">
        <v>1</v>
      </c>
      <c r="E145" s="22">
        <v>1900</v>
      </c>
      <c r="F145" s="22">
        <v>19</v>
      </c>
      <c r="G145" s="22">
        <v>386580.4</v>
      </c>
      <c r="H145" s="22">
        <v>6</v>
      </c>
      <c r="I145" s="22">
        <v>102232.01</v>
      </c>
      <c r="J145" s="22">
        <v>24</v>
      </c>
      <c r="K145" s="22">
        <v>246349.37</v>
      </c>
      <c r="L145" s="22">
        <f t="shared" si="12"/>
        <v>50</v>
      </c>
      <c r="M145" s="22">
        <f t="shared" si="13"/>
        <v>737061.78</v>
      </c>
      <c r="N145" s="22">
        <v>41</v>
      </c>
      <c r="O145" s="22">
        <v>632929.78</v>
      </c>
      <c r="P145" s="22">
        <v>6</v>
      </c>
      <c r="Q145" s="22">
        <v>104132.01</v>
      </c>
      <c r="R145" s="22">
        <f t="shared" si="14"/>
        <v>47</v>
      </c>
      <c r="S145" s="22">
        <f t="shared" si="15"/>
        <v>737061.79</v>
      </c>
      <c r="T145" s="22">
        <f t="shared" si="16"/>
        <v>97</v>
      </c>
      <c r="U145" s="22">
        <f t="shared" si="17"/>
        <v>1474123.57</v>
      </c>
      <c r="V145" s="11"/>
    </row>
    <row r="146" spans="1:22" s="5" customFormat="1">
      <c r="A146" s="18">
        <v>139</v>
      </c>
      <c r="B146" s="31" t="s">
        <v>282</v>
      </c>
      <c r="C146" s="1" t="s">
        <v>283</v>
      </c>
      <c r="D146" s="23"/>
      <c r="E146" s="23"/>
      <c r="F146" s="23">
        <v>1</v>
      </c>
      <c r="G146" s="23">
        <v>18503.22</v>
      </c>
      <c r="H146" s="23">
        <v>68</v>
      </c>
      <c r="I146" s="23">
        <v>391763.52</v>
      </c>
      <c r="J146" s="23">
        <v>118</v>
      </c>
      <c r="K146" s="23">
        <v>280190.15000000002</v>
      </c>
      <c r="L146" s="23">
        <f t="shared" si="12"/>
        <v>187</v>
      </c>
      <c r="M146" s="23">
        <f t="shared" si="13"/>
        <v>690456.89</v>
      </c>
      <c r="N146" s="23">
        <v>48</v>
      </c>
      <c r="O146" s="23">
        <v>223583.58</v>
      </c>
      <c r="P146" s="23">
        <v>7</v>
      </c>
      <c r="Q146" s="23">
        <v>300245.73</v>
      </c>
      <c r="R146" s="21">
        <f t="shared" si="14"/>
        <v>55</v>
      </c>
      <c r="S146" s="21">
        <f t="shared" si="15"/>
        <v>523829.30999999994</v>
      </c>
      <c r="T146" s="23">
        <f t="shared" si="16"/>
        <v>242</v>
      </c>
      <c r="U146" s="23">
        <f t="shared" si="17"/>
        <v>1214286.2</v>
      </c>
      <c r="V146" s="11"/>
    </row>
    <row r="147" spans="1:22" s="5" customFormat="1">
      <c r="A147" s="15">
        <v>140</v>
      </c>
      <c r="B147" s="30" t="s">
        <v>270</v>
      </c>
      <c r="C147" s="17" t="s">
        <v>271</v>
      </c>
      <c r="D147" s="22"/>
      <c r="E147" s="22"/>
      <c r="F147" s="22">
        <v>1</v>
      </c>
      <c r="G147" s="22">
        <v>4347</v>
      </c>
      <c r="H147" s="22">
        <v>45</v>
      </c>
      <c r="I147" s="22">
        <v>76387.19</v>
      </c>
      <c r="J147" s="22">
        <v>88</v>
      </c>
      <c r="K147" s="22">
        <v>550804.05000000005</v>
      </c>
      <c r="L147" s="22">
        <f t="shared" si="12"/>
        <v>134</v>
      </c>
      <c r="M147" s="22">
        <f t="shared" si="13"/>
        <v>631538.24</v>
      </c>
      <c r="N147" s="22">
        <v>145</v>
      </c>
      <c r="O147" s="22">
        <v>482306.65</v>
      </c>
      <c r="P147" s="22"/>
      <c r="Q147" s="22"/>
      <c r="R147" s="22">
        <f t="shared" si="14"/>
        <v>145</v>
      </c>
      <c r="S147" s="22">
        <f t="shared" si="15"/>
        <v>482306.65</v>
      </c>
      <c r="T147" s="22">
        <f t="shared" si="16"/>
        <v>279</v>
      </c>
      <c r="U147" s="22">
        <f t="shared" si="17"/>
        <v>1113844.8900000001</v>
      </c>
      <c r="V147" s="11"/>
    </row>
    <row r="148" spans="1:22" s="5" customFormat="1">
      <c r="A148" s="18">
        <v>141</v>
      </c>
      <c r="B148" s="31" t="s">
        <v>292</v>
      </c>
      <c r="C148" s="1" t="s">
        <v>293</v>
      </c>
      <c r="D148" s="23"/>
      <c r="E148" s="23"/>
      <c r="F148" s="23"/>
      <c r="G148" s="23"/>
      <c r="H148" s="23">
        <v>113</v>
      </c>
      <c r="I148" s="23">
        <v>44453.440000000002</v>
      </c>
      <c r="J148" s="23">
        <v>353</v>
      </c>
      <c r="K148" s="23">
        <v>388771.01</v>
      </c>
      <c r="L148" s="21">
        <f t="shared" si="12"/>
        <v>466</v>
      </c>
      <c r="M148" s="21">
        <f t="shared" si="13"/>
        <v>433224.45</v>
      </c>
      <c r="N148" s="23">
        <v>12</v>
      </c>
      <c r="O148" s="23">
        <v>350248.26</v>
      </c>
      <c r="P148" s="23"/>
      <c r="Q148" s="23"/>
      <c r="R148" s="21">
        <f t="shared" si="14"/>
        <v>12</v>
      </c>
      <c r="S148" s="21">
        <f t="shared" si="15"/>
        <v>350248.26</v>
      </c>
      <c r="T148" s="21">
        <f t="shared" si="16"/>
        <v>478</v>
      </c>
      <c r="U148" s="21">
        <f t="shared" si="17"/>
        <v>783472.71</v>
      </c>
      <c r="V148" s="11"/>
    </row>
    <row r="149" spans="1:22" s="5" customFormat="1">
      <c r="A149" s="15">
        <v>142</v>
      </c>
      <c r="B149" s="16" t="s">
        <v>308</v>
      </c>
      <c r="C149" s="17" t="s">
        <v>309</v>
      </c>
      <c r="D149" s="22"/>
      <c r="E149" s="22"/>
      <c r="F149" s="22"/>
      <c r="G149" s="22"/>
      <c r="H149" s="22">
        <v>31</v>
      </c>
      <c r="I149" s="22">
        <v>19503.55</v>
      </c>
      <c r="J149" s="22">
        <v>212</v>
      </c>
      <c r="K149" s="22">
        <v>355828.47999999998</v>
      </c>
      <c r="L149" s="22">
        <f t="shared" si="12"/>
        <v>243</v>
      </c>
      <c r="M149" s="22">
        <f t="shared" si="13"/>
        <v>375332.02999999997</v>
      </c>
      <c r="N149" s="22">
        <v>55</v>
      </c>
      <c r="O149" s="22">
        <v>352815.79</v>
      </c>
      <c r="P149" s="22">
        <v>1</v>
      </c>
      <c r="Q149" s="22">
        <v>15000</v>
      </c>
      <c r="R149" s="22">
        <f t="shared" si="14"/>
        <v>56</v>
      </c>
      <c r="S149" s="22">
        <f t="shared" si="15"/>
        <v>367815.79</v>
      </c>
      <c r="T149" s="22">
        <f t="shared" si="16"/>
        <v>299</v>
      </c>
      <c r="U149" s="22">
        <f t="shared" si="17"/>
        <v>743147.82</v>
      </c>
      <c r="V149" s="11"/>
    </row>
    <row r="150" spans="1:22" s="5" customFormat="1">
      <c r="A150" s="18">
        <v>143</v>
      </c>
      <c r="B150" s="31" t="s">
        <v>236</v>
      </c>
      <c r="C150" s="1" t="s">
        <v>237</v>
      </c>
      <c r="D150" s="23"/>
      <c r="E150" s="23"/>
      <c r="F150" s="23"/>
      <c r="G150" s="23"/>
      <c r="H150" s="23">
        <v>4</v>
      </c>
      <c r="I150" s="23">
        <v>2432.58</v>
      </c>
      <c r="J150" s="23">
        <v>22</v>
      </c>
      <c r="K150" s="23">
        <v>178758.85</v>
      </c>
      <c r="L150" s="21">
        <f t="shared" si="12"/>
        <v>26</v>
      </c>
      <c r="M150" s="21">
        <f t="shared" si="13"/>
        <v>181191.43</v>
      </c>
      <c r="N150" s="23">
        <v>10</v>
      </c>
      <c r="O150" s="23">
        <v>10400</v>
      </c>
      <c r="P150" s="23">
        <v>11</v>
      </c>
      <c r="Q150" s="23">
        <v>497892.4</v>
      </c>
      <c r="R150" s="21">
        <f t="shared" si="14"/>
        <v>21</v>
      </c>
      <c r="S150" s="21">
        <f t="shared" si="15"/>
        <v>508292.4</v>
      </c>
      <c r="T150" s="21">
        <f t="shared" si="16"/>
        <v>47</v>
      </c>
      <c r="U150" s="21">
        <f t="shared" si="17"/>
        <v>689483.83000000007</v>
      </c>
      <c r="V150" s="11"/>
    </row>
    <row r="151" spans="1:22" s="5" customFormat="1">
      <c r="A151" s="15">
        <v>144</v>
      </c>
      <c r="B151" s="30" t="s">
        <v>302</v>
      </c>
      <c r="C151" s="17" t="s">
        <v>303</v>
      </c>
      <c r="D151" s="22"/>
      <c r="E151" s="22"/>
      <c r="F151" s="22"/>
      <c r="G151" s="22"/>
      <c r="H151" s="22"/>
      <c r="I151" s="22"/>
      <c r="J151" s="22">
        <v>121</v>
      </c>
      <c r="K151" s="22">
        <v>315529.09999999998</v>
      </c>
      <c r="L151" s="22">
        <f t="shared" si="12"/>
        <v>121</v>
      </c>
      <c r="M151" s="22">
        <f t="shared" si="13"/>
        <v>315529.09999999998</v>
      </c>
      <c r="N151" s="22">
        <v>71</v>
      </c>
      <c r="O151" s="22">
        <v>305578.2</v>
      </c>
      <c r="P151" s="22"/>
      <c r="Q151" s="22"/>
      <c r="R151" s="22">
        <f t="shared" si="14"/>
        <v>71</v>
      </c>
      <c r="S151" s="22">
        <f t="shared" si="15"/>
        <v>305578.2</v>
      </c>
      <c r="T151" s="22">
        <f t="shared" si="16"/>
        <v>192</v>
      </c>
      <c r="U151" s="22">
        <f t="shared" si="17"/>
        <v>621107.30000000005</v>
      </c>
      <c r="V151" s="11"/>
    </row>
    <row r="152" spans="1:22" s="5" customFormat="1">
      <c r="A152" s="18">
        <v>145</v>
      </c>
      <c r="B152" s="31" t="s">
        <v>306</v>
      </c>
      <c r="C152" s="1" t="s">
        <v>307</v>
      </c>
      <c r="D152" s="23"/>
      <c r="E152" s="23"/>
      <c r="F152" s="23"/>
      <c r="G152" s="23"/>
      <c r="H152" s="23">
        <v>34</v>
      </c>
      <c r="I152" s="23">
        <v>78265.710000000006</v>
      </c>
      <c r="J152" s="23">
        <v>100</v>
      </c>
      <c r="K152" s="23">
        <v>178761.43</v>
      </c>
      <c r="L152" s="21">
        <f t="shared" si="12"/>
        <v>134</v>
      </c>
      <c r="M152" s="21">
        <f t="shared" si="13"/>
        <v>257027.14</v>
      </c>
      <c r="N152" s="23">
        <v>18</v>
      </c>
      <c r="O152" s="23">
        <v>164308.79999999999</v>
      </c>
      <c r="P152" s="23">
        <v>3</v>
      </c>
      <c r="Q152" s="23">
        <v>61190.400000000001</v>
      </c>
      <c r="R152" s="21">
        <f t="shared" si="14"/>
        <v>21</v>
      </c>
      <c r="S152" s="21">
        <f t="shared" si="15"/>
        <v>225499.19999999998</v>
      </c>
      <c r="T152" s="21">
        <f t="shared" si="16"/>
        <v>155</v>
      </c>
      <c r="U152" s="21">
        <f t="shared" si="17"/>
        <v>482526.33999999997</v>
      </c>
      <c r="V152" s="11"/>
    </row>
    <row r="153" spans="1:22" s="5" customFormat="1">
      <c r="A153" s="15">
        <v>146</v>
      </c>
      <c r="B153" s="16" t="s">
        <v>304</v>
      </c>
      <c r="C153" s="17" t="s">
        <v>305</v>
      </c>
      <c r="D153" s="22"/>
      <c r="E153" s="22"/>
      <c r="F153" s="22"/>
      <c r="G153" s="22"/>
      <c r="H153" s="22">
        <v>6</v>
      </c>
      <c r="I153" s="22">
        <v>3612.08</v>
      </c>
      <c r="J153" s="22">
        <v>81</v>
      </c>
      <c r="K153" s="22">
        <v>222179.9</v>
      </c>
      <c r="L153" s="22">
        <f t="shared" si="12"/>
        <v>87</v>
      </c>
      <c r="M153" s="22">
        <f t="shared" si="13"/>
        <v>225791.97999999998</v>
      </c>
      <c r="N153" s="22">
        <v>78</v>
      </c>
      <c r="O153" s="22">
        <v>219317.39</v>
      </c>
      <c r="P153" s="22">
        <v>2</v>
      </c>
      <c r="Q153" s="22">
        <v>2449</v>
      </c>
      <c r="R153" s="22">
        <f t="shared" si="14"/>
        <v>80</v>
      </c>
      <c r="S153" s="22">
        <f t="shared" si="15"/>
        <v>221766.39</v>
      </c>
      <c r="T153" s="22">
        <f t="shared" si="16"/>
        <v>167</v>
      </c>
      <c r="U153" s="22">
        <f t="shared" si="17"/>
        <v>447558.37</v>
      </c>
      <c r="V153" s="11"/>
    </row>
    <row r="154" spans="1:22" s="5" customFormat="1">
      <c r="A154" s="18">
        <v>147</v>
      </c>
      <c r="B154" s="31" t="s">
        <v>296</v>
      </c>
      <c r="C154" s="1" t="s">
        <v>297</v>
      </c>
      <c r="D154" s="23"/>
      <c r="E154" s="23"/>
      <c r="F154" s="23"/>
      <c r="G154" s="23"/>
      <c r="H154" s="23">
        <v>30</v>
      </c>
      <c r="I154" s="23">
        <v>18349.830000000002</v>
      </c>
      <c r="J154" s="23">
        <v>59</v>
      </c>
      <c r="K154" s="23">
        <v>210731.13</v>
      </c>
      <c r="L154" s="21">
        <f t="shared" si="12"/>
        <v>89</v>
      </c>
      <c r="M154" s="21">
        <f t="shared" si="13"/>
        <v>229080.96000000002</v>
      </c>
      <c r="N154" s="23">
        <v>40</v>
      </c>
      <c r="O154" s="23">
        <v>192782.28</v>
      </c>
      <c r="P154" s="23">
        <v>1</v>
      </c>
      <c r="Q154" s="23">
        <v>100</v>
      </c>
      <c r="R154" s="21">
        <f t="shared" si="14"/>
        <v>41</v>
      </c>
      <c r="S154" s="21">
        <f t="shared" si="15"/>
        <v>192882.28</v>
      </c>
      <c r="T154" s="21">
        <f t="shared" si="16"/>
        <v>130</v>
      </c>
      <c r="U154" s="21">
        <f t="shared" si="17"/>
        <v>421963.24</v>
      </c>
      <c r="V154" s="11"/>
    </row>
    <row r="155" spans="1:22" s="5" customFormat="1">
      <c r="A155" s="15">
        <v>148</v>
      </c>
      <c r="B155" s="30" t="s">
        <v>290</v>
      </c>
      <c r="C155" s="17" t="s">
        <v>291</v>
      </c>
      <c r="D155" s="22"/>
      <c r="E155" s="22"/>
      <c r="F155" s="22"/>
      <c r="G155" s="22"/>
      <c r="H155" s="22">
        <v>86</v>
      </c>
      <c r="I155" s="22">
        <v>142870.44</v>
      </c>
      <c r="J155" s="22">
        <v>84</v>
      </c>
      <c r="K155" s="22">
        <v>189320.47</v>
      </c>
      <c r="L155" s="22">
        <f t="shared" si="12"/>
        <v>170</v>
      </c>
      <c r="M155" s="22">
        <f t="shared" si="13"/>
        <v>332190.91000000003</v>
      </c>
      <c r="N155" s="22">
        <v>9</v>
      </c>
      <c r="O155" s="22">
        <v>45419.1</v>
      </c>
      <c r="P155" s="22"/>
      <c r="Q155" s="22"/>
      <c r="R155" s="22">
        <f t="shared" si="14"/>
        <v>9</v>
      </c>
      <c r="S155" s="22">
        <f t="shared" si="15"/>
        <v>45419.1</v>
      </c>
      <c r="T155" s="22">
        <f t="shared" si="16"/>
        <v>179</v>
      </c>
      <c r="U155" s="22">
        <f t="shared" si="17"/>
        <v>377610.01</v>
      </c>
      <c r="V155" s="11"/>
    </row>
    <row r="156" spans="1:22" s="5" customFormat="1">
      <c r="A156" s="18">
        <v>149</v>
      </c>
      <c r="B156" s="31" t="s">
        <v>300</v>
      </c>
      <c r="C156" s="1" t="s">
        <v>301</v>
      </c>
      <c r="D156" s="23"/>
      <c r="E156" s="23"/>
      <c r="F156" s="23"/>
      <c r="G156" s="23"/>
      <c r="H156" s="23">
        <v>36</v>
      </c>
      <c r="I156" s="23">
        <v>31801.96</v>
      </c>
      <c r="J156" s="23">
        <v>82</v>
      </c>
      <c r="K156" s="23">
        <v>164843.59</v>
      </c>
      <c r="L156" s="21">
        <f t="shared" si="12"/>
        <v>118</v>
      </c>
      <c r="M156" s="21">
        <f t="shared" si="13"/>
        <v>196645.55</v>
      </c>
      <c r="N156" s="23">
        <v>7</v>
      </c>
      <c r="O156" s="23">
        <v>128111.3</v>
      </c>
      <c r="P156" s="23">
        <v>3</v>
      </c>
      <c r="Q156" s="23">
        <v>7084.51</v>
      </c>
      <c r="R156" s="21">
        <f t="shared" si="14"/>
        <v>10</v>
      </c>
      <c r="S156" s="21">
        <f t="shared" si="15"/>
        <v>135195.81</v>
      </c>
      <c r="T156" s="21">
        <f t="shared" si="16"/>
        <v>128</v>
      </c>
      <c r="U156" s="21">
        <f t="shared" si="17"/>
        <v>331841.36</v>
      </c>
      <c r="V156" s="11"/>
    </row>
    <row r="157" spans="1:22" s="5" customFormat="1">
      <c r="A157" s="15">
        <v>150</v>
      </c>
      <c r="B157" s="30" t="s">
        <v>312</v>
      </c>
      <c r="C157" s="17" t="s">
        <v>313</v>
      </c>
      <c r="D157" s="22"/>
      <c r="E157" s="22"/>
      <c r="F157" s="22"/>
      <c r="G157" s="22"/>
      <c r="H157" s="22"/>
      <c r="I157" s="22"/>
      <c r="J157" s="22">
        <v>22</v>
      </c>
      <c r="K157" s="22">
        <v>60005.79</v>
      </c>
      <c r="L157" s="22">
        <f t="shared" si="12"/>
        <v>22</v>
      </c>
      <c r="M157" s="22">
        <f t="shared" si="13"/>
        <v>60005.79</v>
      </c>
      <c r="N157" s="22">
        <v>21</v>
      </c>
      <c r="O157" s="22">
        <v>106297.01</v>
      </c>
      <c r="P157" s="22">
        <v>2</v>
      </c>
      <c r="Q157" s="22">
        <v>44220.84</v>
      </c>
      <c r="R157" s="22">
        <f t="shared" si="14"/>
        <v>23</v>
      </c>
      <c r="S157" s="22">
        <f t="shared" si="15"/>
        <v>150517.84999999998</v>
      </c>
      <c r="T157" s="22">
        <f t="shared" si="16"/>
        <v>45</v>
      </c>
      <c r="U157" s="22">
        <f t="shared" si="17"/>
        <v>210523.63999999998</v>
      </c>
      <c r="V157" s="11"/>
    </row>
    <row r="158" spans="1:22" s="5" customFormat="1">
      <c r="A158" s="18">
        <v>151</v>
      </c>
      <c r="B158" s="31" t="s">
        <v>328</v>
      </c>
      <c r="C158" s="1" t="s">
        <v>329</v>
      </c>
      <c r="D158" s="23">
        <v>3</v>
      </c>
      <c r="E158" s="23">
        <v>6074.9</v>
      </c>
      <c r="F158" s="23">
        <v>1</v>
      </c>
      <c r="G158" s="23">
        <v>4600</v>
      </c>
      <c r="H158" s="23"/>
      <c r="I158" s="23"/>
      <c r="J158" s="23">
        <v>5</v>
      </c>
      <c r="K158" s="23">
        <v>66713.119999999995</v>
      </c>
      <c r="L158" s="21">
        <f t="shared" si="12"/>
        <v>9</v>
      </c>
      <c r="M158" s="21">
        <f t="shared" si="13"/>
        <v>77388.01999999999</v>
      </c>
      <c r="N158" s="23">
        <v>1</v>
      </c>
      <c r="O158" s="23">
        <v>60580</v>
      </c>
      <c r="P158" s="23"/>
      <c r="Q158" s="23"/>
      <c r="R158" s="21">
        <f t="shared" si="14"/>
        <v>1</v>
      </c>
      <c r="S158" s="21">
        <f t="shared" si="15"/>
        <v>60580</v>
      </c>
      <c r="T158" s="21">
        <f t="shared" si="16"/>
        <v>10</v>
      </c>
      <c r="U158" s="21">
        <f t="shared" si="17"/>
        <v>137968.01999999999</v>
      </c>
      <c r="V158" s="11"/>
    </row>
    <row r="159" spans="1:22" s="5" customFormat="1">
      <c r="A159" s="15">
        <v>152</v>
      </c>
      <c r="B159" s="16" t="s">
        <v>310</v>
      </c>
      <c r="C159" s="17" t="s">
        <v>311</v>
      </c>
      <c r="D159" s="22"/>
      <c r="E159" s="22"/>
      <c r="F159" s="22"/>
      <c r="G159" s="22"/>
      <c r="H159" s="22">
        <v>4</v>
      </c>
      <c r="I159" s="22">
        <v>962.94</v>
      </c>
      <c r="J159" s="22">
        <v>24</v>
      </c>
      <c r="K159" s="22">
        <v>31905.53</v>
      </c>
      <c r="L159" s="22">
        <f t="shared" si="12"/>
        <v>28</v>
      </c>
      <c r="M159" s="22">
        <f t="shared" si="13"/>
        <v>32868.47</v>
      </c>
      <c r="N159" s="22">
        <v>3</v>
      </c>
      <c r="O159" s="22">
        <v>37469</v>
      </c>
      <c r="P159" s="22"/>
      <c r="Q159" s="22"/>
      <c r="R159" s="22">
        <f t="shared" si="14"/>
        <v>3</v>
      </c>
      <c r="S159" s="22">
        <f t="shared" si="15"/>
        <v>37469</v>
      </c>
      <c r="T159" s="22">
        <f t="shared" si="16"/>
        <v>31</v>
      </c>
      <c r="U159" s="22">
        <f t="shared" si="17"/>
        <v>70337.47</v>
      </c>
      <c r="V159" s="11"/>
    </row>
    <row r="160" spans="1:22" s="5" customFormat="1">
      <c r="A160" s="18">
        <v>153</v>
      </c>
      <c r="B160" s="31" t="s">
        <v>318</v>
      </c>
      <c r="C160" s="1" t="s">
        <v>319</v>
      </c>
      <c r="D160" s="23"/>
      <c r="E160" s="23"/>
      <c r="F160" s="23"/>
      <c r="G160" s="23"/>
      <c r="H160" s="23"/>
      <c r="I160" s="23"/>
      <c r="J160" s="23">
        <v>5</v>
      </c>
      <c r="K160" s="23">
        <v>17730.88</v>
      </c>
      <c r="L160" s="21">
        <f t="shared" si="12"/>
        <v>5</v>
      </c>
      <c r="M160" s="21">
        <f t="shared" si="13"/>
        <v>17730.88</v>
      </c>
      <c r="N160" s="23"/>
      <c r="O160" s="23"/>
      <c r="P160" s="23"/>
      <c r="Q160" s="23"/>
      <c r="R160" s="21">
        <f t="shared" si="14"/>
        <v>0</v>
      </c>
      <c r="S160" s="21">
        <f t="shared" si="15"/>
        <v>0</v>
      </c>
      <c r="T160" s="21">
        <f t="shared" si="16"/>
        <v>5</v>
      </c>
      <c r="U160" s="21">
        <f t="shared" si="17"/>
        <v>17730.88</v>
      </c>
      <c r="V160" s="11"/>
    </row>
    <row r="161" spans="1:22" s="5" customFormat="1">
      <c r="A161" s="15">
        <v>154</v>
      </c>
      <c r="B161" s="30" t="s">
        <v>314</v>
      </c>
      <c r="C161" s="17" t="s">
        <v>315</v>
      </c>
      <c r="D161" s="22"/>
      <c r="E161" s="22"/>
      <c r="F161" s="22"/>
      <c r="G161" s="22"/>
      <c r="H161" s="22"/>
      <c r="I161" s="22"/>
      <c r="J161" s="22">
        <v>5</v>
      </c>
      <c r="K161" s="22">
        <v>16850.64</v>
      </c>
      <c r="L161" s="22">
        <f t="shared" si="12"/>
        <v>5</v>
      </c>
      <c r="M161" s="22">
        <f t="shared" si="13"/>
        <v>16850.64</v>
      </c>
      <c r="N161" s="22"/>
      <c r="O161" s="22"/>
      <c r="P161" s="22"/>
      <c r="Q161" s="22"/>
      <c r="R161" s="22">
        <f t="shared" si="14"/>
        <v>0</v>
      </c>
      <c r="S161" s="22">
        <f t="shared" si="15"/>
        <v>0</v>
      </c>
      <c r="T161" s="22">
        <f t="shared" si="16"/>
        <v>5</v>
      </c>
      <c r="U161" s="22">
        <f t="shared" si="17"/>
        <v>16850.64</v>
      </c>
      <c r="V161" s="11"/>
    </row>
    <row r="162" spans="1:22" s="5" customFormat="1">
      <c r="A162" s="18">
        <v>155</v>
      </c>
      <c r="B162" s="31" t="s">
        <v>320</v>
      </c>
      <c r="C162" s="1" t="s">
        <v>321</v>
      </c>
      <c r="D162" s="23"/>
      <c r="E162" s="23"/>
      <c r="F162" s="23"/>
      <c r="G162" s="23"/>
      <c r="H162" s="23"/>
      <c r="I162" s="23"/>
      <c r="J162" s="23"/>
      <c r="K162" s="23"/>
      <c r="L162" s="21">
        <f t="shared" si="12"/>
        <v>0</v>
      </c>
      <c r="M162" s="21">
        <f t="shared" si="13"/>
        <v>0</v>
      </c>
      <c r="N162" s="23">
        <v>1</v>
      </c>
      <c r="O162" s="23">
        <v>6500</v>
      </c>
      <c r="P162" s="23">
        <v>1</v>
      </c>
      <c r="Q162" s="23">
        <v>6500</v>
      </c>
      <c r="R162" s="21">
        <f t="shared" si="14"/>
        <v>2</v>
      </c>
      <c r="S162" s="21">
        <f t="shared" si="15"/>
        <v>13000</v>
      </c>
      <c r="T162" s="21">
        <f t="shared" si="16"/>
        <v>2</v>
      </c>
      <c r="U162" s="21">
        <f t="shared" si="17"/>
        <v>13000</v>
      </c>
      <c r="V162" s="11"/>
    </row>
    <row r="163" spans="1:22" s="5" customFormat="1">
      <c r="A163" s="15">
        <v>156</v>
      </c>
      <c r="B163" s="30" t="s">
        <v>322</v>
      </c>
      <c r="C163" s="17" t="s">
        <v>323</v>
      </c>
      <c r="D163" s="22"/>
      <c r="E163" s="22"/>
      <c r="F163" s="22"/>
      <c r="G163" s="22"/>
      <c r="H163" s="22">
        <v>1</v>
      </c>
      <c r="I163" s="22">
        <v>5000</v>
      </c>
      <c r="J163" s="22">
        <v>3</v>
      </c>
      <c r="K163" s="22">
        <v>1527.22</v>
      </c>
      <c r="L163" s="22">
        <f t="shared" si="12"/>
        <v>4</v>
      </c>
      <c r="M163" s="22">
        <f t="shared" si="13"/>
        <v>6527.22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4</v>
      </c>
      <c r="U163" s="22">
        <f t="shared" si="17"/>
        <v>6527.22</v>
      </c>
      <c r="V163" s="11"/>
    </row>
    <row r="164" spans="1:22" s="5" customFormat="1">
      <c r="A164" s="18">
        <v>157</v>
      </c>
      <c r="B164" s="31" t="s">
        <v>324</v>
      </c>
      <c r="C164" s="1" t="s">
        <v>325</v>
      </c>
      <c r="D164" s="23"/>
      <c r="E164" s="23"/>
      <c r="F164" s="23"/>
      <c r="G164" s="23"/>
      <c r="H164" s="23">
        <v>1</v>
      </c>
      <c r="I164" s="23">
        <v>3215.08</v>
      </c>
      <c r="J164" s="23">
        <v>2</v>
      </c>
      <c r="K164" s="23">
        <v>1228.98</v>
      </c>
      <c r="L164" s="21">
        <f t="shared" si="12"/>
        <v>3</v>
      </c>
      <c r="M164" s="21">
        <f t="shared" si="13"/>
        <v>4444.0599999999995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3</v>
      </c>
      <c r="U164" s="21">
        <f t="shared" si="17"/>
        <v>4444.0599999999995</v>
      </c>
      <c r="V164" s="11"/>
    </row>
    <row r="165" spans="1:22" s="5" customFormat="1">
      <c r="A165" s="15">
        <v>158</v>
      </c>
      <c r="B165" s="30" t="s">
        <v>198</v>
      </c>
      <c r="C165" s="17" t="s">
        <v>199</v>
      </c>
      <c r="D165" s="22"/>
      <c r="E165" s="22"/>
      <c r="F165" s="22"/>
      <c r="G165" s="22"/>
      <c r="H165" s="22"/>
      <c r="I165" s="22"/>
      <c r="J165" s="22">
        <v>1</v>
      </c>
      <c r="K165" s="22">
        <v>500</v>
      </c>
      <c r="L165" s="22">
        <f t="shared" si="12"/>
        <v>1</v>
      </c>
      <c r="M165" s="22">
        <f t="shared" si="13"/>
        <v>500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1</v>
      </c>
      <c r="U165" s="22">
        <f t="shared" si="17"/>
        <v>500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1"/>
      <c r="S166" s="21"/>
      <c r="T166" s="23"/>
      <c r="U166" s="23"/>
      <c r="V166" s="11"/>
    </row>
    <row r="167" spans="1:22" s="5" customFormat="1" ht="14" thickTop="1" thickBot="1">
      <c r="A167" s="49" t="s">
        <v>0</v>
      </c>
      <c r="B167" s="49"/>
      <c r="C167" s="50"/>
      <c r="D167" s="27">
        <f t="shared" ref="D167:U167" si="18">SUM(D8:D166)</f>
        <v>42516</v>
      </c>
      <c r="E167" s="27">
        <f t="shared" si="18"/>
        <v>20202945696.852612</v>
      </c>
      <c r="F167" s="27">
        <f t="shared" si="18"/>
        <v>123969</v>
      </c>
      <c r="G167" s="27">
        <f t="shared" si="18"/>
        <v>17158219501.527496</v>
      </c>
      <c r="H167" s="27">
        <f t="shared" si="18"/>
        <v>558649</v>
      </c>
      <c r="I167" s="27">
        <f t="shared" si="18"/>
        <v>51795272931.181931</v>
      </c>
      <c r="J167" s="27">
        <f t="shared" si="18"/>
        <v>501736</v>
      </c>
      <c r="K167" s="27">
        <f t="shared" si="18"/>
        <v>50378322479.792458</v>
      </c>
      <c r="L167" s="27">
        <f t="shared" si="18"/>
        <v>1226870</v>
      </c>
      <c r="M167" s="27">
        <f t="shared" si="18"/>
        <v>139534760609.35458</v>
      </c>
      <c r="N167" s="27">
        <f t="shared" si="18"/>
        <v>34498</v>
      </c>
      <c r="O167" s="27">
        <f t="shared" si="18"/>
        <v>54569989828.290031</v>
      </c>
      <c r="P167" s="27">
        <f t="shared" si="18"/>
        <v>34498</v>
      </c>
      <c r="Q167" s="27">
        <f t="shared" si="18"/>
        <v>54586025833.210007</v>
      </c>
      <c r="R167" s="27">
        <f t="shared" si="18"/>
        <v>68996</v>
      </c>
      <c r="S167" s="27">
        <f t="shared" si="18"/>
        <v>109156015661.49998</v>
      </c>
      <c r="T167" s="27">
        <f t="shared" si="18"/>
        <v>1295866</v>
      </c>
      <c r="U167" s="27">
        <f t="shared" si="18"/>
        <v>248690776270.85458</v>
      </c>
    </row>
    <row r="168" spans="1:22" s="5" customFormat="1" ht="13.5" customHeight="1" thickTop="1">
      <c r="A168" s="7" t="s">
        <v>344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8"/>
      <c r="U168" s="48"/>
      <c r="V168" s="11"/>
    </row>
    <row r="169" spans="1:22" ht="12.75" customHeight="1">
      <c r="A169" s="7" t="s">
        <v>19</v>
      </c>
      <c r="T169" s="6"/>
      <c r="U169" s="6"/>
      <c r="V169" s="11"/>
    </row>
    <row r="170" spans="1:22" ht="13.5" customHeight="1">
      <c r="A170" s="7" t="s">
        <v>20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7:C16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4"/>
  <sheetViews>
    <sheetView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4.54296875" style="25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341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5" t="s">
        <v>5</v>
      </c>
      <c r="B6" s="55" t="s">
        <v>339</v>
      </c>
      <c r="C6" s="57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53" t="s">
        <v>16</v>
      </c>
      <c r="M6" s="54"/>
      <c r="N6" s="51" t="s">
        <v>8</v>
      </c>
      <c r="O6" s="52"/>
      <c r="P6" s="51" t="s">
        <v>9</v>
      </c>
      <c r="Q6" s="52"/>
      <c r="R6" s="53" t="s">
        <v>15</v>
      </c>
      <c r="S6" s="54"/>
      <c r="T6" s="51" t="s">
        <v>0</v>
      </c>
      <c r="U6" s="52"/>
    </row>
    <row r="7" spans="1:22" s="4" customFormat="1" ht="12.75" customHeight="1" thickBot="1">
      <c r="A7" s="56"/>
      <c r="B7" s="56"/>
      <c r="C7" s="58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39258</v>
      </c>
      <c r="E8" s="21">
        <v>22027102882.68</v>
      </c>
      <c r="F8" s="21">
        <v>113821</v>
      </c>
      <c r="G8" s="21">
        <v>18845626375.763599</v>
      </c>
      <c r="H8" s="21">
        <v>121720</v>
      </c>
      <c r="I8" s="21">
        <v>34680751906.649902</v>
      </c>
      <c r="J8" s="21">
        <v>153902</v>
      </c>
      <c r="K8" s="21">
        <v>35899566579.928802</v>
      </c>
      <c r="L8" s="21">
        <f>D8+F8+H8+J8</f>
        <v>428701</v>
      </c>
      <c r="M8" s="21">
        <f>E8+G8+I8+K8</f>
        <v>111453047745.02231</v>
      </c>
      <c r="N8" s="21">
        <v>9701</v>
      </c>
      <c r="O8" s="21">
        <v>46001501079.239998</v>
      </c>
      <c r="P8" s="21">
        <v>9599</v>
      </c>
      <c r="Q8" s="21">
        <v>42261583750.849998</v>
      </c>
      <c r="R8" s="21">
        <f>N8+P8</f>
        <v>19300</v>
      </c>
      <c r="S8" s="21">
        <f>O8+Q8</f>
        <v>88263084830.089996</v>
      </c>
      <c r="T8" s="21">
        <f>L8+R8</f>
        <v>448001</v>
      </c>
      <c r="U8" s="21">
        <f>M8+S8</f>
        <v>199716132575.1123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8012</v>
      </c>
      <c r="E9" s="22">
        <v>9672301794.5489998</v>
      </c>
      <c r="F9" s="22">
        <v>51453</v>
      </c>
      <c r="G9" s="22">
        <v>13008048221.906</v>
      </c>
      <c r="H9" s="22">
        <v>48600</v>
      </c>
      <c r="I9" s="22">
        <v>58862673318.1661</v>
      </c>
      <c r="J9" s="22">
        <v>56127</v>
      </c>
      <c r="K9" s="22">
        <v>49789677981.6987</v>
      </c>
      <c r="L9" s="22">
        <f t="shared" ref="L9:L72" si="0">D9+F9+H9+J9</f>
        <v>164192</v>
      </c>
      <c r="M9" s="22">
        <f t="shared" ref="M9:M72" si="1">E9+G9+I9+K9</f>
        <v>131332701316.31979</v>
      </c>
      <c r="N9" s="22">
        <v>1735</v>
      </c>
      <c r="O9" s="22">
        <v>14878581275.530001</v>
      </c>
      <c r="P9" s="22">
        <v>1859</v>
      </c>
      <c r="Q9" s="22">
        <v>19148803484.84</v>
      </c>
      <c r="R9" s="22">
        <f t="shared" ref="R9:R72" si="2">N9+P9</f>
        <v>3594</v>
      </c>
      <c r="S9" s="22">
        <f t="shared" ref="S9:S72" si="3">O9+Q9</f>
        <v>34027384760.370003</v>
      </c>
      <c r="T9" s="22">
        <f t="shared" ref="T9:T72" si="4">L9+R9</f>
        <v>167786</v>
      </c>
      <c r="U9" s="22">
        <f t="shared" ref="U9:U72" si="5">M9+S9</f>
        <v>165360086076.68979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51952</v>
      </c>
      <c r="E10" s="23">
        <v>16201240206.617901</v>
      </c>
      <c r="F10" s="23">
        <v>146324</v>
      </c>
      <c r="G10" s="23">
        <v>18860597039.7244</v>
      </c>
      <c r="H10" s="23">
        <v>185070</v>
      </c>
      <c r="I10" s="23">
        <v>20327656730.3116</v>
      </c>
      <c r="J10" s="23">
        <v>170851</v>
      </c>
      <c r="K10" s="23">
        <v>24944018234.0597</v>
      </c>
      <c r="L10" s="21">
        <f t="shared" si="0"/>
        <v>554197</v>
      </c>
      <c r="M10" s="21">
        <f t="shared" si="1"/>
        <v>80333512210.713593</v>
      </c>
      <c r="N10" s="23">
        <v>2401</v>
      </c>
      <c r="O10" s="23">
        <v>35678584244.879997</v>
      </c>
      <c r="P10" s="23">
        <v>2273</v>
      </c>
      <c r="Q10" s="23">
        <v>26327298310.880001</v>
      </c>
      <c r="R10" s="21">
        <f t="shared" si="2"/>
        <v>4674</v>
      </c>
      <c r="S10" s="21">
        <f t="shared" si="3"/>
        <v>62005882555.759995</v>
      </c>
      <c r="T10" s="21">
        <f t="shared" si="4"/>
        <v>558871</v>
      </c>
      <c r="U10" s="21">
        <f t="shared" si="5"/>
        <v>142339394766.47357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1941</v>
      </c>
      <c r="E11" s="22">
        <v>4674716369.8900003</v>
      </c>
      <c r="F11" s="22">
        <v>16499</v>
      </c>
      <c r="G11" s="22">
        <v>4452522738.1774998</v>
      </c>
      <c r="H11" s="22">
        <v>7385</v>
      </c>
      <c r="I11" s="22">
        <v>30953136431.7211</v>
      </c>
      <c r="J11" s="22">
        <v>12605</v>
      </c>
      <c r="K11" s="22">
        <v>30815707755.755901</v>
      </c>
      <c r="L11" s="22">
        <f t="shared" si="0"/>
        <v>38430</v>
      </c>
      <c r="M11" s="22">
        <f t="shared" si="1"/>
        <v>70896083295.54451</v>
      </c>
      <c r="N11" s="22">
        <v>1713</v>
      </c>
      <c r="O11" s="22">
        <v>29240156390.810001</v>
      </c>
      <c r="P11" s="22">
        <v>1998</v>
      </c>
      <c r="Q11" s="22">
        <v>26539926195.689999</v>
      </c>
      <c r="R11" s="22">
        <f t="shared" si="2"/>
        <v>3711</v>
      </c>
      <c r="S11" s="22">
        <f t="shared" si="3"/>
        <v>55780082586.5</v>
      </c>
      <c r="T11" s="22">
        <f t="shared" si="4"/>
        <v>42141</v>
      </c>
      <c r="U11" s="22">
        <f t="shared" si="5"/>
        <v>126676165882.04451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36772</v>
      </c>
      <c r="E12" s="23">
        <v>19681122635.778099</v>
      </c>
      <c r="F12" s="23">
        <v>85206</v>
      </c>
      <c r="G12" s="23">
        <v>9951901339.0608006</v>
      </c>
      <c r="H12" s="23">
        <v>169677</v>
      </c>
      <c r="I12" s="23">
        <v>12290058176.9699</v>
      </c>
      <c r="J12" s="23">
        <v>80558</v>
      </c>
      <c r="K12" s="23">
        <v>15814727636.480301</v>
      </c>
      <c r="L12" s="21">
        <f t="shared" si="0"/>
        <v>372213</v>
      </c>
      <c r="M12" s="21">
        <f t="shared" si="1"/>
        <v>57737809788.289101</v>
      </c>
      <c r="N12" s="23">
        <v>2682</v>
      </c>
      <c r="O12" s="23">
        <v>15087973214.040001</v>
      </c>
      <c r="P12" s="23">
        <v>2806</v>
      </c>
      <c r="Q12" s="23">
        <v>18295164002.360001</v>
      </c>
      <c r="R12" s="21">
        <f t="shared" si="2"/>
        <v>5488</v>
      </c>
      <c r="S12" s="21">
        <f t="shared" si="3"/>
        <v>33383137216.400002</v>
      </c>
      <c r="T12" s="21">
        <f t="shared" si="4"/>
        <v>377701</v>
      </c>
      <c r="U12" s="21">
        <f t="shared" si="5"/>
        <v>91120947004.689102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49220</v>
      </c>
      <c r="E13" s="22">
        <v>16572403728.556299</v>
      </c>
      <c r="F13" s="22">
        <v>83866</v>
      </c>
      <c r="G13" s="22">
        <v>12615851623.493799</v>
      </c>
      <c r="H13" s="22">
        <v>226287</v>
      </c>
      <c r="I13" s="22">
        <v>9446372263.5699997</v>
      </c>
      <c r="J13" s="22">
        <v>89665</v>
      </c>
      <c r="K13" s="22">
        <v>12341688766.9373</v>
      </c>
      <c r="L13" s="22">
        <f t="shared" si="0"/>
        <v>449038</v>
      </c>
      <c r="M13" s="22">
        <f t="shared" si="1"/>
        <v>50976316382.557404</v>
      </c>
      <c r="N13" s="22">
        <v>1578</v>
      </c>
      <c r="O13" s="22">
        <v>10963945680.74</v>
      </c>
      <c r="P13" s="22">
        <v>1581</v>
      </c>
      <c r="Q13" s="22">
        <v>9203674154.1100006</v>
      </c>
      <c r="R13" s="22">
        <f t="shared" si="2"/>
        <v>3159</v>
      </c>
      <c r="S13" s="22">
        <f t="shared" si="3"/>
        <v>20167619834.849998</v>
      </c>
      <c r="T13" s="22">
        <f t="shared" si="4"/>
        <v>452197</v>
      </c>
      <c r="U13" s="22">
        <f t="shared" si="5"/>
        <v>71143936217.40741</v>
      </c>
      <c r="V13" s="11"/>
    </row>
    <row r="14" spans="1:22" s="5" customFormat="1">
      <c r="A14" s="18">
        <v>7</v>
      </c>
      <c r="B14" s="31" t="s">
        <v>35</v>
      </c>
      <c r="C14" s="1" t="s">
        <v>36</v>
      </c>
      <c r="D14" s="23">
        <v>799</v>
      </c>
      <c r="E14" s="23">
        <v>2533031364.3445001</v>
      </c>
      <c r="F14" s="23">
        <v>4491</v>
      </c>
      <c r="G14" s="23">
        <v>806953052.1925</v>
      </c>
      <c r="H14" s="23">
        <v>5973</v>
      </c>
      <c r="I14" s="23">
        <v>4328810305.7769003</v>
      </c>
      <c r="J14" s="23">
        <v>12756</v>
      </c>
      <c r="K14" s="23">
        <v>6185673035.4375</v>
      </c>
      <c r="L14" s="21">
        <f t="shared" si="0"/>
        <v>24019</v>
      </c>
      <c r="M14" s="21">
        <f t="shared" si="1"/>
        <v>13854467757.7514</v>
      </c>
      <c r="N14" s="23">
        <v>902</v>
      </c>
      <c r="O14" s="23">
        <v>20724497917.700001</v>
      </c>
      <c r="P14" s="23">
        <v>1149</v>
      </c>
      <c r="Q14" s="23">
        <v>17844858197.84</v>
      </c>
      <c r="R14" s="21">
        <f t="shared" si="2"/>
        <v>2051</v>
      </c>
      <c r="S14" s="21">
        <f t="shared" si="3"/>
        <v>38569356115.540001</v>
      </c>
      <c r="T14" s="21">
        <f t="shared" si="4"/>
        <v>26070</v>
      </c>
      <c r="U14" s="21">
        <f t="shared" si="5"/>
        <v>52423823873.291397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958</v>
      </c>
      <c r="E15" s="22">
        <v>4865986169.5</v>
      </c>
      <c r="F15" s="22">
        <v>3950</v>
      </c>
      <c r="G15" s="22">
        <v>1562766315.3</v>
      </c>
      <c r="H15" s="22">
        <v>2766</v>
      </c>
      <c r="I15" s="22">
        <v>15484433023.7003</v>
      </c>
      <c r="J15" s="22">
        <v>3601</v>
      </c>
      <c r="K15" s="22">
        <v>13169221866.8452</v>
      </c>
      <c r="L15" s="22">
        <f t="shared" si="0"/>
        <v>11275</v>
      </c>
      <c r="M15" s="22">
        <f t="shared" si="1"/>
        <v>35082407375.345505</v>
      </c>
      <c r="N15" s="22">
        <v>1114</v>
      </c>
      <c r="O15" s="22">
        <v>5432577364.3100004</v>
      </c>
      <c r="P15" s="22">
        <v>780</v>
      </c>
      <c r="Q15" s="22">
        <v>11028443615.27</v>
      </c>
      <c r="R15" s="22">
        <f t="shared" si="2"/>
        <v>1894</v>
      </c>
      <c r="S15" s="22">
        <f t="shared" si="3"/>
        <v>16461020979.580002</v>
      </c>
      <c r="T15" s="22">
        <f t="shared" si="4"/>
        <v>13169</v>
      </c>
      <c r="U15" s="22">
        <f t="shared" si="5"/>
        <v>51543428354.925507</v>
      </c>
      <c r="V15" s="11"/>
    </row>
    <row r="16" spans="1:22" s="5" customFormat="1">
      <c r="A16" s="18">
        <v>9</v>
      </c>
      <c r="B16" s="31" t="s">
        <v>43</v>
      </c>
      <c r="C16" s="1" t="s">
        <v>44</v>
      </c>
      <c r="D16" s="23">
        <v>1055</v>
      </c>
      <c r="E16" s="23">
        <v>1447922761.79</v>
      </c>
      <c r="F16" s="23">
        <v>7557</v>
      </c>
      <c r="G16" s="23">
        <v>2262917331.7047</v>
      </c>
      <c r="H16" s="23">
        <v>5360</v>
      </c>
      <c r="I16" s="23">
        <v>8321471198.5549002</v>
      </c>
      <c r="J16" s="23">
        <v>12612</v>
      </c>
      <c r="K16" s="23">
        <v>6971619406.1213999</v>
      </c>
      <c r="L16" s="21">
        <f t="shared" si="0"/>
        <v>26584</v>
      </c>
      <c r="M16" s="21">
        <f t="shared" si="1"/>
        <v>19003930698.171001</v>
      </c>
      <c r="N16" s="23">
        <v>5184</v>
      </c>
      <c r="O16" s="23">
        <v>12327581505.129999</v>
      </c>
      <c r="P16" s="23">
        <v>5181</v>
      </c>
      <c r="Q16" s="23">
        <v>12328563712.9</v>
      </c>
      <c r="R16" s="21">
        <f t="shared" si="2"/>
        <v>10365</v>
      </c>
      <c r="S16" s="21">
        <f t="shared" si="3"/>
        <v>24656145218.029999</v>
      </c>
      <c r="T16" s="21">
        <f t="shared" si="4"/>
        <v>36949</v>
      </c>
      <c r="U16" s="21">
        <f t="shared" si="5"/>
        <v>43660075916.201004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8</v>
      </c>
      <c r="G17" s="22">
        <v>2780502.36</v>
      </c>
      <c r="H17" s="22">
        <v>1056</v>
      </c>
      <c r="I17" s="22">
        <v>15081339572.610001</v>
      </c>
      <c r="J17" s="22">
        <v>1226</v>
      </c>
      <c r="K17" s="22">
        <v>15146506973.58</v>
      </c>
      <c r="L17" s="22">
        <f t="shared" si="0"/>
        <v>2290</v>
      </c>
      <c r="M17" s="22">
        <f t="shared" si="1"/>
        <v>30230627048.550003</v>
      </c>
      <c r="N17" s="22">
        <v>57</v>
      </c>
      <c r="O17" s="22">
        <v>861050181.21000004</v>
      </c>
      <c r="P17" s="22">
        <v>54</v>
      </c>
      <c r="Q17" s="22">
        <v>824048990.21000004</v>
      </c>
      <c r="R17" s="22">
        <f t="shared" si="2"/>
        <v>111</v>
      </c>
      <c r="S17" s="22">
        <f t="shared" si="3"/>
        <v>1685099171.4200001</v>
      </c>
      <c r="T17" s="22">
        <f t="shared" si="4"/>
        <v>2401</v>
      </c>
      <c r="U17" s="22">
        <f t="shared" si="5"/>
        <v>31915726219.970001</v>
      </c>
      <c r="V17" s="11"/>
    </row>
    <row r="18" spans="1:22" s="5" customFormat="1">
      <c r="A18" s="18">
        <v>11</v>
      </c>
      <c r="B18" s="31" t="s">
        <v>47</v>
      </c>
      <c r="C18" s="1" t="s">
        <v>48</v>
      </c>
      <c r="D18" s="23">
        <v>2</v>
      </c>
      <c r="E18" s="23">
        <v>105800000</v>
      </c>
      <c r="F18" s="23"/>
      <c r="G18" s="23"/>
      <c r="H18" s="23">
        <v>2963</v>
      </c>
      <c r="I18" s="23">
        <v>8788175477.6700001</v>
      </c>
      <c r="J18" s="23">
        <v>2682</v>
      </c>
      <c r="K18" s="23">
        <v>7667058300.3699999</v>
      </c>
      <c r="L18" s="21">
        <f t="shared" si="0"/>
        <v>5647</v>
      </c>
      <c r="M18" s="21">
        <f t="shared" si="1"/>
        <v>16561033778.040001</v>
      </c>
      <c r="N18" s="23">
        <v>133</v>
      </c>
      <c r="O18" s="23">
        <v>4464130491.1300001</v>
      </c>
      <c r="P18" s="23">
        <v>184</v>
      </c>
      <c r="Q18" s="23">
        <v>5691381772.5100002</v>
      </c>
      <c r="R18" s="21">
        <f t="shared" si="2"/>
        <v>317</v>
      </c>
      <c r="S18" s="21">
        <f t="shared" si="3"/>
        <v>10155512263.639999</v>
      </c>
      <c r="T18" s="21">
        <f t="shared" si="4"/>
        <v>5964</v>
      </c>
      <c r="U18" s="21">
        <f t="shared" si="5"/>
        <v>26716546041.68</v>
      </c>
      <c r="V18" s="11"/>
    </row>
    <row r="19" spans="1:22" s="5" customFormat="1">
      <c r="A19" s="15">
        <v>12</v>
      </c>
      <c r="B19" s="30" t="s">
        <v>51</v>
      </c>
      <c r="C19" s="17" t="s">
        <v>52</v>
      </c>
      <c r="D19" s="22"/>
      <c r="E19" s="22"/>
      <c r="F19" s="22"/>
      <c r="G19" s="22"/>
      <c r="H19" s="22">
        <v>1507</v>
      </c>
      <c r="I19" s="22">
        <v>8454446691.5100002</v>
      </c>
      <c r="J19" s="22">
        <v>1633</v>
      </c>
      <c r="K19" s="22">
        <v>6957439787.8900003</v>
      </c>
      <c r="L19" s="22">
        <f t="shared" si="0"/>
        <v>3140</v>
      </c>
      <c r="M19" s="22">
        <f t="shared" si="1"/>
        <v>15411886479.400002</v>
      </c>
      <c r="N19" s="22">
        <v>237</v>
      </c>
      <c r="O19" s="22">
        <v>4317006996.7700005</v>
      </c>
      <c r="P19" s="22">
        <v>301</v>
      </c>
      <c r="Q19" s="22">
        <v>5843115031.4099998</v>
      </c>
      <c r="R19" s="22">
        <f t="shared" si="2"/>
        <v>538</v>
      </c>
      <c r="S19" s="22">
        <f t="shared" si="3"/>
        <v>10160122028.18</v>
      </c>
      <c r="T19" s="22">
        <f t="shared" si="4"/>
        <v>3678</v>
      </c>
      <c r="U19" s="22">
        <f t="shared" si="5"/>
        <v>25572008507.580002</v>
      </c>
      <c r="V19" s="11"/>
    </row>
    <row r="20" spans="1:22" s="5" customFormat="1">
      <c r="A20" s="18">
        <v>13</v>
      </c>
      <c r="B20" s="31" t="s">
        <v>45</v>
      </c>
      <c r="C20" s="1" t="s">
        <v>46</v>
      </c>
      <c r="D20" s="23">
        <v>666</v>
      </c>
      <c r="E20" s="23">
        <v>254543069.03999999</v>
      </c>
      <c r="F20" s="23">
        <v>2624</v>
      </c>
      <c r="G20" s="23">
        <v>481321945.36000001</v>
      </c>
      <c r="H20" s="23">
        <v>1680</v>
      </c>
      <c r="I20" s="23">
        <v>1384565574.1099999</v>
      </c>
      <c r="J20" s="23">
        <v>2329</v>
      </c>
      <c r="K20" s="23">
        <v>1614030576.1800001</v>
      </c>
      <c r="L20" s="21">
        <f t="shared" si="0"/>
        <v>7299</v>
      </c>
      <c r="M20" s="21">
        <f t="shared" si="1"/>
        <v>3734461164.6899996</v>
      </c>
      <c r="N20" s="23">
        <v>4110</v>
      </c>
      <c r="O20" s="23">
        <v>11046971371.01</v>
      </c>
      <c r="P20" s="23">
        <v>4170</v>
      </c>
      <c r="Q20" s="23">
        <v>10101536910.91</v>
      </c>
      <c r="R20" s="21">
        <f t="shared" si="2"/>
        <v>8280</v>
      </c>
      <c r="S20" s="21">
        <f t="shared" si="3"/>
        <v>21148508281.919998</v>
      </c>
      <c r="T20" s="21">
        <f t="shared" si="4"/>
        <v>15579</v>
      </c>
      <c r="U20" s="21">
        <f t="shared" si="5"/>
        <v>24882969446.609997</v>
      </c>
      <c r="V20" s="11"/>
    </row>
    <row r="21" spans="1:22" s="5" customFormat="1">
      <c r="A21" s="15">
        <v>14</v>
      </c>
      <c r="B21" s="30" t="s">
        <v>49</v>
      </c>
      <c r="C21" s="17" t="s">
        <v>50</v>
      </c>
      <c r="D21" s="22">
        <v>38</v>
      </c>
      <c r="E21" s="22">
        <v>286543564.74000001</v>
      </c>
      <c r="F21" s="22">
        <v>53</v>
      </c>
      <c r="G21" s="22">
        <v>33000164.449999999</v>
      </c>
      <c r="H21" s="22">
        <v>127</v>
      </c>
      <c r="I21" s="22">
        <v>758428083.38999999</v>
      </c>
      <c r="J21" s="22">
        <v>300</v>
      </c>
      <c r="K21" s="22">
        <v>581716506.60000002</v>
      </c>
      <c r="L21" s="22">
        <f t="shared" si="0"/>
        <v>518</v>
      </c>
      <c r="M21" s="22">
        <f t="shared" si="1"/>
        <v>1659688319.1799998</v>
      </c>
      <c r="N21" s="22">
        <v>654</v>
      </c>
      <c r="O21" s="22">
        <v>10985432086.049999</v>
      </c>
      <c r="P21" s="22">
        <v>693</v>
      </c>
      <c r="Q21" s="22">
        <v>11445465715.92</v>
      </c>
      <c r="R21" s="22">
        <f t="shared" si="2"/>
        <v>1347</v>
      </c>
      <c r="S21" s="22">
        <f t="shared" si="3"/>
        <v>22430897801.970001</v>
      </c>
      <c r="T21" s="22">
        <f t="shared" si="4"/>
        <v>1865</v>
      </c>
      <c r="U21" s="22">
        <f t="shared" si="5"/>
        <v>24090586121.150002</v>
      </c>
      <c r="V21" s="11"/>
    </row>
    <row r="22" spans="1:22" s="5" customFormat="1">
      <c r="A22" s="18">
        <v>15</v>
      </c>
      <c r="B22" s="31" t="s">
        <v>33</v>
      </c>
      <c r="C22" s="1" t="s">
        <v>34</v>
      </c>
      <c r="D22" s="23"/>
      <c r="E22" s="23"/>
      <c r="F22" s="23"/>
      <c r="G22" s="23"/>
      <c r="H22" s="23">
        <v>15</v>
      </c>
      <c r="I22" s="23">
        <v>42496113.899999999</v>
      </c>
      <c r="J22" s="23">
        <v>14</v>
      </c>
      <c r="K22" s="23">
        <v>13813499.710000001</v>
      </c>
      <c r="L22" s="21">
        <f t="shared" si="0"/>
        <v>29</v>
      </c>
      <c r="M22" s="21">
        <f t="shared" si="1"/>
        <v>56309613.609999999</v>
      </c>
      <c r="N22" s="23">
        <v>14</v>
      </c>
      <c r="O22" s="23">
        <v>6911349144.4499998</v>
      </c>
      <c r="P22" s="23">
        <v>71</v>
      </c>
      <c r="Q22" s="23">
        <v>13545000000</v>
      </c>
      <c r="R22" s="21">
        <f t="shared" si="2"/>
        <v>85</v>
      </c>
      <c r="S22" s="21">
        <f t="shared" si="3"/>
        <v>20456349144.450001</v>
      </c>
      <c r="T22" s="21">
        <f t="shared" si="4"/>
        <v>114</v>
      </c>
      <c r="U22" s="21">
        <f t="shared" si="5"/>
        <v>20512658758.060001</v>
      </c>
      <c r="V22" s="11"/>
    </row>
    <row r="23" spans="1:22" s="5" customFormat="1">
      <c r="A23" s="15">
        <v>16</v>
      </c>
      <c r="B23" s="30" t="s">
        <v>37</v>
      </c>
      <c r="C23" s="17" t="s">
        <v>38</v>
      </c>
      <c r="D23" s="22">
        <v>470</v>
      </c>
      <c r="E23" s="22">
        <v>879735207.62</v>
      </c>
      <c r="F23" s="22">
        <v>2244</v>
      </c>
      <c r="G23" s="22">
        <v>783292743.96280003</v>
      </c>
      <c r="H23" s="22">
        <v>728</v>
      </c>
      <c r="I23" s="22">
        <v>2152917070.77</v>
      </c>
      <c r="J23" s="22">
        <v>1808</v>
      </c>
      <c r="K23" s="22">
        <v>2952863610.9966998</v>
      </c>
      <c r="L23" s="22">
        <f t="shared" si="0"/>
        <v>5250</v>
      </c>
      <c r="M23" s="22">
        <f t="shared" si="1"/>
        <v>6768808633.3494997</v>
      </c>
      <c r="N23" s="22">
        <v>1121</v>
      </c>
      <c r="O23" s="22">
        <v>7055714881.2399998</v>
      </c>
      <c r="P23" s="22">
        <v>1330</v>
      </c>
      <c r="Q23" s="22">
        <v>6082370602.5799999</v>
      </c>
      <c r="R23" s="22">
        <f t="shared" si="2"/>
        <v>2451</v>
      </c>
      <c r="S23" s="22">
        <f t="shared" si="3"/>
        <v>13138085483.82</v>
      </c>
      <c r="T23" s="22">
        <f t="shared" si="4"/>
        <v>7701</v>
      </c>
      <c r="U23" s="22">
        <f t="shared" si="5"/>
        <v>19906894117.169498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1246</v>
      </c>
      <c r="E24" s="23">
        <v>1453231671.1800001</v>
      </c>
      <c r="F24" s="23">
        <v>5009</v>
      </c>
      <c r="G24" s="23">
        <v>915532107.7816</v>
      </c>
      <c r="H24" s="23">
        <v>1224</v>
      </c>
      <c r="I24" s="23">
        <v>1354966642.0599999</v>
      </c>
      <c r="J24" s="23">
        <v>3526</v>
      </c>
      <c r="K24" s="23">
        <v>2471194108.5977998</v>
      </c>
      <c r="L24" s="21">
        <f t="shared" si="0"/>
        <v>11005</v>
      </c>
      <c r="M24" s="21">
        <f t="shared" si="1"/>
        <v>6194924529.6194</v>
      </c>
      <c r="N24" s="23">
        <v>1152</v>
      </c>
      <c r="O24" s="23">
        <v>5215883276.21</v>
      </c>
      <c r="P24" s="23">
        <v>2377</v>
      </c>
      <c r="Q24" s="23">
        <v>4840074347.1700001</v>
      </c>
      <c r="R24" s="21">
        <f t="shared" si="2"/>
        <v>3529</v>
      </c>
      <c r="S24" s="21">
        <f t="shared" si="3"/>
        <v>10055957623.380001</v>
      </c>
      <c r="T24" s="21">
        <f t="shared" si="4"/>
        <v>14534</v>
      </c>
      <c r="U24" s="21">
        <f t="shared" si="5"/>
        <v>16250882152.999401</v>
      </c>
      <c r="V24" s="11"/>
    </row>
    <row r="25" spans="1:22" s="5" customFormat="1">
      <c r="A25" s="15">
        <v>18</v>
      </c>
      <c r="B25" s="16" t="s">
        <v>55</v>
      </c>
      <c r="C25" s="17" t="s">
        <v>56</v>
      </c>
      <c r="D25" s="22">
        <v>618</v>
      </c>
      <c r="E25" s="22">
        <v>1724362447.74</v>
      </c>
      <c r="F25" s="22">
        <v>1168</v>
      </c>
      <c r="G25" s="22">
        <v>948516034.62</v>
      </c>
      <c r="H25" s="22">
        <v>1801</v>
      </c>
      <c r="I25" s="22">
        <v>1839047305.2965</v>
      </c>
      <c r="J25" s="22">
        <v>2051</v>
      </c>
      <c r="K25" s="22">
        <v>2026465662.51</v>
      </c>
      <c r="L25" s="22">
        <f t="shared" si="0"/>
        <v>5638</v>
      </c>
      <c r="M25" s="22">
        <f t="shared" si="1"/>
        <v>6538391450.1665001</v>
      </c>
      <c r="N25" s="22">
        <v>700</v>
      </c>
      <c r="O25" s="22">
        <v>4230294351.6399999</v>
      </c>
      <c r="P25" s="22">
        <v>904</v>
      </c>
      <c r="Q25" s="22">
        <v>4567834231.29</v>
      </c>
      <c r="R25" s="22">
        <f t="shared" si="2"/>
        <v>1604</v>
      </c>
      <c r="S25" s="22">
        <f t="shared" si="3"/>
        <v>8798128582.9300003</v>
      </c>
      <c r="T25" s="22">
        <f t="shared" si="4"/>
        <v>7242</v>
      </c>
      <c r="U25" s="22">
        <f t="shared" si="5"/>
        <v>15336520033.0965</v>
      </c>
      <c r="V25" s="11"/>
    </row>
    <row r="26" spans="1:22" s="5" customFormat="1">
      <c r="A26" s="18">
        <v>19</v>
      </c>
      <c r="B26" s="31" t="s">
        <v>57</v>
      </c>
      <c r="C26" s="1" t="s">
        <v>58</v>
      </c>
      <c r="D26" s="23">
        <v>3</v>
      </c>
      <c r="E26" s="23">
        <v>457240.95</v>
      </c>
      <c r="F26" s="23">
        <v>2</v>
      </c>
      <c r="G26" s="23">
        <v>1678995</v>
      </c>
      <c r="H26" s="23">
        <v>1086</v>
      </c>
      <c r="I26" s="23">
        <v>4201811956.3600001</v>
      </c>
      <c r="J26" s="23">
        <v>1425</v>
      </c>
      <c r="K26" s="23">
        <v>4668370077.8400002</v>
      </c>
      <c r="L26" s="21">
        <f t="shared" si="0"/>
        <v>2516</v>
      </c>
      <c r="M26" s="21">
        <f t="shared" si="1"/>
        <v>8872318270.1499996</v>
      </c>
      <c r="N26" s="23">
        <v>76</v>
      </c>
      <c r="O26" s="23">
        <v>2786309635.8299999</v>
      </c>
      <c r="P26" s="23">
        <v>77</v>
      </c>
      <c r="Q26" s="23">
        <v>2634316121.04</v>
      </c>
      <c r="R26" s="21">
        <f t="shared" si="2"/>
        <v>153</v>
      </c>
      <c r="S26" s="21">
        <f t="shared" si="3"/>
        <v>5420625756.8699999</v>
      </c>
      <c r="T26" s="21">
        <f t="shared" si="4"/>
        <v>2669</v>
      </c>
      <c r="U26" s="21">
        <f t="shared" si="5"/>
        <v>14292944027.02</v>
      </c>
      <c r="V26" s="11"/>
    </row>
    <row r="27" spans="1:22" s="5" customFormat="1">
      <c r="A27" s="15">
        <v>20</v>
      </c>
      <c r="B27" s="30" t="s">
        <v>59</v>
      </c>
      <c r="C27" s="17" t="s">
        <v>60</v>
      </c>
      <c r="D27" s="22">
        <v>836</v>
      </c>
      <c r="E27" s="22">
        <v>805988538.55999994</v>
      </c>
      <c r="F27" s="22">
        <v>2620</v>
      </c>
      <c r="G27" s="22">
        <v>384943109.96929997</v>
      </c>
      <c r="H27" s="22">
        <v>737</v>
      </c>
      <c r="I27" s="22">
        <v>1536478731.1600001</v>
      </c>
      <c r="J27" s="22">
        <v>2171</v>
      </c>
      <c r="K27" s="22">
        <v>1474984290.0704999</v>
      </c>
      <c r="L27" s="22">
        <f t="shared" si="0"/>
        <v>6364</v>
      </c>
      <c r="M27" s="22">
        <f t="shared" si="1"/>
        <v>4202394669.7598</v>
      </c>
      <c r="N27" s="22">
        <v>1109</v>
      </c>
      <c r="O27" s="22">
        <v>4070007876.6199999</v>
      </c>
      <c r="P27" s="22">
        <v>2385</v>
      </c>
      <c r="Q27" s="22">
        <v>4520474290.8100004</v>
      </c>
      <c r="R27" s="22">
        <f t="shared" si="2"/>
        <v>3494</v>
      </c>
      <c r="S27" s="22">
        <f t="shared" si="3"/>
        <v>8590482167.4300003</v>
      </c>
      <c r="T27" s="22">
        <f t="shared" si="4"/>
        <v>9858</v>
      </c>
      <c r="U27" s="22">
        <f t="shared" si="5"/>
        <v>12792876837.1898</v>
      </c>
      <c r="V27" s="11"/>
    </row>
    <row r="28" spans="1:22" s="5" customFormat="1">
      <c r="A28" s="18">
        <v>21</v>
      </c>
      <c r="B28" s="31" t="s">
        <v>63</v>
      </c>
      <c r="C28" s="1" t="s">
        <v>64</v>
      </c>
      <c r="D28" s="23">
        <v>85</v>
      </c>
      <c r="E28" s="23">
        <v>893171842.77999997</v>
      </c>
      <c r="F28" s="23">
        <v>865</v>
      </c>
      <c r="G28" s="23">
        <v>289223435.63999999</v>
      </c>
      <c r="H28" s="23">
        <v>312</v>
      </c>
      <c r="I28" s="23">
        <v>714685684.37</v>
      </c>
      <c r="J28" s="23">
        <v>899</v>
      </c>
      <c r="K28" s="23">
        <v>2161983621.54</v>
      </c>
      <c r="L28" s="21">
        <f t="shared" si="0"/>
        <v>2161</v>
      </c>
      <c r="M28" s="21">
        <f t="shared" si="1"/>
        <v>4059064584.3299999</v>
      </c>
      <c r="N28" s="23">
        <v>669</v>
      </c>
      <c r="O28" s="23">
        <v>3438620115.1399999</v>
      </c>
      <c r="P28" s="23">
        <v>756</v>
      </c>
      <c r="Q28" s="23">
        <v>2578990181.79</v>
      </c>
      <c r="R28" s="21">
        <f t="shared" si="2"/>
        <v>1425</v>
      </c>
      <c r="S28" s="21">
        <f t="shared" si="3"/>
        <v>6017610296.9300003</v>
      </c>
      <c r="T28" s="21">
        <f t="shared" si="4"/>
        <v>3586</v>
      </c>
      <c r="U28" s="21">
        <f t="shared" si="5"/>
        <v>10076674881.26</v>
      </c>
      <c r="V28" s="11"/>
    </row>
    <row r="29" spans="1:22" s="5" customFormat="1">
      <c r="A29" s="15">
        <v>22</v>
      </c>
      <c r="B29" s="30" t="s">
        <v>61</v>
      </c>
      <c r="C29" s="17" t="s">
        <v>62</v>
      </c>
      <c r="D29" s="22">
        <v>589</v>
      </c>
      <c r="E29" s="22">
        <v>1820954384.22</v>
      </c>
      <c r="F29" s="22">
        <v>115</v>
      </c>
      <c r="G29" s="22">
        <v>253068204.53999999</v>
      </c>
      <c r="H29" s="22">
        <v>448</v>
      </c>
      <c r="I29" s="22">
        <v>895626942.17999995</v>
      </c>
      <c r="J29" s="22">
        <v>1298</v>
      </c>
      <c r="K29" s="22">
        <v>790837453.22000003</v>
      </c>
      <c r="L29" s="22">
        <f t="shared" si="0"/>
        <v>2450</v>
      </c>
      <c r="M29" s="22">
        <f t="shared" si="1"/>
        <v>3760486984.1599998</v>
      </c>
      <c r="N29" s="22">
        <v>238</v>
      </c>
      <c r="O29" s="22">
        <v>1774331566.45</v>
      </c>
      <c r="P29" s="22">
        <v>269</v>
      </c>
      <c r="Q29" s="22">
        <v>3113226567.96</v>
      </c>
      <c r="R29" s="22">
        <f t="shared" si="2"/>
        <v>507</v>
      </c>
      <c r="S29" s="22">
        <f t="shared" si="3"/>
        <v>4887558134.4099998</v>
      </c>
      <c r="T29" s="22">
        <f t="shared" si="4"/>
        <v>2957</v>
      </c>
      <c r="U29" s="22">
        <f t="shared" si="5"/>
        <v>8648045118.5699997</v>
      </c>
      <c r="V29" s="11"/>
    </row>
    <row r="30" spans="1:22" s="5" customFormat="1">
      <c r="A30" s="18">
        <v>23</v>
      </c>
      <c r="B30" s="31" t="s">
        <v>41</v>
      </c>
      <c r="C30" s="1" t="s">
        <v>42</v>
      </c>
      <c r="D30" s="23">
        <v>39</v>
      </c>
      <c r="E30" s="23">
        <v>152608567.71000001</v>
      </c>
      <c r="F30" s="23"/>
      <c r="G30" s="23"/>
      <c r="H30" s="23">
        <v>99</v>
      </c>
      <c r="I30" s="23">
        <v>160996947.86000001</v>
      </c>
      <c r="J30" s="23">
        <v>211</v>
      </c>
      <c r="K30" s="23">
        <v>157736960.06999999</v>
      </c>
      <c r="L30" s="21">
        <f t="shared" si="0"/>
        <v>349</v>
      </c>
      <c r="M30" s="21">
        <f t="shared" si="1"/>
        <v>471342475.64000005</v>
      </c>
      <c r="N30" s="23">
        <v>122</v>
      </c>
      <c r="O30" s="23">
        <v>3792069253.9699998</v>
      </c>
      <c r="P30" s="23">
        <v>128</v>
      </c>
      <c r="Q30" s="23">
        <v>3957073707.5500002</v>
      </c>
      <c r="R30" s="21">
        <f t="shared" si="2"/>
        <v>250</v>
      </c>
      <c r="S30" s="21">
        <f t="shared" si="3"/>
        <v>7749142961.5200005</v>
      </c>
      <c r="T30" s="21">
        <f t="shared" si="4"/>
        <v>599</v>
      </c>
      <c r="U30" s="21">
        <f t="shared" si="5"/>
        <v>8220485437.1600008</v>
      </c>
      <c r="V30" s="11"/>
    </row>
    <row r="31" spans="1:22" s="5" customFormat="1">
      <c r="A31" s="15">
        <v>24</v>
      </c>
      <c r="B31" s="30" t="s">
        <v>131</v>
      </c>
      <c r="C31" s="17" t="s">
        <v>132</v>
      </c>
      <c r="D31" s="22">
        <v>164</v>
      </c>
      <c r="E31" s="22">
        <v>157108337.88</v>
      </c>
      <c r="F31" s="22">
        <v>1003</v>
      </c>
      <c r="G31" s="22">
        <v>398463521.98000002</v>
      </c>
      <c r="H31" s="22">
        <v>4033</v>
      </c>
      <c r="I31" s="22">
        <v>933404087.30999994</v>
      </c>
      <c r="J31" s="22">
        <v>37162</v>
      </c>
      <c r="K31" s="22">
        <v>1214014250.007</v>
      </c>
      <c r="L31" s="22">
        <f t="shared" si="0"/>
        <v>42362</v>
      </c>
      <c r="M31" s="22">
        <f t="shared" si="1"/>
        <v>2702990197.177</v>
      </c>
      <c r="N31" s="22">
        <v>612</v>
      </c>
      <c r="O31" s="22">
        <v>3004198546.9299998</v>
      </c>
      <c r="P31" s="22">
        <v>1116</v>
      </c>
      <c r="Q31" s="22">
        <v>2471512379.04</v>
      </c>
      <c r="R31" s="22">
        <f t="shared" si="2"/>
        <v>1728</v>
      </c>
      <c r="S31" s="22">
        <f t="shared" si="3"/>
        <v>5475710925.9699993</v>
      </c>
      <c r="T31" s="22">
        <f t="shared" si="4"/>
        <v>44090</v>
      </c>
      <c r="U31" s="22">
        <f t="shared" si="5"/>
        <v>8178701123.1469994</v>
      </c>
      <c r="V31" s="11"/>
    </row>
    <row r="32" spans="1:22" s="5" customFormat="1">
      <c r="A32" s="18">
        <v>25</v>
      </c>
      <c r="B32" s="31" t="s">
        <v>73</v>
      </c>
      <c r="C32" s="1" t="s">
        <v>74</v>
      </c>
      <c r="D32" s="23">
        <v>3869</v>
      </c>
      <c r="E32" s="23">
        <v>591645575.38</v>
      </c>
      <c r="F32" s="23">
        <v>11085</v>
      </c>
      <c r="G32" s="23">
        <v>455992589.90689999</v>
      </c>
      <c r="H32" s="23">
        <v>9779</v>
      </c>
      <c r="I32" s="23">
        <v>764842462.47329998</v>
      </c>
      <c r="J32" s="23">
        <v>27068</v>
      </c>
      <c r="K32" s="23">
        <v>2430887157.0676999</v>
      </c>
      <c r="L32" s="21">
        <f t="shared" si="0"/>
        <v>51801</v>
      </c>
      <c r="M32" s="21">
        <f t="shared" si="1"/>
        <v>4243367784.8278999</v>
      </c>
      <c r="N32" s="23">
        <v>10262</v>
      </c>
      <c r="O32" s="23">
        <v>2589533061.8499999</v>
      </c>
      <c r="P32" s="23">
        <v>22966</v>
      </c>
      <c r="Q32" s="23">
        <v>1063474634.01</v>
      </c>
      <c r="R32" s="21">
        <f t="shared" si="2"/>
        <v>33228</v>
      </c>
      <c r="S32" s="21">
        <f t="shared" si="3"/>
        <v>3653007695.8599997</v>
      </c>
      <c r="T32" s="21">
        <f t="shared" si="4"/>
        <v>85029</v>
      </c>
      <c r="U32" s="21">
        <f t="shared" si="5"/>
        <v>7896375480.6878996</v>
      </c>
      <c r="V32" s="11"/>
    </row>
    <row r="33" spans="1:22" s="5" customFormat="1">
      <c r="A33" s="15">
        <v>26</v>
      </c>
      <c r="B33" s="16" t="s">
        <v>79</v>
      </c>
      <c r="C33" s="17" t="s">
        <v>80</v>
      </c>
      <c r="D33" s="22">
        <v>564</v>
      </c>
      <c r="E33" s="22">
        <v>29966447.620000001</v>
      </c>
      <c r="F33" s="22">
        <v>4433</v>
      </c>
      <c r="G33" s="22">
        <v>193178041.30559999</v>
      </c>
      <c r="H33" s="22">
        <v>1456</v>
      </c>
      <c r="I33" s="22">
        <v>258463186.52000001</v>
      </c>
      <c r="J33" s="22">
        <v>177176</v>
      </c>
      <c r="K33" s="22">
        <v>256180596.18000001</v>
      </c>
      <c r="L33" s="22">
        <f t="shared" si="0"/>
        <v>183629</v>
      </c>
      <c r="M33" s="22">
        <f t="shared" si="1"/>
        <v>737788271.6256001</v>
      </c>
      <c r="N33" s="22">
        <v>2080</v>
      </c>
      <c r="O33" s="22">
        <v>3543340127.7399998</v>
      </c>
      <c r="P33" s="22">
        <v>2856</v>
      </c>
      <c r="Q33" s="22">
        <v>3388652811.75</v>
      </c>
      <c r="R33" s="22">
        <f t="shared" si="2"/>
        <v>4936</v>
      </c>
      <c r="S33" s="22">
        <f t="shared" si="3"/>
        <v>6931992939.4899998</v>
      </c>
      <c r="T33" s="22">
        <f t="shared" si="4"/>
        <v>188565</v>
      </c>
      <c r="U33" s="22">
        <f t="shared" si="5"/>
        <v>7669781211.1155996</v>
      </c>
      <c r="V33" s="11"/>
    </row>
    <row r="34" spans="1:22" s="5" customFormat="1">
      <c r="A34" s="18">
        <v>27</v>
      </c>
      <c r="B34" s="31" t="s">
        <v>71</v>
      </c>
      <c r="C34" s="1" t="s">
        <v>72</v>
      </c>
      <c r="D34" s="23">
        <v>58</v>
      </c>
      <c r="E34" s="23">
        <v>268258407.94999999</v>
      </c>
      <c r="F34" s="23">
        <v>118</v>
      </c>
      <c r="G34" s="23">
        <v>201257197.71000001</v>
      </c>
      <c r="H34" s="23">
        <v>142</v>
      </c>
      <c r="I34" s="23">
        <v>1699664625.9300001</v>
      </c>
      <c r="J34" s="23">
        <v>709</v>
      </c>
      <c r="K34" s="23">
        <v>1434378063.4200001</v>
      </c>
      <c r="L34" s="21">
        <f t="shared" si="0"/>
        <v>1027</v>
      </c>
      <c r="M34" s="21">
        <f t="shared" si="1"/>
        <v>3603558295.0100002</v>
      </c>
      <c r="N34" s="23">
        <v>81</v>
      </c>
      <c r="O34" s="23">
        <v>1402290998.48</v>
      </c>
      <c r="P34" s="23">
        <v>139</v>
      </c>
      <c r="Q34" s="23">
        <v>2132218447.3</v>
      </c>
      <c r="R34" s="21">
        <f t="shared" si="2"/>
        <v>220</v>
      </c>
      <c r="S34" s="21">
        <f t="shared" si="3"/>
        <v>3534509445.7799997</v>
      </c>
      <c r="T34" s="21">
        <f t="shared" si="4"/>
        <v>1247</v>
      </c>
      <c r="U34" s="21">
        <f t="shared" si="5"/>
        <v>7138067740.79</v>
      </c>
      <c r="V34" s="11"/>
    </row>
    <row r="35" spans="1:22" s="5" customFormat="1">
      <c r="A35" s="15">
        <v>28</v>
      </c>
      <c r="B35" s="30" t="s">
        <v>69</v>
      </c>
      <c r="C35" s="17" t="s">
        <v>70</v>
      </c>
      <c r="D35" s="22">
        <v>368</v>
      </c>
      <c r="E35" s="22">
        <v>28221366.329999998</v>
      </c>
      <c r="F35" s="22">
        <v>915</v>
      </c>
      <c r="G35" s="22">
        <v>262558364.72</v>
      </c>
      <c r="H35" s="22">
        <v>1358038</v>
      </c>
      <c r="I35" s="22">
        <v>2555393385.8800001</v>
      </c>
      <c r="J35" s="22">
        <v>29965</v>
      </c>
      <c r="K35" s="22">
        <v>453346035.01999998</v>
      </c>
      <c r="L35" s="22">
        <f t="shared" si="0"/>
        <v>1389286</v>
      </c>
      <c r="M35" s="22">
        <f t="shared" si="1"/>
        <v>3299519151.9500003</v>
      </c>
      <c r="N35" s="22">
        <v>7572</v>
      </c>
      <c r="O35" s="22">
        <v>931173596.89999998</v>
      </c>
      <c r="P35" s="22">
        <v>40284</v>
      </c>
      <c r="Q35" s="22">
        <v>2787101115.46</v>
      </c>
      <c r="R35" s="22">
        <f t="shared" si="2"/>
        <v>47856</v>
      </c>
      <c r="S35" s="22">
        <f t="shared" si="3"/>
        <v>3718274712.3600001</v>
      </c>
      <c r="T35" s="22">
        <f t="shared" si="4"/>
        <v>1437142</v>
      </c>
      <c r="U35" s="22">
        <f t="shared" si="5"/>
        <v>7017793864.3100004</v>
      </c>
      <c r="V35" s="11"/>
    </row>
    <row r="36" spans="1:22" s="5" customFormat="1">
      <c r="A36" s="18">
        <v>29</v>
      </c>
      <c r="B36" s="31" t="s">
        <v>316</v>
      </c>
      <c r="C36" s="1" t="s">
        <v>317</v>
      </c>
      <c r="D36" s="23"/>
      <c r="E36" s="23"/>
      <c r="F36" s="23"/>
      <c r="G36" s="23"/>
      <c r="H36" s="23">
        <v>296</v>
      </c>
      <c r="I36" s="23">
        <v>3087465283.3099999</v>
      </c>
      <c r="J36" s="23">
        <v>241</v>
      </c>
      <c r="K36" s="23">
        <v>1168807615.5599999</v>
      </c>
      <c r="L36" s="21">
        <f t="shared" si="0"/>
        <v>537</v>
      </c>
      <c r="M36" s="21">
        <f t="shared" si="1"/>
        <v>4256272898.8699999</v>
      </c>
      <c r="N36" s="23">
        <v>80</v>
      </c>
      <c r="O36" s="23">
        <v>202618155.77000001</v>
      </c>
      <c r="P36" s="23">
        <v>232</v>
      </c>
      <c r="Q36" s="23">
        <v>2205106503.0100002</v>
      </c>
      <c r="R36" s="21">
        <f t="shared" si="2"/>
        <v>312</v>
      </c>
      <c r="S36" s="21">
        <f t="shared" si="3"/>
        <v>2407724658.7800002</v>
      </c>
      <c r="T36" s="21">
        <f t="shared" si="4"/>
        <v>849</v>
      </c>
      <c r="U36" s="21">
        <f t="shared" si="5"/>
        <v>6663997557.6499996</v>
      </c>
      <c r="V36" s="11"/>
    </row>
    <row r="37" spans="1:22" s="5" customFormat="1">
      <c r="A37" s="15">
        <v>30</v>
      </c>
      <c r="B37" s="30" t="s">
        <v>65</v>
      </c>
      <c r="C37" s="17" t="s">
        <v>66</v>
      </c>
      <c r="D37" s="22">
        <v>1462</v>
      </c>
      <c r="E37" s="22">
        <v>775722252.37</v>
      </c>
      <c r="F37" s="22">
        <v>7064</v>
      </c>
      <c r="G37" s="22">
        <v>789219752.27999997</v>
      </c>
      <c r="H37" s="22">
        <v>5202</v>
      </c>
      <c r="I37" s="22">
        <v>734467657.5</v>
      </c>
      <c r="J37" s="22">
        <v>8155</v>
      </c>
      <c r="K37" s="22">
        <v>1296128318.8499999</v>
      </c>
      <c r="L37" s="22">
        <f t="shared" si="0"/>
        <v>21883</v>
      </c>
      <c r="M37" s="22">
        <f t="shared" si="1"/>
        <v>3595537981</v>
      </c>
      <c r="N37" s="22">
        <v>1314</v>
      </c>
      <c r="O37" s="22">
        <v>1685339573.03</v>
      </c>
      <c r="P37" s="22">
        <v>1259</v>
      </c>
      <c r="Q37" s="22">
        <v>1089348686.9400001</v>
      </c>
      <c r="R37" s="22">
        <f t="shared" si="2"/>
        <v>2573</v>
      </c>
      <c r="S37" s="22">
        <f t="shared" si="3"/>
        <v>2774688259.9700003</v>
      </c>
      <c r="T37" s="22">
        <f t="shared" si="4"/>
        <v>24456</v>
      </c>
      <c r="U37" s="22">
        <f t="shared" si="5"/>
        <v>6370226240.9700003</v>
      </c>
      <c r="V37" s="11"/>
    </row>
    <row r="38" spans="1:22" s="5" customFormat="1">
      <c r="A38" s="18">
        <v>31</v>
      </c>
      <c r="B38" s="31" t="s">
        <v>114</v>
      </c>
      <c r="C38" s="1" t="s">
        <v>115</v>
      </c>
      <c r="D38" s="23">
        <v>612</v>
      </c>
      <c r="E38" s="23">
        <v>621606661.75</v>
      </c>
      <c r="F38" s="23">
        <v>5846</v>
      </c>
      <c r="G38" s="23">
        <v>1051490391.1477</v>
      </c>
      <c r="H38" s="23">
        <v>2340</v>
      </c>
      <c r="I38" s="23">
        <v>1490285628.3499999</v>
      </c>
      <c r="J38" s="23">
        <v>8528</v>
      </c>
      <c r="K38" s="23">
        <v>1014577251.6372</v>
      </c>
      <c r="L38" s="21">
        <f t="shared" si="0"/>
        <v>17326</v>
      </c>
      <c r="M38" s="21">
        <f t="shared" si="1"/>
        <v>4177959932.8848996</v>
      </c>
      <c r="N38" s="23">
        <v>147</v>
      </c>
      <c r="O38" s="23">
        <v>1031990174.66</v>
      </c>
      <c r="P38" s="23">
        <v>74</v>
      </c>
      <c r="Q38" s="23">
        <v>848515856.64999998</v>
      </c>
      <c r="R38" s="21">
        <f t="shared" si="2"/>
        <v>221</v>
      </c>
      <c r="S38" s="21">
        <f t="shared" si="3"/>
        <v>1880506031.3099999</v>
      </c>
      <c r="T38" s="21">
        <f t="shared" si="4"/>
        <v>17547</v>
      </c>
      <c r="U38" s="21">
        <f t="shared" si="5"/>
        <v>6058465964.1948996</v>
      </c>
      <c r="V38" s="11"/>
    </row>
    <row r="39" spans="1:22" s="5" customFormat="1">
      <c r="A39" s="15">
        <v>32</v>
      </c>
      <c r="B39" s="30" t="s">
        <v>75</v>
      </c>
      <c r="C39" s="17" t="s">
        <v>76</v>
      </c>
      <c r="D39" s="22">
        <v>4806</v>
      </c>
      <c r="E39" s="22">
        <v>466884907.17000002</v>
      </c>
      <c r="F39" s="22">
        <v>13724</v>
      </c>
      <c r="G39" s="22">
        <v>996797652.19410002</v>
      </c>
      <c r="H39" s="22">
        <v>42499</v>
      </c>
      <c r="I39" s="22">
        <v>921322820.99010003</v>
      </c>
      <c r="J39" s="22">
        <v>29927</v>
      </c>
      <c r="K39" s="22">
        <v>796898474.77170002</v>
      </c>
      <c r="L39" s="22">
        <f t="shared" si="0"/>
        <v>90956</v>
      </c>
      <c r="M39" s="22">
        <f t="shared" si="1"/>
        <v>3181903855.1258998</v>
      </c>
      <c r="N39" s="22">
        <v>3918</v>
      </c>
      <c r="O39" s="22">
        <v>1212678455.3199999</v>
      </c>
      <c r="P39" s="22">
        <v>10377</v>
      </c>
      <c r="Q39" s="22">
        <v>817773407.61000001</v>
      </c>
      <c r="R39" s="22">
        <f t="shared" si="2"/>
        <v>14295</v>
      </c>
      <c r="S39" s="22">
        <f t="shared" si="3"/>
        <v>2030451862.9299998</v>
      </c>
      <c r="T39" s="22">
        <f t="shared" si="4"/>
        <v>105251</v>
      </c>
      <c r="U39" s="22">
        <f t="shared" si="5"/>
        <v>5212355718.0558996</v>
      </c>
      <c r="V39" s="11"/>
    </row>
    <row r="40" spans="1:22" s="5" customFormat="1">
      <c r="A40" s="18">
        <v>33</v>
      </c>
      <c r="B40" s="31" t="s">
        <v>77</v>
      </c>
      <c r="C40" s="1" t="s">
        <v>78</v>
      </c>
      <c r="D40" s="23">
        <v>3343</v>
      </c>
      <c r="E40" s="23">
        <v>548156185.21000004</v>
      </c>
      <c r="F40" s="23">
        <v>6069</v>
      </c>
      <c r="G40" s="23">
        <v>582977049.72899997</v>
      </c>
      <c r="H40" s="23">
        <v>395846</v>
      </c>
      <c r="I40" s="23">
        <v>1272305140.8</v>
      </c>
      <c r="J40" s="23">
        <v>8544</v>
      </c>
      <c r="K40" s="23">
        <v>537009796.46749997</v>
      </c>
      <c r="L40" s="21">
        <f t="shared" si="0"/>
        <v>413802</v>
      </c>
      <c r="M40" s="21">
        <f t="shared" si="1"/>
        <v>2940448172.2065001</v>
      </c>
      <c r="N40" s="23">
        <v>1603</v>
      </c>
      <c r="O40" s="23">
        <v>785953197.69000006</v>
      </c>
      <c r="P40" s="23">
        <v>3155</v>
      </c>
      <c r="Q40" s="23">
        <v>1453045366.6099999</v>
      </c>
      <c r="R40" s="21">
        <f t="shared" si="2"/>
        <v>4758</v>
      </c>
      <c r="S40" s="21">
        <f t="shared" si="3"/>
        <v>2238998564.3000002</v>
      </c>
      <c r="T40" s="21">
        <f t="shared" si="4"/>
        <v>418560</v>
      </c>
      <c r="U40" s="21">
        <f t="shared" si="5"/>
        <v>5179446736.5065002</v>
      </c>
      <c r="V40" s="11"/>
    </row>
    <row r="41" spans="1:22" s="5" customFormat="1">
      <c r="A41" s="15">
        <v>34</v>
      </c>
      <c r="B41" s="16" t="s">
        <v>108</v>
      </c>
      <c r="C41" s="17" t="s">
        <v>109</v>
      </c>
      <c r="D41" s="22">
        <v>360</v>
      </c>
      <c r="E41" s="22">
        <v>224621585.25</v>
      </c>
      <c r="F41" s="22">
        <v>237</v>
      </c>
      <c r="G41" s="22">
        <v>33420745.260000002</v>
      </c>
      <c r="H41" s="22">
        <v>1621</v>
      </c>
      <c r="I41" s="22">
        <v>350408322.38999999</v>
      </c>
      <c r="J41" s="22">
        <v>2913</v>
      </c>
      <c r="K41" s="22">
        <v>1687135964.6700001</v>
      </c>
      <c r="L41" s="22">
        <f t="shared" si="0"/>
        <v>5131</v>
      </c>
      <c r="M41" s="22">
        <f t="shared" si="1"/>
        <v>2295586617.5700002</v>
      </c>
      <c r="N41" s="22">
        <v>2155</v>
      </c>
      <c r="O41" s="22">
        <v>1824842769.79</v>
      </c>
      <c r="P41" s="22">
        <v>5125</v>
      </c>
      <c r="Q41" s="22">
        <v>679472101.25999999</v>
      </c>
      <c r="R41" s="22">
        <f t="shared" si="2"/>
        <v>7280</v>
      </c>
      <c r="S41" s="22">
        <f t="shared" si="3"/>
        <v>2504314871.0500002</v>
      </c>
      <c r="T41" s="22">
        <f t="shared" si="4"/>
        <v>12411</v>
      </c>
      <c r="U41" s="22">
        <f t="shared" si="5"/>
        <v>4799901488.6200008</v>
      </c>
      <c r="V41" s="11"/>
    </row>
    <row r="42" spans="1:22" s="5" customFormat="1">
      <c r="A42" s="18">
        <v>35</v>
      </c>
      <c r="B42" s="31" t="s">
        <v>67</v>
      </c>
      <c r="C42" s="1" t="s">
        <v>68</v>
      </c>
      <c r="D42" s="23">
        <v>911</v>
      </c>
      <c r="E42" s="23">
        <v>533897322.95999998</v>
      </c>
      <c r="F42" s="23">
        <v>3932</v>
      </c>
      <c r="G42" s="23">
        <v>507228951.23769999</v>
      </c>
      <c r="H42" s="23">
        <v>2020</v>
      </c>
      <c r="I42" s="23">
        <v>779557815.52999997</v>
      </c>
      <c r="J42" s="23">
        <v>2824</v>
      </c>
      <c r="K42" s="23">
        <v>387888671.52999997</v>
      </c>
      <c r="L42" s="21">
        <f t="shared" si="0"/>
        <v>9687</v>
      </c>
      <c r="M42" s="21">
        <f t="shared" si="1"/>
        <v>2208572761.2577</v>
      </c>
      <c r="N42" s="23">
        <v>621</v>
      </c>
      <c r="O42" s="23">
        <v>1143775930.3199999</v>
      </c>
      <c r="P42" s="23">
        <v>633</v>
      </c>
      <c r="Q42" s="23">
        <v>1426252236.48</v>
      </c>
      <c r="R42" s="21">
        <f t="shared" si="2"/>
        <v>1254</v>
      </c>
      <c r="S42" s="21">
        <f t="shared" si="3"/>
        <v>2570028166.8000002</v>
      </c>
      <c r="T42" s="21">
        <f t="shared" si="4"/>
        <v>10941</v>
      </c>
      <c r="U42" s="21">
        <f t="shared" si="5"/>
        <v>4778600928.0577002</v>
      </c>
      <c r="V42" s="11"/>
    </row>
    <row r="43" spans="1:22" s="5" customFormat="1">
      <c r="A43" s="15">
        <v>36</v>
      </c>
      <c r="B43" s="30" t="s">
        <v>81</v>
      </c>
      <c r="C43" s="17" t="s">
        <v>82</v>
      </c>
      <c r="D43" s="22">
        <v>675</v>
      </c>
      <c r="E43" s="22">
        <v>615627629.75999999</v>
      </c>
      <c r="F43" s="22">
        <v>5075</v>
      </c>
      <c r="G43" s="22">
        <v>776382680.13</v>
      </c>
      <c r="H43" s="22">
        <v>192</v>
      </c>
      <c r="I43" s="22">
        <v>172524177.38999999</v>
      </c>
      <c r="J43" s="22">
        <v>1110</v>
      </c>
      <c r="K43" s="22">
        <v>526427373.41000003</v>
      </c>
      <c r="L43" s="22">
        <f t="shared" si="0"/>
        <v>7052</v>
      </c>
      <c r="M43" s="22">
        <f t="shared" si="1"/>
        <v>2090961860.6899998</v>
      </c>
      <c r="N43" s="22">
        <v>542</v>
      </c>
      <c r="O43" s="22">
        <v>1102926558.1099999</v>
      </c>
      <c r="P43" s="22">
        <v>465</v>
      </c>
      <c r="Q43" s="22">
        <v>563271599.60000002</v>
      </c>
      <c r="R43" s="22">
        <f t="shared" si="2"/>
        <v>1007</v>
      </c>
      <c r="S43" s="22">
        <f t="shared" si="3"/>
        <v>1666198157.71</v>
      </c>
      <c r="T43" s="22">
        <f t="shared" si="4"/>
        <v>8059</v>
      </c>
      <c r="U43" s="22">
        <f t="shared" si="5"/>
        <v>3757160018.3999996</v>
      </c>
      <c r="V43" s="11"/>
    </row>
    <row r="44" spans="1:22" s="5" customFormat="1">
      <c r="A44" s="18">
        <v>37</v>
      </c>
      <c r="B44" s="31" t="s">
        <v>89</v>
      </c>
      <c r="C44" s="1" t="s">
        <v>90</v>
      </c>
      <c r="D44" s="23">
        <v>457</v>
      </c>
      <c r="E44" s="23">
        <v>616458459.26999998</v>
      </c>
      <c r="F44" s="23">
        <v>2154</v>
      </c>
      <c r="G44" s="23">
        <v>299309312.66000003</v>
      </c>
      <c r="H44" s="23">
        <v>132</v>
      </c>
      <c r="I44" s="23">
        <v>659627788.28999996</v>
      </c>
      <c r="J44" s="23">
        <v>1591</v>
      </c>
      <c r="K44" s="23">
        <v>671170983.54999995</v>
      </c>
      <c r="L44" s="21">
        <f t="shared" si="0"/>
        <v>4334</v>
      </c>
      <c r="M44" s="21">
        <f t="shared" si="1"/>
        <v>2246566543.77</v>
      </c>
      <c r="N44" s="23">
        <v>202</v>
      </c>
      <c r="O44" s="23">
        <v>350934715.42000002</v>
      </c>
      <c r="P44" s="23">
        <v>171</v>
      </c>
      <c r="Q44" s="23">
        <v>674729597.37</v>
      </c>
      <c r="R44" s="21">
        <f t="shared" si="2"/>
        <v>373</v>
      </c>
      <c r="S44" s="21">
        <f t="shared" si="3"/>
        <v>1025664312.79</v>
      </c>
      <c r="T44" s="21">
        <f t="shared" si="4"/>
        <v>4707</v>
      </c>
      <c r="U44" s="21">
        <f t="shared" si="5"/>
        <v>3272230856.5599999</v>
      </c>
      <c r="V44" s="11"/>
    </row>
    <row r="45" spans="1:22" s="5" customFormat="1">
      <c r="A45" s="15">
        <v>38</v>
      </c>
      <c r="B45" s="30" t="s">
        <v>83</v>
      </c>
      <c r="C45" s="17" t="s">
        <v>84</v>
      </c>
      <c r="D45" s="22">
        <v>321</v>
      </c>
      <c r="E45" s="22">
        <v>454580948.16000003</v>
      </c>
      <c r="F45" s="22">
        <v>1163</v>
      </c>
      <c r="G45" s="22">
        <v>220730568.91999999</v>
      </c>
      <c r="H45" s="22">
        <v>326</v>
      </c>
      <c r="I45" s="22">
        <v>158000751.16</v>
      </c>
      <c r="J45" s="22">
        <v>807</v>
      </c>
      <c r="K45" s="22">
        <v>350959507.17000002</v>
      </c>
      <c r="L45" s="22">
        <f t="shared" si="0"/>
        <v>2617</v>
      </c>
      <c r="M45" s="22">
        <f t="shared" si="1"/>
        <v>1184271775.4100001</v>
      </c>
      <c r="N45" s="22">
        <v>493</v>
      </c>
      <c r="O45" s="22">
        <v>927428069.63</v>
      </c>
      <c r="P45" s="22">
        <v>510</v>
      </c>
      <c r="Q45" s="22">
        <v>982986468.59000003</v>
      </c>
      <c r="R45" s="22">
        <f t="shared" si="2"/>
        <v>1003</v>
      </c>
      <c r="S45" s="22">
        <f t="shared" si="3"/>
        <v>1910414538.22</v>
      </c>
      <c r="T45" s="22">
        <f t="shared" si="4"/>
        <v>3620</v>
      </c>
      <c r="U45" s="22">
        <f t="shared" si="5"/>
        <v>3094686313.6300001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2034</v>
      </c>
      <c r="E46" s="23">
        <v>368755040.23000002</v>
      </c>
      <c r="F46" s="23">
        <v>7349</v>
      </c>
      <c r="G46" s="23">
        <v>302761596.04000002</v>
      </c>
      <c r="H46" s="23">
        <v>38330</v>
      </c>
      <c r="I46" s="23">
        <v>724684314.63</v>
      </c>
      <c r="J46" s="23">
        <v>101018</v>
      </c>
      <c r="K46" s="23">
        <v>516929203.13</v>
      </c>
      <c r="L46" s="21">
        <f t="shared" si="0"/>
        <v>148731</v>
      </c>
      <c r="M46" s="21">
        <f t="shared" si="1"/>
        <v>1913130154.0300002</v>
      </c>
      <c r="N46" s="23">
        <v>275</v>
      </c>
      <c r="O46" s="23">
        <v>318292668.06</v>
      </c>
      <c r="P46" s="23">
        <v>428</v>
      </c>
      <c r="Q46" s="23">
        <v>601821143.11000001</v>
      </c>
      <c r="R46" s="21">
        <f t="shared" si="2"/>
        <v>703</v>
      </c>
      <c r="S46" s="21">
        <f t="shared" si="3"/>
        <v>920113811.17000008</v>
      </c>
      <c r="T46" s="21">
        <f t="shared" si="4"/>
        <v>149434</v>
      </c>
      <c r="U46" s="21">
        <f t="shared" si="5"/>
        <v>2833243965.2000003</v>
      </c>
      <c r="V46" s="11"/>
    </row>
    <row r="47" spans="1:22" s="5" customFormat="1">
      <c r="A47" s="15">
        <v>40</v>
      </c>
      <c r="B47" s="30" t="s">
        <v>120</v>
      </c>
      <c r="C47" s="17" t="s">
        <v>330</v>
      </c>
      <c r="D47" s="22">
        <v>201</v>
      </c>
      <c r="E47" s="22">
        <v>17019364.260000002</v>
      </c>
      <c r="F47" s="22">
        <v>197</v>
      </c>
      <c r="G47" s="22">
        <v>23788153.859999999</v>
      </c>
      <c r="H47" s="22">
        <v>1303</v>
      </c>
      <c r="I47" s="22">
        <v>207206211.06999999</v>
      </c>
      <c r="J47" s="22">
        <v>2768</v>
      </c>
      <c r="K47" s="22">
        <v>1273867893.9300001</v>
      </c>
      <c r="L47" s="22">
        <f t="shared" si="0"/>
        <v>4469</v>
      </c>
      <c r="M47" s="22">
        <f t="shared" si="1"/>
        <v>1521881623.1200001</v>
      </c>
      <c r="N47" s="22">
        <v>336</v>
      </c>
      <c r="O47" s="22">
        <v>1121787563.2</v>
      </c>
      <c r="P47" s="22">
        <v>34</v>
      </c>
      <c r="Q47" s="22">
        <v>48273285.689999998</v>
      </c>
      <c r="R47" s="22">
        <f t="shared" si="2"/>
        <v>370</v>
      </c>
      <c r="S47" s="22">
        <f t="shared" si="3"/>
        <v>1170060848.8900001</v>
      </c>
      <c r="T47" s="22">
        <f t="shared" si="4"/>
        <v>4839</v>
      </c>
      <c r="U47" s="22">
        <f t="shared" si="5"/>
        <v>2691942472.0100002</v>
      </c>
      <c r="V47" s="11"/>
    </row>
    <row r="48" spans="1:22" s="5" customFormat="1">
      <c r="A48" s="18">
        <v>41</v>
      </c>
      <c r="B48" s="31" t="s">
        <v>95</v>
      </c>
      <c r="C48" s="1" t="s">
        <v>96</v>
      </c>
      <c r="D48" s="23">
        <v>189</v>
      </c>
      <c r="E48" s="23">
        <v>107187645.34</v>
      </c>
      <c r="F48" s="23">
        <v>1799</v>
      </c>
      <c r="G48" s="23">
        <v>197156793.25</v>
      </c>
      <c r="H48" s="23">
        <v>21</v>
      </c>
      <c r="I48" s="23">
        <v>19634184.809999999</v>
      </c>
      <c r="J48" s="23">
        <v>311</v>
      </c>
      <c r="K48" s="23">
        <v>65490812.799999997</v>
      </c>
      <c r="L48" s="21">
        <f t="shared" si="0"/>
        <v>2320</v>
      </c>
      <c r="M48" s="21">
        <f t="shared" si="1"/>
        <v>389469436.20000005</v>
      </c>
      <c r="N48" s="23">
        <v>150</v>
      </c>
      <c r="O48" s="23">
        <v>1174300800</v>
      </c>
      <c r="P48" s="23">
        <v>642</v>
      </c>
      <c r="Q48" s="23">
        <v>1027512182.1900001</v>
      </c>
      <c r="R48" s="21">
        <f t="shared" si="2"/>
        <v>792</v>
      </c>
      <c r="S48" s="21">
        <f t="shared" si="3"/>
        <v>2201812982.1900001</v>
      </c>
      <c r="T48" s="21">
        <f t="shared" si="4"/>
        <v>3112</v>
      </c>
      <c r="U48" s="21">
        <f t="shared" si="5"/>
        <v>2591282418.3900003</v>
      </c>
      <c r="V48" s="11"/>
    </row>
    <row r="49" spans="1:22" s="5" customFormat="1">
      <c r="A49" s="15">
        <v>42</v>
      </c>
      <c r="B49" s="16" t="s">
        <v>103</v>
      </c>
      <c r="C49" s="17" t="s">
        <v>342</v>
      </c>
      <c r="D49" s="22">
        <v>700</v>
      </c>
      <c r="E49" s="22">
        <v>57308803.483099997</v>
      </c>
      <c r="F49" s="22">
        <v>2149</v>
      </c>
      <c r="G49" s="22">
        <v>104460388.86</v>
      </c>
      <c r="H49" s="22">
        <v>74939</v>
      </c>
      <c r="I49" s="22">
        <v>596515194.84000003</v>
      </c>
      <c r="J49" s="22">
        <v>287081</v>
      </c>
      <c r="K49" s="22">
        <v>785357949.71000004</v>
      </c>
      <c r="L49" s="22">
        <f t="shared" si="0"/>
        <v>364869</v>
      </c>
      <c r="M49" s="22">
        <f t="shared" si="1"/>
        <v>1543642336.8931</v>
      </c>
      <c r="N49" s="22">
        <v>595</v>
      </c>
      <c r="O49" s="22">
        <v>503516319.31999999</v>
      </c>
      <c r="P49" s="22">
        <v>351</v>
      </c>
      <c r="Q49" s="22">
        <v>248207757.03999999</v>
      </c>
      <c r="R49" s="22">
        <f t="shared" si="2"/>
        <v>946</v>
      </c>
      <c r="S49" s="22">
        <f t="shared" si="3"/>
        <v>751724076.36000001</v>
      </c>
      <c r="T49" s="22">
        <f t="shared" si="4"/>
        <v>365815</v>
      </c>
      <c r="U49" s="22">
        <f t="shared" si="5"/>
        <v>2295366413.2530999</v>
      </c>
      <c r="V49" s="11"/>
    </row>
    <row r="50" spans="1:22" s="5" customFormat="1">
      <c r="A50" s="18">
        <v>43</v>
      </c>
      <c r="B50" s="31" t="s">
        <v>104</v>
      </c>
      <c r="C50" s="1" t="s">
        <v>105</v>
      </c>
      <c r="D50" s="23"/>
      <c r="E50" s="23"/>
      <c r="F50" s="23"/>
      <c r="G50" s="23"/>
      <c r="H50" s="23">
        <v>719</v>
      </c>
      <c r="I50" s="23">
        <v>863485081.75999999</v>
      </c>
      <c r="J50" s="23">
        <v>690</v>
      </c>
      <c r="K50" s="23">
        <v>978656010.57000005</v>
      </c>
      <c r="L50" s="21">
        <f t="shared" si="0"/>
        <v>1409</v>
      </c>
      <c r="M50" s="21">
        <f t="shared" si="1"/>
        <v>1842141092.3299999</v>
      </c>
      <c r="N50" s="23">
        <v>268</v>
      </c>
      <c r="O50" s="23">
        <v>266100381.96000001</v>
      </c>
      <c r="P50" s="23">
        <v>212</v>
      </c>
      <c r="Q50" s="23">
        <v>150830580.03999999</v>
      </c>
      <c r="R50" s="21">
        <f t="shared" si="2"/>
        <v>480</v>
      </c>
      <c r="S50" s="21">
        <f t="shared" si="3"/>
        <v>416930962</v>
      </c>
      <c r="T50" s="21">
        <f t="shared" si="4"/>
        <v>1889</v>
      </c>
      <c r="U50" s="21">
        <f t="shared" si="5"/>
        <v>2259072054.3299999</v>
      </c>
      <c r="V50" s="11"/>
    </row>
    <row r="51" spans="1:22" s="5" customFormat="1">
      <c r="A51" s="15">
        <v>44</v>
      </c>
      <c r="B51" s="30" t="s">
        <v>85</v>
      </c>
      <c r="C51" s="17" t="s">
        <v>86</v>
      </c>
      <c r="D51" s="22">
        <v>86</v>
      </c>
      <c r="E51" s="22">
        <v>305265246.06999999</v>
      </c>
      <c r="F51" s="22">
        <v>43</v>
      </c>
      <c r="G51" s="22">
        <v>4067276.58</v>
      </c>
      <c r="H51" s="22">
        <v>35352</v>
      </c>
      <c r="I51" s="22">
        <v>234293400.55000001</v>
      </c>
      <c r="J51" s="22">
        <v>412030</v>
      </c>
      <c r="K51" s="22">
        <v>712104786.70000005</v>
      </c>
      <c r="L51" s="22">
        <f t="shared" si="0"/>
        <v>447511</v>
      </c>
      <c r="M51" s="22">
        <f t="shared" si="1"/>
        <v>1255730709.9000001</v>
      </c>
      <c r="N51" s="22">
        <v>729</v>
      </c>
      <c r="O51" s="22">
        <v>550289223.73000002</v>
      </c>
      <c r="P51" s="22">
        <v>220</v>
      </c>
      <c r="Q51" s="22">
        <v>383554221.06</v>
      </c>
      <c r="R51" s="22">
        <f t="shared" si="2"/>
        <v>949</v>
      </c>
      <c r="S51" s="22">
        <f t="shared" si="3"/>
        <v>933843444.78999996</v>
      </c>
      <c r="T51" s="22">
        <f t="shared" si="4"/>
        <v>448460</v>
      </c>
      <c r="U51" s="22">
        <f t="shared" si="5"/>
        <v>2189574154.6900001</v>
      </c>
      <c r="V51" s="11"/>
    </row>
    <row r="52" spans="1:22" s="5" customFormat="1">
      <c r="A52" s="18">
        <v>45</v>
      </c>
      <c r="B52" s="31" t="s">
        <v>191</v>
      </c>
      <c r="C52" s="1" t="s">
        <v>192</v>
      </c>
      <c r="D52" s="23"/>
      <c r="E52" s="23"/>
      <c r="F52" s="23"/>
      <c r="G52" s="23"/>
      <c r="H52" s="23">
        <v>7</v>
      </c>
      <c r="I52" s="23">
        <v>1500.88</v>
      </c>
      <c r="J52" s="23">
        <v>51</v>
      </c>
      <c r="K52" s="23">
        <v>939340.48</v>
      </c>
      <c r="L52" s="21">
        <f t="shared" si="0"/>
        <v>58</v>
      </c>
      <c r="M52" s="21">
        <f t="shared" si="1"/>
        <v>940841.36</v>
      </c>
      <c r="N52" s="23">
        <v>3</v>
      </c>
      <c r="O52" s="23">
        <v>771000000</v>
      </c>
      <c r="P52" s="23">
        <v>7</v>
      </c>
      <c r="Q52" s="23">
        <v>1321000000</v>
      </c>
      <c r="R52" s="21">
        <f t="shared" si="2"/>
        <v>10</v>
      </c>
      <c r="S52" s="21">
        <f t="shared" si="3"/>
        <v>2092000000</v>
      </c>
      <c r="T52" s="21">
        <f t="shared" si="4"/>
        <v>68</v>
      </c>
      <c r="U52" s="21">
        <f t="shared" si="5"/>
        <v>2092940841.3599999</v>
      </c>
      <c r="V52" s="11"/>
    </row>
    <row r="53" spans="1:22" s="5" customFormat="1">
      <c r="A53" s="15">
        <v>46</v>
      </c>
      <c r="B53" s="30" t="s">
        <v>87</v>
      </c>
      <c r="C53" s="17" t="s">
        <v>88</v>
      </c>
      <c r="D53" s="22">
        <v>107</v>
      </c>
      <c r="E53" s="22">
        <v>337908892.66000003</v>
      </c>
      <c r="F53" s="22">
        <v>152</v>
      </c>
      <c r="G53" s="22">
        <v>45800972.140000001</v>
      </c>
      <c r="H53" s="22">
        <v>117</v>
      </c>
      <c r="I53" s="22">
        <v>385842469.01999998</v>
      </c>
      <c r="J53" s="22">
        <v>387</v>
      </c>
      <c r="K53" s="22">
        <v>228021377.93000001</v>
      </c>
      <c r="L53" s="22">
        <f t="shared" si="0"/>
        <v>763</v>
      </c>
      <c r="M53" s="22">
        <f t="shared" si="1"/>
        <v>997573711.75</v>
      </c>
      <c r="N53" s="22">
        <v>240</v>
      </c>
      <c r="O53" s="22">
        <v>235855896.80000001</v>
      </c>
      <c r="P53" s="22">
        <v>283</v>
      </c>
      <c r="Q53" s="22">
        <v>685825611.33000004</v>
      </c>
      <c r="R53" s="22">
        <f t="shared" si="2"/>
        <v>523</v>
      </c>
      <c r="S53" s="22">
        <f t="shared" si="3"/>
        <v>921681508.13000011</v>
      </c>
      <c r="T53" s="22">
        <f t="shared" si="4"/>
        <v>1286</v>
      </c>
      <c r="U53" s="22">
        <f t="shared" si="5"/>
        <v>1919255219.8800001</v>
      </c>
      <c r="V53" s="11"/>
    </row>
    <row r="54" spans="1:22" s="5" customFormat="1">
      <c r="A54" s="18">
        <v>47</v>
      </c>
      <c r="B54" s="31" t="s">
        <v>101</v>
      </c>
      <c r="C54" s="1" t="s">
        <v>102</v>
      </c>
      <c r="D54" s="23">
        <v>1</v>
      </c>
      <c r="E54" s="23">
        <v>7000000</v>
      </c>
      <c r="F54" s="23"/>
      <c r="G54" s="23"/>
      <c r="H54" s="23">
        <v>565</v>
      </c>
      <c r="I54" s="23">
        <v>104440063.42</v>
      </c>
      <c r="J54" s="23">
        <v>1917</v>
      </c>
      <c r="K54" s="23">
        <v>626784099.97000003</v>
      </c>
      <c r="L54" s="21">
        <f t="shared" si="0"/>
        <v>2483</v>
      </c>
      <c r="M54" s="21">
        <f t="shared" si="1"/>
        <v>738224163.38999999</v>
      </c>
      <c r="N54" s="23">
        <v>352</v>
      </c>
      <c r="O54" s="23">
        <v>610059824.16999996</v>
      </c>
      <c r="P54" s="23">
        <v>79</v>
      </c>
      <c r="Q54" s="23">
        <v>189630000</v>
      </c>
      <c r="R54" s="21">
        <f t="shared" si="2"/>
        <v>431</v>
      </c>
      <c r="S54" s="21">
        <f t="shared" si="3"/>
        <v>799689824.16999996</v>
      </c>
      <c r="T54" s="21">
        <f t="shared" si="4"/>
        <v>2914</v>
      </c>
      <c r="U54" s="21">
        <f t="shared" si="5"/>
        <v>1537913987.5599999</v>
      </c>
      <c r="V54" s="11"/>
    </row>
    <row r="55" spans="1:22" s="5" customFormat="1">
      <c r="A55" s="15">
        <v>48</v>
      </c>
      <c r="B55" s="30" t="s">
        <v>118</v>
      </c>
      <c r="C55" s="17" t="s">
        <v>119</v>
      </c>
      <c r="D55" s="22">
        <v>72</v>
      </c>
      <c r="E55" s="22">
        <v>79560857.650000006</v>
      </c>
      <c r="F55" s="22">
        <v>342</v>
      </c>
      <c r="G55" s="22">
        <v>54821187.689999998</v>
      </c>
      <c r="H55" s="22">
        <v>149</v>
      </c>
      <c r="I55" s="22">
        <v>278217557.76999998</v>
      </c>
      <c r="J55" s="22">
        <v>987</v>
      </c>
      <c r="K55" s="22">
        <v>218501633.25</v>
      </c>
      <c r="L55" s="22">
        <f t="shared" si="0"/>
        <v>1550</v>
      </c>
      <c r="M55" s="22">
        <f t="shared" si="1"/>
        <v>631101236.36000001</v>
      </c>
      <c r="N55" s="22">
        <v>48</v>
      </c>
      <c r="O55" s="22">
        <v>374994480.89999998</v>
      </c>
      <c r="P55" s="22">
        <v>63</v>
      </c>
      <c r="Q55" s="22">
        <v>449497700.01999998</v>
      </c>
      <c r="R55" s="22">
        <f t="shared" si="2"/>
        <v>111</v>
      </c>
      <c r="S55" s="22">
        <f t="shared" si="3"/>
        <v>824492180.91999996</v>
      </c>
      <c r="T55" s="22">
        <f t="shared" si="4"/>
        <v>1661</v>
      </c>
      <c r="U55" s="22">
        <f t="shared" si="5"/>
        <v>1455593417.28</v>
      </c>
      <c r="V55" s="11"/>
    </row>
    <row r="56" spans="1:22" s="5" customFormat="1">
      <c r="A56" s="18">
        <v>49</v>
      </c>
      <c r="B56" s="31" t="s">
        <v>99</v>
      </c>
      <c r="C56" s="1" t="s">
        <v>100</v>
      </c>
      <c r="D56" s="23">
        <v>665</v>
      </c>
      <c r="E56" s="23">
        <v>170150260.96000001</v>
      </c>
      <c r="F56" s="23">
        <v>464</v>
      </c>
      <c r="G56" s="23">
        <v>30425092.260000002</v>
      </c>
      <c r="H56" s="23">
        <v>51191</v>
      </c>
      <c r="I56" s="23">
        <v>220706488.11000001</v>
      </c>
      <c r="J56" s="23">
        <v>3009</v>
      </c>
      <c r="K56" s="23">
        <v>231750119.68000001</v>
      </c>
      <c r="L56" s="21">
        <f t="shared" si="0"/>
        <v>55329</v>
      </c>
      <c r="M56" s="21">
        <f t="shared" si="1"/>
        <v>653031961.00999999</v>
      </c>
      <c r="N56" s="23">
        <v>1045</v>
      </c>
      <c r="O56" s="23">
        <v>310309822.43000001</v>
      </c>
      <c r="P56" s="23">
        <v>1163</v>
      </c>
      <c r="Q56" s="23">
        <v>415791627.01999998</v>
      </c>
      <c r="R56" s="21">
        <f t="shared" si="2"/>
        <v>2208</v>
      </c>
      <c r="S56" s="21">
        <f t="shared" si="3"/>
        <v>726101449.45000005</v>
      </c>
      <c r="T56" s="21">
        <f t="shared" si="4"/>
        <v>57537</v>
      </c>
      <c r="U56" s="21">
        <f t="shared" si="5"/>
        <v>1379133410.46</v>
      </c>
      <c r="V56" s="11"/>
    </row>
    <row r="57" spans="1:22" s="5" customFormat="1">
      <c r="A57" s="15">
        <v>50</v>
      </c>
      <c r="B57" s="16" t="s">
        <v>143</v>
      </c>
      <c r="C57" s="17" t="s">
        <v>144</v>
      </c>
      <c r="D57" s="22">
        <v>7</v>
      </c>
      <c r="E57" s="22">
        <v>14548939</v>
      </c>
      <c r="F57" s="22">
        <v>235</v>
      </c>
      <c r="G57" s="22">
        <v>133525765.28</v>
      </c>
      <c r="H57" s="22">
        <v>287</v>
      </c>
      <c r="I57" s="22">
        <v>171669238.88</v>
      </c>
      <c r="J57" s="22">
        <v>547</v>
      </c>
      <c r="K57" s="22">
        <v>336389767.54000002</v>
      </c>
      <c r="L57" s="22">
        <f t="shared" si="0"/>
        <v>1076</v>
      </c>
      <c r="M57" s="22">
        <f t="shared" si="1"/>
        <v>656133710.70000005</v>
      </c>
      <c r="N57" s="22">
        <v>252</v>
      </c>
      <c r="O57" s="22">
        <v>492239669.12</v>
      </c>
      <c r="P57" s="22">
        <v>48</v>
      </c>
      <c r="Q57" s="22">
        <v>208510192.55000001</v>
      </c>
      <c r="R57" s="22">
        <f t="shared" si="2"/>
        <v>300</v>
      </c>
      <c r="S57" s="22">
        <f t="shared" si="3"/>
        <v>700749861.67000008</v>
      </c>
      <c r="T57" s="22">
        <f t="shared" si="4"/>
        <v>1376</v>
      </c>
      <c r="U57" s="22">
        <f t="shared" si="5"/>
        <v>1356883572.3700001</v>
      </c>
      <c r="V57" s="11"/>
    </row>
    <row r="58" spans="1:22" s="5" customFormat="1">
      <c r="A58" s="18">
        <v>51</v>
      </c>
      <c r="B58" s="31" t="s">
        <v>97</v>
      </c>
      <c r="C58" s="1" t="s">
        <v>98</v>
      </c>
      <c r="D58" s="23">
        <v>152</v>
      </c>
      <c r="E58" s="23">
        <v>276918406.97000003</v>
      </c>
      <c r="F58" s="23"/>
      <c r="G58" s="23"/>
      <c r="H58" s="23">
        <v>185</v>
      </c>
      <c r="I58" s="23">
        <v>69866341.790000007</v>
      </c>
      <c r="J58" s="23">
        <v>23</v>
      </c>
      <c r="K58" s="23">
        <v>632610.76</v>
      </c>
      <c r="L58" s="21">
        <f t="shared" si="0"/>
        <v>360</v>
      </c>
      <c r="M58" s="21">
        <f t="shared" si="1"/>
        <v>347417359.52000004</v>
      </c>
      <c r="N58" s="23">
        <v>21</v>
      </c>
      <c r="O58" s="23">
        <v>484012550</v>
      </c>
      <c r="P58" s="23">
        <v>26</v>
      </c>
      <c r="Q58" s="23">
        <v>435960224.5</v>
      </c>
      <c r="R58" s="21">
        <f t="shared" si="2"/>
        <v>47</v>
      </c>
      <c r="S58" s="21">
        <f t="shared" si="3"/>
        <v>919972774.5</v>
      </c>
      <c r="T58" s="21">
        <f t="shared" si="4"/>
        <v>407</v>
      </c>
      <c r="U58" s="21">
        <f t="shared" si="5"/>
        <v>1267390134.02</v>
      </c>
      <c r="V58" s="11"/>
    </row>
    <row r="59" spans="1:22" s="5" customFormat="1">
      <c r="A59" s="15">
        <v>52</v>
      </c>
      <c r="B59" s="30" t="s">
        <v>91</v>
      </c>
      <c r="C59" s="17" t="s">
        <v>92</v>
      </c>
      <c r="D59" s="22"/>
      <c r="E59" s="22"/>
      <c r="F59" s="22"/>
      <c r="G59" s="22"/>
      <c r="H59" s="22">
        <v>112</v>
      </c>
      <c r="I59" s="22">
        <v>414756063.5</v>
      </c>
      <c r="J59" s="22">
        <v>54</v>
      </c>
      <c r="K59" s="22">
        <v>201079074.24000001</v>
      </c>
      <c r="L59" s="22">
        <f t="shared" si="0"/>
        <v>166</v>
      </c>
      <c r="M59" s="22">
        <f t="shared" si="1"/>
        <v>615835137.74000001</v>
      </c>
      <c r="N59" s="22">
        <v>32</v>
      </c>
      <c r="O59" s="22">
        <v>194643337.72999999</v>
      </c>
      <c r="P59" s="22">
        <v>78</v>
      </c>
      <c r="Q59" s="22">
        <v>405773914.29000002</v>
      </c>
      <c r="R59" s="22">
        <f t="shared" si="2"/>
        <v>110</v>
      </c>
      <c r="S59" s="22">
        <f t="shared" si="3"/>
        <v>600417252.01999998</v>
      </c>
      <c r="T59" s="22">
        <f t="shared" si="4"/>
        <v>276</v>
      </c>
      <c r="U59" s="22">
        <f t="shared" si="5"/>
        <v>1216252389.76</v>
      </c>
      <c r="V59" s="11"/>
    </row>
    <row r="60" spans="1:22" s="5" customFormat="1">
      <c r="A60" s="18">
        <v>53</v>
      </c>
      <c r="B60" s="31" t="s">
        <v>123</v>
      </c>
      <c r="C60" s="1" t="s">
        <v>124</v>
      </c>
      <c r="D60" s="23">
        <v>1430</v>
      </c>
      <c r="E60" s="23">
        <v>40148276.219999999</v>
      </c>
      <c r="F60" s="23">
        <v>11586</v>
      </c>
      <c r="G60" s="23">
        <v>257789433.62</v>
      </c>
      <c r="H60" s="23">
        <v>9539</v>
      </c>
      <c r="I60" s="23">
        <v>126962934.65000001</v>
      </c>
      <c r="J60" s="23">
        <v>20735</v>
      </c>
      <c r="K60" s="23">
        <v>232629687.13</v>
      </c>
      <c r="L60" s="21">
        <f t="shared" si="0"/>
        <v>43290</v>
      </c>
      <c r="M60" s="21">
        <f t="shared" si="1"/>
        <v>657530331.62</v>
      </c>
      <c r="N60" s="23">
        <v>3458</v>
      </c>
      <c r="O60" s="23">
        <v>435865234.98000002</v>
      </c>
      <c r="P60" s="23">
        <v>843</v>
      </c>
      <c r="Q60" s="23">
        <v>112227077.70999999</v>
      </c>
      <c r="R60" s="21">
        <f t="shared" si="2"/>
        <v>4301</v>
      </c>
      <c r="S60" s="21">
        <f t="shared" si="3"/>
        <v>548092312.69000006</v>
      </c>
      <c r="T60" s="21">
        <f t="shared" si="4"/>
        <v>47591</v>
      </c>
      <c r="U60" s="21">
        <f t="shared" si="5"/>
        <v>1205622644.3099999</v>
      </c>
      <c r="V60" s="11"/>
    </row>
    <row r="61" spans="1:22" s="5" customFormat="1">
      <c r="A61" s="15">
        <v>54</v>
      </c>
      <c r="B61" s="30" t="s">
        <v>112</v>
      </c>
      <c r="C61" s="17" t="s">
        <v>113</v>
      </c>
      <c r="D61" s="22">
        <v>1183</v>
      </c>
      <c r="E61" s="22">
        <v>27792663.609999999</v>
      </c>
      <c r="F61" s="22">
        <v>5783</v>
      </c>
      <c r="G61" s="22">
        <v>183986060.59650001</v>
      </c>
      <c r="H61" s="22">
        <v>35712</v>
      </c>
      <c r="I61" s="22">
        <v>164674433.84</v>
      </c>
      <c r="J61" s="22">
        <v>17130</v>
      </c>
      <c r="K61" s="22">
        <v>236029986.90000001</v>
      </c>
      <c r="L61" s="22">
        <f t="shared" si="0"/>
        <v>59808</v>
      </c>
      <c r="M61" s="22">
        <f t="shared" si="1"/>
        <v>612483144.94649994</v>
      </c>
      <c r="N61" s="22">
        <v>4727</v>
      </c>
      <c r="O61" s="22">
        <v>358567668.54000002</v>
      </c>
      <c r="P61" s="22">
        <v>1385</v>
      </c>
      <c r="Q61" s="22">
        <v>131111828.04000001</v>
      </c>
      <c r="R61" s="22">
        <f t="shared" si="2"/>
        <v>6112</v>
      </c>
      <c r="S61" s="22">
        <f t="shared" si="3"/>
        <v>489679496.58000004</v>
      </c>
      <c r="T61" s="22">
        <f t="shared" si="4"/>
        <v>65920</v>
      </c>
      <c r="U61" s="22">
        <f t="shared" si="5"/>
        <v>1102162641.5265</v>
      </c>
      <c r="V61" s="11"/>
    </row>
    <row r="62" spans="1:22" s="5" customFormat="1">
      <c r="A62" s="18">
        <v>55</v>
      </c>
      <c r="B62" s="31" t="s">
        <v>127</v>
      </c>
      <c r="C62" s="1" t="s">
        <v>128</v>
      </c>
      <c r="D62" s="23">
        <v>113</v>
      </c>
      <c r="E62" s="23">
        <v>19877430.899999999</v>
      </c>
      <c r="F62" s="23">
        <v>285</v>
      </c>
      <c r="G62" s="23">
        <v>13529661.49</v>
      </c>
      <c r="H62" s="23">
        <v>19775</v>
      </c>
      <c r="I62" s="23">
        <v>476966853.87</v>
      </c>
      <c r="J62" s="23">
        <v>1257</v>
      </c>
      <c r="K62" s="23">
        <v>36290245.560000002</v>
      </c>
      <c r="L62" s="21">
        <f t="shared" si="0"/>
        <v>21430</v>
      </c>
      <c r="M62" s="21">
        <f t="shared" si="1"/>
        <v>546664191.81999993</v>
      </c>
      <c r="N62" s="23">
        <v>411</v>
      </c>
      <c r="O62" s="23">
        <v>28429290.940000001</v>
      </c>
      <c r="P62" s="23">
        <v>930</v>
      </c>
      <c r="Q62" s="23">
        <v>475453654.10000002</v>
      </c>
      <c r="R62" s="21">
        <f t="shared" si="2"/>
        <v>1341</v>
      </c>
      <c r="S62" s="21">
        <f t="shared" si="3"/>
        <v>503882945.04000002</v>
      </c>
      <c r="T62" s="21">
        <f t="shared" si="4"/>
        <v>22771</v>
      </c>
      <c r="U62" s="21">
        <f t="shared" si="5"/>
        <v>1050547136.8599999</v>
      </c>
      <c r="V62" s="11"/>
    </row>
    <row r="63" spans="1:22" s="5" customFormat="1">
      <c r="A63" s="15">
        <v>56</v>
      </c>
      <c r="B63" s="30" t="s">
        <v>106</v>
      </c>
      <c r="C63" s="17" t="s">
        <v>107</v>
      </c>
      <c r="D63" s="22">
        <v>7</v>
      </c>
      <c r="E63" s="22">
        <v>396026.93</v>
      </c>
      <c r="F63" s="22">
        <v>125</v>
      </c>
      <c r="G63" s="22">
        <v>23199704.77</v>
      </c>
      <c r="H63" s="22">
        <v>696</v>
      </c>
      <c r="I63" s="22">
        <v>316427877.50999999</v>
      </c>
      <c r="J63" s="22">
        <v>632</v>
      </c>
      <c r="K63" s="22">
        <v>156427631.94</v>
      </c>
      <c r="L63" s="22">
        <f t="shared" si="0"/>
        <v>1460</v>
      </c>
      <c r="M63" s="22">
        <f t="shared" si="1"/>
        <v>496451241.14999998</v>
      </c>
      <c r="N63" s="22">
        <v>34</v>
      </c>
      <c r="O63" s="22">
        <v>205541494.13999999</v>
      </c>
      <c r="P63" s="22">
        <v>40</v>
      </c>
      <c r="Q63" s="22">
        <v>347608700.19</v>
      </c>
      <c r="R63" s="22">
        <f t="shared" si="2"/>
        <v>74</v>
      </c>
      <c r="S63" s="22">
        <f t="shared" si="3"/>
        <v>553150194.32999992</v>
      </c>
      <c r="T63" s="22">
        <f t="shared" si="4"/>
        <v>1534</v>
      </c>
      <c r="U63" s="22">
        <f t="shared" si="5"/>
        <v>1049601435.4799999</v>
      </c>
      <c r="V63" s="11"/>
    </row>
    <row r="64" spans="1:22" s="5" customFormat="1">
      <c r="A64" s="18">
        <v>57</v>
      </c>
      <c r="B64" s="31" t="s">
        <v>149</v>
      </c>
      <c r="C64" s="1" t="s">
        <v>150</v>
      </c>
      <c r="D64" s="23">
        <v>4711</v>
      </c>
      <c r="E64" s="23">
        <v>263048143.47999999</v>
      </c>
      <c r="F64" s="23">
        <v>4443</v>
      </c>
      <c r="G64" s="23">
        <v>259974357.2403</v>
      </c>
      <c r="H64" s="23">
        <v>2914</v>
      </c>
      <c r="I64" s="23">
        <v>170482161.59</v>
      </c>
      <c r="J64" s="23">
        <v>2048</v>
      </c>
      <c r="K64" s="23">
        <v>73883394.099999994</v>
      </c>
      <c r="L64" s="21">
        <f t="shared" si="0"/>
        <v>14116</v>
      </c>
      <c r="M64" s="21">
        <f t="shared" si="1"/>
        <v>767388056.41030002</v>
      </c>
      <c r="N64" s="23">
        <v>86</v>
      </c>
      <c r="O64" s="23">
        <v>84859215.219999999</v>
      </c>
      <c r="P64" s="23">
        <v>32</v>
      </c>
      <c r="Q64" s="23">
        <v>185514261.80000001</v>
      </c>
      <c r="R64" s="21">
        <f t="shared" si="2"/>
        <v>118</v>
      </c>
      <c r="S64" s="21">
        <f t="shared" si="3"/>
        <v>270373477.01999998</v>
      </c>
      <c r="T64" s="21">
        <f t="shared" si="4"/>
        <v>14234</v>
      </c>
      <c r="U64" s="21">
        <f t="shared" si="5"/>
        <v>1037761533.4303</v>
      </c>
      <c r="V64" s="11"/>
    </row>
    <row r="65" spans="1:22" s="5" customFormat="1">
      <c r="A65" s="15">
        <v>58</v>
      </c>
      <c r="B65" s="16" t="s">
        <v>125</v>
      </c>
      <c r="C65" s="17" t="s">
        <v>126</v>
      </c>
      <c r="D65" s="22">
        <v>131</v>
      </c>
      <c r="E65" s="22">
        <v>158857219.97999999</v>
      </c>
      <c r="F65" s="22">
        <v>1</v>
      </c>
      <c r="G65" s="22">
        <v>19588</v>
      </c>
      <c r="H65" s="22">
        <v>34</v>
      </c>
      <c r="I65" s="22">
        <v>54123305.420000002</v>
      </c>
      <c r="J65" s="22">
        <v>229</v>
      </c>
      <c r="K65" s="22">
        <v>138266821.22</v>
      </c>
      <c r="L65" s="22">
        <f t="shared" si="0"/>
        <v>395</v>
      </c>
      <c r="M65" s="22">
        <f t="shared" si="1"/>
        <v>351266934.62</v>
      </c>
      <c r="N65" s="22">
        <v>8</v>
      </c>
      <c r="O65" s="22">
        <v>270000000</v>
      </c>
      <c r="P65" s="22">
        <v>11</v>
      </c>
      <c r="Q65" s="22">
        <v>335000000</v>
      </c>
      <c r="R65" s="22">
        <f t="shared" si="2"/>
        <v>19</v>
      </c>
      <c r="S65" s="22">
        <f t="shared" si="3"/>
        <v>605000000</v>
      </c>
      <c r="T65" s="22">
        <f t="shared" si="4"/>
        <v>414</v>
      </c>
      <c r="U65" s="22">
        <f t="shared" si="5"/>
        <v>956266934.62</v>
      </c>
      <c r="V65" s="11"/>
    </row>
    <row r="66" spans="1:22" s="5" customFormat="1">
      <c r="A66" s="18">
        <v>59</v>
      </c>
      <c r="B66" s="31" t="s">
        <v>157</v>
      </c>
      <c r="C66" s="1" t="s">
        <v>158</v>
      </c>
      <c r="D66" s="23">
        <v>41</v>
      </c>
      <c r="E66" s="23">
        <v>12098836.189999999</v>
      </c>
      <c r="F66" s="23">
        <v>668</v>
      </c>
      <c r="G66" s="23">
        <v>28318106.890000001</v>
      </c>
      <c r="H66" s="23">
        <v>1011</v>
      </c>
      <c r="I66" s="23">
        <v>112436023.3</v>
      </c>
      <c r="J66" s="23">
        <v>4120</v>
      </c>
      <c r="K66" s="23">
        <v>271619761.59859997</v>
      </c>
      <c r="L66" s="21">
        <f t="shared" si="0"/>
        <v>5840</v>
      </c>
      <c r="M66" s="21">
        <f t="shared" si="1"/>
        <v>424472727.97859997</v>
      </c>
      <c r="N66" s="23">
        <v>1173</v>
      </c>
      <c r="O66" s="23">
        <v>313088916.04000002</v>
      </c>
      <c r="P66" s="23">
        <v>498</v>
      </c>
      <c r="Q66" s="23">
        <v>137631621.47999999</v>
      </c>
      <c r="R66" s="21">
        <f t="shared" si="2"/>
        <v>1671</v>
      </c>
      <c r="S66" s="21">
        <f t="shared" si="3"/>
        <v>450720537.51999998</v>
      </c>
      <c r="T66" s="21">
        <f t="shared" si="4"/>
        <v>7511</v>
      </c>
      <c r="U66" s="21">
        <f t="shared" si="5"/>
        <v>875193265.49860001</v>
      </c>
      <c r="V66" s="11"/>
    </row>
    <row r="67" spans="1:22" s="5" customFormat="1">
      <c r="A67" s="15">
        <v>60</v>
      </c>
      <c r="B67" s="30" t="s">
        <v>116</v>
      </c>
      <c r="C67" s="17" t="s">
        <v>117</v>
      </c>
      <c r="D67" s="22">
        <v>4104</v>
      </c>
      <c r="E67" s="22">
        <v>267883263.16</v>
      </c>
      <c r="F67" s="22">
        <v>3351</v>
      </c>
      <c r="G67" s="22">
        <v>169526251.96059999</v>
      </c>
      <c r="H67" s="22">
        <v>2313</v>
      </c>
      <c r="I67" s="22">
        <v>36824418.350000001</v>
      </c>
      <c r="J67" s="22">
        <v>2551</v>
      </c>
      <c r="K67" s="22">
        <v>145381941.6223</v>
      </c>
      <c r="L67" s="22">
        <f t="shared" si="0"/>
        <v>12319</v>
      </c>
      <c r="M67" s="22">
        <f t="shared" si="1"/>
        <v>619615875.09290004</v>
      </c>
      <c r="N67" s="22">
        <v>76</v>
      </c>
      <c r="O67" s="22">
        <v>128039803.09999999</v>
      </c>
      <c r="P67" s="22">
        <v>81</v>
      </c>
      <c r="Q67" s="22">
        <v>114946410.62</v>
      </c>
      <c r="R67" s="22">
        <f t="shared" si="2"/>
        <v>157</v>
      </c>
      <c r="S67" s="22">
        <f t="shared" si="3"/>
        <v>242986213.72</v>
      </c>
      <c r="T67" s="22">
        <f t="shared" si="4"/>
        <v>12476</v>
      </c>
      <c r="U67" s="22">
        <f t="shared" si="5"/>
        <v>862602088.81290007</v>
      </c>
      <c r="V67" s="11"/>
    </row>
    <row r="68" spans="1:22" s="5" customFormat="1">
      <c r="A68" s="18">
        <v>61</v>
      </c>
      <c r="B68" s="31" t="s">
        <v>333</v>
      </c>
      <c r="C68" s="1" t="s">
        <v>334</v>
      </c>
      <c r="D68" s="23"/>
      <c r="E68" s="23"/>
      <c r="F68" s="23"/>
      <c r="G68" s="23"/>
      <c r="H68" s="23">
        <v>510</v>
      </c>
      <c r="I68" s="23">
        <v>380016.62</v>
      </c>
      <c r="J68" s="23">
        <v>226635</v>
      </c>
      <c r="K68" s="23">
        <v>229012083.16</v>
      </c>
      <c r="L68" s="21">
        <f t="shared" si="0"/>
        <v>227145</v>
      </c>
      <c r="M68" s="21">
        <f t="shared" si="1"/>
        <v>229392099.78</v>
      </c>
      <c r="N68" s="23">
        <v>3538</v>
      </c>
      <c r="O68" s="23">
        <v>408438447.13</v>
      </c>
      <c r="P68" s="23">
        <v>3456</v>
      </c>
      <c r="Q68" s="23">
        <v>179805722.59</v>
      </c>
      <c r="R68" s="21">
        <f t="shared" si="2"/>
        <v>6994</v>
      </c>
      <c r="S68" s="21">
        <f t="shared" si="3"/>
        <v>588244169.72000003</v>
      </c>
      <c r="T68" s="21">
        <f t="shared" si="4"/>
        <v>234139</v>
      </c>
      <c r="U68" s="21">
        <f t="shared" si="5"/>
        <v>817636269.5</v>
      </c>
      <c r="V68" s="11"/>
    </row>
    <row r="69" spans="1:22" s="5" customFormat="1">
      <c r="A69" s="15">
        <v>62</v>
      </c>
      <c r="B69" s="30" t="s">
        <v>133</v>
      </c>
      <c r="C69" s="17" t="s">
        <v>134</v>
      </c>
      <c r="D69" s="22">
        <v>38</v>
      </c>
      <c r="E69" s="22">
        <v>45566039.649999999</v>
      </c>
      <c r="F69" s="22">
        <v>98</v>
      </c>
      <c r="G69" s="22">
        <v>10839843.960000001</v>
      </c>
      <c r="H69" s="22">
        <v>92</v>
      </c>
      <c r="I69" s="22">
        <v>261150642.75</v>
      </c>
      <c r="J69" s="22">
        <v>287</v>
      </c>
      <c r="K69" s="22">
        <v>47129989.979699999</v>
      </c>
      <c r="L69" s="22">
        <f t="shared" si="0"/>
        <v>515</v>
      </c>
      <c r="M69" s="22">
        <f t="shared" si="1"/>
        <v>364686516.33969998</v>
      </c>
      <c r="N69" s="22">
        <v>39</v>
      </c>
      <c r="O69" s="22">
        <v>60989313.32</v>
      </c>
      <c r="P69" s="22">
        <v>43</v>
      </c>
      <c r="Q69" s="22">
        <v>359791890.92000002</v>
      </c>
      <c r="R69" s="22">
        <f t="shared" si="2"/>
        <v>82</v>
      </c>
      <c r="S69" s="22">
        <f t="shared" si="3"/>
        <v>420781204.24000001</v>
      </c>
      <c r="T69" s="22">
        <f t="shared" si="4"/>
        <v>597</v>
      </c>
      <c r="U69" s="22">
        <f t="shared" si="5"/>
        <v>785467720.57969999</v>
      </c>
      <c r="V69" s="11"/>
    </row>
    <row r="70" spans="1:22" s="5" customFormat="1">
      <c r="A70" s="18">
        <v>63</v>
      </c>
      <c r="B70" s="31" t="s">
        <v>110</v>
      </c>
      <c r="C70" s="1" t="s">
        <v>111</v>
      </c>
      <c r="D70" s="23">
        <v>13</v>
      </c>
      <c r="E70" s="23">
        <v>109960748.76000001</v>
      </c>
      <c r="F70" s="23">
        <v>76</v>
      </c>
      <c r="G70" s="23">
        <v>60590960.170000002</v>
      </c>
      <c r="H70" s="23">
        <v>45</v>
      </c>
      <c r="I70" s="23">
        <v>17482780.969999999</v>
      </c>
      <c r="J70" s="23">
        <v>83</v>
      </c>
      <c r="K70" s="23">
        <v>1928178.6</v>
      </c>
      <c r="L70" s="21">
        <f t="shared" si="0"/>
        <v>217</v>
      </c>
      <c r="M70" s="21">
        <f t="shared" si="1"/>
        <v>189962668.5</v>
      </c>
      <c r="N70" s="23">
        <v>13</v>
      </c>
      <c r="O70" s="23">
        <v>226998032.90000001</v>
      </c>
      <c r="P70" s="23">
        <v>17</v>
      </c>
      <c r="Q70" s="23">
        <v>348722920</v>
      </c>
      <c r="R70" s="21">
        <f t="shared" si="2"/>
        <v>30</v>
      </c>
      <c r="S70" s="21">
        <f t="shared" si="3"/>
        <v>575720952.89999998</v>
      </c>
      <c r="T70" s="21">
        <f t="shared" si="4"/>
        <v>247</v>
      </c>
      <c r="U70" s="21">
        <f t="shared" si="5"/>
        <v>765683621.39999998</v>
      </c>
      <c r="V70" s="11"/>
    </row>
    <row r="71" spans="1:22" s="5" customFormat="1">
      <c r="A71" s="15">
        <v>64</v>
      </c>
      <c r="B71" s="30" t="s">
        <v>145</v>
      </c>
      <c r="C71" s="17" t="s">
        <v>146</v>
      </c>
      <c r="D71" s="22">
        <v>149</v>
      </c>
      <c r="E71" s="22">
        <v>204983410.81999999</v>
      </c>
      <c r="F71" s="22">
        <v>234</v>
      </c>
      <c r="G71" s="22">
        <v>35693689.909999996</v>
      </c>
      <c r="H71" s="22">
        <v>300</v>
      </c>
      <c r="I71" s="22">
        <v>49108311.219999999</v>
      </c>
      <c r="J71" s="22">
        <v>389</v>
      </c>
      <c r="K71" s="22">
        <v>86331402.969999999</v>
      </c>
      <c r="L71" s="22">
        <f t="shared" si="0"/>
        <v>1072</v>
      </c>
      <c r="M71" s="22">
        <f t="shared" si="1"/>
        <v>376116814.91999996</v>
      </c>
      <c r="N71" s="22">
        <v>207</v>
      </c>
      <c r="O71" s="22">
        <v>75590401.579999998</v>
      </c>
      <c r="P71" s="22">
        <v>148</v>
      </c>
      <c r="Q71" s="22">
        <v>236005243.72999999</v>
      </c>
      <c r="R71" s="22">
        <f t="shared" si="2"/>
        <v>355</v>
      </c>
      <c r="S71" s="22">
        <f t="shared" si="3"/>
        <v>311595645.31</v>
      </c>
      <c r="T71" s="22">
        <f t="shared" si="4"/>
        <v>1427</v>
      </c>
      <c r="U71" s="22">
        <f t="shared" si="5"/>
        <v>687712460.23000002</v>
      </c>
      <c r="V71" s="11"/>
    </row>
    <row r="72" spans="1:22" s="5" customFormat="1">
      <c r="A72" s="18">
        <v>65</v>
      </c>
      <c r="B72" s="31" t="s">
        <v>153</v>
      </c>
      <c r="C72" s="1" t="s">
        <v>154</v>
      </c>
      <c r="D72" s="23">
        <v>391</v>
      </c>
      <c r="E72" s="23">
        <v>44221857.460000001</v>
      </c>
      <c r="F72" s="23">
        <v>1462</v>
      </c>
      <c r="G72" s="23">
        <v>191619954.33000001</v>
      </c>
      <c r="H72" s="23">
        <v>191</v>
      </c>
      <c r="I72" s="23">
        <v>52268429.530000001</v>
      </c>
      <c r="J72" s="23">
        <v>1050</v>
      </c>
      <c r="K72" s="23">
        <v>32976254.899999999</v>
      </c>
      <c r="L72" s="21">
        <f t="shared" si="0"/>
        <v>3094</v>
      </c>
      <c r="M72" s="21">
        <f t="shared" si="1"/>
        <v>321086496.22000003</v>
      </c>
      <c r="N72" s="23">
        <v>1416</v>
      </c>
      <c r="O72" s="23">
        <v>230332887.62</v>
      </c>
      <c r="P72" s="23">
        <v>541</v>
      </c>
      <c r="Q72" s="23">
        <v>101501087.38</v>
      </c>
      <c r="R72" s="21">
        <f t="shared" si="2"/>
        <v>1957</v>
      </c>
      <c r="S72" s="21">
        <f t="shared" si="3"/>
        <v>331833975</v>
      </c>
      <c r="T72" s="21">
        <f t="shared" si="4"/>
        <v>5051</v>
      </c>
      <c r="U72" s="21">
        <f t="shared" si="5"/>
        <v>652920471.22000003</v>
      </c>
      <c r="V72" s="11"/>
    </row>
    <row r="73" spans="1:22" s="5" customFormat="1">
      <c r="A73" s="15">
        <v>66</v>
      </c>
      <c r="B73" s="16" t="s">
        <v>151</v>
      </c>
      <c r="C73" s="17" t="s">
        <v>152</v>
      </c>
      <c r="D73" s="22">
        <v>696</v>
      </c>
      <c r="E73" s="22">
        <v>13323361.41</v>
      </c>
      <c r="F73" s="22">
        <v>6495</v>
      </c>
      <c r="G73" s="22">
        <v>169315004.47</v>
      </c>
      <c r="H73" s="22">
        <v>2989</v>
      </c>
      <c r="I73" s="22">
        <v>58234538.609999999</v>
      </c>
      <c r="J73" s="22">
        <v>6447</v>
      </c>
      <c r="K73" s="22">
        <v>88576308.569999993</v>
      </c>
      <c r="L73" s="22">
        <f t="shared" ref="L73:L136" si="6">D73+F73+H73+J73</f>
        <v>16627</v>
      </c>
      <c r="M73" s="22">
        <f t="shared" ref="M73:M136" si="7">E73+G73+I73+K73</f>
        <v>329449213.06</v>
      </c>
      <c r="N73" s="22">
        <v>3707</v>
      </c>
      <c r="O73" s="22">
        <v>227515523.74000001</v>
      </c>
      <c r="P73" s="22">
        <v>317</v>
      </c>
      <c r="Q73" s="22">
        <v>41312086.640000001</v>
      </c>
      <c r="R73" s="22">
        <f t="shared" ref="R73:R136" si="8">N73+P73</f>
        <v>4024</v>
      </c>
      <c r="S73" s="22">
        <f t="shared" ref="S73:S136" si="9">O73+Q73</f>
        <v>268827610.38</v>
      </c>
      <c r="T73" s="22">
        <f t="shared" ref="T73:T136" si="10">L73+R73</f>
        <v>20651</v>
      </c>
      <c r="U73" s="22">
        <f t="shared" ref="U73:U136" si="11">M73+S73</f>
        <v>598276823.44000006</v>
      </c>
      <c r="V73" s="11"/>
    </row>
    <row r="74" spans="1:22" s="5" customFormat="1">
      <c r="A74" s="18">
        <v>67</v>
      </c>
      <c r="B74" s="31" t="s">
        <v>139</v>
      </c>
      <c r="C74" s="1" t="s">
        <v>140</v>
      </c>
      <c r="D74" s="23">
        <v>25</v>
      </c>
      <c r="E74" s="23">
        <v>95497558.769999996</v>
      </c>
      <c r="F74" s="23">
        <v>475</v>
      </c>
      <c r="G74" s="23">
        <v>76628992.129999995</v>
      </c>
      <c r="H74" s="23">
        <v>18</v>
      </c>
      <c r="I74" s="23">
        <v>63326024.560000002</v>
      </c>
      <c r="J74" s="23">
        <v>361</v>
      </c>
      <c r="K74" s="23">
        <v>52754673.210000001</v>
      </c>
      <c r="L74" s="21">
        <f t="shared" si="6"/>
        <v>879</v>
      </c>
      <c r="M74" s="21">
        <f t="shared" si="7"/>
        <v>288207248.66999996</v>
      </c>
      <c r="N74" s="23">
        <v>39</v>
      </c>
      <c r="O74" s="23">
        <v>130875705</v>
      </c>
      <c r="P74" s="23">
        <v>29</v>
      </c>
      <c r="Q74" s="23">
        <v>158544390</v>
      </c>
      <c r="R74" s="21">
        <f t="shared" si="8"/>
        <v>68</v>
      </c>
      <c r="S74" s="21">
        <f t="shared" si="9"/>
        <v>289420095</v>
      </c>
      <c r="T74" s="21">
        <f t="shared" si="10"/>
        <v>947</v>
      </c>
      <c r="U74" s="21">
        <f t="shared" si="11"/>
        <v>577627343.66999996</v>
      </c>
      <c r="V74" s="11"/>
    </row>
    <row r="75" spans="1:22" s="5" customFormat="1">
      <c r="A75" s="15">
        <v>68</v>
      </c>
      <c r="B75" s="30" t="s">
        <v>121</v>
      </c>
      <c r="C75" s="17" t="s">
        <v>122</v>
      </c>
      <c r="D75" s="22">
        <v>116</v>
      </c>
      <c r="E75" s="22">
        <v>60489178.359999999</v>
      </c>
      <c r="F75" s="22">
        <v>508</v>
      </c>
      <c r="G75" s="22">
        <v>59949003.710000001</v>
      </c>
      <c r="H75" s="22">
        <v>52</v>
      </c>
      <c r="I75" s="22">
        <v>33145140.469999999</v>
      </c>
      <c r="J75" s="22">
        <v>215</v>
      </c>
      <c r="K75" s="22">
        <v>57859774.439999998</v>
      </c>
      <c r="L75" s="22">
        <f t="shared" si="6"/>
        <v>891</v>
      </c>
      <c r="M75" s="22">
        <f t="shared" si="7"/>
        <v>211443096.97999999</v>
      </c>
      <c r="N75" s="22">
        <v>124</v>
      </c>
      <c r="O75" s="22">
        <v>211033737.15000001</v>
      </c>
      <c r="P75" s="22">
        <v>117</v>
      </c>
      <c r="Q75" s="22">
        <v>147129340.94</v>
      </c>
      <c r="R75" s="22">
        <f t="shared" si="8"/>
        <v>241</v>
      </c>
      <c r="S75" s="22">
        <f t="shared" si="9"/>
        <v>358163078.09000003</v>
      </c>
      <c r="T75" s="22">
        <f t="shared" si="10"/>
        <v>1132</v>
      </c>
      <c r="U75" s="22">
        <f t="shared" si="11"/>
        <v>569606175.07000005</v>
      </c>
      <c r="V75" s="11"/>
    </row>
    <row r="76" spans="1:22" s="5" customFormat="1">
      <c r="A76" s="18">
        <v>69</v>
      </c>
      <c r="B76" s="31" t="s">
        <v>167</v>
      </c>
      <c r="C76" s="1" t="s">
        <v>168</v>
      </c>
      <c r="D76" s="23">
        <v>17</v>
      </c>
      <c r="E76" s="23">
        <v>424996.19</v>
      </c>
      <c r="F76" s="23">
        <v>491</v>
      </c>
      <c r="G76" s="23">
        <v>220863366.11000001</v>
      </c>
      <c r="H76" s="23">
        <v>426</v>
      </c>
      <c r="I76" s="23">
        <v>56811327.369999997</v>
      </c>
      <c r="J76" s="23">
        <v>955</v>
      </c>
      <c r="K76" s="23">
        <v>55215369.829999998</v>
      </c>
      <c r="L76" s="21">
        <f t="shared" si="6"/>
        <v>1889</v>
      </c>
      <c r="M76" s="21">
        <f t="shared" si="7"/>
        <v>333315059.5</v>
      </c>
      <c r="N76" s="23">
        <v>564</v>
      </c>
      <c r="O76" s="23">
        <v>225996503.40000001</v>
      </c>
      <c r="P76" s="23">
        <v>78</v>
      </c>
      <c r="Q76" s="23">
        <v>7191000</v>
      </c>
      <c r="R76" s="21">
        <f t="shared" si="8"/>
        <v>642</v>
      </c>
      <c r="S76" s="21">
        <f t="shared" si="9"/>
        <v>233187503.40000001</v>
      </c>
      <c r="T76" s="21">
        <f t="shared" si="10"/>
        <v>2531</v>
      </c>
      <c r="U76" s="21">
        <f t="shared" si="11"/>
        <v>566502562.89999998</v>
      </c>
      <c r="V76" s="11"/>
    </row>
    <row r="77" spans="1:22" s="5" customFormat="1">
      <c r="A77" s="15">
        <v>70</v>
      </c>
      <c r="B77" s="30" t="s">
        <v>161</v>
      </c>
      <c r="C77" s="17" t="s">
        <v>162</v>
      </c>
      <c r="D77" s="22">
        <v>858</v>
      </c>
      <c r="E77" s="22">
        <v>20966411.879999999</v>
      </c>
      <c r="F77" s="22">
        <v>7949</v>
      </c>
      <c r="G77" s="22">
        <v>189003450.60730001</v>
      </c>
      <c r="H77" s="22">
        <v>1907</v>
      </c>
      <c r="I77" s="22">
        <v>30354922.18</v>
      </c>
      <c r="J77" s="22">
        <v>6377</v>
      </c>
      <c r="K77" s="22">
        <v>75426203.447300002</v>
      </c>
      <c r="L77" s="22">
        <f t="shared" si="6"/>
        <v>17091</v>
      </c>
      <c r="M77" s="22">
        <f t="shared" si="7"/>
        <v>315750988.1146</v>
      </c>
      <c r="N77" s="22">
        <v>2932</v>
      </c>
      <c r="O77" s="22">
        <v>228737008.52000001</v>
      </c>
      <c r="P77" s="22">
        <v>205</v>
      </c>
      <c r="Q77" s="22">
        <v>15509590.59</v>
      </c>
      <c r="R77" s="22">
        <f t="shared" si="8"/>
        <v>3137</v>
      </c>
      <c r="S77" s="22">
        <f t="shared" si="9"/>
        <v>244246599.11000001</v>
      </c>
      <c r="T77" s="22">
        <f t="shared" si="10"/>
        <v>20228</v>
      </c>
      <c r="U77" s="22">
        <f t="shared" si="11"/>
        <v>559997587.22460008</v>
      </c>
      <c r="V77" s="11"/>
    </row>
    <row r="78" spans="1:22" s="5" customFormat="1">
      <c r="A78" s="18">
        <v>71</v>
      </c>
      <c r="B78" s="31" t="s">
        <v>155</v>
      </c>
      <c r="C78" s="1" t="s">
        <v>156</v>
      </c>
      <c r="D78" s="23">
        <v>1271</v>
      </c>
      <c r="E78" s="23">
        <v>28277526.449999999</v>
      </c>
      <c r="F78" s="23">
        <v>6336</v>
      </c>
      <c r="G78" s="23">
        <v>197268415.88999999</v>
      </c>
      <c r="H78" s="23">
        <v>2933</v>
      </c>
      <c r="I78" s="23">
        <v>43151056.68</v>
      </c>
      <c r="J78" s="23">
        <v>3223</v>
      </c>
      <c r="K78" s="23">
        <v>38935210.633299999</v>
      </c>
      <c r="L78" s="21">
        <f t="shared" si="6"/>
        <v>13763</v>
      </c>
      <c r="M78" s="21">
        <f t="shared" si="7"/>
        <v>307632209.65329999</v>
      </c>
      <c r="N78" s="23">
        <v>2485</v>
      </c>
      <c r="O78" s="23">
        <v>199880936.61000001</v>
      </c>
      <c r="P78" s="23">
        <v>403</v>
      </c>
      <c r="Q78" s="23">
        <v>35116139.729999997</v>
      </c>
      <c r="R78" s="21">
        <f t="shared" si="8"/>
        <v>2888</v>
      </c>
      <c r="S78" s="21">
        <f t="shared" si="9"/>
        <v>234997076.34</v>
      </c>
      <c r="T78" s="21">
        <f t="shared" si="10"/>
        <v>16651</v>
      </c>
      <c r="U78" s="21">
        <f t="shared" si="11"/>
        <v>542629285.99329996</v>
      </c>
      <c r="V78" s="11"/>
    </row>
    <row r="79" spans="1:22" s="5" customFormat="1">
      <c r="A79" s="15">
        <v>72</v>
      </c>
      <c r="B79" s="30" t="s">
        <v>147</v>
      </c>
      <c r="C79" s="17" t="s">
        <v>148</v>
      </c>
      <c r="D79" s="22"/>
      <c r="E79" s="22"/>
      <c r="F79" s="22"/>
      <c r="G79" s="22"/>
      <c r="H79" s="22">
        <v>28817</v>
      </c>
      <c r="I79" s="22">
        <v>226391580.05000001</v>
      </c>
      <c r="J79" s="22">
        <v>57686</v>
      </c>
      <c r="K79" s="22">
        <v>218000135.43000001</v>
      </c>
      <c r="L79" s="22">
        <f t="shared" si="6"/>
        <v>86503</v>
      </c>
      <c r="M79" s="22">
        <f t="shared" si="7"/>
        <v>444391715.48000002</v>
      </c>
      <c r="N79" s="22">
        <v>172</v>
      </c>
      <c r="O79" s="22">
        <v>33901321.350000001</v>
      </c>
      <c r="P79" s="22">
        <v>463</v>
      </c>
      <c r="Q79" s="22">
        <v>42591314.780000001</v>
      </c>
      <c r="R79" s="22">
        <f t="shared" si="8"/>
        <v>635</v>
      </c>
      <c r="S79" s="22">
        <f t="shared" si="9"/>
        <v>76492636.129999995</v>
      </c>
      <c r="T79" s="22">
        <f t="shared" si="10"/>
        <v>87138</v>
      </c>
      <c r="U79" s="22">
        <f t="shared" si="11"/>
        <v>520884351.61000001</v>
      </c>
      <c r="V79" s="11"/>
    </row>
    <row r="80" spans="1:22" s="5" customFormat="1">
      <c r="A80" s="18">
        <v>73</v>
      </c>
      <c r="B80" s="31" t="s">
        <v>163</v>
      </c>
      <c r="C80" s="1" t="s">
        <v>164</v>
      </c>
      <c r="D80" s="23">
        <v>29</v>
      </c>
      <c r="E80" s="23">
        <v>141516896</v>
      </c>
      <c r="F80" s="23">
        <v>16</v>
      </c>
      <c r="G80" s="23">
        <v>3567910.11</v>
      </c>
      <c r="H80" s="23">
        <v>32</v>
      </c>
      <c r="I80" s="23">
        <v>90037168.349999994</v>
      </c>
      <c r="J80" s="23">
        <v>111</v>
      </c>
      <c r="K80" s="23">
        <v>40956022.409999996</v>
      </c>
      <c r="L80" s="21">
        <f t="shared" si="6"/>
        <v>188</v>
      </c>
      <c r="M80" s="21">
        <f t="shared" si="7"/>
        <v>276077996.87</v>
      </c>
      <c r="N80" s="23">
        <v>37</v>
      </c>
      <c r="O80" s="23">
        <v>32430382.370000001</v>
      </c>
      <c r="P80" s="23">
        <v>85</v>
      </c>
      <c r="Q80" s="23">
        <v>202912648.28999999</v>
      </c>
      <c r="R80" s="21">
        <f t="shared" si="8"/>
        <v>122</v>
      </c>
      <c r="S80" s="21">
        <f t="shared" si="9"/>
        <v>235343030.66</v>
      </c>
      <c r="T80" s="21">
        <f t="shared" si="10"/>
        <v>310</v>
      </c>
      <c r="U80" s="21">
        <f t="shared" si="11"/>
        <v>511421027.52999997</v>
      </c>
      <c r="V80" s="11"/>
    </row>
    <row r="81" spans="1:22" s="5" customFormat="1">
      <c r="A81" s="15">
        <v>74</v>
      </c>
      <c r="B81" s="16" t="s">
        <v>129</v>
      </c>
      <c r="C81" s="17" t="s">
        <v>130</v>
      </c>
      <c r="D81" s="22">
        <v>19</v>
      </c>
      <c r="E81" s="22">
        <v>3227707.24</v>
      </c>
      <c r="F81" s="22">
        <v>40</v>
      </c>
      <c r="G81" s="22">
        <v>51733816.850000001</v>
      </c>
      <c r="H81" s="22">
        <v>272</v>
      </c>
      <c r="I81" s="22">
        <v>66558800.869999997</v>
      </c>
      <c r="J81" s="22">
        <v>641</v>
      </c>
      <c r="K81" s="22">
        <v>111090754.55</v>
      </c>
      <c r="L81" s="22">
        <f t="shared" si="6"/>
        <v>972</v>
      </c>
      <c r="M81" s="22">
        <f t="shared" si="7"/>
        <v>232611079.50999999</v>
      </c>
      <c r="N81" s="22">
        <v>36</v>
      </c>
      <c r="O81" s="22">
        <v>127638902.59999999</v>
      </c>
      <c r="P81" s="22">
        <v>32</v>
      </c>
      <c r="Q81" s="22">
        <v>115638885.47</v>
      </c>
      <c r="R81" s="22">
        <f t="shared" si="8"/>
        <v>68</v>
      </c>
      <c r="S81" s="22">
        <f t="shared" si="9"/>
        <v>243277788.06999999</v>
      </c>
      <c r="T81" s="22">
        <f t="shared" si="10"/>
        <v>1040</v>
      </c>
      <c r="U81" s="22">
        <f t="shared" si="11"/>
        <v>475888867.57999998</v>
      </c>
      <c r="V81" s="11"/>
    </row>
    <row r="82" spans="1:22" s="5" customFormat="1">
      <c r="A82" s="18">
        <v>75</v>
      </c>
      <c r="B82" s="31" t="s">
        <v>185</v>
      </c>
      <c r="C82" s="1" t="s">
        <v>186</v>
      </c>
      <c r="D82" s="23">
        <v>471</v>
      </c>
      <c r="E82" s="23">
        <v>8387485.6900000004</v>
      </c>
      <c r="F82" s="23">
        <v>4600</v>
      </c>
      <c r="G82" s="23">
        <v>113549576.22</v>
      </c>
      <c r="H82" s="23">
        <v>3266</v>
      </c>
      <c r="I82" s="23">
        <v>34090287.969999999</v>
      </c>
      <c r="J82" s="23">
        <v>7575</v>
      </c>
      <c r="K82" s="23">
        <v>73184582.569999993</v>
      </c>
      <c r="L82" s="21">
        <f t="shared" si="6"/>
        <v>15912</v>
      </c>
      <c r="M82" s="21">
        <f t="shared" si="7"/>
        <v>229211932.44999999</v>
      </c>
      <c r="N82" s="23">
        <v>7716</v>
      </c>
      <c r="O82" s="23">
        <v>187954463.21000001</v>
      </c>
      <c r="P82" s="23">
        <v>1200</v>
      </c>
      <c r="Q82" s="23">
        <v>43511347.109999999</v>
      </c>
      <c r="R82" s="21">
        <f t="shared" si="8"/>
        <v>8916</v>
      </c>
      <c r="S82" s="21">
        <f t="shared" si="9"/>
        <v>231465810.31999999</v>
      </c>
      <c r="T82" s="21">
        <f t="shared" si="10"/>
        <v>24828</v>
      </c>
      <c r="U82" s="21">
        <f t="shared" si="11"/>
        <v>460677742.76999998</v>
      </c>
      <c r="V82" s="11"/>
    </row>
    <row r="83" spans="1:22" s="5" customFormat="1">
      <c r="A83" s="15">
        <v>76</v>
      </c>
      <c r="B83" s="30" t="s">
        <v>141</v>
      </c>
      <c r="C83" s="17" t="s">
        <v>142</v>
      </c>
      <c r="D83" s="22">
        <v>75</v>
      </c>
      <c r="E83" s="22">
        <v>97010880.019999996</v>
      </c>
      <c r="F83" s="22">
        <v>106</v>
      </c>
      <c r="G83" s="22">
        <v>37110318.18</v>
      </c>
      <c r="H83" s="22">
        <v>54</v>
      </c>
      <c r="I83" s="22">
        <v>76112823.129999995</v>
      </c>
      <c r="J83" s="22">
        <v>296</v>
      </c>
      <c r="K83" s="22">
        <v>59315984.159999996</v>
      </c>
      <c r="L83" s="22">
        <f t="shared" si="6"/>
        <v>531</v>
      </c>
      <c r="M83" s="22">
        <f t="shared" si="7"/>
        <v>269550005.49000001</v>
      </c>
      <c r="N83" s="22">
        <v>25</v>
      </c>
      <c r="O83" s="22">
        <v>63481830.799999997</v>
      </c>
      <c r="P83" s="22">
        <v>30</v>
      </c>
      <c r="Q83" s="22">
        <v>123980291.55</v>
      </c>
      <c r="R83" s="22">
        <f t="shared" si="8"/>
        <v>55</v>
      </c>
      <c r="S83" s="22">
        <f t="shared" si="9"/>
        <v>187462122.34999999</v>
      </c>
      <c r="T83" s="22">
        <f t="shared" si="10"/>
        <v>586</v>
      </c>
      <c r="U83" s="22">
        <f t="shared" si="11"/>
        <v>457012127.84000003</v>
      </c>
      <c r="V83" s="11"/>
    </row>
    <row r="84" spans="1:22" s="5" customFormat="1">
      <c r="A84" s="18">
        <v>77</v>
      </c>
      <c r="B84" s="31" t="s">
        <v>137</v>
      </c>
      <c r="C84" s="1" t="s">
        <v>138</v>
      </c>
      <c r="D84" s="23">
        <v>14</v>
      </c>
      <c r="E84" s="23">
        <v>24519871.02</v>
      </c>
      <c r="F84" s="23">
        <v>10</v>
      </c>
      <c r="G84" s="23">
        <v>9471410.8100000005</v>
      </c>
      <c r="H84" s="23">
        <v>72</v>
      </c>
      <c r="I84" s="23">
        <v>2913039.72</v>
      </c>
      <c r="J84" s="23">
        <v>205</v>
      </c>
      <c r="K84" s="23">
        <v>11957048.25</v>
      </c>
      <c r="L84" s="21">
        <f t="shared" si="6"/>
        <v>301</v>
      </c>
      <c r="M84" s="21">
        <f t="shared" si="7"/>
        <v>48861369.799999997</v>
      </c>
      <c r="N84" s="23">
        <v>15</v>
      </c>
      <c r="O84" s="23">
        <v>210618460</v>
      </c>
      <c r="P84" s="23">
        <v>16</v>
      </c>
      <c r="Q84" s="23">
        <v>152571162.03999999</v>
      </c>
      <c r="R84" s="21">
        <f t="shared" si="8"/>
        <v>31</v>
      </c>
      <c r="S84" s="21">
        <f t="shared" si="9"/>
        <v>363189622.03999996</v>
      </c>
      <c r="T84" s="21">
        <f t="shared" si="10"/>
        <v>332</v>
      </c>
      <c r="U84" s="21">
        <f t="shared" si="11"/>
        <v>412050991.83999997</v>
      </c>
      <c r="V84" s="11"/>
    </row>
    <row r="85" spans="1:22" s="5" customFormat="1">
      <c r="A85" s="15">
        <v>78</v>
      </c>
      <c r="B85" s="30" t="s">
        <v>175</v>
      </c>
      <c r="C85" s="17" t="s">
        <v>176</v>
      </c>
      <c r="D85" s="22">
        <v>663</v>
      </c>
      <c r="E85" s="22">
        <v>160634205.65000001</v>
      </c>
      <c r="F85" s="22">
        <v>655</v>
      </c>
      <c r="G85" s="22">
        <v>58277406.979999997</v>
      </c>
      <c r="H85" s="22">
        <v>73</v>
      </c>
      <c r="I85" s="22">
        <v>15666895.23</v>
      </c>
      <c r="J85" s="22">
        <v>396</v>
      </c>
      <c r="K85" s="22">
        <v>17113870.059999999</v>
      </c>
      <c r="L85" s="22">
        <f t="shared" si="6"/>
        <v>1787</v>
      </c>
      <c r="M85" s="22">
        <f t="shared" si="7"/>
        <v>251692377.91999999</v>
      </c>
      <c r="N85" s="22">
        <v>19</v>
      </c>
      <c r="O85" s="22">
        <v>22061124.489999998</v>
      </c>
      <c r="P85" s="22">
        <v>49</v>
      </c>
      <c r="Q85" s="22">
        <v>130087391.73999999</v>
      </c>
      <c r="R85" s="22">
        <f t="shared" si="8"/>
        <v>68</v>
      </c>
      <c r="S85" s="22">
        <f t="shared" si="9"/>
        <v>152148516.22999999</v>
      </c>
      <c r="T85" s="22">
        <f t="shared" si="10"/>
        <v>1855</v>
      </c>
      <c r="U85" s="22">
        <f t="shared" si="11"/>
        <v>403840894.14999998</v>
      </c>
      <c r="V85" s="11"/>
    </row>
    <row r="86" spans="1:22" s="5" customFormat="1">
      <c r="A86" s="18">
        <v>79</v>
      </c>
      <c r="B86" s="31" t="s">
        <v>177</v>
      </c>
      <c r="C86" s="1" t="s">
        <v>178</v>
      </c>
      <c r="D86" s="23">
        <v>196</v>
      </c>
      <c r="E86" s="23">
        <v>7018942.8399999999</v>
      </c>
      <c r="F86" s="23">
        <v>3519</v>
      </c>
      <c r="G86" s="23">
        <v>117199142.06</v>
      </c>
      <c r="H86" s="23">
        <v>1209</v>
      </c>
      <c r="I86" s="23">
        <v>20085279.469999999</v>
      </c>
      <c r="J86" s="23">
        <v>3110</v>
      </c>
      <c r="K86" s="23">
        <v>43686219.609999999</v>
      </c>
      <c r="L86" s="21">
        <f t="shared" si="6"/>
        <v>8034</v>
      </c>
      <c r="M86" s="21">
        <f t="shared" si="7"/>
        <v>187989583.98000002</v>
      </c>
      <c r="N86" s="23">
        <v>4760</v>
      </c>
      <c r="O86" s="23">
        <v>153759489.72999999</v>
      </c>
      <c r="P86" s="23">
        <v>766</v>
      </c>
      <c r="Q86" s="23">
        <v>19993803.100000001</v>
      </c>
      <c r="R86" s="21">
        <f t="shared" si="8"/>
        <v>5526</v>
      </c>
      <c r="S86" s="21">
        <f t="shared" si="9"/>
        <v>173753292.82999998</v>
      </c>
      <c r="T86" s="21">
        <f t="shared" si="10"/>
        <v>13560</v>
      </c>
      <c r="U86" s="21">
        <f t="shared" si="11"/>
        <v>361742876.81</v>
      </c>
      <c r="V86" s="11"/>
    </row>
    <row r="87" spans="1:22" s="5" customFormat="1">
      <c r="A87" s="15">
        <v>80</v>
      </c>
      <c r="B87" s="30" t="s">
        <v>179</v>
      </c>
      <c r="C87" s="17" t="s">
        <v>180</v>
      </c>
      <c r="D87" s="22">
        <v>7</v>
      </c>
      <c r="E87" s="22">
        <v>13137828.07</v>
      </c>
      <c r="F87" s="22">
        <v>29</v>
      </c>
      <c r="G87" s="22">
        <v>12229560.01</v>
      </c>
      <c r="H87" s="22">
        <v>57</v>
      </c>
      <c r="I87" s="22">
        <v>42177025.020000003</v>
      </c>
      <c r="J87" s="22">
        <v>293</v>
      </c>
      <c r="K87" s="22">
        <v>58304532.039999999</v>
      </c>
      <c r="L87" s="22">
        <f t="shared" si="6"/>
        <v>386</v>
      </c>
      <c r="M87" s="22">
        <f t="shared" si="7"/>
        <v>125848945.13999999</v>
      </c>
      <c r="N87" s="22">
        <v>19</v>
      </c>
      <c r="O87" s="22">
        <v>123006465</v>
      </c>
      <c r="P87" s="22">
        <v>17</v>
      </c>
      <c r="Q87" s="22">
        <v>96494570</v>
      </c>
      <c r="R87" s="22">
        <f t="shared" si="8"/>
        <v>36</v>
      </c>
      <c r="S87" s="22">
        <f t="shared" si="9"/>
        <v>219501035</v>
      </c>
      <c r="T87" s="22">
        <f t="shared" si="10"/>
        <v>422</v>
      </c>
      <c r="U87" s="22">
        <f t="shared" si="11"/>
        <v>345349980.13999999</v>
      </c>
      <c r="V87" s="11"/>
    </row>
    <row r="88" spans="1:22" s="5" customFormat="1">
      <c r="A88" s="18">
        <v>81</v>
      </c>
      <c r="B88" s="31" t="s">
        <v>183</v>
      </c>
      <c r="C88" s="1" t="s">
        <v>184</v>
      </c>
      <c r="D88" s="23">
        <v>556</v>
      </c>
      <c r="E88" s="23">
        <v>52794963.289999999</v>
      </c>
      <c r="F88" s="23">
        <v>2311</v>
      </c>
      <c r="G88" s="23">
        <v>71850652.469999999</v>
      </c>
      <c r="H88" s="23">
        <v>2539</v>
      </c>
      <c r="I88" s="23">
        <v>16676456.27</v>
      </c>
      <c r="J88" s="23">
        <v>4255</v>
      </c>
      <c r="K88" s="23">
        <v>26038163.149999999</v>
      </c>
      <c r="L88" s="21">
        <f t="shared" si="6"/>
        <v>9661</v>
      </c>
      <c r="M88" s="21">
        <f t="shared" si="7"/>
        <v>167360235.18000001</v>
      </c>
      <c r="N88" s="23">
        <v>2423</v>
      </c>
      <c r="O88" s="23">
        <v>73340326.099999994</v>
      </c>
      <c r="P88" s="23">
        <v>825</v>
      </c>
      <c r="Q88" s="23">
        <v>44891751.640000001</v>
      </c>
      <c r="R88" s="21">
        <f t="shared" si="8"/>
        <v>3248</v>
      </c>
      <c r="S88" s="21">
        <f t="shared" si="9"/>
        <v>118232077.73999999</v>
      </c>
      <c r="T88" s="21">
        <f t="shared" si="10"/>
        <v>12909</v>
      </c>
      <c r="U88" s="21">
        <f t="shared" si="11"/>
        <v>285592312.92000002</v>
      </c>
      <c r="V88" s="11"/>
    </row>
    <row r="89" spans="1:22" s="5" customFormat="1">
      <c r="A89" s="15">
        <v>82</v>
      </c>
      <c r="B89" s="16" t="s">
        <v>169</v>
      </c>
      <c r="C89" s="17" t="s">
        <v>170</v>
      </c>
      <c r="D89" s="22">
        <v>314</v>
      </c>
      <c r="E89" s="22">
        <v>8491574.2100000009</v>
      </c>
      <c r="F89" s="22">
        <v>1492</v>
      </c>
      <c r="G89" s="22">
        <v>22819918.670000002</v>
      </c>
      <c r="H89" s="22">
        <v>7264</v>
      </c>
      <c r="I89" s="22">
        <v>62475823.409999996</v>
      </c>
      <c r="J89" s="22">
        <v>11979</v>
      </c>
      <c r="K89" s="22">
        <v>91024451.439999998</v>
      </c>
      <c r="L89" s="22">
        <f t="shared" si="6"/>
        <v>21049</v>
      </c>
      <c r="M89" s="22">
        <f t="shared" si="7"/>
        <v>184811767.72999999</v>
      </c>
      <c r="N89" s="22">
        <v>2506</v>
      </c>
      <c r="O89" s="22">
        <v>67163876.519999996</v>
      </c>
      <c r="P89" s="22">
        <v>437</v>
      </c>
      <c r="Q89" s="22">
        <v>24403983.16</v>
      </c>
      <c r="R89" s="22">
        <f t="shared" si="8"/>
        <v>2943</v>
      </c>
      <c r="S89" s="22">
        <f t="shared" si="9"/>
        <v>91567859.679999992</v>
      </c>
      <c r="T89" s="22">
        <f t="shared" si="10"/>
        <v>23992</v>
      </c>
      <c r="U89" s="22">
        <f t="shared" si="11"/>
        <v>276379627.40999997</v>
      </c>
      <c r="V89" s="11"/>
    </row>
    <row r="90" spans="1:22" s="5" customFormat="1">
      <c r="A90" s="18">
        <v>83</v>
      </c>
      <c r="B90" s="31" t="s">
        <v>189</v>
      </c>
      <c r="C90" s="1" t="s">
        <v>190</v>
      </c>
      <c r="D90" s="23">
        <v>315</v>
      </c>
      <c r="E90" s="23">
        <v>5955903.96</v>
      </c>
      <c r="F90" s="23">
        <v>2068</v>
      </c>
      <c r="G90" s="23">
        <v>52956804.740000002</v>
      </c>
      <c r="H90" s="23">
        <v>30318</v>
      </c>
      <c r="I90" s="23">
        <v>37327119.07</v>
      </c>
      <c r="J90" s="23">
        <v>12243</v>
      </c>
      <c r="K90" s="23">
        <v>31726936.530000001</v>
      </c>
      <c r="L90" s="21">
        <f t="shared" si="6"/>
        <v>44944</v>
      </c>
      <c r="M90" s="21">
        <f t="shared" si="7"/>
        <v>127966764.30000001</v>
      </c>
      <c r="N90" s="23">
        <v>3543</v>
      </c>
      <c r="O90" s="23">
        <v>76970350.159999996</v>
      </c>
      <c r="P90" s="23">
        <v>1159</v>
      </c>
      <c r="Q90" s="23">
        <v>35565290.18</v>
      </c>
      <c r="R90" s="21">
        <f t="shared" si="8"/>
        <v>4702</v>
      </c>
      <c r="S90" s="21">
        <f t="shared" si="9"/>
        <v>112535640.34</v>
      </c>
      <c r="T90" s="21">
        <f t="shared" si="10"/>
        <v>49646</v>
      </c>
      <c r="U90" s="21">
        <f t="shared" si="11"/>
        <v>240502404.64000002</v>
      </c>
      <c r="V90" s="11"/>
    </row>
    <row r="91" spans="1:22" s="5" customFormat="1">
      <c r="A91" s="15">
        <v>84</v>
      </c>
      <c r="B91" s="30" t="s">
        <v>173</v>
      </c>
      <c r="C91" s="17" t="s">
        <v>174</v>
      </c>
      <c r="D91" s="22">
        <v>143</v>
      </c>
      <c r="E91" s="22">
        <v>5948275.1900000004</v>
      </c>
      <c r="F91" s="22">
        <v>3137</v>
      </c>
      <c r="G91" s="22">
        <v>85006344.159999996</v>
      </c>
      <c r="H91" s="22">
        <v>921</v>
      </c>
      <c r="I91" s="22">
        <v>15265409.060000001</v>
      </c>
      <c r="J91" s="22">
        <v>2586</v>
      </c>
      <c r="K91" s="22">
        <v>27606933.129999999</v>
      </c>
      <c r="L91" s="22">
        <f t="shared" si="6"/>
        <v>6787</v>
      </c>
      <c r="M91" s="22">
        <f t="shared" si="7"/>
        <v>133826961.53999999</v>
      </c>
      <c r="N91" s="22">
        <v>2366</v>
      </c>
      <c r="O91" s="22">
        <v>96777921.799999997</v>
      </c>
      <c r="P91" s="22">
        <v>274</v>
      </c>
      <c r="Q91" s="22">
        <v>5373672.2599999998</v>
      </c>
      <c r="R91" s="22">
        <f t="shared" si="8"/>
        <v>2640</v>
      </c>
      <c r="S91" s="22">
        <f t="shared" si="9"/>
        <v>102151594.06</v>
      </c>
      <c r="T91" s="22">
        <f t="shared" si="10"/>
        <v>9427</v>
      </c>
      <c r="U91" s="22">
        <f t="shared" si="11"/>
        <v>235978555.59999999</v>
      </c>
      <c r="V91" s="11"/>
    </row>
    <row r="92" spans="1:22" s="5" customFormat="1">
      <c r="A92" s="18">
        <v>85</v>
      </c>
      <c r="B92" s="31" t="s">
        <v>165</v>
      </c>
      <c r="C92" s="1" t="s">
        <v>166</v>
      </c>
      <c r="D92" s="23">
        <v>98</v>
      </c>
      <c r="E92" s="23">
        <v>27632429.48</v>
      </c>
      <c r="F92" s="23">
        <v>99</v>
      </c>
      <c r="G92" s="23">
        <v>14502620.93</v>
      </c>
      <c r="H92" s="23">
        <v>73</v>
      </c>
      <c r="I92" s="23">
        <v>7237516.5800000001</v>
      </c>
      <c r="J92" s="23">
        <v>147</v>
      </c>
      <c r="K92" s="23">
        <v>54615915.210000001</v>
      </c>
      <c r="L92" s="21">
        <f t="shared" si="6"/>
        <v>417</v>
      </c>
      <c r="M92" s="21">
        <f t="shared" si="7"/>
        <v>103988482.19999999</v>
      </c>
      <c r="N92" s="23">
        <v>46</v>
      </c>
      <c r="O92" s="23">
        <v>80765946.510000005</v>
      </c>
      <c r="P92" s="23">
        <v>67</v>
      </c>
      <c r="Q92" s="23">
        <v>46386617.890000001</v>
      </c>
      <c r="R92" s="21">
        <f t="shared" si="8"/>
        <v>113</v>
      </c>
      <c r="S92" s="21">
        <f t="shared" si="9"/>
        <v>127152564.40000001</v>
      </c>
      <c r="T92" s="21">
        <f t="shared" si="10"/>
        <v>530</v>
      </c>
      <c r="U92" s="21">
        <f t="shared" si="11"/>
        <v>231141046.59999999</v>
      </c>
      <c r="V92" s="11"/>
    </row>
    <row r="93" spans="1:22" s="5" customFormat="1">
      <c r="A93" s="15">
        <v>86</v>
      </c>
      <c r="B93" s="30" t="s">
        <v>181</v>
      </c>
      <c r="C93" s="17" t="s">
        <v>182</v>
      </c>
      <c r="D93" s="22"/>
      <c r="E93" s="22"/>
      <c r="F93" s="22"/>
      <c r="G93" s="22"/>
      <c r="H93" s="22">
        <v>3995</v>
      </c>
      <c r="I93" s="22">
        <v>42851861.140000001</v>
      </c>
      <c r="J93" s="22">
        <v>12685</v>
      </c>
      <c r="K93" s="22">
        <v>88935833.799999997</v>
      </c>
      <c r="L93" s="22">
        <f t="shared" si="6"/>
        <v>16680</v>
      </c>
      <c r="M93" s="22">
        <f t="shared" si="7"/>
        <v>131787694.94</v>
      </c>
      <c r="N93" s="22">
        <v>4162</v>
      </c>
      <c r="O93" s="22">
        <v>61564599.869999997</v>
      </c>
      <c r="P93" s="22">
        <v>4142</v>
      </c>
      <c r="Q93" s="22">
        <v>15944204.119999999</v>
      </c>
      <c r="R93" s="22">
        <f t="shared" si="8"/>
        <v>8304</v>
      </c>
      <c r="S93" s="22">
        <f t="shared" si="9"/>
        <v>77508803.989999995</v>
      </c>
      <c r="T93" s="22">
        <f t="shared" si="10"/>
        <v>24984</v>
      </c>
      <c r="U93" s="22">
        <f t="shared" si="11"/>
        <v>209296498.93000001</v>
      </c>
      <c r="V93" s="11"/>
    </row>
    <row r="94" spans="1:22" s="5" customFormat="1">
      <c r="A94" s="18">
        <v>87</v>
      </c>
      <c r="B94" s="31" t="s">
        <v>196</v>
      </c>
      <c r="C94" s="1" t="s">
        <v>197</v>
      </c>
      <c r="D94" s="23">
        <v>57</v>
      </c>
      <c r="E94" s="23">
        <v>435834.86</v>
      </c>
      <c r="F94" s="23">
        <v>60</v>
      </c>
      <c r="G94" s="23">
        <v>1526331.12</v>
      </c>
      <c r="H94" s="23">
        <v>32819</v>
      </c>
      <c r="I94" s="23">
        <v>77582354.980000004</v>
      </c>
      <c r="J94" s="23">
        <v>4592</v>
      </c>
      <c r="K94" s="23">
        <v>92927853.609999999</v>
      </c>
      <c r="L94" s="21">
        <f t="shared" si="6"/>
        <v>37528</v>
      </c>
      <c r="M94" s="21">
        <f t="shared" si="7"/>
        <v>172472374.56999999</v>
      </c>
      <c r="N94" s="23">
        <v>414</v>
      </c>
      <c r="O94" s="23">
        <v>24797449.120000001</v>
      </c>
      <c r="P94" s="23">
        <v>382</v>
      </c>
      <c r="Q94" s="23">
        <v>9517154.4299999997</v>
      </c>
      <c r="R94" s="21">
        <f t="shared" si="8"/>
        <v>796</v>
      </c>
      <c r="S94" s="21">
        <f t="shared" si="9"/>
        <v>34314603.549999997</v>
      </c>
      <c r="T94" s="21">
        <f t="shared" si="10"/>
        <v>38324</v>
      </c>
      <c r="U94" s="21">
        <f t="shared" si="11"/>
        <v>206786978.12</v>
      </c>
      <c r="V94" s="11"/>
    </row>
    <row r="95" spans="1:22" s="5" customFormat="1">
      <c r="A95" s="15">
        <v>88</v>
      </c>
      <c r="B95" s="30" t="s">
        <v>195</v>
      </c>
      <c r="C95" s="17" t="s">
        <v>343</v>
      </c>
      <c r="D95" s="22">
        <v>269</v>
      </c>
      <c r="E95" s="22">
        <v>53506011.770000003</v>
      </c>
      <c r="F95" s="22">
        <v>461</v>
      </c>
      <c r="G95" s="22">
        <v>30983552.260000002</v>
      </c>
      <c r="H95" s="22">
        <v>214</v>
      </c>
      <c r="I95" s="22">
        <v>17953789.25</v>
      </c>
      <c r="J95" s="22">
        <v>1336</v>
      </c>
      <c r="K95" s="22">
        <v>52910463.831500001</v>
      </c>
      <c r="L95" s="22">
        <f t="shared" si="6"/>
        <v>2280</v>
      </c>
      <c r="M95" s="22">
        <f t="shared" si="7"/>
        <v>155353817.11149999</v>
      </c>
      <c r="N95" s="22">
        <v>166</v>
      </c>
      <c r="O95" s="22">
        <v>33550795.359999999</v>
      </c>
      <c r="P95" s="22">
        <v>15</v>
      </c>
      <c r="Q95" s="22">
        <v>5062586.54</v>
      </c>
      <c r="R95" s="22">
        <f t="shared" si="8"/>
        <v>181</v>
      </c>
      <c r="S95" s="22">
        <f t="shared" si="9"/>
        <v>38613381.899999999</v>
      </c>
      <c r="T95" s="22">
        <f t="shared" si="10"/>
        <v>2461</v>
      </c>
      <c r="U95" s="22">
        <f t="shared" si="11"/>
        <v>193967199.0115</v>
      </c>
      <c r="V95" s="11"/>
    </row>
    <row r="96" spans="1:22" s="5" customFormat="1">
      <c r="A96" s="18">
        <v>89</v>
      </c>
      <c r="B96" s="31" t="s">
        <v>187</v>
      </c>
      <c r="C96" s="1" t="s">
        <v>188</v>
      </c>
      <c r="D96" s="23">
        <v>6</v>
      </c>
      <c r="E96" s="23">
        <v>206019.53</v>
      </c>
      <c r="F96" s="23">
        <v>111</v>
      </c>
      <c r="G96" s="23">
        <v>2121041.25</v>
      </c>
      <c r="H96" s="23">
        <v>1740</v>
      </c>
      <c r="I96" s="23">
        <v>9733995.7400000002</v>
      </c>
      <c r="J96" s="23">
        <v>2282</v>
      </c>
      <c r="K96" s="23">
        <v>16342001.65</v>
      </c>
      <c r="L96" s="21">
        <f t="shared" si="6"/>
        <v>4139</v>
      </c>
      <c r="M96" s="21">
        <f t="shared" si="7"/>
        <v>28403058.170000002</v>
      </c>
      <c r="N96" s="23">
        <v>2813</v>
      </c>
      <c r="O96" s="23">
        <v>71794238.430000007</v>
      </c>
      <c r="P96" s="23">
        <v>462</v>
      </c>
      <c r="Q96" s="23">
        <v>63287684.729999997</v>
      </c>
      <c r="R96" s="21">
        <f t="shared" si="8"/>
        <v>3275</v>
      </c>
      <c r="S96" s="21">
        <f t="shared" si="9"/>
        <v>135081923.16</v>
      </c>
      <c r="T96" s="21">
        <f t="shared" si="10"/>
        <v>7414</v>
      </c>
      <c r="U96" s="21">
        <f t="shared" si="11"/>
        <v>163484981.32999998</v>
      </c>
      <c r="V96" s="11"/>
    </row>
    <row r="97" spans="1:22" s="5" customFormat="1">
      <c r="A97" s="15">
        <v>90</v>
      </c>
      <c r="B97" s="16" t="s">
        <v>171</v>
      </c>
      <c r="C97" s="17" t="s">
        <v>172</v>
      </c>
      <c r="D97" s="22">
        <v>45</v>
      </c>
      <c r="E97" s="22">
        <v>5554935.6500000004</v>
      </c>
      <c r="F97" s="22">
        <v>78</v>
      </c>
      <c r="G97" s="22">
        <v>1182940.24</v>
      </c>
      <c r="H97" s="22">
        <v>9</v>
      </c>
      <c r="I97" s="22">
        <v>1529713.79</v>
      </c>
      <c r="J97" s="22">
        <v>131</v>
      </c>
      <c r="K97" s="22">
        <v>73054649.670000002</v>
      </c>
      <c r="L97" s="22">
        <f t="shared" si="6"/>
        <v>263</v>
      </c>
      <c r="M97" s="22">
        <f t="shared" si="7"/>
        <v>81322239.350000009</v>
      </c>
      <c r="N97" s="22">
        <v>16</v>
      </c>
      <c r="O97" s="22">
        <v>67500000</v>
      </c>
      <c r="P97" s="22">
        <v>3</v>
      </c>
      <c r="Q97" s="22">
        <v>5000000</v>
      </c>
      <c r="R97" s="22">
        <f t="shared" si="8"/>
        <v>19</v>
      </c>
      <c r="S97" s="22">
        <f t="shared" si="9"/>
        <v>72500000</v>
      </c>
      <c r="T97" s="22">
        <f t="shared" si="10"/>
        <v>282</v>
      </c>
      <c r="U97" s="22">
        <f t="shared" si="11"/>
        <v>153822239.35000002</v>
      </c>
      <c r="V97" s="11"/>
    </row>
    <row r="98" spans="1:22" s="5" customFormat="1">
      <c r="A98" s="18">
        <v>91</v>
      </c>
      <c r="B98" s="31" t="s">
        <v>207</v>
      </c>
      <c r="C98" s="1" t="s">
        <v>335</v>
      </c>
      <c r="D98" s="23">
        <v>549</v>
      </c>
      <c r="E98" s="23">
        <v>62247567.189999998</v>
      </c>
      <c r="F98" s="23">
        <v>521</v>
      </c>
      <c r="G98" s="23">
        <v>13768474.289999999</v>
      </c>
      <c r="H98" s="23">
        <v>279</v>
      </c>
      <c r="I98" s="23">
        <v>11111001.33</v>
      </c>
      <c r="J98" s="23">
        <v>195</v>
      </c>
      <c r="K98" s="23">
        <v>37838277.909999996</v>
      </c>
      <c r="L98" s="21">
        <f t="shared" si="6"/>
        <v>1544</v>
      </c>
      <c r="M98" s="21">
        <f t="shared" si="7"/>
        <v>124965320.71999998</v>
      </c>
      <c r="N98" s="23">
        <v>5</v>
      </c>
      <c r="O98" s="23">
        <v>1423700</v>
      </c>
      <c r="P98" s="23">
        <v>22</v>
      </c>
      <c r="Q98" s="23">
        <v>24464000</v>
      </c>
      <c r="R98" s="21">
        <f t="shared" si="8"/>
        <v>27</v>
      </c>
      <c r="S98" s="21">
        <f t="shared" si="9"/>
        <v>25887700</v>
      </c>
      <c r="T98" s="21">
        <f t="shared" si="10"/>
        <v>1571</v>
      </c>
      <c r="U98" s="21">
        <f t="shared" si="11"/>
        <v>150853020.71999997</v>
      </c>
      <c r="V98" s="11"/>
    </row>
    <row r="99" spans="1:22" s="5" customFormat="1">
      <c r="A99" s="15">
        <v>92</v>
      </c>
      <c r="B99" s="30" t="s">
        <v>159</v>
      </c>
      <c r="C99" s="17" t="s">
        <v>160</v>
      </c>
      <c r="D99" s="22">
        <v>1</v>
      </c>
      <c r="E99" s="22">
        <v>62140</v>
      </c>
      <c r="F99" s="22">
        <v>5</v>
      </c>
      <c r="G99" s="22">
        <v>1408780.8</v>
      </c>
      <c r="H99" s="22">
        <v>261</v>
      </c>
      <c r="I99" s="22">
        <v>2354196.0699999998</v>
      </c>
      <c r="J99" s="22">
        <v>314</v>
      </c>
      <c r="K99" s="22">
        <v>2558544.94</v>
      </c>
      <c r="L99" s="22">
        <f t="shared" si="6"/>
        <v>581</v>
      </c>
      <c r="M99" s="22">
        <f t="shared" si="7"/>
        <v>6383661.8100000005</v>
      </c>
      <c r="N99" s="22">
        <v>112</v>
      </c>
      <c r="O99" s="22">
        <v>67947103.170000002</v>
      </c>
      <c r="P99" s="22">
        <v>91</v>
      </c>
      <c r="Q99" s="22">
        <v>66391927.159999996</v>
      </c>
      <c r="R99" s="22">
        <f t="shared" si="8"/>
        <v>203</v>
      </c>
      <c r="S99" s="22">
        <f t="shared" si="9"/>
        <v>134339030.32999998</v>
      </c>
      <c r="T99" s="22">
        <f t="shared" si="10"/>
        <v>784</v>
      </c>
      <c r="U99" s="22">
        <f t="shared" si="11"/>
        <v>140722692.13999999</v>
      </c>
      <c r="V99" s="11"/>
    </row>
    <row r="100" spans="1:22" s="5" customFormat="1">
      <c r="A100" s="18">
        <v>93</v>
      </c>
      <c r="B100" s="31" t="s">
        <v>208</v>
      </c>
      <c r="C100" s="1" t="s">
        <v>209</v>
      </c>
      <c r="D100" s="23">
        <v>50</v>
      </c>
      <c r="E100" s="23">
        <v>1476033.18</v>
      </c>
      <c r="F100" s="23">
        <v>873</v>
      </c>
      <c r="G100" s="23">
        <v>43361064.219999999</v>
      </c>
      <c r="H100" s="23">
        <v>440</v>
      </c>
      <c r="I100" s="23">
        <v>6004671.9000000004</v>
      </c>
      <c r="J100" s="23">
        <v>876</v>
      </c>
      <c r="K100" s="23">
        <v>10144472.789999999</v>
      </c>
      <c r="L100" s="21">
        <f t="shared" si="6"/>
        <v>2239</v>
      </c>
      <c r="M100" s="21">
        <f t="shared" si="7"/>
        <v>60986242.089999996</v>
      </c>
      <c r="N100" s="23">
        <v>1408</v>
      </c>
      <c r="O100" s="23">
        <v>52796787.640000001</v>
      </c>
      <c r="P100" s="23">
        <v>374</v>
      </c>
      <c r="Q100" s="23">
        <v>6755095.8499999996</v>
      </c>
      <c r="R100" s="21">
        <f t="shared" si="8"/>
        <v>1782</v>
      </c>
      <c r="S100" s="21">
        <f t="shared" si="9"/>
        <v>59551883.490000002</v>
      </c>
      <c r="T100" s="21">
        <f t="shared" si="10"/>
        <v>4021</v>
      </c>
      <c r="U100" s="21">
        <f t="shared" si="11"/>
        <v>120538125.58</v>
      </c>
      <c r="V100" s="11"/>
    </row>
    <row r="101" spans="1:22" s="5" customFormat="1">
      <c r="A101" s="15">
        <v>94</v>
      </c>
      <c r="B101" s="30" t="s">
        <v>232</v>
      </c>
      <c r="C101" s="17" t="s">
        <v>233</v>
      </c>
      <c r="D101" s="22">
        <v>23</v>
      </c>
      <c r="E101" s="22">
        <v>544198.78</v>
      </c>
      <c r="F101" s="22">
        <v>1167</v>
      </c>
      <c r="G101" s="22">
        <v>41943108.990000002</v>
      </c>
      <c r="H101" s="22">
        <v>98</v>
      </c>
      <c r="I101" s="22">
        <v>1381573.88</v>
      </c>
      <c r="J101" s="22">
        <v>290</v>
      </c>
      <c r="K101" s="22">
        <v>1912461.27</v>
      </c>
      <c r="L101" s="22">
        <f t="shared" si="6"/>
        <v>1578</v>
      </c>
      <c r="M101" s="22">
        <f t="shared" si="7"/>
        <v>45781342.920000009</v>
      </c>
      <c r="N101" s="22">
        <v>952</v>
      </c>
      <c r="O101" s="22">
        <v>43894612.490000002</v>
      </c>
      <c r="P101" s="22">
        <v>109</v>
      </c>
      <c r="Q101" s="22">
        <v>1964610.54</v>
      </c>
      <c r="R101" s="22">
        <f t="shared" si="8"/>
        <v>1061</v>
      </c>
      <c r="S101" s="22">
        <f t="shared" si="9"/>
        <v>45859223.030000001</v>
      </c>
      <c r="T101" s="22">
        <f t="shared" si="10"/>
        <v>2639</v>
      </c>
      <c r="U101" s="22">
        <f t="shared" si="11"/>
        <v>91640565.950000018</v>
      </c>
      <c r="V101" s="11"/>
    </row>
    <row r="102" spans="1:22" s="5" customFormat="1">
      <c r="A102" s="18">
        <v>95</v>
      </c>
      <c r="B102" s="31" t="s">
        <v>212</v>
      </c>
      <c r="C102" s="1" t="s">
        <v>213</v>
      </c>
      <c r="D102" s="23">
        <v>24</v>
      </c>
      <c r="E102" s="23">
        <v>765294.3</v>
      </c>
      <c r="F102" s="23">
        <v>459</v>
      </c>
      <c r="G102" s="23">
        <v>7448023.7800000003</v>
      </c>
      <c r="H102" s="23">
        <v>572</v>
      </c>
      <c r="I102" s="23">
        <v>10426547.199999999</v>
      </c>
      <c r="J102" s="23">
        <v>3852</v>
      </c>
      <c r="K102" s="23">
        <v>22542749.23</v>
      </c>
      <c r="L102" s="21">
        <f t="shared" si="6"/>
        <v>4907</v>
      </c>
      <c r="M102" s="21">
        <f t="shared" si="7"/>
        <v>41182614.510000005</v>
      </c>
      <c r="N102" s="23">
        <v>2813</v>
      </c>
      <c r="O102" s="23">
        <v>32947678.780000001</v>
      </c>
      <c r="P102" s="23">
        <v>280</v>
      </c>
      <c r="Q102" s="23">
        <v>14325967.640000001</v>
      </c>
      <c r="R102" s="21">
        <f t="shared" si="8"/>
        <v>3093</v>
      </c>
      <c r="S102" s="21">
        <f t="shared" si="9"/>
        <v>47273646.420000002</v>
      </c>
      <c r="T102" s="21">
        <f t="shared" si="10"/>
        <v>8000</v>
      </c>
      <c r="U102" s="21">
        <f t="shared" si="11"/>
        <v>88456260.930000007</v>
      </c>
      <c r="V102" s="11"/>
    </row>
    <row r="103" spans="1:22" s="5" customFormat="1">
      <c r="A103" s="15">
        <v>96</v>
      </c>
      <c r="B103" s="30" t="s">
        <v>203</v>
      </c>
      <c r="C103" s="17" t="s">
        <v>204</v>
      </c>
      <c r="D103" s="22">
        <v>9</v>
      </c>
      <c r="E103" s="22">
        <v>126110.57</v>
      </c>
      <c r="F103" s="22">
        <v>470</v>
      </c>
      <c r="G103" s="22">
        <v>22877382.879999999</v>
      </c>
      <c r="H103" s="22">
        <v>805</v>
      </c>
      <c r="I103" s="22">
        <v>1291733.97</v>
      </c>
      <c r="J103" s="22">
        <v>1212</v>
      </c>
      <c r="K103" s="22">
        <v>7702780.9500000002</v>
      </c>
      <c r="L103" s="22">
        <f t="shared" si="6"/>
        <v>2496</v>
      </c>
      <c r="M103" s="22">
        <f t="shared" si="7"/>
        <v>31998008.369999997</v>
      </c>
      <c r="N103" s="22">
        <v>1047</v>
      </c>
      <c r="O103" s="22">
        <v>42402876.469999999</v>
      </c>
      <c r="P103" s="22">
        <v>266</v>
      </c>
      <c r="Q103" s="22">
        <v>13280562.949999999</v>
      </c>
      <c r="R103" s="22">
        <f t="shared" si="8"/>
        <v>1313</v>
      </c>
      <c r="S103" s="22">
        <f t="shared" si="9"/>
        <v>55683439.420000002</v>
      </c>
      <c r="T103" s="22">
        <f t="shared" si="10"/>
        <v>3809</v>
      </c>
      <c r="U103" s="22">
        <f t="shared" si="11"/>
        <v>87681447.789999992</v>
      </c>
      <c r="V103" s="11"/>
    </row>
    <row r="104" spans="1:22" s="5" customFormat="1">
      <c r="A104" s="18">
        <v>97</v>
      </c>
      <c r="B104" s="31" t="s">
        <v>220</v>
      </c>
      <c r="C104" s="1" t="s">
        <v>221</v>
      </c>
      <c r="D104" s="23">
        <v>31</v>
      </c>
      <c r="E104" s="23">
        <v>433798.7</v>
      </c>
      <c r="F104" s="23">
        <v>863</v>
      </c>
      <c r="G104" s="23">
        <v>26187728.359999999</v>
      </c>
      <c r="H104" s="23">
        <v>496</v>
      </c>
      <c r="I104" s="23">
        <v>5552702.1699999999</v>
      </c>
      <c r="J104" s="23">
        <v>1262</v>
      </c>
      <c r="K104" s="23">
        <v>11303508.65</v>
      </c>
      <c r="L104" s="21">
        <f t="shared" si="6"/>
        <v>2652</v>
      </c>
      <c r="M104" s="21">
        <f t="shared" si="7"/>
        <v>43477737.879999995</v>
      </c>
      <c r="N104" s="23">
        <v>561</v>
      </c>
      <c r="O104" s="23">
        <v>36313784.829999998</v>
      </c>
      <c r="P104" s="23">
        <v>144</v>
      </c>
      <c r="Q104" s="23">
        <v>4808452.8099999996</v>
      </c>
      <c r="R104" s="21">
        <f t="shared" si="8"/>
        <v>705</v>
      </c>
      <c r="S104" s="21">
        <f t="shared" si="9"/>
        <v>41122237.640000001</v>
      </c>
      <c r="T104" s="21">
        <f t="shared" si="10"/>
        <v>3357</v>
      </c>
      <c r="U104" s="21">
        <f t="shared" si="11"/>
        <v>84599975.519999996</v>
      </c>
      <c r="V104" s="11"/>
    </row>
    <row r="105" spans="1:22" s="5" customFormat="1">
      <c r="A105" s="15">
        <v>98</v>
      </c>
      <c r="B105" s="16" t="s">
        <v>205</v>
      </c>
      <c r="C105" s="17" t="s">
        <v>206</v>
      </c>
      <c r="D105" s="22"/>
      <c r="E105" s="22"/>
      <c r="F105" s="22">
        <v>2</v>
      </c>
      <c r="G105" s="22">
        <v>28500</v>
      </c>
      <c r="H105" s="22">
        <v>3827</v>
      </c>
      <c r="I105" s="22">
        <v>1206835.47</v>
      </c>
      <c r="J105" s="22">
        <v>1930</v>
      </c>
      <c r="K105" s="22">
        <v>1314983.6200000001</v>
      </c>
      <c r="L105" s="22">
        <f t="shared" si="6"/>
        <v>5759</v>
      </c>
      <c r="M105" s="22">
        <f t="shared" si="7"/>
        <v>2550319.09</v>
      </c>
      <c r="N105" s="22">
        <v>284</v>
      </c>
      <c r="O105" s="22">
        <v>40688764.509999998</v>
      </c>
      <c r="P105" s="22">
        <v>250</v>
      </c>
      <c r="Q105" s="22">
        <v>40555783.670000002</v>
      </c>
      <c r="R105" s="22">
        <f t="shared" si="8"/>
        <v>534</v>
      </c>
      <c r="S105" s="22">
        <f t="shared" si="9"/>
        <v>81244548.180000007</v>
      </c>
      <c r="T105" s="22">
        <f t="shared" si="10"/>
        <v>6293</v>
      </c>
      <c r="U105" s="22">
        <f t="shared" si="11"/>
        <v>83794867.270000011</v>
      </c>
      <c r="V105" s="11"/>
    </row>
    <row r="106" spans="1:22" s="5" customFormat="1">
      <c r="A106" s="18">
        <v>99</v>
      </c>
      <c r="B106" s="31" t="s">
        <v>254</v>
      </c>
      <c r="C106" s="1" t="s">
        <v>255</v>
      </c>
      <c r="D106" s="23">
        <v>61</v>
      </c>
      <c r="E106" s="23">
        <v>2079490.53</v>
      </c>
      <c r="F106" s="23">
        <v>979</v>
      </c>
      <c r="G106" s="23">
        <v>31059043.559999999</v>
      </c>
      <c r="H106" s="23">
        <v>274</v>
      </c>
      <c r="I106" s="23">
        <v>2917537.24</v>
      </c>
      <c r="J106" s="23">
        <v>349</v>
      </c>
      <c r="K106" s="23">
        <v>5013201.3899999997</v>
      </c>
      <c r="L106" s="21">
        <f t="shared" si="6"/>
        <v>1663</v>
      </c>
      <c r="M106" s="21">
        <f t="shared" si="7"/>
        <v>41069272.719999999</v>
      </c>
      <c r="N106" s="23">
        <v>1027</v>
      </c>
      <c r="O106" s="23">
        <v>36309065.630000003</v>
      </c>
      <c r="P106" s="23">
        <v>303</v>
      </c>
      <c r="Q106" s="23">
        <v>5234338.28</v>
      </c>
      <c r="R106" s="21">
        <f t="shared" si="8"/>
        <v>1330</v>
      </c>
      <c r="S106" s="21">
        <f t="shared" si="9"/>
        <v>41543403.910000004</v>
      </c>
      <c r="T106" s="21">
        <f t="shared" si="10"/>
        <v>2993</v>
      </c>
      <c r="U106" s="21">
        <f t="shared" si="11"/>
        <v>82612676.629999995</v>
      </c>
      <c r="V106" s="11"/>
    </row>
    <row r="107" spans="1:22" s="5" customFormat="1">
      <c r="A107" s="15">
        <v>100</v>
      </c>
      <c r="B107" s="30" t="s">
        <v>210</v>
      </c>
      <c r="C107" s="17" t="s">
        <v>211</v>
      </c>
      <c r="D107" s="22">
        <v>111</v>
      </c>
      <c r="E107" s="22">
        <v>2028919.75</v>
      </c>
      <c r="F107" s="22">
        <v>454</v>
      </c>
      <c r="G107" s="22">
        <v>8674757.3100000005</v>
      </c>
      <c r="H107" s="22">
        <v>1278</v>
      </c>
      <c r="I107" s="22">
        <v>7091173.5700000003</v>
      </c>
      <c r="J107" s="22">
        <v>3871</v>
      </c>
      <c r="K107" s="22">
        <v>23115167.77</v>
      </c>
      <c r="L107" s="22">
        <f t="shared" si="6"/>
        <v>5714</v>
      </c>
      <c r="M107" s="22">
        <f t="shared" si="7"/>
        <v>40910018.400000006</v>
      </c>
      <c r="N107" s="22">
        <v>2978</v>
      </c>
      <c r="O107" s="22">
        <v>29358990.760000002</v>
      </c>
      <c r="P107" s="22">
        <v>381</v>
      </c>
      <c r="Q107" s="22">
        <v>6719401.8200000003</v>
      </c>
      <c r="R107" s="22">
        <f t="shared" si="8"/>
        <v>3359</v>
      </c>
      <c r="S107" s="22">
        <f t="shared" si="9"/>
        <v>36078392.579999998</v>
      </c>
      <c r="T107" s="22">
        <f t="shared" si="10"/>
        <v>9073</v>
      </c>
      <c r="U107" s="22">
        <f t="shared" si="11"/>
        <v>76988410.980000004</v>
      </c>
      <c r="V107" s="11"/>
    </row>
    <row r="108" spans="1:22" s="5" customFormat="1">
      <c r="A108" s="18">
        <v>101</v>
      </c>
      <c r="B108" s="31" t="s">
        <v>216</v>
      </c>
      <c r="C108" s="1" t="s">
        <v>217</v>
      </c>
      <c r="D108" s="23">
        <v>28</v>
      </c>
      <c r="E108" s="23">
        <v>722451.05</v>
      </c>
      <c r="F108" s="23">
        <v>448</v>
      </c>
      <c r="G108" s="23">
        <v>12621948.1</v>
      </c>
      <c r="H108" s="23">
        <v>1366</v>
      </c>
      <c r="I108" s="23">
        <v>5004178.93</v>
      </c>
      <c r="J108" s="23">
        <v>2697</v>
      </c>
      <c r="K108" s="23">
        <v>12724804.9</v>
      </c>
      <c r="L108" s="21">
        <f t="shared" si="6"/>
        <v>4539</v>
      </c>
      <c r="M108" s="21">
        <f t="shared" si="7"/>
        <v>31073382.979999997</v>
      </c>
      <c r="N108" s="23">
        <v>2228</v>
      </c>
      <c r="O108" s="23">
        <v>31386503.07</v>
      </c>
      <c r="P108" s="23">
        <v>602</v>
      </c>
      <c r="Q108" s="23">
        <v>11799496.65</v>
      </c>
      <c r="R108" s="21">
        <f t="shared" si="8"/>
        <v>2830</v>
      </c>
      <c r="S108" s="21">
        <f t="shared" si="9"/>
        <v>43185999.719999999</v>
      </c>
      <c r="T108" s="21">
        <f t="shared" si="10"/>
        <v>7369</v>
      </c>
      <c r="U108" s="21">
        <f t="shared" si="11"/>
        <v>74259382.699999988</v>
      </c>
      <c r="V108" s="11"/>
    </row>
    <row r="109" spans="1:22" s="5" customFormat="1">
      <c r="A109" s="15">
        <v>102</v>
      </c>
      <c r="B109" s="30" t="s">
        <v>222</v>
      </c>
      <c r="C109" s="17" t="s">
        <v>223</v>
      </c>
      <c r="D109" s="22">
        <v>336</v>
      </c>
      <c r="E109" s="22">
        <v>19889600.510000002</v>
      </c>
      <c r="F109" s="22">
        <v>13</v>
      </c>
      <c r="G109" s="22">
        <v>759501.76</v>
      </c>
      <c r="H109" s="22">
        <v>125</v>
      </c>
      <c r="I109" s="22">
        <v>13916462.02</v>
      </c>
      <c r="J109" s="22">
        <v>226</v>
      </c>
      <c r="K109" s="22">
        <v>1847213.15</v>
      </c>
      <c r="L109" s="22">
        <f t="shared" si="6"/>
        <v>700</v>
      </c>
      <c r="M109" s="22">
        <f t="shared" si="7"/>
        <v>36412777.440000005</v>
      </c>
      <c r="N109" s="22">
        <v>19</v>
      </c>
      <c r="O109" s="22">
        <v>3087648.52</v>
      </c>
      <c r="P109" s="22">
        <v>118</v>
      </c>
      <c r="Q109" s="22">
        <v>33781747.329999998</v>
      </c>
      <c r="R109" s="22">
        <f t="shared" si="8"/>
        <v>137</v>
      </c>
      <c r="S109" s="22">
        <f t="shared" si="9"/>
        <v>36869395.850000001</v>
      </c>
      <c r="T109" s="22">
        <f t="shared" si="10"/>
        <v>837</v>
      </c>
      <c r="U109" s="22">
        <f t="shared" si="11"/>
        <v>73282173.290000007</v>
      </c>
      <c r="V109" s="11"/>
    </row>
    <row r="110" spans="1:22" s="5" customFormat="1">
      <c r="A110" s="18">
        <v>103</v>
      </c>
      <c r="B110" s="31" t="s">
        <v>230</v>
      </c>
      <c r="C110" s="1" t="s">
        <v>231</v>
      </c>
      <c r="D110" s="23">
        <v>96</v>
      </c>
      <c r="E110" s="23">
        <v>1327654.49</v>
      </c>
      <c r="F110" s="23">
        <v>580</v>
      </c>
      <c r="G110" s="23">
        <v>15547571.369999999</v>
      </c>
      <c r="H110" s="23">
        <v>1325</v>
      </c>
      <c r="I110" s="23">
        <v>8215477.8399999999</v>
      </c>
      <c r="J110" s="23">
        <v>1794</v>
      </c>
      <c r="K110" s="23">
        <v>10474232.25</v>
      </c>
      <c r="L110" s="21">
        <f t="shared" si="6"/>
        <v>3795</v>
      </c>
      <c r="M110" s="21">
        <f t="shared" si="7"/>
        <v>35564935.950000003</v>
      </c>
      <c r="N110" s="23">
        <v>1537</v>
      </c>
      <c r="O110" s="23">
        <v>23776589.75</v>
      </c>
      <c r="P110" s="23">
        <v>596</v>
      </c>
      <c r="Q110" s="23">
        <v>7428000.7000000002</v>
      </c>
      <c r="R110" s="21">
        <f t="shared" si="8"/>
        <v>2133</v>
      </c>
      <c r="S110" s="21">
        <f t="shared" si="9"/>
        <v>31204590.449999999</v>
      </c>
      <c r="T110" s="21">
        <f t="shared" si="10"/>
        <v>5928</v>
      </c>
      <c r="U110" s="21">
        <f t="shared" si="11"/>
        <v>66769526.400000006</v>
      </c>
      <c r="V110" s="11"/>
    </row>
    <row r="111" spans="1:22" s="5" customFormat="1">
      <c r="A111" s="15">
        <v>104</v>
      </c>
      <c r="B111" s="16" t="s">
        <v>218</v>
      </c>
      <c r="C111" s="17" t="s">
        <v>219</v>
      </c>
      <c r="D111" s="22"/>
      <c r="E111" s="22"/>
      <c r="F111" s="22">
        <v>12</v>
      </c>
      <c r="G111" s="22">
        <v>2557306.4</v>
      </c>
      <c r="H111" s="22">
        <v>206</v>
      </c>
      <c r="I111" s="22">
        <v>4773694.79</v>
      </c>
      <c r="J111" s="22">
        <v>514</v>
      </c>
      <c r="K111" s="22">
        <v>23183788.710000001</v>
      </c>
      <c r="L111" s="22">
        <f t="shared" si="6"/>
        <v>732</v>
      </c>
      <c r="M111" s="22">
        <f t="shared" si="7"/>
        <v>30514789.899999999</v>
      </c>
      <c r="N111" s="22">
        <v>19</v>
      </c>
      <c r="O111" s="22">
        <v>24763619.489999998</v>
      </c>
      <c r="P111" s="22">
        <v>14</v>
      </c>
      <c r="Q111" s="22">
        <v>4238131.46</v>
      </c>
      <c r="R111" s="22">
        <f t="shared" si="8"/>
        <v>33</v>
      </c>
      <c r="S111" s="22">
        <f t="shared" si="9"/>
        <v>29001750.949999999</v>
      </c>
      <c r="T111" s="22">
        <f t="shared" si="10"/>
        <v>765</v>
      </c>
      <c r="U111" s="22">
        <f t="shared" si="11"/>
        <v>59516540.849999994</v>
      </c>
      <c r="V111" s="11"/>
    </row>
    <row r="112" spans="1:22" s="5" customFormat="1">
      <c r="A112" s="18">
        <v>105</v>
      </c>
      <c r="B112" s="31" t="s">
        <v>234</v>
      </c>
      <c r="C112" s="1" t="s">
        <v>235</v>
      </c>
      <c r="D112" s="23">
        <v>66</v>
      </c>
      <c r="E112" s="23">
        <v>1858714.55</v>
      </c>
      <c r="F112" s="23">
        <v>195</v>
      </c>
      <c r="G112" s="23">
        <v>5613787.7699999996</v>
      </c>
      <c r="H112" s="23">
        <v>457</v>
      </c>
      <c r="I112" s="23">
        <v>10727618.529999999</v>
      </c>
      <c r="J112" s="23">
        <v>704</v>
      </c>
      <c r="K112" s="23">
        <v>14101096.66</v>
      </c>
      <c r="L112" s="21">
        <f t="shared" si="6"/>
        <v>1422</v>
      </c>
      <c r="M112" s="21">
        <f t="shared" si="7"/>
        <v>32301217.509999998</v>
      </c>
      <c r="N112" s="23">
        <v>565</v>
      </c>
      <c r="O112" s="23">
        <v>15398455.75</v>
      </c>
      <c r="P112" s="23">
        <v>235</v>
      </c>
      <c r="Q112" s="23">
        <v>8275783.46</v>
      </c>
      <c r="R112" s="21">
        <f t="shared" si="8"/>
        <v>800</v>
      </c>
      <c r="S112" s="21">
        <f t="shared" si="9"/>
        <v>23674239.210000001</v>
      </c>
      <c r="T112" s="21">
        <f t="shared" si="10"/>
        <v>2222</v>
      </c>
      <c r="U112" s="21">
        <f t="shared" si="11"/>
        <v>55975456.719999999</v>
      </c>
      <c r="V112" s="11"/>
    </row>
    <row r="113" spans="1:22" s="5" customFormat="1">
      <c r="A113" s="15">
        <v>106</v>
      </c>
      <c r="B113" s="30" t="s">
        <v>242</v>
      </c>
      <c r="C113" s="17" t="s">
        <v>243</v>
      </c>
      <c r="D113" s="22">
        <v>81</v>
      </c>
      <c r="E113" s="22">
        <v>4855133.96</v>
      </c>
      <c r="F113" s="22">
        <v>300</v>
      </c>
      <c r="G113" s="22">
        <v>5687091.3700000001</v>
      </c>
      <c r="H113" s="22">
        <v>289</v>
      </c>
      <c r="I113" s="22">
        <v>8319169.3300000001</v>
      </c>
      <c r="J113" s="22">
        <v>949</v>
      </c>
      <c r="K113" s="22">
        <v>7096535.9199999999</v>
      </c>
      <c r="L113" s="22">
        <f t="shared" si="6"/>
        <v>1619</v>
      </c>
      <c r="M113" s="22">
        <f t="shared" si="7"/>
        <v>25957930.579999998</v>
      </c>
      <c r="N113" s="22">
        <v>897</v>
      </c>
      <c r="O113" s="22">
        <v>11145284.380000001</v>
      </c>
      <c r="P113" s="22">
        <v>469</v>
      </c>
      <c r="Q113" s="22">
        <v>11534205.73</v>
      </c>
      <c r="R113" s="22">
        <f t="shared" si="8"/>
        <v>1366</v>
      </c>
      <c r="S113" s="22">
        <f t="shared" si="9"/>
        <v>22679490.109999999</v>
      </c>
      <c r="T113" s="22">
        <f t="shared" si="10"/>
        <v>2985</v>
      </c>
      <c r="U113" s="22">
        <f t="shared" si="11"/>
        <v>48637420.689999998</v>
      </c>
      <c r="V113" s="11"/>
    </row>
    <row r="114" spans="1:22" s="5" customFormat="1">
      <c r="A114" s="18">
        <v>107</v>
      </c>
      <c r="B114" s="31" t="s">
        <v>298</v>
      </c>
      <c r="C114" s="1" t="s">
        <v>299</v>
      </c>
      <c r="D114" s="23"/>
      <c r="E114" s="23"/>
      <c r="F114" s="23">
        <v>194</v>
      </c>
      <c r="G114" s="23">
        <v>7095567.3399999999</v>
      </c>
      <c r="H114" s="23">
        <v>46</v>
      </c>
      <c r="I114" s="23">
        <v>4653740.7</v>
      </c>
      <c r="J114" s="23">
        <v>80</v>
      </c>
      <c r="K114" s="23">
        <v>12224526.529999999</v>
      </c>
      <c r="L114" s="21">
        <f t="shared" si="6"/>
        <v>320</v>
      </c>
      <c r="M114" s="21">
        <f t="shared" si="7"/>
        <v>23973834.57</v>
      </c>
      <c r="N114" s="23">
        <v>161</v>
      </c>
      <c r="O114" s="23">
        <v>19055157.829999998</v>
      </c>
      <c r="P114" s="23">
        <v>48</v>
      </c>
      <c r="Q114" s="23">
        <v>5408383.3200000003</v>
      </c>
      <c r="R114" s="21">
        <f t="shared" si="8"/>
        <v>209</v>
      </c>
      <c r="S114" s="21">
        <f t="shared" si="9"/>
        <v>24463541.149999999</v>
      </c>
      <c r="T114" s="21">
        <f t="shared" si="10"/>
        <v>529</v>
      </c>
      <c r="U114" s="21">
        <f t="shared" si="11"/>
        <v>48437375.719999999</v>
      </c>
      <c r="V114" s="11"/>
    </row>
    <row r="115" spans="1:22" s="5" customFormat="1">
      <c r="A115" s="15">
        <v>108</v>
      </c>
      <c r="B115" s="30" t="s">
        <v>248</v>
      </c>
      <c r="C115" s="17" t="s">
        <v>249</v>
      </c>
      <c r="D115" s="22">
        <v>13</v>
      </c>
      <c r="E115" s="22">
        <v>523431.85</v>
      </c>
      <c r="F115" s="22">
        <v>356</v>
      </c>
      <c r="G115" s="22">
        <v>10740222</v>
      </c>
      <c r="H115" s="22">
        <v>370</v>
      </c>
      <c r="I115" s="22">
        <v>2224719.0699999998</v>
      </c>
      <c r="J115" s="22">
        <v>1186</v>
      </c>
      <c r="K115" s="22">
        <v>7373860.2699999996</v>
      </c>
      <c r="L115" s="22">
        <f t="shared" si="6"/>
        <v>1925</v>
      </c>
      <c r="M115" s="22">
        <f t="shared" si="7"/>
        <v>20862233.189999998</v>
      </c>
      <c r="N115" s="22">
        <v>882</v>
      </c>
      <c r="O115" s="22">
        <v>17228711.489999998</v>
      </c>
      <c r="P115" s="22">
        <v>49</v>
      </c>
      <c r="Q115" s="22">
        <v>1938394.83</v>
      </c>
      <c r="R115" s="22">
        <f t="shared" si="8"/>
        <v>931</v>
      </c>
      <c r="S115" s="22">
        <f t="shared" si="9"/>
        <v>19167106.32</v>
      </c>
      <c r="T115" s="22">
        <f t="shared" si="10"/>
        <v>2856</v>
      </c>
      <c r="U115" s="22">
        <f t="shared" si="11"/>
        <v>40029339.509999998</v>
      </c>
      <c r="V115" s="11"/>
    </row>
    <row r="116" spans="1:22" s="5" customFormat="1">
      <c r="A116" s="18">
        <v>109</v>
      </c>
      <c r="B116" s="31" t="s">
        <v>200</v>
      </c>
      <c r="C116" s="1" t="s">
        <v>338</v>
      </c>
      <c r="D116" s="23"/>
      <c r="E116" s="23"/>
      <c r="F116" s="23"/>
      <c r="G116" s="23"/>
      <c r="H116" s="23">
        <v>957</v>
      </c>
      <c r="I116" s="23">
        <v>6275970.0899999999</v>
      </c>
      <c r="J116" s="23">
        <v>1106</v>
      </c>
      <c r="K116" s="23">
        <v>9354866.9800000004</v>
      </c>
      <c r="L116" s="21">
        <f t="shared" si="6"/>
        <v>2063</v>
      </c>
      <c r="M116" s="21">
        <f t="shared" si="7"/>
        <v>15630837.07</v>
      </c>
      <c r="N116" s="23">
        <v>516</v>
      </c>
      <c r="O116" s="23">
        <v>13193752.609999999</v>
      </c>
      <c r="P116" s="23">
        <v>148</v>
      </c>
      <c r="Q116" s="23">
        <v>10098603.960000001</v>
      </c>
      <c r="R116" s="21">
        <f t="shared" si="8"/>
        <v>664</v>
      </c>
      <c r="S116" s="21">
        <f t="shared" si="9"/>
        <v>23292356.57</v>
      </c>
      <c r="T116" s="21">
        <f t="shared" si="10"/>
        <v>2727</v>
      </c>
      <c r="U116" s="21">
        <f t="shared" si="11"/>
        <v>38923193.640000001</v>
      </c>
      <c r="V116" s="11"/>
    </row>
    <row r="117" spans="1:22" s="5" customFormat="1">
      <c r="A117" s="15">
        <v>110</v>
      </c>
      <c r="B117" s="16" t="s">
        <v>260</v>
      </c>
      <c r="C117" s="17" t="s">
        <v>261</v>
      </c>
      <c r="D117" s="22">
        <v>12</v>
      </c>
      <c r="E117" s="22">
        <v>293722.28999999998</v>
      </c>
      <c r="F117" s="22">
        <v>295</v>
      </c>
      <c r="G117" s="22">
        <v>12671265.369999999</v>
      </c>
      <c r="H117" s="22">
        <v>107</v>
      </c>
      <c r="I117" s="22">
        <v>2439826.61</v>
      </c>
      <c r="J117" s="22">
        <v>194</v>
      </c>
      <c r="K117" s="22">
        <v>4515336.74</v>
      </c>
      <c r="L117" s="22">
        <f t="shared" si="6"/>
        <v>608</v>
      </c>
      <c r="M117" s="22">
        <f t="shared" si="7"/>
        <v>19920151.009999998</v>
      </c>
      <c r="N117" s="22">
        <v>293</v>
      </c>
      <c r="O117" s="22">
        <v>16627860.640000001</v>
      </c>
      <c r="P117" s="22">
        <v>90</v>
      </c>
      <c r="Q117" s="22">
        <v>2174823.7999999998</v>
      </c>
      <c r="R117" s="22">
        <f t="shared" si="8"/>
        <v>383</v>
      </c>
      <c r="S117" s="22">
        <f t="shared" si="9"/>
        <v>18802684.440000001</v>
      </c>
      <c r="T117" s="22">
        <f t="shared" si="10"/>
        <v>991</v>
      </c>
      <c r="U117" s="22">
        <f t="shared" si="11"/>
        <v>38722835.450000003</v>
      </c>
      <c r="V117" s="11"/>
    </row>
    <row r="118" spans="1:22" s="5" customFormat="1">
      <c r="A118" s="18">
        <v>111</v>
      </c>
      <c r="B118" s="31" t="s">
        <v>226</v>
      </c>
      <c r="C118" s="1" t="s">
        <v>227</v>
      </c>
      <c r="D118" s="23">
        <v>11</v>
      </c>
      <c r="E118" s="23">
        <v>289772.89</v>
      </c>
      <c r="F118" s="23">
        <v>237</v>
      </c>
      <c r="G118" s="23">
        <v>6790056.3499999996</v>
      </c>
      <c r="H118" s="23">
        <v>250</v>
      </c>
      <c r="I118" s="23">
        <v>2064200.8</v>
      </c>
      <c r="J118" s="23">
        <v>665</v>
      </c>
      <c r="K118" s="23">
        <v>9758660.1199999992</v>
      </c>
      <c r="L118" s="21">
        <f t="shared" si="6"/>
        <v>1163</v>
      </c>
      <c r="M118" s="21">
        <f t="shared" si="7"/>
        <v>18902690.159999996</v>
      </c>
      <c r="N118" s="23">
        <v>572</v>
      </c>
      <c r="O118" s="23">
        <v>16189333.859999999</v>
      </c>
      <c r="P118" s="23">
        <v>84</v>
      </c>
      <c r="Q118" s="23">
        <v>1998535.11</v>
      </c>
      <c r="R118" s="21">
        <f t="shared" si="8"/>
        <v>656</v>
      </c>
      <c r="S118" s="21">
        <f t="shared" si="9"/>
        <v>18187868.969999999</v>
      </c>
      <c r="T118" s="21">
        <f t="shared" si="10"/>
        <v>1819</v>
      </c>
      <c r="U118" s="21">
        <f t="shared" si="11"/>
        <v>37090559.129999995</v>
      </c>
      <c r="V118" s="11"/>
    </row>
    <row r="119" spans="1:22" s="5" customFormat="1">
      <c r="A119" s="15">
        <v>112</v>
      </c>
      <c r="B119" s="30" t="s">
        <v>224</v>
      </c>
      <c r="C119" s="17" t="s">
        <v>225</v>
      </c>
      <c r="D119" s="22">
        <v>6</v>
      </c>
      <c r="E119" s="22">
        <v>140764.79</v>
      </c>
      <c r="F119" s="22">
        <v>2</v>
      </c>
      <c r="G119" s="22">
        <v>17947.349999999999</v>
      </c>
      <c r="H119" s="22">
        <v>570</v>
      </c>
      <c r="I119" s="22">
        <v>1775113.24</v>
      </c>
      <c r="J119" s="22">
        <v>1269</v>
      </c>
      <c r="K119" s="22">
        <v>6457657.4299999997</v>
      </c>
      <c r="L119" s="22">
        <f t="shared" si="6"/>
        <v>1847</v>
      </c>
      <c r="M119" s="22">
        <f t="shared" si="7"/>
        <v>8391482.8099999987</v>
      </c>
      <c r="N119" s="22">
        <v>1068</v>
      </c>
      <c r="O119" s="22">
        <v>16544357.24</v>
      </c>
      <c r="P119" s="22">
        <v>361</v>
      </c>
      <c r="Q119" s="22">
        <v>11986792.949999999</v>
      </c>
      <c r="R119" s="22">
        <f t="shared" si="8"/>
        <v>1429</v>
      </c>
      <c r="S119" s="22">
        <f t="shared" si="9"/>
        <v>28531150.189999998</v>
      </c>
      <c r="T119" s="22">
        <f t="shared" si="10"/>
        <v>3276</v>
      </c>
      <c r="U119" s="22">
        <f t="shared" si="11"/>
        <v>36922633</v>
      </c>
      <c r="V119" s="11"/>
    </row>
    <row r="120" spans="1:22" s="5" customFormat="1">
      <c r="A120" s="18">
        <v>113</v>
      </c>
      <c r="B120" s="31" t="s">
        <v>246</v>
      </c>
      <c r="C120" s="1" t="s">
        <v>247</v>
      </c>
      <c r="D120" s="23">
        <v>206</v>
      </c>
      <c r="E120" s="23">
        <v>642429.61</v>
      </c>
      <c r="F120" s="23">
        <v>168</v>
      </c>
      <c r="G120" s="23">
        <v>2562927.12</v>
      </c>
      <c r="H120" s="23">
        <v>1367</v>
      </c>
      <c r="I120" s="23">
        <v>15022967.300000001</v>
      </c>
      <c r="J120" s="23">
        <v>898</v>
      </c>
      <c r="K120" s="23">
        <v>5032988.05</v>
      </c>
      <c r="L120" s="21">
        <f t="shared" si="6"/>
        <v>2639</v>
      </c>
      <c r="M120" s="21">
        <f t="shared" si="7"/>
        <v>23261312.080000002</v>
      </c>
      <c r="N120" s="23">
        <v>148</v>
      </c>
      <c r="O120" s="23">
        <v>1810268.01</v>
      </c>
      <c r="P120" s="23">
        <v>263</v>
      </c>
      <c r="Q120" s="23">
        <v>9879804.9700000007</v>
      </c>
      <c r="R120" s="21">
        <f t="shared" si="8"/>
        <v>411</v>
      </c>
      <c r="S120" s="21">
        <f t="shared" si="9"/>
        <v>11690072.98</v>
      </c>
      <c r="T120" s="21">
        <f t="shared" si="10"/>
        <v>3050</v>
      </c>
      <c r="U120" s="21">
        <f t="shared" si="11"/>
        <v>34951385.060000002</v>
      </c>
      <c r="V120" s="11"/>
    </row>
    <row r="121" spans="1:22" s="5" customFormat="1">
      <c r="A121" s="15">
        <v>114</v>
      </c>
      <c r="B121" s="30" t="s">
        <v>214</v>
      </c>
      <c r="C121" s="17" t="s">
        <v>215</v>
      </c>
      <c r="D121" s="22">
        <v>11</v>
      </c>
      <c r="E121" s="22">
        <v>344312.43</v>
      </c>
      <c r="F121" s="22">
        <v>456</v>
      </c>
      <c r="G121" s="22">
        <v>9462360.75</v>
      </c>
      <c r="H121" s="22">
        <v>513</v>
      </c>
      <c r="I121" s="22">
        <v>2202056.8199999998</v>
      </c>
      <c r="J121" s="22">
        <v>385</v>
      </c>
      <c r="K121" s="22">
        <v>2373151.5499999998</v>
      </c>
      <c r="L121" s="22">
        <f t="shared" si="6"/>
        <v>1365</v>
      </c>
      <c r="M121" s="22">
        <f t="shared" si="7"/>
        <v>14381881.550000001</v>
      </c>
      <c r="N121" s="22">
        <v>619</v>
      </c>
      <c r="O121" s="22">
        <v>14632836.23</v>
      </c>
      <c r="P121" s="22">
        <v>236</v>
      </c>
      <c r="Q121" s="22">
        <v>5359683.16</v>
      </c>
      <c r="R121" s="22">
        <f t="shared" si="8"/>
        <v>855</v>
      </c>
      <c r="S121" s="22">
        <f t="shared" si="9"/>
        <v>19992519.390000001</v>
      </c>
      <c r="T121" s="22">
        <f t="shared" si="10"/>
        <v>2220</v>
      </c>
      <c r="U121" s="22">
        <f t="shared" si="11"/>
        <v>34374400.939999998</v>
      </c>
      <c r="V121" s="11"/>
    </row>
    <row r="122" spans="1:22" s="5" customFormat="1">
      <c r="A122" s="18">
        <v>115</v>
      </c>
      <c r="B122" s="31" t="s">
        <v>201</v>
      </c>
      <c r="C122" s="1" t="s">
        <v>202</v>
      </c>
      <c r="D122" s="23">
        <v>90</v>
      </c>
      <c r="E122" s="23">
        <v>2517163.2200000002</v>
      </c>
      <c r="F122" s="23">
        <v>134</v>
      </c>
      <c r="G122" s="23">
        <v>3062070.3</v>
      </c>
      <c r="H122" s="23">
        <v>607</v>
      </c>
      <c r="I122" s="23">
        <v>6824367.4400000004</v>
      </c>
      <c r="J122" s="23">
        <v>1046</v>
      </c>
      <c r="K122" s="23">
        <v>7350481.6100000003</v>
      </c>
      <c r="L122" s="21">
        <f t="shared" si="6"/>
        <v>1877</v>
      </c>
      <c r="M122" s="21">
        <f t="shared" si="7"/>
        <v>19754082.57</v>
      </c>
      <c r="N122" s="23">
        <v>474</v>
      </c>
      <c r="O122" s="23">
        <v>7424939.04</v>
      </c>
      <c r="P122" s="23">
        <v>209</v>
      </c>
      <c r="Q122" s="23">
        <v>6411967.4900000002</v>
      </c>
      <c r="R122" s="21">
        <f t="shared" si="8"/>
        <v>683</v>
      </c>
      <c r="S122" s="21">
        <f t="shared" si="9"/>
        <v>13836906.530000001</v>
      </c>
      <c r="T122" s="21">
        <f t="shared" si="10"/>
        <v>2560</v>
      </c>
      <c r="U122" s="21">
        <f t="shared" si="11"/>
        <v>33590989.100000001</v>
      </c>
      <c r="V122" s="11"/>
    </row>
    <row r="123" spans="1:22" s="5" customFormat="1">
      <c r="A123" s="15">
        <v>116</v>
      </c>
      <c r="B123" s="30" t="s">
        <v>252</v>
      </c>
      <c r="C123" s="17" t="s">
        <v>253</v>
      </c>
      <c r="D123" s="22">
        <v>29</v>
      </c>
      <c r="E123" s="22">
        <v>323734.98</v>
      </c>
      <c r="F123" s="22">
        <v>188</v>
      </c>
      <c r="G123" s="22">
        <v>3442456.29</v>
      </c>
      <c r="H123" s="22">
        <v>453</v>
      </c>
      <c r="I123" s="22">
        <v>5182294.0599999996</v>
      </c>
      <c r="J123" s="22">
        <v>986</v>
      </c>
      <c r="K123" s="22">
        <v>7379919.75</v>
      </c>
      <c r="L123" s="22">
        <f t="shared" si="6"/>
        <v>1656</v>
      </c>
      <c r="M123" s="22">
        <f t="shared" si="7"/>
        <v>16328405.08</v>
      </c>
      <c r="N123" s="22">
        <v>1204</v>
      </c>
      <c r="O123" s="22">
        <v>10181940.52</v>
      </c>
      <c r="P123" s="22">
        <v>223</v>
      </c>
      <c r="Q123" s="22">
        <v>4648995.87</v>
      </c>
      <c r="R123" s="22">
        <f t="shared" si="8"/>
        <v>1427</v>
      </c>
      <c r="S123" s="22">
        <f t="shared" si="9"/>
        <v>14830936.390000001</v>
      </c>
      <c r="T123" s="22">
        <f t="shared" si="10"/>
        <v>3083</v>
      </c>
      <c r="U123" s="22">
        <f t="shared" si="11"/>
        <v>31159341.469999999</v>
      </c>
      <c r="V123" s="11"/>
    </row>
    <row r="124" spans="1:22" s="5" customFormat="1">
      <c r="A124" s="18">
        <v>117</v>
      </c>
      <c r="B124" s="31" t="s">
        <v>262</v>
      </c>
      <c r="C124" s="1" t="s">
        <v>263</v>
      </c>
      <c r="D124" s="23">
        <v>39</v>
      </c>
      <c r="E124" s="23">
        <v>348379.15</v>
      </c>
      <c r="F124" s="23">
        <v>228</v>
      </c>
      <c r="G124" s="23">
        <v>3590262.31</v>
      </c>
      <c r="H124" s="23">
        <v>660</v>
      </c>
      <c r="I124" s="23">
        <v>5062377.3099999996</v>
      </c>
      <c r="J124" s="23">
        <v>1243</v>
      </c>
      <c r="K124" s="23">
        <v>6668320.9199999999</v>
      </c>
      <c r="L124" s="21">
        <f t="shared" si="6"/>
        <v>2170</v>
      </c>
      <c r="M124" s="21">
        <f t="shared" si="7"/>
        <v>15669339.689999999</v>
      </c>
      <c r="N124" s="23">
        <v>810</v>
      </c>
      <c r="O124" s="23">
        <v>9941668.25</v>
      </c>
      <c r="P124" s="23">
        <v>266</v>
      </c>
      <c r="Q124" s="23">
        <v>5075891.16</v>
      </c>
      <c r="R124" s="21">
        <f t="shared" si="8"/>
        <v>1076</v>
      </c>
      <c r="S124" s="21">
        <f t="shared" si="9"/>
        <v>15017559.41</v>
      </c>
      <c r="T124" s="21">
        <f t="shared" si="10"/>
        <v>3246</v>
      </c>
      <c r="U124" s="21">
        <f t="shared" si="11"/>
        <v>30686899.100000001</v>
      </c>
      <c r="V124" s="11"/>
    </row>
    <row r="125" spans="1:22" s="5" customFormat="1">
      <c r="A125" s="15">
        <v>118</v>
      </c>
      <c r="B125" s="16" t="s">
        <v>238</v>
      </c>
      <c r="C125" s="17" t="s">
        <v>239</v>
      </c>
      <c r="D125" s="22">
        <v>88</v>
      </c>
      <c r="E125" s="22">
        <v>2810841.54</v>
      </c>
      <c r="F125" s="22">
        <v>186</v>
      </c>
      <c r="G125" s="22">
        <v>4350966.53</v>
      </c>
      <c r="H125" s="22">
        <v>1116</v>
      </c>
      <c r="I125" s="22">
        <v>4297522.13</v>
      </c>
      <c r="J125" s="22">
        <v>1403</v>
      </c>
      <c r="K125" s="22">
        <v>6603435.3300000001</v>
      </c>
      <c r="L125" s="22">
        <f t="shared" si="6"/>
        <v>2793</v>
      </c>
      <c r="M125" s="22">
        <f t="shared" si="7"/>
        <v>18062765.530000001</v>
      </c>
      <c r="N125" s="22">
        <v>654</v>
      </c>
      <c r="O125" s="22">
        <v>8038777.1100000003</v>
      </c>
      <c r="P125" s="22">
        <v>203</v>
      </c>
      <c r="Q125" s="22">
        <v>4484195.5199999996</v>
      </c>
      <c r="R125" s="22">
        <f t="shared" si="8"/>
        <v>857</v>
      </c>
      <c r="S125" s="22">
        <f t="shared" si="9"/>
        <v>12522972.629999999</v>
      </c>
      <c r="T125" s="22">
        <f t="shared" si="10"/>
        <v>3650</v>
      </c>
      <c r="U125" s="22">
        <f t="shared" si="11"/>
        <v>30585738.16</v>
      </c>
      <c r="V125" s="11"/>
    </row>
    <row r="126" spans="1:22" s="5" customFormat="1">
      <c r="A126" s="18">
        <v>119</v>
      </c>
      <c r="B126" s="31" t="s">
        <v>244</v>
      </c>
      <c r="C126" s="1" t="s">
        <v>245</v>
      </c>
      <c r="D126" s="23">
        <v>11</v>
      </c>
      <c r="E126" s="23">
        <v>130703.47</v>
      </c>
      <c r="F126" s="23">
        <v>126</v>
      </c>
      <c r="G126" s="23">
        <v>2817675.81</v>
      </c>
      <c r="H126" s="23">
        <v>1303</v>
      </c>
      <c r="I126" s="23">
        <v>5908807.9900000002</v>
      </c>
      <c r="J126" s="23">
        <v>1660</v>
      </c>
      <c r="K126" s="23">
        <v>6510552.8300000001</v>
      </c>
      <c r="L126" s="21">
        <f t="shared" si="6"/>
        <v>3100</v>
      </c>
      <c r="M126" s="21">
        <f t="shared" si="7"/>
        <v>15367740.1</v>
      </c>
      <c r="N126" s="23">
        <v>573</v>
      </c>
      <c r="O126" s="23">
        <v>9019225.7699999996</v>
      </c>
      <c r="P126" s="23">
        <v>184</v>
      </c>
      <c r="Q126" s="23">
        <v>5752420.9199999999</v>
      </c>
      <c r="R126" s="21">
        <f t="shared" si="8"/>
        <v>757</v>
      </c>
      <c r="S126" s="21">
        <f t="shared" si="9"/>
        <v>14771646.689999999</v>
      </c>
      <c r="T126" s="21">
        <f t="shared" si="10"/>
        <v>3857</v>
      </c>
      <c r="U126" s="21">
        <f t="shared" si="11"/>
        <v>30139386.789999999</v>
      </c>
      <c r="V126" s="11"/>
    </row>
    <row r="127" spans="1:22" s="5" customFormat="1">
      <c r="A127" s="15">
        <v>120</v>
      </c>
      <c r="B127" s="30" t="s">
        <v>268</v>
      </c>
      <c r="C127" s="17" t="s">
        <v>269</v>
      </c>
      <c r="D127" s="22">
        <v>329</v>
      </c>
      <c r="E127" s="22">
        <v>9856557.8699999992</v>
      </c>
      <c r="F127" s="22">
        <v>60</v>
      </c>
      <c r="G127" s="22">
        <v>1067573.31</v>
      </c>
      <c r="H127" s="22">
        <v>62</v>
      </c>
      <c r="I127" s="22">
        <v>974555.42</v>
      </c>
      <c r="J127" s="22">
        <v>172</v>
      </c>
      <c r="K127" s="22">
        <v>1806635.32</v>
      </c>
      <c r="L127" s="22">
        <f t="shared" si="6"/>
        <v>623</v>
      </c>
      <c r="M127" s="22">
        <f t="shared" si="7"/>
        <v>13705321.92</v>
      </c>
      <c r="N127" s="22">
        <v>207</v>
      </c>
      <c r="O127" s="22">
        <v>2823190.89</v>
      </c>
      <c r="P127" s="22">
        <v>353</v>
      </c>
      <c r="Q127" s="22">
        <v>10780104.58</v>
      </c>
      <c r="R127" s="22">
        <f t="shared" si="8"/>
        <v>560</v>
      </c>
      <c r="S127" s="22">
        <f t="shared" si="9"/>
        <v>13603295.470000001</v>
      </c>
      <c r="T127" s="22">
        <f t="shared" si="10"/>
        <v>1183</v>
      </c>
      <c r="U127" s="22">
        <f t="shared" si="11"/>
        <v>27308617.390000001</v>
      </c>
      <c r="V127" s="11"/>
    </row>
    <row r="128" spans="1:22" s="5" customFormat="1">
      <c r="A128" s="18">
        <v>121</v>
      </c>
      <c r="B128" s="31" t="s">
        <v>256</v>
      </c>
      <c r="C128" s="1" t="s">
        <v>257</v>
      </c>
      <c r="D128" s="23">
        <v>60</v>
      </c>
      <c r="E128" s="23">
        <v>345268.77</v>
      </c>
      <c r="F128" s="23">
        <v>367</v>
      </c>
      <c r="G128" s="23">
        <v>4440856.97</v>
      </c>
      <c r="H128" s="23">
        <v>949</v>
      </c>
      <c r="I128" s="23">
        <v>3573039.18</v>
      </c>
      <c r="J128" s="23">
        <v>1483</v>
      </c>
      <c r="K128" s="23">
        <v>8162425.2999999998</v>
      </c>
      <c r="L128" s="21">
        <f t="shared" si="6"/>
        <v>2859</v>
      </c>
      <c r="M128" s="21">
        <f t="shared" si="7"/>
        <v>16521590.219999999</v>
      </c>
      <c r="N128" s="23">
        <v>882</v>
      </c>
      <c r="O128" s="23">
        <v>9661155.3900000006</v>
      </c>
      <c r="P128" s="23">
        <v>201</v>
      </c>
      <c r="Q128" s="23">
        <v>968250.34</v>
      </c>
      <c r="R128" s="21">
        <f t="shared" si="8"/>
        <v>1083</v>
      </c>
      <c r="S128" s="21">
        <f t="shared" si="9"/>
        <v>10629405.73</v>
      </c>
      <c r="T128" s="21">
        <f t="shared" si="10"/>
        <v>3942</v>
      </c>
      <c r="U128" s="21">
        <f t="shared" si="11"/>
        <v>27150995.949999999</v>
      </c>
      <c r="V128" s="11"/>
    </row>
    <row r="129" spans="1:22" s="5" customFormat="1">
      <c r="A129" s="15">
        <v>122</v>
      </c>
      <c r="B129" s="30" t="s">
        <v>228</v>
      </c>
      <c r="C129" s="17" t="s">
        <v>229</v>
      </c>
      <c r="D129" s="22"/>
      <c r="E129" s="22"/>
      <c r="F129" s="22"/>
      <c r="G129" s="22"/>
      <c r="H129" s="22"/>
      <c r="I129" s="22"/>
      <c r="J129" s="22">
        <v>6</v>
      </c>
      <c r="K129" s="22">
        <v>6320.96</v>
      </c>
      <c r="L129" s="22">
        <f t="shared" si="6"/>
        <v>6</v>
      </c>
      <c r="M129" s="22">
        <f t="shared" si="7"/>
        <v>6320.96</v>
      </c>
      <c r="N129" s="22">
        <v>7</v>
      </c>
      <c r="O129" s="22">
        <v>12984030.18</v>
      </c>
      <c r="P129" s="22">
        <v>11</v>
      </c>
      <c r="Q129" s="22">
        <v>12935796.17</v>
      </c>
      <c r="R129" s="22">
        <f t="shared" si="8"/>
        <v>18</v>
      </c>
      <c r="S129" s="22">
        <f t="shared" si="9"/>
        <v>25919826.350000001</v>
      </c>
      <c r="T129" s="22">
        <f t="shared" si="10"/>
        <v>24</v>
      </c>
      <c r="U129" s="22">
        <f t="shared" si="11"/>
        <v>25926147.310000002</v>
      </c>
      <c r="V129" s="11"/>
    </row>
    <row r="130" spans="1:22" s="5" customFormat="1">
      <c r="A130" s="18">
        <v>123</v>
      </c>
      <c r="B130" s="31" t="s">
        <v>250</v>
      </c>
      <c r="C130" s="1" t="s">
        <v>251</v>
      </c>
      <c r="D130" s="23"/>
      <c r="E130" s="23"/>
      <c r="F130" s="23">
        <v>65</v>
      </c>
      <c r="G130" s="23">
        <v>1020185.57</v>
      </c>
      <c r="H130" s="23">
        <v>1280</v>
      </c>
      <c r="I130" s="23">
        <v>7575057.2999999998</v>
      </c>
      <c r="J130" s="23">
        <v>1666</v>
      </c>
      <c r="K130" s="23">
        <v>10601379.49</v>
      </c>
      <c r="L130" s="21">
        <f t="shared" si="6"/>
        <v>3011</v>
      </c>
      <c r="M130" s="21">
        <f t="shared" si="7"/>
        <v>19196622.359999999</v>
      </c>
      <c r="N130" s="23">
        <v>777</v>
      </c>
      <c r="O130" s="23">
        <v>4751284.99</v>
      </c>
      <c r="P130" s="23">
        <v>70</v>
      </c>
      <c r="Q130" s="23">
        <v>856182.17</v>
      </c>
      <c r="R130" s="21">
        <f t="shared" si="8"/>
        <v>847</v>
      </c>
      <c r="S130" s="21">
        <f t="shared" si="9"/>
        <v>5607467.1600000001</v>
      </c>
      <c r="T130" s="21">
        <f t="shared" si="10"/>
        <v>3858</v>
      </c>
      <c r="U130" s="21">
        <f t="shared" si="11"/>
        <v>24804089.52</v>
      </c>
      <c r="V130" s="11"/>
    </row>
    <row r="131" spans="1:22" s="5" customFormat="1">
      <c r="A131" s="15">
        <v>124</v>
      </c>
      <c r="B131" s="30" t="s">
        <v>240</v>
      </c>
      <c r="C131" s="17" t="s">
        <v>241</v>
      </c>
      <c r="D131" s="22">
        <v>198</v>
      </c>
      <c r="E131" s="22">
        <v>6026905.9500000002</v>
      </c>
      <c r="F131" s="22">
        <v>77</v>
      </c>
      <c r="G131" s="22">
        <v>3467527.8</v>
      </c>
      <c r="H131" s="22">
        <v>68</v>
      </c>
      <c r="I131" s="22">
        <v>3000566.83</v>
      </c>
      <c r="J131" s="22">
        <v>187</v>
      </c>
      <c r="K131" s="22">
        <v>1168866.42</v>
      </c>
      <c r="L131" s="22">
        <f t="shared" si="6"/>
        <v>530</v>
      </c>
      <c r="M131" s="22">
        <f t="shared" si="7"/>
        <v>13663867</v>
      </c>
      <c r="N131" s="22">
        <v>21</v>
      </c>
      <c r="O131" s="22">
        <v>2837504.25</v>
      </c>
      <c r="P131" s="22">
        <v>71</v>
      </c>
      <c r="Q131" s="22">
        <v>7264285.3600000003</v>
      </c>
      <c r="R131" s="22">
        <f t="shared" si="8"/>
        <v>92</v>
      </c>
      <c r="S131" s="22">
        <f t="shared" si="9"/>
        <v>10101789.609999999</v>
      </c>
      <c r="T131" s="22">
        <f t="shared" si="10"/>
        <v>622</v>
      </c>
      <c r="U131" s="22">
        <f t="shared" si="11"/>
        <v>23765656.609999999</v>
      </c>
      <c r="V131" s="11"/>
    </row>
    <row r="132" spans="1:22" s="5" customFormat="1">
      <c r="A132" s="18">
        <v>125</v>
      </c>
      <c r="B132" s="31" t="s">
        <v>198</v>
      </c>
      <c r="C132" s="1" t="s">
        <v>199</v>
      </c>
      <c r="D132" s="23">
        <v>189</v>
      </c>
      <c r="E132" s="23">
        <v>5414645.96</v>
      </c>
      <c r="F132" s="23">
        <v>68</v>
      </c>
      <c r="G132" s="23">
        <v>2992373.63</v>
      </c>
      <c r="H132" s="23">
        <v>75</v>
      </c>
      <c r="I132" s="23">
        <v>2238885.17</v>
      </c>
      <c r="J132" s="23">
        <v>32</v>
      </c>
      <c r="K132" s="23">
        <v>486707.02</v>
      </c>
      <c r="L132" s="21">
        <f t="shared" si="6"/>
        <v>364</v>
      </c>
      <c r="M132" s="21">
        <f t="shared" si="7"/>
        <v>11132611.779999999</v>
      </c>
      <c r="N132" s="23">
        <v>6</v>
      </c>
      <c r="O132" s="23">
        <v>2140073.44</v>
      </c>
      <c r="P132" s="23">
        <v>26</v>
      </c>
      <c r="Q132" s="23">
        <v>5552974.1100000003</v>
      </c>
      <c r="R132" s="21">
        <f t="shared" si="8"/>
        <v>32</v>
      </c>
      <c r="S132" s="21">
        <f t="shared" si="9"/>
        <v>7693047.5500000007</v>
      </c>
      <c r="T132" s="21">
        <f t="shared" si="10"/>
        <v>396</v>
      </c>
      <c r="U132" s="21">
        <f t="shared" si="11"/>
        <v>18825659.329999998</v>
      </c>
      <c r="V132" s="11"/>
    </row>
    <row r="133" spans="1:22" s="5" customFormat="1">
      <c r="A133" s="15">
        <v>126</v>
      </c>
      <c r="B133" s="30" t="s">
        <v>278</v>
      </c>
      <c r="C133" s="17" t="s">
        <v>279</v>
      </c>
      <c r="D133" s="22">
        <v>26</v>
      </c>
      <c r="E133" s="22">
        <v>371161.29</v>
      </c>
      <c r="F133" s="22">
        <v>246</v>
      </c>
      <c r="G133" s="22">
        <v>5378586.9500000002</v>
      </c>
      <c r="H133" s="22">
        <v>151</v>
      </c>
      <c r="I133" s="22">
        <v>1038933.91</v>
      </c>
      <c r="J133" s="22">
        <v>337</v>
      </c>
      <c r="K133" s="22">
        <v>2126391.4500000002</v>
      </c>
      <c r="L133" s="22">
        <f t="shared" si="6"/>
        <v>760</v>
      </c>
      <c r="M133" s="22">
        <f t="shared" si="7"/>
        <v>8915073.6000000015</v>
      </c>
      <c r="N133" s="22">
        <v>534</v>
      </c>
      <c r="O133" s="22">
        <v>7489011.2699999996</v>
      </c>
      <c r="P133" s="22">
        <v>134</v>
      </c>
      <c r="Q133" s="22">
        <v>1395173.16</v>
      </c>
      <c r="R133" s="22">
        <f t="shared" si="8"/>
        <v>668</v>
      </c>
      <c r="S133" s="22">
        <f t="shared" si="9"/>
        <v>8884184.4299999997</v>
      </c>
      <c r="T133" s="22">
        <f t="shared" si="10"/>
        <v>1428</v>
      </c>
      <c r="U133" s="22">
        <f t="shared" si="11"/>
        <v>17799258.030000001</v>
      </c>
      <c r="V133" s="11"/>
    </row>
    <row r="134" spans="1:22" s="5" customFormat="1">
      <c r="A134" s="18">
        <v>127</v>
      </c>
      <c r="B134" s="31" t="s">
        <v>326</v>
      </c>
      <c r="C134" s="1" t="s">
        <v>327</v>
      </c>
      <c r="D134" s="23">
        <v>2</v>
      </c>
      <c r="E134" s="23">
        <v>10557.1</v>
      </c>
      <c r="F134" s="23">
        <v>3</v>
      </c>
      <c r="G134" s="23">
        <v>21526.76</v>
      </c>
      <c r="H134" s="23">
        <v>97</v>
      </c>
      <c r="I134" s="23">
        <v>4645307.5199999996</v>
      </c>
      <c r="J134" s="23">
        <v>78</v>
      </c>
      <c r="K134" s="23">
        <v>3212464.49</v>
      </c>
      <c r="L134" s="21">
        <f t="shared" si="6"/>
        <v>180</v>
      </c>
      <c r="M134" s="21">
        <f t="shared" si="7"/>
        <v>7889855.8700000001</v>
      </c>
      <c r="N134" s="23">
        <v>80</v>
      </c>
      <c r="O134" s="23">
        <v>3464562.76</v>
      </c>
      <c r="P134" s="23">
        <v>108</v>
      </c>
      <c r="Q134" s="23">
        <v>4885761.2</v>
      </c>
      <c r="R134" s="21">
        <f t="shared" si="8"/>
        <v>188</v>
      </c>
      <c r="S134" s="21">
        <f t="shared" si="9"/>
        <v>8350323.96</v>
      </c>
      <c r="T134" s="21">
        <f t="shared" si="10"/>
        <v>368</v>
      </c>
      <c r="U134" s="21">
        <f t="shared" si="11"/>
        <v>16240179.83</v>
      </c>
      <c r="V134" s="11"/>
    </row>
    <row r="135" spans="1:22" s="5" customFormat="1">
      <c r="A135" s="15">
        <v>128</v>
      </c>
      <c r="B135" s="30" t="s">
        <v>276</v>
      </c>
      <c r="C135" s="17" t="s">
        <v>277</v>
      </c>
      <c r="D135" s="22"/>
      <c r="E135" s="22"/>
      <c r="F135" s="22">
        <v>30</v>
      </c>
      <c r="G135" s="22">
        <v>476970.65</v>
      </c>
      <c r="H135" s="22">
        <v>104</v>
      </c>
      <c r="I135" s="22">
        <v>1066963.6000000001</v>
      </c>
      <c r="J135" s="22">
        <v>945</v>
      </c>
      <c r="K135" s="22">
        <v>6359614.2300000004</v>
      </c>
      <c r="L135" s="22">
        <f t="shared" si="6"/>
        <v>1079</v>
      </c>
      <c r="M135" s="22">
        <f t="shared" si="7"/>
        <v>7903548.4800000004</v>
      </c>
      <c r="N135" s="22">
        <v>1015</v>
      </c>
      <c r="O135" s="22">
        <v>6433469.9000000004</v>
      </c>
      <c r="P135" s="22">
        <v>30</v>
      </c>
      <c r="Q135" s="22">
        <v>672042.56</v>
      </c>
      <c r="R135" s="22">
        <f t="shared" si="8"/>
        <v>1045</v>
      </c>
      <c r="S135" s="22">
        <f t="shared" si="9"/>
        <v>7105512.4600000009</v>
      </c>
      <c r="T135" s="22">
        <f t="shared" si="10"/>
        <v>2124</v>
      </c>
      <c r="U135" s="22">
        <f t="shared" si="11"/>
        <v>15009060.940000001</v>
      </c>
      <c r="V135" s="11"/>
    </row>
    <row r="136" spans="1:22" s="5" customFormat="1">
      <c r="A136" s="18">
        <v>129</v>
      </c>
      <c r="B136" s="31" t="s">
        <v>264</v>
      </c>
      <c r="C136" s="1" t="s">
        <v>265</v>
      </c>
      <c r="D136" s="23"/>
      <c r="E136" s="23"/>
      <c r="F136" s="23">
        <v>1</v>
      </c>
      <c r="G136" s="23">
        <v>3680000</v>
      </c>
      <c r="H136" s="23">
        <v>18</v>
      </c>
      <c r="I136" s="23">
        <v>372288.62</v>
      </c>
      <c r="J136" s="23">
        <v>41</v>
      </c>
      <c r="K136" s="23">
        <v>3699743.04</v>
      </c>
      <c r="L136" s="21">
        <f t="shared" si="6"/>
        <v>60</v>
      </c>
      <c r="M136" s="21">
        <f t="shared" si="7"/>
        <v>7752031.6600000001</v>
      </c>
      <c r="N136" s="23">
        <v>5</v>
      </c>
      <c r="O136" s="23">
        <v>6980000</v>
      </c>
      <c r="P136" s="23"/>
      <c r="Q136" s="23"/>
      <c r="R136" s="21">
        <f t="shared" si="8"/>
        <v>5</v>
      </c>
      <c r="S136" s="21">
        <f t="shared" si="9"/>
        <v>6980000</v>
      </c>
      <c r="T136" s="21">
        <f t="shared" si="10"/>
        <v>65</v>
      </c>
      <c r="U136" s="21">
        <f t="shared" si="11"/>
        <v>14732031.66</v>
      </c>
      <c r="V136" s="11"/>
    </row>
    <row r="137" spans="1:22" s="5" customFormat="1">
      <c r="A137" s="15">
        <v>130</v>
      </c>
      <c r="B137" s="30" t="s">
        <v>274</v>
      </c>
      <c r="C137" s="17" t="s">
        <v>275</v>
      </c>
      <c r="D137" s="22">
        <v>1</v>
      </c>
      <c r="E137" s="22">
        <v>27834.63</v>
      </c>
      <c r="F137" s="22">
        <v>58</v>
      </c>
      <c r="G137" s="22">
        <v>1795154.93</v>
      </c>
      <c r="H137" s="22">
        <v>86</v>
      </c>
      <c r="I137" s="22">
        <v>1233631.54</v>
      </c>
      <c r="J137" s="22">
        <v>571</v>
      </c>
      <c r="K137" s="22">
        <v>3141717.86</v>
      </c>
      <c r="L137" s="22">
        <f t="shared" ref="L137:L166" si="12">D137+F137+H137+J137</f>
        <v>716</v>
      </c>
      <c r="M137" s="22">
        <f t="shared" ref="M137:M166" si="13">E137+G137+I137+K137</f>
        <v>6198338.959999999</v>
      </c>
      <c r="N137" s="22">
        <v>615</v>
      </c>
      <c r="O137" s="22">
        <v>5423641.1600000001</v>
      </c>
      <c r="P137" s="22">
        <v>92</v>
      </c>
      <c r="Q137" s="22">
        <v>1748245.68</v>
      </c>
      <c r="R137" s="22">
        <f t="shared" ref="R137:R166" si="14">N137+P137</f>
        <v>707</v>
      </c>
      <c r="S137" s="22">
        <f t="shared" ref="S137:S166" si="15">O137+Q137</f>
        <v>7171886.8399999999</v>
      </c>
      <c r="T137" s="22">
        <f t="shared" ref="T137:T166" si="16">L137+R137</f>
        <v>1423</v>
      </c>
      <c r="U137" s="22">
        <f t="shared" ref="U137:U166" si="17">M137+S137</f>
        <v>13370225.799999999</v>
      </c>
      <c r="V137" s="11"/>
    </row>
    <row r="138" spans="1:22" s="5" customFormat="1">
      <c r="A138" s="18">
        <v>131</v>
      </c>
      <c r="B138" s="31" t="s">
        <v>258</v>
      </c>
      <c r="C138" s="1" t="s">
        <v>259</v>
      </c>
      <c r="D138" s="23">
        <v>1</v>
      </c>
      <c r="E138" s="23">
        <v>171</v>
      </c>
      <c r="F138" s="23">
        <v>9</v>
      </c>
      <c r="G138" s="23">
        <v>60344.03</v>
      </c>
      <c r="H138" s="23">
        <v>549</v>
      </c>
      <c r="I138" s="23">
        <v>1457980.59</v>
      </c>
      <c r="J138" s="23">
        <v>1345</v>
      </c>
      <c r="K138" s="23">
        <v>5814668.9400000004</v>
      </c>
      <c r="L138" s="21">
        <f t="shared" si="12"/>
        <v>1904</v>
      </c>
      <c r="M138" s="21">
        <f t="shared" si="13"/>
        <v>7333164.5600000005</v>
      </c>
      <c r="N138" s="23">
        <v>634</v>
      </c>
      <c r="O138" s="23">
        <v>4910168.99</v>
      </c>
      <c r="P138" s="23">
        <v>21</v>
      </c>
      <c r="Q138" s="23">
        <v>510408.96000000002</v>
      </c>
      <c r="R138" s="21">
        <f t="shared" si="14"/>
        <v>655</v>
      </c>
      <c r="S138" s="21">
        <f t="shared" si="15"/>
        <v>5420577.9500000002</v>
      </c>
      <c r="T138" s="21">
        <f t="shared" si="16"/>
        <v>2559</v>
      </c>
      <c r="U138" s="21">
        <f t="shared" si="17"/>
        <v>12753742.510000002</v>
      </c>
      <c r="V138" s="11"/>
    </row>
    <row r="139" spans="1:22" s="5" customFormat="1">
      <c r="A139" s="15">
        <v>132</v>
      </c>
      <c r="B139" s="30" t="s">
        <v>266</v>
      </c>
      <c r="C139" s="17" t="s">
        <v>267</v>
      </c>
      <c r="D139" s="22">
        <v>14</v>
      </c>
      <c r="E139" s="22">
        <v>3963187.59</v>
      </c>
      <c r="F139" s="22">
        <v>6</v>
      </c>
      <c r="G139" s="22">
        <v>158617.26</v>
      </c>
      <c r="H139" s="22">
        <v>2394</v>
      </c>
      <c r="I139" s="22">
        <v>1607256.23</v>
      </c>
      <c r="J139" s="22">
        <v>73</v>
      </c>
      <c r="K139" s="22">
        <v>750296.93</v>
      </c>
      <c r="L139" s="22">
        <f t="shared" si="12"/>
        <v>2487</v>
      </c>
      <c r="M139" s="22">
        <f t="shared" si="13"/>
        <v>6479358.0099999998</v>
      </c>
      <c r="N139" s="22">
        <v>3</v>
      </c>
      <c r="O139" s="22">
        <v>80597.5</v>
      </c>
      <c r="P139" s="22">
        <v>36</v>
      </c>
      <c r="Q139" s="22">
        <v>5655817.7999999998</v>
      </c>
      <c r="R139" s="22">
        <f t="shared" si="14"/>
        <v>39</v>
      </c>
      <c r="S139" s="22">
        <f t="shared" si="15"/>
        <v>5736415.2999999998</v>
      </c>
      <c r="T139" s="22">
        <f t="shared" si="16"/>
        <v>2526</v>
      </c>
      <c r="U139" s="22">
        <f t="shared" si="17"/>
        <v>12215773.309999999</v>
      </c>
      <c r="V139" s="11"/>
    </row>
    <row r="140" spans="1:22" s="5" customFormat="1">
      <c r="A140" s="18">
        <v>133</v>
      </c>
      <c r="B140" s="31" t="s">
        <v>284</v>
      </c>
      <c r="C140" s="1" t="s">
        <v>285</v>
      </c>
      <c r="D140" s="23">
        <v>1</v>
      </c>
      <c r="E140" s="23">
        <v>1900</v>
      </c>
      <c r="F140" s="23">
        <v>96</v>
      </c>
      <c r="G140" s="23">
        <v>2813819.29</v>
      </c>
      <c r="H140" s="23">
        <v>34</v>
      </c>
      <c r="I140" s="23">
        <v>332295.96000000002</v>
      </c>
      <c r="J140" s="23">
        <v>87</v>
      </c>
      <c r="K140" s="23">
        <v>2810118.83</v>
      </c>
      <c r="L140" s="21">
        <f t="shared" si="12"/>
        <v>218</v>
      </c>
      <c r="M140" s="21">
        <f t="shared" si="13"/>
        <v>5958134.0800000001</v>
      </c>
      <c r="N140" s="23">
        <v>164</v>
      </c>
      <c r="O140" s="23">
        <v>5614463.6399999997</v>
      </c>
      <c r="P140" s="23">
        <v>27</v>
      </c>
      <c r="Q140" s="23">
        <v>334841.21000000002</v>
      </c>
      <c r="R140" s="21">
        <f t="shared" si="14"/>
        <v>191</v>
      </c>
      <c r="S140" s="21">
        <f t="shared" si="15"/>
        <v>5949304.8499999996</v>
      </c>
      <c r="T140" s="21">
        <f t="shared" si="16"/>
        <v>409</v>
      </c>
      <c r="U140" s="21">
        <f t="shared" si="17"/>
        <v>11907438.93</v>
      </c>
      <c r="V140" s="11"/>
    </row>
    <row r="141" spans="1:22" s="5" customFormat="1">
      <c r="A141" s="15">
        <v>134</v>
      </c>
      <c r="B141" s="30" t="s">
        <v>280</v>
      </c>
      <c r="C141" s="17" t="s">
        <v>281</v>
      </c>
      <c r="D141" s="22">
        <v>2</v>
      </c>
      <c r="E141" s="22">
        <v>293700</v>
      </c>
      <c r="F141" s="22">
        <v>9</v>
      </c>
      <c r="G141" s="22">
        <v>331035.96999999997</v>
      </c>
      <c r="H141" s="22">
        <v>1116</v>
      </c>
      <c r="I141" s="22">
        <v>1250007.83</v>
      </c>
      <c r="J141" s="22">
        <v>3302</v>
      </c>
      <c r="K141" s="22">
        <v>4252598.46</v>
      </c>
      <c r="L141" s="22">
        <f t="shared" si="12"/>
        <v>4429</v>
      </c>
      <c r="M141" s="22">
        <f t="shared" si="13"/>
        <v>6127342.2599999998</v>
      </c>
      <c r="N141" s="22">
        <v>470</v>
      </c>
      <c r="O141" s="22">
        <v>3878794.32</v>
      </c>
      <c r="P141" s="22">
        <v>33</v>
      </c>
      <c r="Q141" s="22">
        <v>954199.7</v>
      </c>
      <c r="R141" s="22">
        <f t="shared" si="14"/>
        <v>503</v>
      </c>
      <c r="S141" s="22">
        <f t="shared" si="15"/>
        <v>4832994.0199999996</v>
      </c>
      <c r="T141" s="22">
        <f t="shared" si="16"/>
        <v>4932</v>
      </c>
      <c r="U141" s="22">
        <f t="shared" si="17"/>
        <v>10960336.279999999</v>
      </c>
      <c r="V141" s="11"/>
    </row>
    <row r="142" spans="1:22" s="5" customFormat="1">
      <c r="A142" s="18">
        <v>135</v>
      </c>
      <c r="B142" s="31" t="s">
        <v>236</v>
      </c>
      <c r="C142" s="1" t="s">
        <v>237</v>
      </c>
      <c r="D142" s="23"/>
      <c r="E142" s="23"/>
      <c r="F142" s="23"/>
      <c r="G142" s="23"/>
      <c r="H142" s="23">
        <v>681</v>
      </c>
      <c r="I142" s="23">
        <v>2265636.4500000002</v>
      </c>
      <c r="J142" s="23">
        <v>702</v>
      </c>
      <c r="K142" s="23">
        <v>3174782.85</v>
      </c>
      <c r="L142" s="21">
        <f t="shared" si="12"/>
        <v>1383</v>
      </c>
      <c r="M142" s="21">
        <f t="shared" si="13"/>
        <v>5440419.3000000007</v>
      </c>
      <c r="N142" s="23">
        <v>204</v>
      </c>
      <c r="O142" s="23">
        <v>2016319.9</v>
      </c>
      <c r="P142" s="23">
        <v>277</v>
      </c>
      <c r="Q142" s="23">
        <v>2338768.14</v>
      </c>
      <c r="R142" s="21">
        <f t="shared" si="14"/>
        <v>481</v>
      </c>
      <c r="S142" s="21">
        <f t="shared" si="15"/>
        <v>4355088.04</v>
      </c>
      <c r="T142" s="21">
        <f t="shared" si="16"/>
        <v>1864</v>
      </c>
      <c r="U142" s="21">
        <f t="shared" si="17"/>
        <v>9795507.3399999999</v>
      </c>
      <c r="V142" s="11"/>
    </row>
    <row r="143" spans="1:22" s="5" customFormat="1">
      <c r="A143" s="15">
        <v>136</v>
      </c>
      <c r="B143" s="30" t="s">
        <v>331</v>
      </c>
      <c r="C143" s="17" t="s">
        <v>332</v>
      </c>
      <c r="D143" s="22"/>
      <c r="E143" s="22"/>
      <c r="F143" s="22">
        <v>60</v>
      </c>
      <c r="G143" s="22">
        <v>2268875.36</v>
      </c>
      <c r="H143" s="22">
        <v>22</v>
      </c>
      <c r="I143" s="22">
        <v>1240464.74</v>
      </c>
      <c r="J143" s="22">
        <v>59</v>
      </c>
      <c r="K143" s="22">
        <v>1139679.3400000001</v>
      </c>
      <c r="L143" s="22">
        <f t="shared" si="12"/>
        <v>141</v>
      </c>
      <c r="M143" s="22">
        <f t="shared" si="13"/>
        <v>4649019.4399999995</v>
      </c>
      <c r="N143" s="22">
        <v>87</v>
      </c>
      <c r="O143" s="22">
        <v>3408745.2</v>
      </c>
      <c r="P143" s="22">
        <v>21</v>
      </c>
      <c r="Q143" s="22">
        <v>1240476.25</v>
      </c>
      <c r="R143" s="22">
        <f t="shared" si="14"/>
        <v>108</v>
      </c>
      <c r="S143" s="22">
        <f t="shared" si="15"/>
        <v>4649221.45</v>
      </c>
      <c r="T143" s="22">
        <f t="shared" si="16"/>
        <v>249</v>
      </c>
      <c r="U143" s="22">
        <f t="shared" si="17"/>
        <v>9298240.8900000006</v>
      </c>
      <c r="V143" s="11"/>
    </row>
    <row r="144" spans="1:22" s="5" customFormat="1">
      <c r="A144" s="18">
        <v>137</v>
      </c>
      <c r="B144" s="31" t="s">
        <v>272</v>
      </c>
      <c r="C144" s="1" t="s">
        <v>273</v>
      </c>
      <c r="D144" s="23">
        <v>29</v>
      </c>
      <c r="E144" s="23">
        <v>777368.66</v>
      </c>
      <c r="F144" s="23">
        <v>24</v>
      </c>
      <c r="G144" s="23">
        <v>655113.62</v>
      </c>
      <c r="H144" s="23">
        <v>376</v>
      </c>
      <c r="I144" s="23">
        <v>1305779.1000000001</v>
      </c>
      <c r="J144" s="23">
        <v>428</v>
      </c>
      <c r="K144" s="23">
        <v>2158563.4300000002</v>
      </c>
      <c r="L144" s="21">
        <f t="shared" si="12"/>
        <v>857</v>
      </c>
      <c r="M144" s="21">
        <f t="shared" si="13"/>
        <v>4896824.8100000005</v>
      </c>
      <c r="N144" s="23">
        <v>170</v>
      </c>
      <c r="O144" s="23">
        <v>2370652.02</v>
      </c>
      <c r="P144" s="23">
        <v>75</v>
      </c>
      <c r="Q144" s="23">
        <v>1664721.37</v>
      </c>
      <c r="R144" s="21">
        <f t="shared" si="14"/>
        <v>245</v>
      </c>
      <c r="S144" s="21">
        <f t="shared" si="15"/>
        <v>4035373.39</v>
      </c>
      <c r="T144" s="21">
        <f t="shared" si="16"/>
        <v>1102</v>
      </c>
      <c r="U144" s="21">
        <f t="shared" si="17"/>
        <v>8932198.2000000011</v>
      </c>
      <c r="V144" s="11"/>
    </row>
    <row r="145" spans="1:22" s="5" customFormat="1">
      <c r="A145" s="15">
        <v>138</v>
      </c>
      <c r="B145" s="30" t="s">
        <v>135</v>
      </c>
      <c r="C145" s="17" t="s">
        <v>136</v>
      </c>
      <c r="D145" s="22"/>
      <c r="E145" s="22"/>
      <c r="F145" s="22"/>
      <c r="G145" s="22"/>
      <c r="H145" s="22">
        <v>33</v>
      </c>
      <c r="I145" s="22">
        <v>523618.24</v>
      </c>
      <c r="J145" s="22">
        <v>116</v>
      </c>
      <c r="K145" s="22">
        <v>3590524.21</v>
      </c>
      <c r="L145" s="22">
        <f t="shared" si="12"/>
        <v>149</v>
      </c>
      <c r="M145" s="22">
        <f t="shared" si="13"/>
        <v>4114142.45</v>
      </c>
      <c r="N145" s="22">
        <v>23</v>
      </c>
      <c r="O145" s="22">
        <v>4020000</v>
      </c>
      <c r="P145" s="22"/>
      <c r="Q145" s="22"/>
      <c r="R145" s="22">
        <f t="shared" si="14"/>
        <v>23</v>
      </c>
      <c r="S145" s="22">
        <f t="shared" si="15"/>
        <v>4020000</v>
      </c>
      <c r="T145" s="22">
        <f t="shared" si="16"/>
        <v>172</v>
      </c>
      <c r="U145" s="22">
        <f t="shared" si="17"/>
        <v>8134142.4500000002</v>
      </c>
      <c r="V145" s="11"/>
    </row>
    <row r="146" spans="1:22" s="5" customFormat="1">
      <c r="A146" s="18">
        <v>139</v>
      </c>
      <c r="B146" s="31" t="s">
        <v>288</v>
      </c>
      <c r="C146" s="1" t="s">
        <v>289</v>
      </c>
      <c r="D146" s="23"/>
      <c r="E146" s="23"/>
      <c r="F146" s="23"/>
      <c r="G146" s="23"/>
      <c r="H146" s="23">
        <v>1182</v>
      </c>
      <c r="I146" s="23">
        <v>1260220.8999999999</v>
      </c>
      <c r="J146" s="23">
        <v>959</v>
      </c>
      <c r="K146" s="23">
        <v>3288467.1</v>
      </c>
      <c r="L146" s="23">
        <f t="shared" si="12"/>
        <v>2141</v>
      </c>
      <c r="M146" s="23">
        <f t="shared" si="13"/>
        <v>4548688</v>
      </c>
      <c r="N146" s="23">
        <v>364</v>
      </c>
      <c r="O146" s="23">
        <v>2130070.88</v>
      </c>
      <c r="P146" s="23">
        <v>25</v>
      </c>
      <c r="Q146" s="23">
        <v>102906.5</v>
      </c>
      <c r="R146" s="21">
        <f t="shared" si="14"/>
        <v>389</v>
      </c>
      <c r="S146" s="21">
        <f t="shared" si="15"/>
        <v>2232977.38</v>
      </c>
      <c r="T146" s="23">
        <f t="shared" si="16"/>
        <v>2530</v>
      </c>
      <c r="U146" s="23">
        <f t="shared" si="17"/>
        <v>6781665.3799999999</v>
      </c>
      <c r="V146" s="11"/>
    </row>
    <row r="147" spans="1:22" s="5" customFormat="1">
      <c r="A147" s="15">
        <v>140</v>
      </c>
      <c r="B147" s="30" t="s">
        <v>282</v>
      </c>
      <c r="C147" s="17" t="s">
        <v>283</v>
      </c>
      <c r="D147" s="22"/>
      <c r="E147" s="22"/>
      <c r="F147" s="22">
        <v>3</v>
      </c>
      <c r="G147" s="22">
        <v>116991.54</v>
      </c>
      <c r="H147" s="22">
        <v>498</v>
      </c>
      <c r="I147" s="22">
        <v>2205374.2200000002</v>
      </c>
      <c r="J147" s="22">
        <v>623</v>
      </c>
      <c r="K147" s="22">
        <v>1528341.84</v>
      </c>
      <c r="L147" s="22">
        <f t="shared" si="12"/>
        <v>1124</v>
      </c>
      <c r="M147" s="22">
        <f t="shared" si="13"/>
        <v>3850707.6000000006</v>
      </c>
      <c r="N147" s="22">
        <v>244</v>
      </c>
      <c r="O147" s="22">
        <v>1122570.55</v>
      </c>
      <c r="P147" s="22">
        <v>154</v>
      </c>
      <c r="Q147" s="22">
        <v>1685399.6</v>
      </c>
      <c r="R147" s="22">
        <f t="shared" si="14"/>
        <v>398</v>
      </c>
      <c r="S147" s="22">
        <f t="shared" si="15"/>
        <v>2807970.1500000004</v>
      </c>
      <c r="T147" s="22">
        <f t="shared" si="16"/>
        <v>1522</v>
      </c>
      <c r="U147" s="22">
        <f t="shared" si="17"/>
        <v>6658677.7500000009</v>
      </c>
      <c r="V147" s="11"/>
    </row>
    <row r="148" spans="1:22" s="5" customFormat="1">
      <c r="A148" s="18">
        <v>141</v>
      </c>
      <c r="B148" s="31" t="s">
        <v>286</v>
      </c>
      <c r="C148" s="1" t="s">
        <v>287</v>
      </c>
      <c r="D148" s="23"/>
      <c r="E148" s="23"/>
      <c r="F148" s="23"/>
      <c r="G148" s="23"/>
      <c r="H148" s="23">
        <v>462</v>
      </c>
      <c r="I148" s="23">
        <v>1108916.03</v>
      </c>
      <c r="J148" s="23">
        <v>567</v>
      </c>
      <c r="K148" s="23">
        <v>2039056.89</v>
      </c>
      <c r="L148" s="21">
        <f t="shared" si="12"/>
        <v>1029</v>
      </c>
      <c r="M148" s="21">
        <f t="shared" si="13"/>
        <v>3147972.92</v>
      </c>
      <c r="N148" s="23">
        <v>168</v>
      </c>
      <c r="O148" s="23">
        <v>1012972.51</v>
      </c>
      <c r="P148" s="23">
        <v>8</v>
      </c>
      <c r="Q148" s="23">
        <v>105873.78</v>
      </c>
      <c r="R148" s="21">
        <f t="shared" si="14"/>
        <v>176</v>
      </c>
      <c r="S148" s="21">
        <f t="shared" si="15"/>
        <v>1118846.29</v>
      </c>
      <c r="T148" s="21">
        <f t="shared" si="16"/>
        <v>1205</v>
      </c>
      <c r="U148" s="21">
        <f t="shared" si="17"/>
        <v>4266819.21</v>
      </c>
      <c r="V148" s="11"/>
    </row>
    <row r="149" spans="1:22" s="5" customFormat="1">
      <c r="A149" s="15">
        <v>142</v>
      </c>
      <c r="B149" s="16" t="s">
        <v>296</v>
      </c>
      <c r="C149" s="17" t="s">
        <v>297</v>
      </c>
      <c r="D149" s="22"/>
      <c r="E149" s="22"/>
      <c r="F149" s="22">
        <v>4</v>
      </c>
      <c r="G149" s="22">
        <v>23682.06</v>
      </c>
      <c r="H149" s="22">
        <v>195</v>
      </c>
      <c r="I149" s="22">
        <v>655575.42000000004</v>
      </c>
      <c r="J149" s="22">
        <v>302</v>
      </c>
      <c r="K149" s="22">
        <v>1398850.38</v>
      </c>
      <c r="L149" s="22">
        <f t="shared" si="12"/>
        <v>501</v>
      </c>
      <c r="M149" s="22">
        <f t="shared" si="13"/>
        <v>2078107.8599999999</v>
      </c>
      <c r="N149" s="22">
        <v>197</v>
      </c>
      <c r="O149" s="22">
        <v>1346018.59</v>
      </c>
      <c r="P149" s="22">
        <v>77</v>
      </c>
      <c r="Q149" s="22">
        <v>588032.92000000004</v>
      </c>
      <c r="R149" s="22">
        <f t="shared" si="14"/>
        <v>274</v>
      </c>
      <c r="S149" s="22">
        <f t="shared" si="15"/>
        <v>1934051.5100000002</v>
      </c>
      <c r="T149" s="22">
        <f t="shared" si="16"/>
        <v>775</v>
      </c>
      <c r="U149" s="22">
        <f t="shared" si="17"/>
        <v>4012159.37</v>
      </c>
      <c r="V149" s="11"/>
    </row>
    <row r="150" spans="1:22" s="5" customFormat="1">
      <c r="A150" s="18">
        <v>143</v>
      </c>
      <c r="B150" s="31" t="s">
        <v>292</v>
      </c>
      <c r="C150" s="1" t="s">
        <v>293</v>
      </c>
      <c r="D150" s="23"/>
      <c r="E150" s="23"/>
      <c r="F150" s="23"/>
      <c r="G150" s="23"/>
      <c r="H150" s="23">
        <v>981</v>
      </c>
      <c r="I150" s="23">
        <v>487658.97</v>
      </c>
      <c r="J150" s="23">
        <v>1353</v>
      </c>
      <c r="K150" s="23">
        <v>1665413.74</v>
      </c>
      <c r="L150" s="21">
        <f t="shared" si="12"/>
        <v>2334</v>
      </c>
      <c r="M150" s="21">
        <f t="shared" si="13"/>
        <v>2153072.71</v>
      </c>
      <c r="N150" s="23">
        <v>53</v>
      </c>
      <c r="O150" s="23">
        <v>1154888.7</v>
      </c>
      <c r="P150" s="23">
        <v>3</v>
      </c>
      <c r="Q150" s="23">
        <v>19852.310000000001</v>
      </c>
      <c r="R150" s="21">
        <f t="shared" si="14"/>
        <v>56</v>
      </c>
      <c r="S150" s="21">
        <f t="shared" si="15"/>
        <v>1174741.01</v>
      </c>
      <c r="T150" s="21">
        <f t="shared" si="16"/>
        <v>2390</v>
      </c>
      <c r="U150" s="21">
        <f t="shared" si="17"/>
        <v>3327813.7199999997</v>
      </c>
      <c r="V150" s="11"/>
    </row>
    <row r="151" spans="1:22" s="5" customFormat="1">
      <c r="A151" s="15">
        <v>144</v>
      </c>
      <c r="B151" s="30" t="s">
        <v>306</v>
      </c>
      <c r="C151" s="17" t="s">
        <v>307</v>
      </c>
      <c r="D151" s="22"/>
      <c r="E151" s="22"/>
      <c r="F151" s="22"/>
      <c r="G151" s="22"/>
      <c r="H151" s="22">
        <v>271</v>
      </c>
      <c r="I151" s="22">
        <v>426682.84</v>
      </c>
      <c r="J151" s="22">
        <v>380</v>
      </c>
      <c r="K151" s="22">
        <v>1291067.27</v>
      </c>
      <c r="L151" s="22">
        <f t="shared" si="12"/>
        <v>651</v>
      </c>
      <c r="M151" s="22">
        <f t="shared" si="13"/>
        <v>1717750.11</v>
      </c>
      <c r="N151" s="22">
        <v>84</v>
      </c>
      <c r="O151" s="22">
        <v>1157705.6599999999</v>
      </c>
      <c r="P151" s="22">
        <v>10</v>
      </c>
      <c r="Q151" s="22">
        <v>285762.59999999998</v>
      </c>
      <c r="R151" s="22">
        <f t="shared" si="14"/>
        <v>94</v>
      </c>
      <c r="S151" s="22">
        <f t="shared" si="15"/>
        <v>1443468.2599999998</v>
      </c>
      <c r="T151" s="22">
        <f t="shared" si="16"/>
        <v>745</v>
      </c>
      <c r="U151" s="22">
        <f t="shared" si="17"/>
        <v>3161218.37</v>
      </c>
      <c r="V151" s="11"/>
    </row>
    <row r="152" spans="1:22" s="5" customFormat="1">
      <c r="A152" s="18">
        <v>145</v>
      </c>
      <c r="B152" s="31" t="s">
        <v>193</v>
      </c>
      <c r="C152" s="1" t="s">
        <v>194</v>
      </c>
      <c r="D152" s="23"/>
      <c r="E152" s="23"/>
      <c r="F152" s="23"/>
      <c r="G152" s="23"/>
      <c r="H152" s="23">
        <v>186</v>
      </c>
      <c r="I152" s="23">
        <v>1404199.57</v>
      </c>
      <c r="J152" s="23">
        <v>1</v>
      </c>
      <c r="K152" s="23">
        <v>1977.51</v>
      </c>
      <c r="L152" s="21">
        <f t="shared" si="12"/>
        <v>187</v>
      </c>
      <c r="M152" s="21">
        <f t="shared" si="13"/>
        <v>1406177.08</v>
      </c>
      <c r="N152" s="23">
        <v>2</v>
      </c>
      <c r="O152" s="23">
        <v>28260.67</v>
      </c>
      <c r="P152" s="23">
        <v>166</v>
      </c>
      <c r="Q152" s="23">
        <v>1433482.74</v>
      </c>
      <c r="R152" s="21">
        <f t="shared" si="14"/>
        <v>168</v>
      </c>
      <c r="S152" s="21">
        <f t="shared" si="15"/>
        <v>1461743.41</v>
      </c>
      <c r="T152" s="21">
        <f t="shared" si="16"/>
        <v>355</v>
      </c>
      <c r="U152" s="21">
        <f t="shared" si="17"/>
        <v>2867920.49</v>
      </c>
      <c r="V152" s="11"/>
    </row>
    <row r="153" spans="1:22" s="5" customFormat="1">
      <c r="A153" s="15">
        <v>146</v>
      </c>
      <c r="B153" s="16" t="s">
        <v>270</v>
      </c>
      <c r="C153" s="17" t="s">
        <v>271</v>
      </c>
      <c r="D153" s="22"/>
      <c r="E153" s="22"/>
      <c r="F153" s="22">
        <v>3</v>
      </c>
      <c r="G153" s="22">
        <v>47155.65</v>
      </c>
      <c r="H153" s="22">
        <v>259</v>
      </c>
      <c r="I153" s="22">
        <v>303774.18</v>
      </c>
      <c r="J153" s="22">
        <v>353</v>
      </c>
      <c r="K153" s="22">
        <v>1371628.97</v>
      </c>
      <c r="L153" s="22">
        <f t="shared" si="12"/>
        <v>615</v>
      </c>
      <c r="M153" s="22">
        <f t="shared" si="13"/>
        <v>1722558.8</v>
      </c>
      <c r="N153" s="22">
        <v>385</v>
      </c>
      <c r="O153" s="22">
        <v>1110579.33</v>
      </c>
      <c r="P153" s="22"/>
      <c r="Q153" s="22"/>
      <c r="R153" s="22">
        <f t="shared" si="14"/>
        <v>385</v>
      </c>
      <c r="S153" s="22">
        <f t="shared" si="15"/>
        <v>1110579.33</v>
      </c>
      <c r="T153" s="22">
        <f t="shared" si="16"/>
        <v>1000</v>
      </c>
      <c r="U153" s="22">
        <f t="shared" si="17"/>
        <v>2833138.13</v>
      </c>
      <c r="V153" s="11"/>
    </row>
    <row r="154" spans="1:22" s="5" customFormat="1">
      <c r="A154" s="18">
        <v>147</v>
      </c>
      <c r="B154" s="31" t="s">
        <v>308</v>
      </c>
      <c r="C154" s="1" t="s">
        <v>309</v>
      </c>
      <c r="D154" s="23"/>
      <c r="E154" s="23"/>
      <c r="F154" s="23"/>
      <c r="G154" s="23"/>
      <c r="H154" s="23">
        <v>253</v>
      </c>
      <c r="I154" s="23">
        <v>138701.04</v>
      </c>
      <c r="J154" s="23">
        <v>573</v>
      </c>
      <c r="K154" s="23">
        <v>1190641.82</v>
      </c>
      <c r="L154" s="21">
        <f t="shared" si="12"/>
        <v>826</v>
      </c>
      <c r="M154" s="21">
        <f t="shared" si="13"/>
        <v>1329342.8600000001</v>
      </c>
      <c r="N154" s="23">
        <v>136</v>
      </c>
      <c r="O154" s="23">
        <v>1073243.24</v>
      </c>
      <c r="P154" s="23">
        <v>1</v>
      </c>
      <c r="Q154" s="23">
        <v>15000</v>
      </c>
      <c r="R154" s="21">
        <f t="shared" si="14"/>
        <v>137</v>
      </c>
      <c r="S154" s="21">
        <f t="shared" si="15"/>
        <v>1088243.24</v>
      </c>
      <c r="T154" s="21">
        <f t="shared" si="16"/>
        <v>963</v>
      </c>
      <c r="U154" s="21">
        <f t="shared" si="17"/>
        <v>2417586.1</v>
      </c>
      <c r="V154" s="11"/>
    </row>
    <row r="155" spans="1:22" s="5" customFormat="1">
      <c r="A155" s="15">
        <v>148</v>
      </c>
      <c r="B155" s="30" t="s">
        <v>290</v>
      </c>
      <c r="C155" s="17" t="s">
        <v>291</v>
      </c>
      <c r="D155" s="22"/>
      <c r="E155" s="22"/>
      <c r="F155" s="22"/>
      <c r="G155" s="22"/>
      <c r="H155" s="22">
        <v>518</v>
      </c>
      <c r="I155" s="22">
        <v>996879.96</v>
      </c>
      <c r="J155" s="22">
        <v>438</v>
      </c>
      <c r="K155" s="22">
        <v>780143.11</v>
      </c>
      <c r="L155" s="22">
        <f t="shared" si="12"/>
        <v>956</v>
      </c>
      <c r="M155" s="22">
        <f t="shared" si="13"/>
        <v>1777023.0699999998</v>
      </c>
      <c r="N155" s="22">
        <v>13</v>
      </c>
      <c r="O155" s="22">
        <v>65230.7</v>
      </c>
      <c r="P155" s="22">
        <v>34</v>
      </c>
      <c r="Q155" s="22">
        <v>290032.59000000003</v>
      </c>
      <c r="R155" s="22">
        <f t="shared" si="14"/>
        <v>47</v>
      </c>
      <c r="S155" s="22">
        <f t="shared" si="15"/>
        <v>355263.29000000004</v>
      </c>
      <c r="T155" s="22">
        <f t="shared" si="16"/>
        <v>1003</v>
      </c>
      <c r="U155" s="22">
        <f t="shared" si="17"/>
        <v>2132286.36</v>
      </c>
      <c r="V155" s="11"/>
    </row>
    <row r="156" spans="1:22" s="5" customFormat="1">
      <c r="A156" s="18">
        <v>149</v>
      </c>
      <c r="B156" s="31" t="s">
        <v>302</v>
      </c>
      <c r="C156" s="1" t="s">
        <v>303</v>
      </c>
      <c r="D156" s="23"/>
      <c r="E156" s="23"/>
      <c r="F156" s="23">
        <v>1</v>
      </c>
      <c r="G156" s="23">
        <v>4950</v>
      </c>
      <c r="H156" s="23">
        <v>22</v>
      </c>
      <c r="I156" s="23">
        <v>78726.880000000005</v>
      </c>
      <c r="J156" s="23">
        <v>263</v>
      </c>
      <c r="K156" s="23">
        <v>900722.72</v>
      </c>
      <c r="L156" s="21">
        <f t="shared" si="12"/>
        <v>286</v>
      </c>
      <c r="M156" s="21">
        <f t="shared" si="13"/>
        <v>984399.6</v>
      </c>
      <c r="N156" s="23">
        <v>160</v>
      </c>
      <c r="O156" s="23">
        <v>936465.67</v>
      </c>
      <c r="P156" s="23">
        <v>13</v>
      </c>
      <c r="Q156" s="23">
        <v>151798.5</v>
      </c>
      <c r="R156" s="21">
        <f t="shared" si="14"/>
        <v>173</v>
      </c>
      <c r="S156" s="21">
        <f t="shared" si="15"/>
        <v>1088264.17</v>
      </c>
      <c r="T156" s="21">
        <f t="shared" si="16"/>
        <v>459</v>
      </c>
      <c r="U156" s="21">
        <f t="shared" si="17"/>
        <v>2072663.77</v>
      </c>
      <c r="V156" s="11"/>
    </row>
    <row r="157" spans="1:22" s="5" customFormat="1">
      <c r="A157" s="15">
        <v>150</v>
      </c>
      <c r="B157" s="30" t="s">
        <v>304</v>
      </c>
      <c r="C157" s="17" t="s">
        <v>305</v>
      </c>
      <c r="D157" s="22"/>
      <c r="E157" s="22"/>
      <c r="F157" s="22"/>
      <c r="G157" s="22"/>
      <c r="H157" s="22">
        <v>76</v>
      </c>
      <c r="I157" s="22">
        <v>111774.49</v>
      </c>
      <c r="J157" s="22">
        <v>347</v>
      </c>
      <c r="K157" s="22">
        <v>868379.57</v>
      </c>
      <c r="L157" s="22">
        <f t="shared" si="12"/>
        <v>423</v>
      </c>
      <c r="M157" s="22">
        <f t="shared" si="13"/>
        <v>980154.05999999994</v>
      </c>
      <c r="N157" s="22">
        <v>252</v>
      </c>
      <c r="O157" s="22">
        <v>795819.58</v>
      </c>
      <c r="P157" s="22">
        <v>13</v>
      </c>
      <c r="Q157" s="22">
        <v>43448.5</v>
      </c>
      <c r="R157" s="22">
        <f t="shared" si="14"/>
        <v>265</v>
      </c>
      <c r="S157" s="22">
        <f t="shared" si="15"/>
        <v>839268.08</v>
      </c>
      <c r="T157" s="22">
        <f t="shared" si="16"/>
        <v>688</v>
      </c>
      <c r="U157" s="22">
        <f t="shared" si="17"/>
        <v>1819422.14</v>
      </c>
      <c r="V157" s="11"/>
    </row>
    <row r="158" spans="1:22" s="5" customFormat="1">
      <c r="A158" s="18">
        <v>151</v>
      </c>
      <c r="B158" s="31" t="s">
        <v>328</v>
      </c>
      <c r="C158" s="1" t="s">
        <v>329</v>
      </c>
      <c r="D158" s="23">
        <v>3</v>
      </c>
      <c r="E158" s="23">
        <v>6074.9</v>
      </c>
      <c r="F158" s="23">
        <v>1</v>
      </c>
      <c r="G158" s="23">
        <v>4600</v>
      </c>
      <c r="H158" s="23"/>
      <c r="I158" s="23"/>
      <c r="J158" s="23">
        <v>19</v>
      </c>
      <c r="K158" s="23">
        <v>451331.48</v>
      </c>
      <c r="L158" s="21">
        <f t="shared" si="12"/>
        <v>23</v>
      </c>
      <c r="M158" s="21">
        <f t="shared" si="13"/>
        <v>462006.38</v>
      </c>
      <c r="N158" s="23">
        <v>10</v>
      </c>
      <c r="O158" s="23">
        <v>449710</v>
      </c>
      <c r="P158" s="23"/>
      <c r="Q158" s="23"/>
      <c r="R158" s="21">
        <f t="shared" si="14"/>
        <v>10</v>
      </c>
      <c r="S158" s="21">
        <f t="shared" si="15"/>
        <v>449710</v>
      </c>
      <c r="T158" s="21">
        <f t="shared" si="16"/>
        <v>33</v>
      </c>
      <c r="U158" s="21">
        <f t="shared" si="17"/>
        <v>911716.38</v>
      </c>
      <c r="V158" s="11"/>
    </row>
    <row r="159" spans="1:22" s="5" customFormat="1">
      <c r="A159" s="15">
        <v>152</v>
      </c>
      <c r="B159" s="16" t="s">
        <v>300</v>
      </c>
      <c r="C159" s="17" t="s">
        <v>301</v>
      </c>
      <c r="D159" s="22"/>
      <c r="E159" s="22"/>
      <c r="F159" s="22"/>
      <c r="G159" s="22"/>
      <c r="H159" s="22">
        <v>187</v>
      </c>
      <c r="I159" s="22">
        <v>147905.01</v>
      </c>
      <c r="J159" s="22">
        <v>280</v>
      </c>
      <c r="K159" s="22">
        <v>403047.61</v>
      </c>
      <c r="L159" s="22">
        <f t="shared" si="12"/>
        <v>467</v>
      </c>
      <c r="M159" s="22">
        <f t="shared" si="13"/>
        <v>550952.62</v>
      </c>
      <c r="N159" s="22">
        <v>27</v>
      </c>
      <c r="O159" s="22">
        <v>271877.7</v>
      </c>
      <c r="P159" s="22">
        <v>4</v>
      </c>
      <c r="Q159" s="22">
        <v>77084.509999999995</v>
      </c>
      <c r="R159" s="22">
        <f t="shared" si="14"/>
        <v>31</v>
      </c>
      <c r="S159" s="22">
        <f t="shared" si="15"/>
        <v>348962.21</v>
      </c>
      <c r="T159" s="22">
        <f t="shared" si="16"/>
        <v>498</v>
      </c>
      <c r="U159" s="22">
        <f t="shared" si="17"/>
        <v>899914.83000000007</v>
      </c>
      <c r="V159" s="11"/>
    </row>
    <row r="160" spans="1:22" s="5" customFormat="1">
      <c r="A160" s="18">
        <v>153</v>
      </c>
      <c r="B160" s="31" t="s">
        <v>312</v>
      </c>
      <c r="C160" s="1" t="s">
        <v>313</v>
      </c>
      <c r="D160" s="23"/>
      <c r="E160" s="23"/>
      <c r="F160" s="23"/>
      <c r="G160" s="23"/>
      <c r="H160" s="23">
        <v>6</v>
      </c>
      <c r="I160" s="23">
        <v>15126.77</v>
      </c>
      <c r="J160" s="23">
        <v>92</v>
      </c>
      <c r="K160" s="23">
        <v>229134.51</v>
      </c>
      <c r="L160" s="21">
        <f t="shared" si="12"/>
        <v>98</v>
      </c>
      <c r="M160" s="21">
        <f t="shared" si="13"/>
        <v>244261.28</v>
      </c>
      <c r="N160" s="23">
        <v>74</v>
      </c>
      <c r="O160" s="23">
        <v>269180.45</v>
      </c>
      <c r="P160" s="23">
        <v>6</v>
      </c>
      <c r="Q160" s="23">
        <v>58772.67</v>
      </c>
      <c r="R160" s="21">
        <f t="shared" si="14"/>
        <v>80</v>
      </c>
      <c r="S160" s="21">
        <f t="shared" si="15"/>
        <v>327953.12</v>
      </c>
      <c r="T160" s="21">
        <f t="shared" si="16"/>
        <v>178</v>
      </c>
      <c r="U160" s="21">
        <f t="shared" si="17"/>
        <v>572214.4</v>
      </c>
      <c r="V160" s="11"/>
    </row>
    <row r="161" spans="1:22" s="5" customFormat="1">
      <c r="A161" s="15">
        <v>154</v>
      </c>
      <c r="B161" s="30" t="s">
        <v>310</v>
      </c>
      <c r="C161" s="17" t="s">
        <v>311</v>
      </c>
      <c r="D161" s="22"/>
      <c r="E161" s="22"/>
      <c r="F161" s="22"/>
      <c r="G161" s="22"/>
      <c r="H161" s="22">
        <v>104</v>
      </c>
      <c r="I161" s="22">
        <v>95961.88</v>
      </c>
      <c r="J161" s="22">
        <v>150</v>
      </c>
      <c r="K161" s="22">
        <v>194709.6</v>
      </c>
      <c r="L161" s="22">
        <f t="shared" si="12"/>
        <v>254</v>
      </c>
      <c r="M161" s="22">
        <f t="shared" si="13"/>
        <v>290671.48</v>
      </c>
      <c r="N161" s="22">
        <v>12</v>
      </c>
      <c r="O161" s="22">
        <v>114470.73</v>
      </c>
      <c r="P161" s="22"/>
      <c r="Q161" s="22"/>
      <c r="R161" s="22">
        <f t="shared" si="14"/>
        <v>12</v>
      </c>
      <c r="S161" s="22">
        <f t="shared" si="15"/>
        <v>114470.73</v>
      </c>
      <c r="T161" s="22">
        <f t="shared" si="16"/>
        <v>266</v>
      </c>
      <c r="U161" s="22">
        <f t="shared" si="17"/>
        <v>405142.20999999996</v>
      </c>
      <c r="V161" s="11"/>
    </row>
    <row r="162" spans="1:22" s="5" customFormat="1">
      <c r="A162" s="18">
        <v>155</v>
      </c>
      <c r="B162" s="31" t="s">
        <v>322</v>
      </c>
      <c r="C162" s="1" t="s">
        <v>323</v>
      </c>
      <c r="D162" s="23"/>
      <c r="E162" s="23"/>
      <c r="F162" s="23"/>
      <c r="G162" s="23"/>
      <c r="H162" s="23">
        <v>6</v>
      </c>
      <c r="I162" s="23">
        <v>34300</v>
      </c>
      <c r="J162" s="23">
        <v>20</v>
      </c>
      <c r="K162" s="23">
        <v>14092.91</v>
      </c>
      <c r="L162" s="21">
        <f t="shared" si="12"/>
        <v>26</v>
      </c>
      <c r="M162" s="21">
        <f t="shared" si="13"/>
        <v>48392.91</v>
      </c>
      <c r="N162" s="23"/>
      <c r="O162" s="23"/>
      <c r="P162" s="23">
        <v>1</v>
      </c>
      <c r="Q162" s="23">
        <v>100000</v>
      </c>
      <c r="R162" s="21">
        <f t="shared" si="14"/>
        <v>1</v>
      </c>
      <c r="S162" s="21">
        <f t="shared" si="15"/>
        <v>100000</v>
      </c>
      <c r="T162" s="21">
        <f t="shared" si="16"/>
        <v>27</v>
      </c>
      <c r="U162" s="21">
        <f t="shared" si="17"/>
        <v>148392.91</v>
      </c>
      <c r="V162" s="11"/>
    </row>
    <row r="163" spans="1:22" s="5" customFormat="1">
      <c r="A163" s="15">
        <v>156</v>
      </c>
      <c r="B163" s="30" t="s">
        <v>314</v>
      </c>
      <c r="C163" s="17" t="s">
        <v>315</v>
      </c>
      <c r="D163" s="22"/>
      <c r="E163" s="22"/>
      <c r="F163" s="22"/>
      <c r="G163" s="22"/>
      <c r="H163" s="22"/>
      <c r="I163" s="22"/>
      <c r="J163" s="22">
        <v>28</v>
      </c>
      <c r="K163" s="22">
        <v>111324.11</v>
      </c>
      <c r="L163" s="22">
        <f t="shared" si="12"/>
        <v>28</v>
      </c>
      <c r="M163" s="22">
        <f t="shared" si="13"/>
        <v>111324.11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28</v>
      </c>
      <c r="U163" s="22">
        <f t="shared" si="17"/>
        <v>111324.11</v>
      </c>
      <c r="V163" s="11"/>
    </row>
    <row r="164" spans="1:22" s="5" customFormat="1">
      <c r="A164" s="18">
        <v>157</v>
      </c>
      <c r="B164" s="31" t="s">
        <v>320</v>
      </c>
      <c r="C164" s="1" t="s">
        <v>321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12"/>
        <v>0</v>
      </c>
      <c r="M164" s="21">
        <f t="shared" si="13"/>
        <v>0</v>
      </c>
      <c r="N164" s="23">
        <v>6</v>
      </c>
      <c r="O164" s="23">
        <v>39000</v>
      </c>
      <c r="P164" s="23">
        <v>6</v>
      </c>
      <c r="Q164" s="23">
        <v>39000</v>
      </c>
      <c r="R164" s="21">
        <f t="shared" si="14"/>
        <v>12</v>
      </c>
      <c r="S164" s="21">
        <f t="shared" si="15"/>
        <v>78000</v>
      </c>
      <c r="T164" s="21">
        <f t="shared" si="16"/>
        <v>12</v>
      </c>
      <c r="U164" s="21">
        <f t="shared" si="17"/>
        <v>78000</v>
      </c>
      <c r="V164" s="11"/>
    </row>
    <row r="165" spans="1:22" s="5" customFormat="1">
      <c r="A165" s="15">
        <v>158</v>
      </c>
      <c r="B165" s="30" t="s">
        <v>318</v>
      </c>
      <c r="C165" s="17" t="s">
        <v>319</v>
      </c>
      <c r="D165" s="22"/>
      <c r="E165" s="22"/>
      <c r="F165" s="22"/>
      <c r="G165" s="22"/>
      <c r="H165" s="22">
        <v>6</v>
      </c>
      <c r="I165" s="22">
        <v>22345.37</v>
      </c>
      <c r="J165" s="22">
        <v>15</v>
      </c>
      <c r="K165" s="22">
        <v>34393.22</v>
      </c>
      <c r="L165" s="22">
        <f t="shared" si="12"/>
        <v>21</v>
      </c>
      <c r="M165" s="22">
        <f t="shared" si="13"/>
        <v>56738.59</v>
      </c>
      <c r="N165" s="22">
        <v>5</v>
      </c>
      <c r="O165" s="22">
        <v>1639.61</v>
      </c>
      <c r="P165" s="22"/>
      <c r="Q165" s="22"/>
      <c r="R165" s="22">
        <f t="shared" si="14"/>
        <v>5</v>
      </c>
      <c r="S165" s="22">
        <f t="shared" si="15"/>
        <v>1639.61</v>
      </c>
      <c r="T165" s="22">
        <f t="shared" si="16"/>
        <v>26</v>
      </c>
      <c r="U165" s="22">
        <f t="shared" si="17"/>
        <v>58378.2</v>
      </c>
      <c r="V165" s="11"/>
    </row>
    <row r="166" spans="1:22" s="5" customFormat="1">
      <c r="A166" s="18">
        <v>159</v>
      </c>
      <c r="B166" s="31" t="s">
        <v>324</v>
      </c>
      <c r="C166" s="1" t="s">
        <v>325</v>
      </c>
      <c r="D166" s="23"/>
      <c r="E166" s="23"/>
      <c r="F166" s="23"/>
      <c r="G166" s="23"/>
      <c r="H166" s="23">
        <v>2</v>
      </c>
      <c r="I166" s="23">
        <v>6430.16</v>
      </c>
      <c r="J166" s="23">
        <v>15</v>
      </c>
      <c r="K166" s="23">
        <v>7456.48</v>
      </c>
      <c r="L166" s="21">
        <f t="shared" si="12"/>
        <v>17</v>
      </c>
      <c r="M166" s="21">
        <f t="shared" si="13"/>
        <v>13886.64</v>
      </c>
      <c r="N166" s="23">
        <v>1</v>
      </c>
      <c r="O166" s="23">
        <v>1210.9000000000001</v>
      </c>
      <c r="P166" s="23"/>
      <c r="Q166" s="23"/>
      <c r="R166" s="21">
        <f t="shared" si="14"/>
        <v>1</v>
      </c>
      <c r="S166" s="21">
        <f t="shared" si="15"/>
        <v>1210.9000000000001</v>
      </c>
      <c r="T166" s="21">
        <f t="shared" si="16"/>
        <v>18</v>
      </c>
      <c r="U166" s="21">
        <f t="shared" si="17"/>
        <v>15097.539999999999</v>
      </c>
      <c r="V166" s="11"/>
    </row>
    <row r="167" spans="1:22" s="5" customFormat="1">
      <c r="A167" s="15">
        <v>160</v>
      </c>
      <c r="B167" s="30" t="s">
        <v>336</v>
      </c>
      <c r="C167" s="17" t="s">
        <v>337</v>
      </c>
      <c r="D167" s="22"/>
      <c r="E167" s="22"/>
      <c r="F167" s="22"/>
      <c r="G167" s="22"/>
      <c r="H167" s="22"/>
      <c r="I167" s="22"/>
      <c r="J167" s="22">
        <v>1</v>
      </c>
      <c r="K167" s="22">
        <v>3000</v>
      </c>
      <c r="L167" s="22">
        <f t="shared" ref="L167:L168" si="18">D167+F167+H167+J167</f>
        <v>1</v>
      </c>
      <c r="M167" s="22">
        <f t="shared" ref="M167:M168" si="19">E167+G167+I167+K167</f>
        <v>3000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1</v>
      </c>
      <c r="U167" s="22">
        <f t="shared" ref="U167:U168" si="23">M167+S167</f>
        <v>3000</v>
      </c>
      <c r="V167" s="11"/>
    </row>
    <row r="168" spans="1:22" s="5" customFormat="1">
      <c r="A168" s="18">
        <v>161</v>
      </c>
      <c r="B168" s="31" t="s">
        <v>294</v>
      </c>
      <c r="C168" s="1" t="s">
        <v>295</v>
      </c>
      <c r="D168" s="23"/>
      <c r="E168" s="23"/>
      <c r="F168" s="23"/>
      <c r="G168" s="23"/>
      <c r="H168" s="23"/>
      <c r="I168" s="23"/>
      <c r="J168" s="23">
        <v>4</v>
      </c>
      <c r="K168" s="23">
        <v>273.69</v>
      </c>
      <c r="L168" s="21">
        <f t="shared" si="18"/>
        <v>4</v>
      </c>
      <c r="M168" s="21">
        <f t="shared" si="19"/>
        <v>273.69</v>
      </c>
      <c r="N168" s="23"/>
      <c r="O168" s="23"/>
      <c r="P168" s="23"/>
      <c r="Q168" s="23"/>
      <c r="R168" s="21">
        <f t="shared" si="20"/>
        <v>0</v>
      </c>
      <c r="S168" s="21">
        <f t="shared" si="21"/>
        <v>0</v>
      </c>
      <c r="T168" s="21">
        <f t="shared" si="22"/>
        <v>4</v>
      </c>
      <c r="U168" s="21">
        <f t="shared" si="23"/>
        <v>273.69</v>
      </c>
      <c r="V168" s="11"/>
    </row>
    <row r="169" spans="1:22" s="5" customFormat="1" ht="13.5" thickBot="1">
      <c r="A169" s="43"/>
      <c r="B169" s="44"/>
      <c r="C169" s="45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7"/>
      <c r="S169" s="47"/>
      <c r="T169" s="46"/>
      <c r="U169" s="46"/>
      <c r="V169" s="11"/>
    </row>
    <row r="170" spans="1:22" s="5" customFormat="1" ht="14" thickTop="1" thickBot="1">
      <c r="A170" s="49" t="s">
        <v>0</v>
      </c>
      <c r="B170" s="49"/>
      <c r="C170" s="50"/>
      <c r="D170" s="27">
        <f>SUM(D8:D169)</f>
        <v>238151</v>
      </c>
      <c r="E170" s="27">
        <f t="shared" ref="E170:U170" si="24">SUM(E8:E169)</f>
        <v>115891274404.1189</v>
      </c>
      <c r="F170" s="27">
        <f t="shared" si="24"/>
        <v>683683</v>
      </c>
      <c r="G170" s="27">
        <f t="shared" si="24"/>
        <v>97297534308.892654</v>
      </c>
      <c r="H170" s="27">
        <f t="shared" si="24"/>
        <v>3042747</v>
      </c>
      <c r="I170" s="27">
        <f t="shared" si="24"/>
        <v>265386806891.83051</v>
      </c>
      <c r="J170" s="27">
        <f t="shared" si="24"/>
        <v>2230685</v>
      </c>
      <c r="K170" s="27">
        <f t="shared" si="24"/>
        <v>268631399234.67349</v>
      </c>
      <c r="L170" s="27">
        <f t="shared" si="24"/>
        <v>6195266</v>
      </c>
      <c r="M170" s="27">
        <f t="shared" si="24"/>
        <v>747207014839.51526</v>
      </c>
      <c r="N170" s="27">
        <f t="shared" si="24"/>
        <v>162244</v>
      </c>
      <c r="O170" s="27">
        <f t="shared" si="24"/>
        <v>296848753307.61993</v>
      </c>
      <c r="P170" s="27">
        <f t="shared" si="24"/>
        <v>162244</v>
      </c>
      <c r="Q170" s="27">
        <f t="shared" si="24"/>
        <v>296933741366.98975</v>
      </c>
      <c r="R170" s="27">
        <f t="shared" si="24"/>
        <v>324488</v>
      </c>
      <c r="S170" s="27">
        <f t="shared" si="24"/>
        <v>593782494674.60999</v>
      </c>
      <c r="T170" s="27">
        <f t="shared" si="24"/>
        <v>6519754</v>
      </c>
      <c r="U170" s="27">
        <f t="shared" si="24"/>
        <v>1340989509514.1257</v>
      </c>
    </row>
    <row r="171" spans="1:22" s="5" customFormat="1" ht="13.5" customHeight="1" thickTop="1">
      <c r="A171" s="7" t="s">
        <v>344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8"/>
      <c r="U171" s="48"/>
      <c r="V171" s="11"/>
    </row>
    <row r="172" spans="1:22" ht="12.75" customHeight="1">
      <c r="A172" s="7" t="s">
        <v>19</v>
      </c>
      <c r="T172" s="6" t="s">
        <v>11</v>
      </c>
      <c r="U172" s="6" t="s">
        <v>11</v>
      </c>
      <c r="V172" s="11"/>
    </row>
    <row r="173" spans="1:22" ht="13.5" customHeight="1">
      <c r="A173" s="7" t="s">
        <v>20</v>
      </c>
      <c r="E173" s="8"/>
      <c r="F173" s="8"/>
      <c r="G173" s="8"/>
      <c r="H173" s="8"/>
      <c r="T173" s="6" t="s">
        <v>11</v>
      </c>
      <c r="U173" s="6" t="s">
        <v>11</v>
      </c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0:C17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JUN 2021</vt:lpstr>
      <vt:lpstr>Jan-Jun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2021-07-12T22:26:54Z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