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1\2021-08\"/>
    </mc:Choice>
  </mc:AlternateContent>
  <xr:revisionPtr revIDLastSave="0" documentId="13_ncr:1_{51E65FF3-10EB-4951-B8A0-08CE0AF88BB7}" xr6:coauthVersionLast="47" xr6:coauthVersionMax="47" xr10:uidLastSave="{00000000-0000-0000-0000-000000000000}"/>
  <bookViews>
    <workbookView xWindow="470" yWindow="780" windowWidth="18160" windowHeight="8600" xr2:uid="{00000000-000D-0000-FFFF-FFFF00000000}"/>
  </bookViews>
  <sheets>
    <sheet name="AGO 2021" sheetId="8" r:id="rId1"/>
    <sheet name="Jan-Ago 2021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8" l="1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Q173" i="9"/>
  <c r="P173" i="9"/>
  <c r="O173" i="9"/>
  <c r="N173" i="9"/>
  <c r="K173" i="9"/>
  <c r="J173" i="9"/>
  <c r="I173" i="9"/>
  <c r="H173" i="9"/>
  <c r="G173" i="9"/>
  <c r="F173" i="9"/>
  <c r="E173" i="9"/>
  <c r="Q169" i="8"/>
  <c r="P169" i="8"/>
  <c r="O169" i="8"/>
  <c r="N169" i="8"/>
  <c r="K169" i="8"/>
  <c r="J169" i="8"/>
  <c r="I169" i="8"/>
  <c r="H169" i="8"/>
  <c r="G169" i="8"/>
  <c r="F169" i="8"/>
  <c r="E169" i="8"/>
  <c r="S171" i="9"/>
  <c r="R171" i="9"/>
  <c r="S170" i="9"/>
  <c r="R170" i="9"/>
  <c r="S169" i="9"/>
  <c r="R169" i="9"/>
  <c r="M171" i="9"/>
  <c r="L171" i="9"/>
  <c r="M170" i="9"/>
  <c r="L170" i="9"/>
  <c r="M169" i="9"/>
  <c r="L169" i="9"/>
  <c r="S167" i="8"/>
  <c r="R167" i="8"/>
  <c r="S166" i="8"/>
  <c r="R166" i="8"/>
  <c r="M167" i="8"/>
  <c r="M166" i="8"/>
  <c r="M165" i="8"/>
  <c r="R8" i="8"/>
  <c r="S8" i="8"/>
  <c r="R9" i="8"/>
  <c r="S9" i="8"/>
  <c r="R10" i="8"/>
  <c r="S10" i="8"/>
  <c r="R11" i="8"/>
  <c r="S11" i="8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08" i="8"/>
  <c r="S108" i="8"/>
  <c r="R109" i="8"/>
  <c r="S109" i="8"/>
  <c r="R110" i="8"/>
  <c r="S110" i="8"/>
  <c r="R111" i="8"/>
  <c r="S111" i="8"/>
  <c r="R112" i="8"/>
  <c r="S112" i="8"/>
  <c r="R113" i="8"/>
  <c r="S113" i="8"/>
  <c r="R114" i="8"/>
  <c r="S114" i="8"/>
  <c r="R115" i="8"/>
  <c r="S115" i="8"/>
  <c r="R116" i="8"/>
  <c r="S116" i="8"/>
  <c r="R117" i="8"/>
  <c r="S117" i="8"/>
  <c r="R118" i="8"/>
  <c r="S118" i="8"/>
  <c r="R119" i="8"/>
  <c r="S119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38" i="8"/>
  <c r="S138" i="8"/>
  <c r="R139" i="8"/>
  <c r="S139" i="8"/>
  <c r="R140" i="8"/>
  <c r="S140" i="8"/>
  <c r="R141" i="8"/>
  <c r="S141" i="8"/>
  <c r="R142" i="8"/>
  <c r="S142" i="8"/>
  <c r="R143" i="8"/>
  <c r="S143" i="8"/>
  <c r="R144" i="8"/>
  <c r="S144" i="8"/>
  <c r="R145" i="8"/>
  <c r="S145" i="8"/>
  <c r="R146" i="8"/>
  <c r="S146" i="8"/>
  <c r="R147" i="8"/>
  <c r="S147" i="8"/>
  <c r="R148" i="8"/>
  <c r="S148" i="8"/>
  <c r="R149" i="8"/>
  <c r="S149" i="8"/>
  <c r="R150" i="8"/>
  <c r="S150" i="8"/>
  <c r="R151" i="8"/>
  <c r="S151" i="8"/>
  <c r="R152" i="8"/>
  <c r="S152" i="8"/>
  <c r="R153" i="8"/>
  <c r="S153" i="8"/>
  <c r="R154" i="8"/>
  <c r="S154" i="8"/>
  <c r="R155" i="8"/>
  <c r="S155" i="8"/>
  <c r="R156" i="8"/>
  <c r="S156" i="8"/>
  <c r="R157" i="8"/>
  <c r="S157" i="8"/>
  <c r="R158" i="8"/>
  <c r="S158" i="8"/>
  <c r="R159" i="8"/>
  <c r="S159" i="8"/>
  <c r="R160" i="8"/>
  <c r="S160" i="8"/>
  <c r="R161" i="8"/>
  <c r="S161" i="8"/>
  <c r="R162" i="8"/>
  <c r="S162" i="8"/>
  <c r="R163" i="8"/>
  <c r="S163" i="8"/>
  <c r="R164" i="8"/>
  <c r="S164" i="8"/>
  <c r="R165" i="8"/>
  <c r="S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S168" i="9"/>
  <c r="R168" i="9"/>
  <c r="M168" i="9"/>
  <c r="L168" i="9"/>
  <c r="S167" i="9"/>
  <c r="R167" i="9"/>
  <c r="M167" i="9"/>
  <c r="L167" i="9"/>
  <c r="U166" i="8" l="1"/>
  <c r="U12" i="8"/>
  <c r="U20" i="8"/>
  <c r="U32" i="8"/>
  <c r="U40" i="8"/>
  <c r="U48" i="8"/>
  <c r="U56" i="8"/>
  <c r="U72" i="8"/>
  <c r="U84" i="8"/>
  <c r="U96" i="8"/>
  <c r="U104" i="8"/>
  <c r="U116" i="8"/>
  <c r="U132" i="8"/>
  <c r="U148" i="8"/>
  <c r="U16" i="8"/>
  <c r="U28" i="8"/>
  <c r="U36" i="8"/>
  <c r="U44" i="8"/>
  <c r="U52" i="8"/>
  <c r="U64" i="8"/>
  <c r="U68" i="8"/>
  <c r="U76" i="8"/>
  <c r="U80" i="8"/>
  <c r="U88" i="8"/>
  <c r="U92" i="8"/>
  <c r="U100" i="8"/>
  <c r="U108" i="8"/>
  <c r="U112" i="8"/>
  <c r="U120" i="8"/>
  <c r="U124" i="8"/>
  <c r="U128" i="8"/>
  <c r="U136" i="8"/>
  <c r="U140" i="8"/>
  <c r="U144" i="8"/>
  <c r="U152" i="8"/>
  <c r="U24" i="8"/>
  <c r="U60" i="8"/>
  <c r="S169" i="8"/>
  <c r="R169" i="8"/>
  <c r="U13" i="8"/>
  <c r="U29" i="8"/>
  <c r="U41" i="8"/>
  <c r="U53" i="8"/>
  <c r="U61" i="8"/>
  <c r="U77" i="8"/>
  <c r="U81" i="8"/>
  <c r="U85" i="8"/>
  <c r="U89" i="8"/>
  <c r="U93" i="8"/>
  <c r="U97" i="8"/>
  <c r="U101" i="8"/>
  <c r="U105" i="8"/>
  <c r="U109" i="8"/>
  <c r="U113" i="8"/>
  <c r="U117" i="8"/>
  <c r="U121" i="8"/>
  <c r="U125" i="8"/>
  <c r="U129" i="8"/>
  <c r="U133" i="8"/>
  <c r="U137" i="8"/>
  <c r="U141" i="8"/>
  <c r="U145" i="8"/>
  <c r="U149" i="8"/>
  <c r="U153" i="8"/>
  <c r="U157" i="8"/>
  <c r="U161" i="8"/>
  <c r="U25" i="8"/>
  <c r="U69" i="8"/>
  <c r="U9" i="8"/>
  <c r="U37" i="8"/>
  <c r="U65" i="8"/>
  <c r="U17" i="8"/>
  <c r="U33" i="8"/>
  <c r="U57" i="8"/>
  <c r="U49" i="8"/>
  <c r="U21" i="8"/>
  <c r="U45" i="8"/>
  <c r="U165" i="8"/>
  <c r="U169" i="9"/>
  <c r="T9" i="8"/>
  <c r="T13" i="8"/>
  <c r="T17" i="8"/>
  <c r="T21" i="8"/>
  <c r="T29" i="8"/>
  <c r="T33" i="8"/>
  <c r="T41" i="8"/>
  <c r="T45" i="8"/>
  <c r="T49" i="8"/>
  <c r="T61" i="8"/>
  <c r="T65" i="8"/>
  <c r="T69" i="8"/>
  <c r="T77" i="8"/>
  <c r="T81" i="8"/>
  <c r="T85" i="8"/>
  <c r="T89" i="8"/>
  <c r="T93" i="8"/>
  <c r="T97" i="8"/>
  <c r="T101" i="8"/>
  <c r="T105" i="8"/>
  <c r="T109" i="8"/>
  <c r="T113" i="8"/>
  <c r="T117" i="8"/>
  <c r="T121" i="8"/>
  <c r="T125" i="8"/>
  <c r="T129" i="8"/>
  <c r="T133" i="8"/>
  <c r="T137" i="8"/>
  <c r="T145" i="8"/>
  <c r="T166" i="8"/>
  <c r="T167" i="8"/>
  <c r="U167" i="8"/>
  <c r="T169" i="9"/>
  <c r="T170" i="9"/>
  <c r="U170" i="9"/>
  <c r="T171" i="9"/>
  <c r="U171" i="9"/>
  <c r="T15" i="8"/>
  <c r="T19" i="8"/>
  <c r="T23" i="8"/>
  <c r="T27" i="8"/>
  <c r="T35" i="8"/>
  <c r="T39" i="8"/>
  <c r="T43" i="8"/>
  <c r="T51" i="8"/>
  <c r="T55" i="8"/>
  <c r="T59" i="8"/>
  <c r="T63" i="8"/>
  <c r="T67" i="8"/>
  <c r="T71" i="8"/>
  <c r="T75" i="8"/>
  <c r="T79" i="8"/>
  <c r="T83" i="8"/>
  <c r="T95" i="8"/>
  <c r="T99" i="8"/>
  <c r="T103" i="8"/>
  <c r="T107" i="8"/>
  <c r="T111" i="8"/>
  <c r="T115" i="8"/>
  <c r="T127" i="8"/>
  <c r="T131" i="8"/>
  <c r="T143" i="8"/>
  <c r="T162" i="8"/>
  <c r="U131" i="8"/>
  <c r="U115" i="8"/>
  <c r="U83" i="8"/>
  <c r="U79" i="8"/>
  <c r="U63" i="8"/>
  <c r="T120" i="8"/>
  <c r="T34" i="8"/>
  <c r="T50" i="8"/>
  <c r="T54" i="8"/>
  <c r="T86" i="8"/>
  <c r="T102" i="8"/>
  <c r="T147" i="8"/>
  <c r="T151" i="8"/>
  <c r="T155" i="8"/>
  <c r="T163" i="8"/>
  <c r="U31" i="8"/>
  <c r="T161" i="8"/>
  <c r="U156" i="8"/>
  <c r="U160" i="8"/>
  <c r="U164" i="8"/>
  <c r="T141" i="8"/>
  <c r="T149" i="8"/>
  <c r="T153" i="8"/>
  <c r="T157" i="8"/>
  <c r="U10" i="8"/>
  <c r="U22" i="8"/>
  <c r="U26" i="8"/>
  <c r="U34" i="8"/>
  <c r="U38" i="8"/>
  <c r="U42" i="8"/>
  <c r="U46" i="8"/>
  <c r="U54" i="8"/>
  <c r="U58" i="8"/>
  <c r="U62" i="8"/>
  <c r="U78" i="8"/>
  <c r="U82" i="8"/>
  <c r="U86" i="8"/>
  <c r="U90" i="8"/>
  <c r="U94" i="8"/>
  <c r="U98" i="8"/>
  <c r="U114" i="8"/>
  <c r="U126" i="8"/>
  <c r="U130" i="8"/>
  <c r="U134" i="8"/>
  <c r="U138" i="8"/>
  <c r="U146" i="8"/>
  <c r="U150" i="8"/>
  <c r="U154" i="8"/>
  <c r="U162" i="8"/>
  <c r="U15" i="8"/>
  <c r="U35" i="8"/>
  <c r="U43" i="8"/>
  <c r="U51" i="8"/>
  <c r="U59" i="8"/>
  <c r="U67" i="8"/>
  <c r="U75" i="8"/>
  <c r="U87" i="8"/>
  <c r="U91" i="8"/>
  <c r="U99" i="8"/>
  <c r="U111" i="8"/>
  <c r="U119" i="8"/>
  <c r="U123" i="8"/>
  <c r="U127" i="8"/>
  <c r="U147" i="8"/>
  <c r="U159" i="8"/>
  <c r="U163" i="8"/>
  <c r="U19" i="8"/>
  <c r="U39" i="8"/>
  <c r="U47" i="8"/>
  <c r="U55" i="8"/>
  <c r="U71" i="8"/>
  <c r="U95" i="8"/>
  <c r="U143" i="8"/>
  <c r="T152" i="8"/>
  <c r="T25" i="8"/>
  <c r="T37" i="8"/>
  <c r="T53" i="8"/>
  <c r="T57" i="8"/>
  <c r="T73" i="8"/>
  <c r="T165" i="8"/>
  <c r="T18" i="8"/>
  <c r="T70" i="8"/>
  <c r="T136" i="8"/>
  <c r="T146" i="8"/>
  <c r="T130" i="8"/>
  <c r="T24" i="8"/>
  <c r="T38" i="8"/>
  <c r="T104" i="8"/>
  <c r="T114" i="8"/>
  <c r="U18" i="8"/>
  <c r="U30" i="8"/>
  <c r="U50" i="8"/>
  <c r="U66" i="8"/>
  <c r="U70" i="8"/>
  <c r="U74" i="8"/>
  <c r="U102" i="8"/>
  <c r="U106" i="8"/>
  <c r="U110" i="8"/>
  <c r="U118" i="8"/>
  <c r="U122" i="8"/>
  <c r="U142" i="8"/>
  <c r="U158" i="8"/>
  <c r="T22" i="8"/>
  <c r="T88" i="8"/>
  <c r="T98" i="8"/>
  <c r="T150" i="8"/>
  <c r="T11" i="8"/>
  <c r="T31" i="8"/>
  <c r="T87" i="8"/>
  <c r="T91" i="8"/>
  <c r="T119" i="8"/>
  <c r="T123" i="8"/>
  <c r="T135" i="8"/>
  <c r="T139" i="8"/>
  <c r="T159" i="8"/>
  <c r="T72" i="8"/>
  <c r="T82" i="8"/>
  <c r="T134" i="8"/>
  <c r="U73" i="8"/>
  <c r="U14" i="8"/>
  <c r="T47" i="8"/>
  <c r="U11" i="8"/>
  <c r="U23" i="8"/>
  <c r="U27" i="8"/>
  <c r="U103" i="8"/>
  <c r="U107" i="8"/>
  <c r="U135" i="8"/>
  <c r="U139" i="8"/>
  <c r="U151" i="8"/>
  <c r="U155" i="8"/>
  <c r="T56" i="8"/>
  <c r="T66" i="8"/>
  <c r="T118" i="8"/>
  <c r="T40" i="8"/>
  <c r="T20" i="8"/>
  <c r="T36" i="8"/>
  <c r="T52" i="8"/>
  <c r="T68" i="8"/>
  <c r="T84" i="8"/>
  <c r="T100" i="8"/>
  <c r="T116" i="8"/>
  <c r="T132" i="8"/>
  <c r="T148" i="8"/>
  <c r="T164" i="8"/>
  <c r="T16" i="8"/>
  <c r="T32" i="8"/>
  <c r="T48" i="8"/>
  <c r="T64" i="8"/>
  <c r="T80" i="8"/>
  <c r="T96" i="8"/>
  <c r="T112" i="8"/>
  <c r="T128" i="8"/>
  <c r="T144" i="8"/>
  <c r="T160" i="8"/>
  <c r="T14" i="8"/>
  <c r="T30" i="8"/>
  <c r="T46" i="8"/>
  <c r="T62" i="8"/>
  <c r="T78" i="8"/>
  <c r="T94" i="8"/>
  <c r="T110" i="8"/>
  <c r="T126" i="8"/>
  <c r="T142" i="8"/>
  <c r="T158" i="8"/>
  <c r="T12" i="8"/>
  <c r="T28" i="8"/>
  <c r="T44" i="8"/>
  <c r="T60" i="8"/>
  <c r="T76" i="8"/>
  <c r="T92" i="8"/>
  <c r="T108" i="8"/>
  <c r="T124" i="8"/>
  <c r="T140" i="8"/>
  <c r="T156" i="8"/>
  <c r="T10" i="8"/>
  <c r="T26" i="8"/>
  <c r="T42" i="8"/>
  <c r="T58" i="8"/>
  <c r="T74" i="8"/>
  <c r="T90" i="8"/>
  <c r="T106" i="8"/>
  <c r="T122" i="8"/>
  <c r="T138" i="8"/>
  <c r="T154" i="8"/>
  <c r="T167" i="9"/>
  <c r="T168" i="9"/>
  <c r="U167" i="9"/>
  <c r="U168" i="9"/>
  <c r="S166" i="9"/>
  <c r="R166" i="9"/>
  <c r="S165" i="9"/>
  <c r="R165" i="9"/>
  <c r="S164" i="9"/>
  <c r="R164" i="9"/>
  <c r="S163" i="9"/>
  <c r="R163" i="9"/>
  <c r="S162" i="9"/>
  <c r="R162" i="9"/>
  <c r="S161" i="9"/>
  <c r="R161" i="9"/>
  <c r="S160" i="9"/>
  <c r="R160" i="9"/>
  <c r="S159" i="9"/>
  <c r="R159" i="9"/>
  <c r="S158" i="9"/>
  <c r="R158" i="9"/>
  <c r="S157" i="9"/>
  <c r="R157" i="9"/>
  <c r="S156" i="9"/>
  <c r="R156" i="9"/>
  <c r="S155" i="9"/>
  <c r="R155" i="9"/>
  <c r="S154" i="9"/>
  <c r="R154" i="9"/>
  <c r="S153" i="9"/>
  <c r="R153" i="9"/>
  <c r="S152" i="9"/>
  <c r="R152" i="9"/>
  <c r="S151" i="9"/>
  <c r="R151" i="9"/>
  <c r="S150" i="9"/>
  <c r="R150" i="9"/>
  <c r="S149" i="9"/>
  <c r="R149" i="9"/>
  <c r="S148" i="9"/>
  <c r="R148" i="9"/>
  <c r="S147" i="9"/>
  <c r="R147" i="9"/>
  <c r="S146" i="9"/>
  <c r="R146" i="9"/>
  <c r="S145" i="9"/>
  <c r="R145" i="9"/>
  <c r="S144" i="9"/>
  <c r="R144" i="9"/>
  <c r="S143" i="9"/>
  <c r="R143" i="9"/>
  <c r="S142" i="9"/>
  <c r="R142" i="9"/>
  <c r="S141" i="9"/>
  <c r="R141" i="9"/>
  <c r="S140" i="9"/>
  <c r="R140" i="9"/>
  <c r="S139" i="9"/>
  <c r="R139" i="9"/>
  <c r="S138" i="9"/>
  <c r="R138" i="9"/>
  <c r="S137" i="9"/>
  <c r="R137" i="9"/>
  <c r="S136" i="9"/>
  <c r="R136" i="9"/>
  <c r="S135" i="9"/>
  <c r="R135" i="9"/>
  <c r="S134" i="9"/>
  <c r="R134" i="9"/>
  <c r="S133" i="9"/>
  <c r="R133" i="9"/>
  <c r="S132" i="9"/>
  <c r="R132" i="9"/>
  <c r="S131" i="9"/>
  <c r="R131" i="9"/>
  <c r="S130" i="9"/>
  <c r="R130" i="9"/>
  <c r="S129" i="9"/>
  <c r="R129" i="9"/>
  <c r="S128" i="9"/>
  <c r="R128" i="9"/>
  <c r="S127" i="9"/>
  <c r="R127" i="9"/>
  <c r="S126" i="9"/>
  <c r="R126" i="9"/>
  <c r="S125" i="9"/>
  <c r="R125" i="9"/>
  <c r="S124" i="9"/>
  <c r="R124" i="9"/>
  <c r="S123" i="9"/>
  <c r="R123" i="9"/>
  <c r="S122" i="9"/>
  <c r="R122" i="9"/>
  <c r="S121" i="9"/>
  <c r="R121" i="9"/>
  <c r="S120" i="9"/>
  <c r="R120" i="9"/>
  <c r="S119" i="9"/>
  <c r="R119" i="9"/>
  <c r="S118" i="9"/>
  <c r="R118" i="9"/>
  <c r="S117" i="9"/>
  <c r="R117" i="9"/>
  <c r="S116" i="9"/>
  <c r="R116" i="9"/>
  <c r="S115" i="9"/>
  <c r="R115" i="9"/>
  <c r="S114" i="9"/>
  <c r="R114" i="9"/>
  <c r="S113" i="9"/>
  <c r="R113" i="9"/>
  <c r="S112" i="9"/>
  <c r="R112" i="9"/>
  <c r="S111" i="9"/>
  <c r="R111" i="9"/>
  <c r="S110" i="9"/>
  <c r="R110" i="9"/>
  <c r="S109" i="9"/>
  <c r="R109" i="9"/>
  <c r="S108" i="9"/>
  <c r="R108" i="9"/>
  <c r="S107" i="9"/>
  <c r="R107" i="9"/>
  <c r="S106" i="9"/>
  <c r="R106" i="9"/>
  <c r="S105" i="9"/>
  <c r="R105" i="9"/>
  <c r="S104" i="9"/>
  <c r="R104" i="9"/>
  <c r="S103" i="9"/>
  <c r="R103" i="9"/>
  <c r="S102" i="9"/>
  <c r="R102" i="9"/>
  <c r="S101" i="9"/>
  <c r="R101" i="9"/>
  <c r="S100" i="9"/>
  <c r="R100" i="9"/>
  <c r="S99" i="9"/>
  <c r="R99" i="9"/>
  <c r="S98" i="9"/>
  <c r="R98" i="9"/>
  <c r="S97" i="9"/>
  <c r="R97" i="9"/>
  <c r="S96" i="9"/>
  <c r="R96" i="9"/>
  <c r="S95" i="9"/>
  <c r="R95" i="9"/>
  <c r="S94" i="9"/>
  <c r="R94" i="9"/>
  <c r="S93" i="9"/>
  <c r="R93" i="9"/>
  <c r="S92" i="9"/>
  <c r="R92" i="9"/>
  <c r="S91" i="9"/>
  <c r="R91" i="9"/>
  <c r="S90" i="9"/>
  <c r="R90" i="9"/>
  <c r="S89" i="9"/>
  <c r="R89" i="9"/>
  <c r="S88" i="9"/>
  <c r="R88" i="9"/>
  <c r="S87" i="9"/>
  <c r="R87" i="9"/>
  <c r="S86" i="9"/>
  <c r="R86" i="9"/>
  <c r="S85" i="9"/>
  <c r="R85" i="9"/>
  <c r="S84" i="9"/>
  <c r="R84" i="9"/>
  <c r="S83" i="9"/>
  <c r="R83" i="9"/>
  <c r="S82" i="9"/>
  <c r="R82" i="9"/>
  <c r="S81" i="9"/>
  <c r="R81" i="9"/>
  <c r="S80" i="9"/>
  <c r="R80" i="9"/>
  <c r="S79" i="9"/>
  <c r="R79" i="9"/>
  <c r="S78" i="9"/>
  <c r="R78" i="9"/>
  <c r="S77" i="9"/>
  <c r="R77" i="9"/>
  <c r="S76" i="9"/>
  <c r="R76" i="9"/>
  <c r="S75" i="9"/>
  <c r="R75" i="9"/>
  <c r="S74" i="9"/>
  <c r="R74" i="9"/>
  <c r="S73" i="9"/>
  <c r="R73" i="9"/>
  <c r="S72" i="9"/>
  <c r="R72" i="9"/>
  <c r="S71" i="9"/>
  <c r="R71" i="9"/>
  <c r="S70" i="9"/>
  <c r="R70" i="9"/>
  <c r="S69" i="9"/>
  <c r="R69" i="9"/>
  <c r="S68" i="9"/>
  <c r="R68" i="9"/>
  <c r="S67" i="9"/>
  <c r="R67" i="9"/>
  <c r="S66" i="9"/>
  <c r="R66" i="9"/>
  <c r="S65" i="9"/>
  <c r="R65" i="9"/>
  <c r="S64" i="9"/>
  <c r="R64" i="9"/>
  <c r="S63" i="9"/>
  <c r="R63" i="9"/>
  <c r="S62" i="9"/>
  <c r="R62" i="9"/>
  <c r="S61" i="9"/>
  <c r="R61" i="9"/>
  <c r="S60" i="9"/>
  <c r="R60" i="9"/>
  <c r="S59" i="9"/>
  <c r="R59" i="9"/>
  <c r="S58" i="9"/>
  <c r="R58" i="9"/>
  <c r="S57" i="9"/>
  <c r="R57" i="9"/>
  <c r="S56" i="9"/>
  <c r="R56" i="9"/>
  <c r="S55" i="9"/>
  <c r="R55" i="9"/>
  <c r="S54" i="9"/>
  <c r="R54" i="9"/>
  <c r="S53" i="9"/>
  <c r="R53" i="9"/>
  <c r="S52" i="9"/>
  <c r="R52" i="9"/>
  <c r="S51" i="9"/>
  <c r="R51" i="9"/>
  <c r="S50" i="9"/>
  <c r="R50" i="9"/>
  <c r="S49" i="9"/>
  <c r="R49" i="9"/>
  <c r="S48" i="9"/>
  <c r="R48" i="9"/>
  <c r="S47" i="9"/>
  <c r="R47" i="9"/>
  <c r="S46" i="9"/>
  <c r="R46" i="9"/>
  <c r="S45" i="9"/>
  <c r="R45" i="9"/>
  <c r="S44" i="9"/>
  <c r="R44" i="9"/>
  <c r="S43" i="9"/>
  <c r="R43" i="9"/>
  <c r="S42" i="9"/>
  <c r="R42" i="9"/>
  <c r="S41" i="9"/>
  <c r="R41" i="9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S8" i="9"/>
  <c r="R8" i="9"/>
  <c r="M166" i="9"/>
  <c r="U166" i="9" s="1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U158" i="9" s="1"/>
  <c r="L158" i="9"/>
  <c r="M157" i="9"/>
  <c r="L157" i="9"/>
  <c r="M156" i="9"/>
  <c r="L156" i="9"/>
  <c r="M155" i="9"/>
  <c r="L155" i="9"/>
  <c r="M154" i="9"/>
  <c r="U154" i="9" s="1"/>
  <c r="L154" i="9"/>
  <c r="M153" i="9"/>
  <c r="L153" i="9"/>
  <c r="M152" i="9"/>
  <c r="L152" i="9"/>
  <c r="M151" i="9"/>
  <c r="L151" i="9"/>
  <c r="M150" i="9"/>
  <c r="U150" i="9" s="1"/>
  <c r="L150" i="9"/>
  <c r="M149" i="9"/>
  <c r="L149" i="9"/>
  <c r="M148" i="9"/>
  <c r="L148" i="9"/>
  <c r="M147" i="9"/>
  <c r="L147" i="9"/>
  <c r="M146" i="9"/>
  <c r="U146" i="9" s="1"/>
  <c r="L146" i="9"/>
  <c r="M145" i="9"/>
  <c r="L145" i="9"/>
  <c r="M144" i="9"/>
  <c r="L144" i="9"/>
  <c r="M143" i="9"/>
  <c r="L143" i="9"/>
  <c r="M142" i="9"/>
  <c r="U142" i="9" s="1"/>
  <c r="L142" i="9"/>
  <c r="M141" i="9"/>
  <c r="L141" i="9"/>
  <c r="M140" i="9"/>
  <c r="L140" i="9"/>
  <c r="M139" i="9"/>
  <c r="L139" i="9"/>
  <c r="M138" i="9"/>
  <c r="U138" i="9" s="1"/>
  <c r="L138" i="9"/>
  <c r="M137" i="9"/>
  <c r="L137" i="9"/>
  <c r="M136" i="9"/>
  <c r="L136" i="9"/>
  <c r="M135" i="9"/>
  <c r="L135" i="9"/>
  <c r="M134" i="9"/>
  <c r="U134" i="9" s="1"/>
  <c r="L134" i="9"/>
  <c r="M133" i="9"/>
  <c r="L133" i="9"/>
  <c r="M132" i="9"/>
  <c r="L132" i="9"/>
  <c r="M131" i="9"/>
  <c r="L131" i="9"/>
  <c r="M130" i="9"/>
  <c r="U130" i="9" s="1"/>
  <c r="L130" i="9"/>
  <c r="M129" i="9"/>
  <c r="L129" i="9"/>
  <c r="M128" i="9"/>
  <c r="L128" i="9"/>
  <c r="M127" i="9"/>
  <c r="L127" i="9"/>
  <c r="M126" i="9"/>
  <c r="U126" i="9" s="1"/>
  <c r="L126" i="9"/>
  <c r="M125" i="9"/>
  <c r="L125" i="9"/>
  <c r="M124" i="9"/>
  <c r="L124" i="9"/>
  <c r="M123" i="9"/>
  <c r="L123" i="9"/>
  <c r="M122" i="9"/>
  <c r="U122" i="9" s="1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U54" i="9" s="1"/>
  <c r="L54" i="9"/>
  <c r="M53" i="9"/>
  <c r="L53" i="9"/>
  <c r="M52" i="9"/>
  <c r="L52" i="9"/>
  <c r="M51" i="9"/>
  <c r="L51" i="9"/>
  <c r="M50" i="9"/>
  <c r="U50" i="9" s="1"/>
  <c r="L50" i="9"/>
  <c r="M49" i="9"/>
  <c r="L49" i="9"/>
  <c r="M48" i="9"/>
  <c r="L48" i="9"/>
  <c r="M47" i="9"/>
  <c r="L47" i="9"/>
  <c r="M46" i="9"/>
  <c r="U46" i="9" s="1"/>
  <c r="L46" i="9"/>
  <c r="M45" i="9"/>
  <c r="L45" i="9"/>
  <c r="M44" i="9"/>
  <c r="L44" i="9"/>
  <c r="M43" i="9"/>
  <c r="L43" i="9"/>
  <c r="M42" i="9"/>
  <c r="U42" i="9" s="1"/>
  <c r="L42" i="9"/>
  <c r="M41" i="9"/>
  <c r="L41" i="9"/>
  <c r="M40" i="9"/>
  <c r="L40" i="9"/>
  <c r="M39" i="9"/>
  <c r="L39" i="9"/>
  <c r="M38" i="9"/>
  <c r="U38" i="9" s="1"/>
  <c r="L38" i="9"/>
  <c r="M37" i="9"/>
  <c r="L37" i="9"/>
  <c r="M36" i="9"/>
  <c r="L36" i="9"/>
  <c r="M35" i="9"/>
  <c r="L35" i="9"/>
  <c r="M34" i="9"/>
  <c r="U34" i="9" s="1"/>
  <c r="L34" i="9"/>
  <c r="M33" i="9"/>
  <c r="L33" i="9"/>
  <c r="M32" i="9"/>
  <c r="L32" i="9"/>
  <c r="M31" i="9"/>
  <c r="L31" i="9"/>
  <c r="M30" i="9"/>
  <c r="U30" i="9" s="1"/>
  <c r="L30" i="9"/>
  <c r="M29" i="9"/>
  <c r="L29" i="9"/>
  <c r="M28" i="9"/>
  <c r="L28" i="9"/>
  <c r="M27" i="9"/>
  <c r="L27" i="9"/>
  <c r="M26" i="9"/>
  <c r="U26" i="9" s="1"/>
  <c r="L26" i="9"/>
  <c r="M25" i="9"/>
  <c r="L25" i="9"/>
  <c r="M24" i="9"/>
  <c r="L24" i="9"/>
  <c r="M23" i="9"/>
  <c r="L23" i="9"/>
  <c r="M22" i="9"/>
  <c r="U22" i="9" s="1"/>
  <c r="L22" i="9"/>
  <c r="M21" i="9"/>
  <c r="L21" i="9"/>
  <c r="M20" i="9"/>
  <c r="L20" i="9"/>
  <c r="M19" i="9"/>
  <c r="L19" i="9"/>
  <c r="M18" i="9"/>
  <c r="U18" i="9" s="1"/>
  <c r="L18" i="9"/>
  <c r="M17" i="9"/>
  <c r="L17" i="9"/>
  <c r="M16" i="9"/>
  <c r="L16" i="9"/>
  <c r="M15" i="9"/>
  <c r="L15" i="9"/>
  <c r="M14" i="9"/>
  <c r="U14" i="9" s="1"/>
  <c r="L14" i="9"/>
  <c r="M13" i="9"/>
  <c r="L13" i="9"/>
  <c r="M12" i="9"/>
  <c r="L12" i="9"/>
  <c r="M11" i="9"/>
  <c r="L11" i="9"/>
  <c r="M10" i="9"/>
  <c r="U10" i="9" s="1"/>
  <c r="L10" i="9"/>
  <c r="M9" i="9"/>
  <c r="L9" i="9"/>
  <c r="M8" i="9"/>
  <c r="L8" i="9"/>
  <c r="D173" i="9"/>
  <c r="M8" i="8"/>
  <c r="M169" i="8" s="1"/>
  <c r="L169" i="8"/>
  <c r="D169" i="8"/>
  <c r="R173" i="9" l="1"/>
  <c r="S173" i="9"/>
  <c r="L173" i="9"/>
  <c r="M173" i="9"/>
  <c r="U44" i="9"/>
  <c r="U76" i="9"/>
  <c r="U132" i="9"/>
  <c r="U160" i="9"/>
  <c r="U20" i="9"/>
  <c r="U36" i="9"/>
  <c r="U68" i="9"/>
  <c r="U92" i="9"/>
  <c r="U108" i="9"/>
  <c r="U124" i="9"/>
  <c r="U164" i="9"/>
  <c r="U12" i="9"/>
  <c r="U28" i="9"/>
  <c r="U52" i="9"/>
  <c r="U84" i="9"/>
  <c r="U100" i="9"/>
  <c r="U116" i="9"/>
  <c r="U140" i="9"/>
  <c r="U156" i="9"/>
  <c r="U60" i="9"/>
  <c r="U148" i="9"/>
  <c r="U57" i="9"/>
  <c r="U113" i="9"/>
  <c r="U121" i="9"/>
  <c r="U33" i="9"/>
  <c r="U49" i="9"/>
  <c r="T63" i="9"/>
  <c r="T79" i="9"/>
  <c r="T95" i="9"/>
  <c r="T111" i="9"/>
  <c r="U155" i="9"/>
  <c r="U159" i="9"/>
  <c r="U163" i="9"/>
  <c r="T15" i="9"/>
  <c r="T31" i="9"/>
  <c r="T47" i="9"/>
  <c r="U61" i="9"/>
  <c r="U73" i="9"/>
  <c r="U77" i="9"/>
  <c r="U89" i="9"/>
  <c r="U93" i="9"/>
  <c r="U105" i="9"/>
  <c r="U62" i="9"/>
  <c r="U78" i="9"/>
  <c r="U86" i="9"/>
  <c r="U94" i="9"/>
  <c r="U102" i="9"/>
  <c r="U110" i="9"/>
  <c r="U118" i="9"/>
  <c r="U162" i="9"/>
  <c r="U27" i="9"/>
  <c r="U31" i="9"/>
  <c r="U35" i="9"/>
  <c r="U39" i="9"/>
  <c r="U43" i="9"/>
  <c r="U47" i="9"/>
  <c r="U51" i="9"/>
  <c r="U55" i="9"/>
  <c r="U91" i="9"/>
  <c r="U95" i="9"/>
  <c r="U99" i="9"/>
  <c r="U103" i="9"/>
  <c r="U107" i="9"/>
  <c r="U111" i="9"/>
  <c r="U115" i="9"/>
  <c r="U119" i="9"/>
  <c r="U58" i="9"/>
  <c r="U70" i="9"/>
  <c r="U74" i="9"/>
  <c r="U82" i="9"/>
  <c r="U90" i="9"/>
  <c r="U98" i="9"/>
  <c r="U106" i="9"/>
  <c r="U114" i="9"/>
  <c r="T143" i="9"/>
  <c r="U66" i="9"/>
  <c r="T127" i="9"/>
  <c r="U9" i="9"/>
  <c r="U13" i="9"/>
  <c r="U25" i="9"/>
  <c r="U29" i="9"/>
  <c r="U41" i="9"/>
  <c r="U45" i="9"/>
  <c r="U109" i="9"/>
  <c r="U97" i="9"/>
  <c r="U125" i="9"/>
  <c r="U137" i="9"/>
  <c r="U141" i="9"/>
  <c r="U153" i="9"/>
  <c r="U157" i="9"/>
  <c r="U161" i="9"/>
  <c r="U11" i="9"/>
  <c r="U15" i="9"/>
  <c r="U17" i="9"/>
  <c r="U19" i="9"/>
  <c r="U23" i="9"/>
  <c r="U59" i="9"/>
  <c r="U63" i="9"/>
  <c r="U65" i="9"/>
  <c r="U67" i="9"/>
  <c r="U71" i="9"/>
  <c r="U75" i="9"/>
  <c r="U79" i="9"/>
  <c r="U81" i="9"/>
  <c r="U83" i="9"/>
  <c r="U87" i="9"/>
  <c r="U123" i="9"/>
  <c r="U127" i="9"/>
  <c r="U129" i="9"/>
  <c r="U131" i="9"/>
  <c r="U135" i="9"/>
  <c r="U139" i="9"/>
  <c r="U143" i="9"/>
  <c r="U145" i="9"/>
  <c r="U147" i="9"/>
  <c r="U151" i="9"/>
  <c r="T40" i="9"/>
  <c r="T72" i="9"/>
  <c r="U8" i="9"/>
  <c r="T12" i="9"/>
  <c r="T28" i="9"/>
  <c r="T44" i="9"/>
  <c r="T60" i="9"/>
  <c r="T76" i="9"/>
  <c r="T92" i="9"/>
  <c r="T108" i="9"/>
  <c r="T124" i="9"/>
  <c r="T140" i="9"/>
  <c r="T156" i="9"/>
  <c r="T16" i="9"/>
  <c r="U21" i="9"/>
  <c r="T23" i="9"/>
  <c r="T32" i="9"/>
  <c r="U37" i="9"/>
  <c r="T39" i="9"/>
  <c r="T48" i="9"/>
  <c r="U53" i="9"/>
  <c r="T55" i="9"/>
  <c r="T64" i="9"/>
  <c r="U69" i="9"/>
  <c r="T71" i="9"/>
  <c r="T80" i="9"/>
  <c r="U85" i="9"/>
  <c r="T87" i="9"/>
  <c r="T96" i="9"/>
  <c r="U101" i="9"/>
  <c r="T103" i="9"/>
  <c r="T112" i="9"/>
  <c r="U117" i="9"/>
  <c r="T119" i="9"/>
  <c r="T128" i="9"/>
  <c r="U133" i="9"/>
  <c r="T135" i="9"/>
  <c r="T144" i="9"/>
  <c r="U149" i="9"/>
  <c r="T151" i="9"/>
  <c r="T160" i="9"/>
  <c r="U165" i="9"/>
  <c r="T8" i="9"/>
  <c r="T24" i="9"/>
  <c r="T56" i="9"/>
  <c r="T88" i="9"/>
  <c r="T104" i="9"/>
  <c r="T120" i="9"/>
  <c r="T136" i="9"/>
  <c r="T152" i="9"/>
  <c r="T20" i="9"/>
  <c r="T36" i="9"/>
  <c r="T52" i="9"/>
  <c r="T68" i="9"/>
  <c r="T84" i="9"/>
  <c r="T100" i="9"/>
  <c r="T116" i="9"/>
  <c r="T132" i="9"/>
  <c r="T148" i="9"/>
  <c r="T164" i="9"/>
  <c r="U8" i="8"/>
  <c r="U169" i="8" s="1"/>
  <c r="T8" i="8"/>
  <c r="T169" i="8" s="1"/>
  <c r="U16" i="9"/>
  <c r="U24" i="9"/>
  <c r="U32" i="9"/>
  <c r="U40" i="9"/>
  <c r="U48" i="9"/>
  <c r="U56" i="9"/>
  <c r="U64" i="9"/>
  <c r="U72" i="9"/>
  <c r="U80" i="9"/>
  <c r="U88" i="9"/>
  <c r="U96" i="9"/>
  <c r="U104" i="9"/>
  <c r="U112" i="9"/>
  <c r="U120" i="9"/>
  <c r="U128" i="9"/>
  <c r="U136" i="9"/>
  <c r="U144" i="9"/>
  <c r="U152" i="9"/>
  <c r="T11" i="9"/>
  <c r="T19" i="9"/>
  <c r="T27" i="9"/>
  <c r="T35" i="9"/>
  <c r="T43" i="9"/>
  <c r="T51" i="9"/>
  <c r="T59" i="9"/>
  <c r="T67" i="9"/>
  <c r="T75" i="9"/>
  <c r="T83" i="9"/>
  <c r="T91" i="9"/>
  <c r="T99" i="9"/>
  <c r="T107" i="9"/>
  <c r="T115" i="9"/>
  <c r="T123" i="9"/>
  <c r="T131" i="9"/>
  <c r="T139" i="9"/>
  <c r="T147" i="9"/>
  <c r="T155" i="9"/>
  <c r="T159" i="9"/>
  <c r="T163" i="9"/>
  <c r="T10" i="9"/>
  <c r="T14" i="9"/>
  <c r="T18" i="9"/>
  <c r="T22" i="9"/>
  <c r="T26" i="9"/>
  <c r="T30" i="9"/>
  <c r="T34" i="9"/>
  <c r="T38" i="9"/>
  <c r="T42" i="9"/>
  <c r="T46" i="9"/>
  <c r="T50" i="9"/>
  <c r="T54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0" i="9"/>
  <c r="T154" i="9"/>
  <c r="T158" i="9"/>
  <c r="T162" i="9"/>
  <c r="T166" i="9"/>
  <c r="T9" i="9"/>
  <c r="T13" i="9"/>
  <c r="T17" i="9"/>
  <c r="T21" i="9"/>
  <c r="T25" i="9"/>
  <c r="T29" i="9"/>
  <c r="T33" i="9"/>
  <c r="T37" i="9"/>
  <c r="T41" i="9"/>
  <c r="T45" i="9"/>
  <c r="T49" i="9"/>
  <c r="T53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49" i="9"/>
  <c r="T153" i="9"/>
  <c r="T157" i="9"/>
  <c r="T161" i="9"/>
  <c r="T165" i="9"/>
  <c r="T173" i="9" l="1"/>
  <c r="U173" i="9"/>
</calcChain>
</file>

<file path=xl/sharedStrings.xml><?xml version="1.0" encoding="utf-8"?>
<sst xmlns="http://schemas.openxmlformats.org/spreadsheetml/2006/main" count="728" uniqueCount="351">
  <si>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</si>
  <si>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</si>
  <si>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</si>
  <si>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</si>
  <si>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</si>
  <si>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</si>
  <si>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</si>
  <si>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</si>
  <si>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</si>
  <si>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</si>
  <si>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</si>
  <si>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</si>
  <si>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</si>
  <si>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</si>
  <si>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</si>
  <si>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</si>
  <si>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</si>
  <si>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</si>
  <si>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</si>
  <si>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</si>
  <si>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</si>
  <si>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33.479.023</t>
  </si>
  <si>
    <t>BANCO CITIBANK S.A.</t>
  </si>
  <si>
    <t>60.701.190</t>
  </si>
  <si>
    <t>ITAÚ UNIBANCO S.A.</t>
  </si>
  <si>
    <t>60.746.948</t>
  </si>
  <si>
    <t>BANCO BRADESCO S.A.</t>
  </si>
  <si>
    <t>33.172.537</t>
  </si>
  <si>
    <t>BANCO J.P. MORGAN S.A.</t>
  </si>
  <si>
    <t>03.532.415</t>
  </si>
  <si>
    <t>BANCO ABN AMRO S.A.</t>
  </si>
  <si>
    <t>00.000.000</t>
  </si>
  <si>
    <t>BANCO DO BRASIL S.A.</t>
  </si>
  <si>
    <t>00.038.166</t>
  </si>
  <si>
    <t>BANCO CENTRAL DO BRASIL</t>
  </si>
  <si>
    <t>30.306.294</t>
  </si>
  <si>
    <t>BANCO BTG PACTUAL S.A.</t>
  </si>
  <si>
    <t>61.533.584</t>
  </si>
  <si>
    <t>BANCO SOCIETE GENERALE BRASIL S.A.</t>
  </si>
  <si>
    <t>62.073.200</t>
  </si>
  <si>
    <t>BANK OF AMERICA MERRILL LYNCH BANCO MÚLTIPLO S.A.</t>
  </si>
  <si>
    <t>49.336.860</t>
  </si>
  <si>
    <t>ING BANK N.V.</t>
  </si>
  <si>
    <t>01.522.368</t>
  </si>
  <si>
    <t>BANCO BNP PARIBAS BRASIL S.A.</t>
  </si>
  <si>
    <t>60.498.557</t>
  </si>
  <si>
    <t>BANCO MUFG BRASIL S.A.</t>
  </si>
  <si>
    <t>02.801.938</t>
  </si>
  <si>
    <t>BANCO MORGAN STANLEY S.A.</t>
  </si>
  <si>
    <t>75.647.891</t>
  </si>
  <si>
    <t>BANCO CRÉDIT AGRICOLE BRASIL S.A.</t>
  </si>
  <si>
    <t>04.332.281</t>
  </si>
  <si>
    <t>GOLDMAN SACHS DO BRASIL BANCO MULTIPLO S.A.</t>
  </si>
  <si>
    <t>59.588.111</t>
  </si>
  <si>
    <t>BANCO VOTORANTIM S.A.</t>
  </si>
  <si>
    <t>62.331.228</t>
  </si>
  <si>
    <t>DEUTSCHE BANK S.A. - BANCO ALEMAO</t>
  </si>
  <si>
    <t>33.987.793</t>
  </si>
  <si>
    <t>BANCO DE INVESTIMENTOS CREDIT SUISSE (BRASIL) S.A.</t>
  </si>
  <si>
    <t>28.195.667</t>
  </si>
  <si>
    <t>BANCO ABC BRASIL S.A.</t>
  </si>
  <si>
    <t>01.023.570</t>
  </si>
  <si>
    <t>BANCO RABOBANK INTERNATIONAL BRASIL S.A.</t>
  </si>
  <si>
    <t>53.518.684</t>
  </si>
  <si>
    <t>BANCO HSBC S.A.</t>
  </si>
  <si>
    <t>58.160.789</t>
  </si>
  <si>
    <t>BANCO SAFRA S.A.</t>
  </si>
  <si>
    <t>60.518.222</t>
  </si>
  <si>
    <t>BANCO SUMITOMO MITSUI BRASILEIRO S.A.</t>
  </si>
  <si>
    <t>68.900.810</t>
  </si>
  <si>
    <t>BANCO RENDIMENTO S.A.</t>
  </si>
  <si>
    <t>29.030.467</t>
  </si>
  <si>
    <t>SCOTIABANK BRASIL S.A. BANCO MÚLTIPLO</t>
  </si>
  <si>
    <t>11.703.662</t>
  </si>
  <si>
    <t>TRAVELEX BANCO DE CÂMBIO S.A.</t>
  </si>
  <si>
    <t>78.632.767</t>
  </si>
  <si>
    <t>BANCO OURINVEST S.A.</t>
  </si>
  <si>
    <t>62.232.889</t>
  </si>
  <si>
    <t>BANCO DAYCOVAL S.A.</t>
  </si>
  <si>
    <t>19.307.785</t>
  </si>
  <si>
    <t>MS BANK S.A. BANCO DE CÂMBIO</t>
  </si>
  <si>
    <t>58.616.418</t>
  </si>
  <si>
    <t>BANCO FIBRA S.A.</t>
  </si>
  <si>
    <t>61.088.183</t>
  </si>
  <si>
    <t>BANCO MIZUHO DO BRASIL S.A.</t>
  </si>
  <si>
    <t>13.059.145</t>
  </si>
  <si>
    <t>BEXS BANCO DE CÂMBIO S/A</t>
  </si>
  <si>
    <t>10.690.848</t>
  </si>
  <si>
    <t>BANCO DA CHINA BRASIL S.A.</t>
  </si>
  <si>
    <t>07.450.604</t>
  </si>
  <si>
    <t>CHINA CONSTRUCTION BANK (BRASIL) BANCO MÚLTIPLO S/A</t>
  </si>
  <si>
    <t>46.518.205</t>
  </si>
  <si>
    <t>JPMORGAN CHASE BANK, NATIONAL ASSOCIATION</t>
  </si>
  <si>
    <t>71.027.866</t>
  </si>
  <si>
    <t>BANCO BS2 S.A.</t>
  </si>
  <si>
    <t>62.144.175</t>
  </si>
  <si>
    <t>BANCO PINE S.A.</t>
  </si>
  <si>
    <t>33.657.248</t>
  </si>
  <si>
    <t>BANCO NACIONAL DE DESENVOLVIMENTO ECONOMICO E SOCIAL</t>
  </si>
  <si>
    <t>00.360.305</t>
  </si>
  <si>
    <t>CAIXA ECONOMICA FEDERAL</t>
  </si>
  <si>
    <t>07.656.500</t>
  </si>
  <si>
    <t>BANCO KDB DO BRASIL S.A.</t>
  </si>
  <si>
    <t>33.923.798</t>
  </si>
  <si>
    <t>00.997.185</t>
  </si>
  <si>
    <t>BANCO B3 S.A.</t>
  </si>
  <si>
    <t>30.723.886</t>
  </si>
  <si>
    <t>BANCO MODAL S.A.</t>
  </si>
  <si>
    <t>07.679.404</t>
  </si>
  <si>
    <t>BANCO TOPÁZIO S.A.</t>
  </si>
  <si>
    <t>34.111.187</t>
  </si>
  <si>
    <t>HAITONG BANCO DE INVESTIMENTO DO BRASIL S.A.</t>
  </si>
  <si>
    <t>73.622.748</t>
  </si>
  <si>
    <t>B&amp;T CORRETORA DE CAMBIO LTDA.</t>
  </si>
  <si>
    <t>33.264.668</t>
  </si>
  <si>
    <t>BANCO XP S.A.</t>
  </si>
  <si>
    <t>92.702.067</t>
  </si>
  <si>
    <t>BANCO DO ESTADO DO RIO GRANDE DO SUL S.A.</t>
  </si>
  <si>
    <t>15.114.366</t>
  </si>
  <si>
    <t>BANCO BOCOM BBM S.A.</t>
  </si>
  <si>
    <t>45.246.410</t>
  </si>
  <si>
    <t>23.522.214</t>
  </si>
  <si>
    <t>COMMERZBANK BRASIL S.A. - BANCO MÚLTIPLO</t>
  </si>
  <si>
    <t>92.856.905</t>
  </si>
  <si>
    <t>ADVANCED CORRETORA DE CÂMBIO LTDA</t>
  </si>
  <si>
    <t>03.609.817</t>
  </si>
  <si>
    <t>BANCO CARGILL S.A.</t>
  </si>
  <si>
    <t>28.811.341</t>
  </si>
  <si>
    <t>INTL FCSTONE BANCO DE CÂMBIO S.A.</t>
  </si>
  <si>
    <t>92.894.922</t>
  </si>
  <si>
    <t>BANCO ORIGINAL S.A.</t>
  </si>
  <si>
    <t>31.872.495</t>
  </si>
  <si>
    <t>BANCO C6 S.A.</t>
  </si>
  <si>
    <t>55.230.916</t>
  </si>
  <si>
    <t>INTESA SANPAOLO BRASIL S.A. - BANCO MÚLTIPLO</t>
  </si>
  <si>
    <t>59.285.411</t>
  </si>
  <si>
    <t>BANCO PAN S.A.</t>
  </si>
  <si>
    <t>61.186.680</t>
  </si>
  <si>
    <t>BANCO BMG S.A.</t>
  </si>
  <si>
    <t>13.220.493</t>
  </si>
  <si>
    <t>BR PARTNERS BANCO DE INVESTIMENTO S.A.</t>
  </si>
  <si>
    <t>60.770.336</t>
  </si>
  <si>
    <t>BANCO ALFA DE INVESTIMENTO S.A.</t>
  </si>
  <si>
    <t>02.318.507</t>
  </si>
  <si>
    <t>BANCO KEB HANA DO BRASIL S.A.</t>
  </si>
  <si>
    <t>31.895.683</t>
  </si>
  <si>
    <t>BANCO INDUSTRIAL DO BRASIL S.A.</t>
  </si>
  <si>
    <t>13.728.156</t>
  </si>
  <si>
    <t>WESTERN UNION CORRETORA DE CÂMBIO S.A.</t>
  </si>
  <si>
    <t>01.181.521</t>
  </si>
  <si>
    <t>BANCO COOPERATIVO SICREDI S.A.</t>
  </si>
  <si>
    <t>32.648.370</t>
  </si>
  <si>
    <t>FAIR CORRETORA DE CAMBIO S.A.</t>
  </si>
  <si>
    <t>59.118.133</t>
  </si>
  <si>
    <t>BANCO LUSO BRASILEIRO S.A.</t>
  </si>
  <si>
    <t>00.250.699</t>
  </si>
  <si>
    <t>AGK CORRETORA DE CAMBIO S.A.</t>
  </si>
  <si>
    <t>08.609.934</t>
  </si>
  <si>
    <t>MONEYCORP BANCO DE CÂMBIO S.A.</t>
  </si>
  <si>
    <t>17.184.037</t>
  </si>
  <si>
    <t>BANCO MERCANTIL DO BRASIL S.A.</t>
  </si>
  <si>
    <t>24.074.692</t>
  </si>
  <si>
    <t>GUITTA CORRETORA DE CAMBIO LTDA.</t>
  </si>
  <si>
    <t>17.453.575</t>
  </si>
  <si>
    <t>ICBC DO BRASIL BANCO MÚLTIPLO S.A.</t>
  </si>
  <si>
    <t>07.237.373</t>
  </si>
  <si>
    <t>BANCO DO NORDESTE DO BRASIL S.A.</t>
  </si>
  <si>
    <t>15.357.060</t>
  </si>
  <si>
    <t>BANCO WOORI BANK DO BRASIL S.A.</t>
  </si>
  <si>
    <t>17.354.911</t>
  </si>
  <si>
    <t>COTACAO DISTRIBUIDORA DE TITULOS E VALORES MOBILIARIOS S.A</t>
  </si>
  <si>
    <t>74.828.799</t>
  </si>
  <si>
    <t>NOVO BANCO CONTINENTAL S.A. - BANCO MÚLTIPLO</t>
  </si>
  <si>
    <t>50.579.044</t>
  </si>
  <si>
    <t>LEVYCAM - CORRETORA DE CAMBIO E VALORES LTDA.</t>
  </si>
  <si>
    <t>60.889.128</t>
  </si>
  <si>
    <t>BANCO SOFISA S.A.</t>
  </si>
  <si>
    <t>16.944.141</t>
  </si>
  <si>
    <t>BROKER BRASIL CORRETORA DE CÂMBIO LTDA.</t>
  </si>
  <si>
    <t>33.466.988</t>
  </si>
  <si>
    <t>BANCO CAIXA GERAL - BRASIL S.A.</t>
  </si>
  <si>
    <t>04.913.129</t>
  </si>
  <si>
    <t>CONFIDENCE CORRETORA DE CÂMBIO S.A.</t>
  </si>
  <si>
    <t>76.641.497</t>
  </si>
  <si>
    <t>DOURADA CORRETORA DE CÂMBIO LTDA.</t>
  </si>
  <si>
    <t>02.992.317</t>
  </si>
  <si>
    <t>TREVISO CORRETORA DE CÂMBIO S.A.</t>
  </si>
  <si>
    <t>11.495.073</t>
  </si>
  <si>
    <t>OM DISTRIBUIDORA DE TÍTULOS E VALORES MOBILIÁRIOS LTDA</t>
  </si>
  <si>
    <t>04.062.902</t>
  </si>
  <si>
    <t>VISION S.A. CORRETORA DE CAMBIO</t>
  </si>
  <si>
    <t>33.042.953</t>
  </si>
  <si>
    <t>CITIBANK N.A.</t>
  </si>
  <si>
    <t>02.332.886</t>
  </si>
  <si>
    <t>XP INVESTIMENTOS CORRETORA DE CÂMBIO,TÍTULOS E VALORES MOBILIÁRIOS S/A</t>
  </si>
  <si>
    <t>61.024.352</t>
  </si>
  <si>
    <t>00.416.968</t>
  </si>
  <si>
    <t>BANCO INTER S.A.</t>
  </si>
  <si>
    <t>28.127.603</t>
  </si>
  <si>
    <t>BANESTES S.A. BANCO DO ESTADO DO ESPIRITO SANTO</t>
  </si>
  <si>
    <t>17.508.380</t>
  </si>
  <si>
    <t>18.287.740</t>
  </si>
  <si>
    <t>CONECTA CORRETORA DE CÂMBIO LTDA.</t>
  </si>
  <si>
    <t>77.162.881</t>
  </si>
  <si>
    <t>DEBONI DISTRIBUIDORA DE TITULOS E VALORES MOBILIARIOS LTDA</t>
  </si>
  <si>
    <t>34.666.362</t>
  </si>
  <si>
    <t>MONOPÓLIO CORRETORA DE CÂMBIO LTDA.</t>
  </si>
  <si>
    <t>02.038.232</t>
  </si>
  <si>
    <t>34.265.629</t>
  </si>
  <si>
    <t>INTERCAM CORRETORA DE CÂMBIO LTDA.</t>
  </si>
  <si>
    <t>14.190.547</t>
  </si>
  <si>
    <t>CAMBIONET CORRETORA DE CÂMBIO LTDA.</t>
  </si>
  <si>
    <t>71.677.850</t>
  </si>
  <si>
    <t>FRENTE CORRETORA DE CÂMBIO LTDA.</t>
  </si>
  <si>
    <t>61.444.949</t>
  </si>
  <si>
    <t>SAGITUR CORRETORA DE CÂMBIO LTDA.</t>
  </si>
  <si>
    <t>06.373.777</t>
  </si>
  <si>
    <t>BOA VIAGEM SOCIEDADE CORRETORA DE CÂMBIO LTDA.</t>
  </si>
  <si>
    <t>00.000.208</t>
  </si>
  <si>
    <t>BRB - BANCO DE BRASILIA S.A.</t>
  </si>
  <si>
    <t>40.353.377</t>
  </si>
  <si>
    <t>FOURTRADE CORRETORA DE CÂMBIO LTDA.</t>
  </si>
  <si>
    <t>04.913.711</t>
  </si>
  <si>
    <t>BANCO DO ESTADO DO PARÁ S.A.</t>
  </si>
  <si>
    <t>17.904.906</t>
  </si>
  <si>
    <t>BRX CORRETORA DE CÂMBIO LTDA.</t>
  </si>
  <si>
    <t>59.615.005</t>
  </si>
  <si>
    <t>PATACÃO DISTRIBUIDORA DE TÍTULOS E VALORES MOBILIÁRIOS LTDA.</t>
  </si>
  <si>
    <t>13.720.915</t>
  </si>
  <si>
    <t>BANCO WESTERN UNION DO BRASIL S.A.</t>
  </si>
  <si>
    <t>19.086.249</t>
  </si>
  <si>
    <t>EXECUTIVE CORRETORA DE CÂMBIO LTDA.</t>
  </si>
  <si>
    <t>80.202.872</t>
  </si>
  <si>
    <t>CORREPARTI CORRETORA DE CAMBIO LTDA</t>
  </si>
  <si>
    <t>94.968.518</t>
  </si>
  <si>
    <t>DECYSEO CORRETORA DE CAMBIO LTDA.</t>
  </si>
  <si>
    <t>28.650.236</t>
  </si>
  <si>
    <t>BS2 DISTRIBUIDORA DE TÍTULOS E VALORES MOBILIÁRIOS S.A.</t>
  </si>
  <si>
    <t>06.132.348</t>
  </si>
  <si>
    <t>LABOR SOCIEDADE CORRETORA DE CÂMBIO LTDA.</t>
  </si>
  <si>
    <t>04.902.979</t>
  </si>
  <si>
    <t>BANCO DA AMAZONIA S.A.</t>
  </si>
  <si>
    <t>27.842.177</t>
  </si>
  <si>
    <t>IB CORRETORA DE CÂMBIO, TÍTULOS E VALORES MOBILIÁRIOS S.A.</t>
  </si>
  <si>
    <t>15.482.499</t>
  </si>
  <si>
    <t>TURCÂMBIO - CORRETORA DE CÂMBIO LTDA.</t>
  </si>
  <si>
    <t>04.684.647</t>
  </si>
  <si>
    <t>ARC CORRETORA DE CAMBIO, ASSOCIADOS GOUVEIA, CAMPEDELLI S.A.</t>
  </si>
  <si>
    <t>17.772.370</t>
  </si>
  <si>
    <t>VIP'S CORRETORA DE CÂMBIO LTDA.</t>
  </si>
  <si>
    <t>10.853.017</t>
  </si>
  <si>
    <t>GET MONEY CORRETORA DE CÂMBIO S.A.</t>
  </si>
  <si>
    <t>33.851.064</t>
  </si>
  <si>
    <t>DILLON S/A DISTRIBUIDORA DE TITULOS E VALORES MOBILIARIOS</t>
  </si>
  <si>
    <t>12.392.983</t>
  </si>
  <si>
    <t>MIRAE ASSET WEALTH MANAGEMENT (BRAZIL) CORRETORA DE CÂMBIO, TÍTULOS E VALORES MOBILIÁRIOS LTDA.</t>
  </si>
  <si>
    <t>25.280.945</t>
  </si>
  <si>
    <t>AVS CORRETORA DE CÂMBIO LTDA.</t>
  </si>
  <si>
    <t>17.312.083</t>
  </si>
  <si>
    <t>H H PICCHIONI S/A CORRETORA DE CAMBIO E VALORES MOBILIARIOS</t>
  </si>
  <si>
    <t>07.333.726</t>
  </si>
  <si>
    <t>ONNIX CORRETORA DE CÂMBIO LTDA.</t>
  </si>
  <si>
    <t>73.302.408</t>
  </si>
  <si>
    <t>EXIM CORRETORA DE CAMBIO LTDA</t>
  </si>
  <si>
    <t>61.033.106</t>
  </si>
  <si>
    <t>BANCO CREFISA S.A.</t>
  </si>
  <si>
    <t>33.042.151</t>
  </si>
  <si>
    <t>BANCO DE LA NACION ARGENTINA</t>
  </si>
  <si>
    <t>17.312.661</t>
  </si>
  <si>
    <t>AMARIL FRANKLIN CORRETORA DE TÍTULOS E VALORES LTDA</t>
  </si>
  <si>
    <t>16.927.221</t>
  </si>
  <si>
    <t>AMAZÔNIA CORRETORA DE CÂMBIO LTDA.</t>
  </si>
  <si>
    <t>28.762.249</t>
  </si>
  <si>
    <t>SADOC SOCIEDADE CORRETORA DE CÂMBIO LTDA.</t>
  </si>
  <si>
    <t>15.168.152</t>
  </si>
  <si>
    <t>CONSEGTUR CORRETORA DE CÂMBIO LTDA.</t>
  </si>
  <si>
    <t>17.635.177</t>
  </si>
  <si>
    <t>CONEXION CORRETORA DE CÂMBIO LTDA.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</si>
  <si>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</si>
  <si>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</si>
  <si>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</si>
  <si>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</si>
  <si>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08.520.517</t>
  </si>
  <si>
    <t>SOL CORRETORA DE CÂMBIO LTDA.</t>
  </si>
  <si>
    <t>61.973.863</t>
  </si>
  <si>
    <t>LEROSA S.A. CORRETORA DE VALORES E CAMBIO</t>
  </si>
  <si>
    <t>23.010.182</t>
  </si>
  <si>
    <t>GOOD CORRETORA DE CÂMBIO LTDA</t>
  </si>
  <si>
    <t>15.122.605</t>
  </si>
  <si>
    <t>LÚMINA CORRETORA DE CÂMBIO LTDA.</t>
  </si>
  <si>
    <t>21.040.668</t>
  </si>
  <si>
    <t>GLOBAL EXCHANGE DO BRASIL SOCIEDADE CORRETORA DE CÂMBIO LTDA.</t>
  </si>
  <si>
    <t>20.155.248</t>
  </si>
  <si>
    <t>PARMETAL DISTRIBUIDORA DE TÍTULOS E VALORES MOBILIÁRIOS LTDA</t>
  </si>
  <si>
    <t>58.497.702</t>
  </si>
  <si>
    <t>16.854.999</t>
  </si>
  <si>
    <t>SINGRATUR CORRETORA DE CÂMBIO LTDA</t>
  </si>
  <si>
    <t>00.795.423</t>
  </si>
  <si>
    <t>BANCO SEMEAR S.A.</t>
  </si>
  <si>
    <t>00.460.065</t>
  </si>
  <si>
    <t>COLUNA S/A DISTRIBUIDORA DE TITULOS E VALORES MOBILIÁRIOS</t>
  </si>
  <si>
    <t>62.280.490</t>
  </si>
  <si>
    <t>DIBRAN DISTRIBUIDORA DE TÍTULOS E VALORES MOBILIÁRIOS LTDA.</t>
  </si>
  <si>
    <t>15.761.217</t>
  </si>
  <si>
    <t>CORRETORA DE CÂMBIO AÇORIANA LIMITADA.</t>
  </si>
  <si>
    <t>89.784.367</t>
  </si>
  <si>
    <t>EBADIVAL - E. BAGGIO DISTRIBUIDORA DE TÍTULOS E VALORES MOBILIÁRIOS LTDA.</t>
  </si>
  <si>
    <t>18.145.784</t>
  </si>
  <si>
    <t>NUMATUR CORRETORA DE CÂMBIO LTDA.</t>
  </si>
  <si>
    <t>15.077.393</t>
  </si>
  <si>
    <t>MEGA CORRETORA DE CÂMBIO LTDA.</t>
  </si>
  <si>
    <t>52.937.216</t>
  </si>
  <si>
    <t>BEXS CORRETORA DE CÂMBIO S/A</t>
  </si>
  <si>
    <t>38.486.817</t>
  </si>
  <si>
    <t>BANCO DE DESENVOLVIMENTO DE MINAS GERAIS S.A.-BDMG</t>
  </si>
  <si>
    <t>09.274.232</t>
  </si>
  <si>
    <t>STATE STREET BRASIL S.A. – BANCO COMERCIAL</t>
  </si>
  <si>
    <t>09.512.542</t>
  </si>
  <si>
    <t>CODEPE CORRETORA DE VALORES E CÂMBIO S.A.</t>
  </si>
  <si>
    <t>33.886.862</t>
  </si>
  <si>
    <t>44.189.447</t>
  </si>
  <si>
    <t>BANCO DE LA PROVINCIA DE BUENOS AIRES</t>
  </si>
  <si>
    <t>50.585.090</t>
  </si>
  <si>
    <t>BCV - BANCO DE CRÉDITO E VAREJO S.A.</t>
  </si>
  <si>
    <t>00.806.535</t>
  </si>
  <si>
    <t>PLANNER CORRETORA DE VALORES S.A.</t>
  </si>
  <si>
    <t>54.403.563</t>
  </si>
  <si>
    <t>BANCO ARBI S.A.</t>
  </si>
  <si>
    <t>BANCO GENIAL S.A.</t>
  </si>
  <si>
    <t>13.673.855</t>
  </si>
  <si>
    <t>FRAM CAPITAL DISTRIBUIDORA DE TÍTULOS E VALORES MOBILIÁRIOS S.A.</t>
  </si>
  <si>
    <t>36.588.217</t>
  </si>
  <si>
    <t>TRANSFERWISE BRASIL CORRETORA DE CÂMBIO LTDA.</t>
  </si>
  <si>
    <t>BANCO COOPERATIVO SICOOB S.A. - BANCO SICOOB</t>
  </si>
  <si>
    <t>03.443.143</t>
  </si>
  <si>
    <t>AVIPAM CORRETORA DE CAMBIO LTDA</t>
  </si>
  <si>
    <t>INVEST CORRETORA DE CÂMBIO LTDA.</t>
  </si>
  <si>
    <t>CNPJ da Instituição</t>
  </si>
  <si>
    <t>BANCO MASTER S/A</t>
  </si>
  <si>
    <t>BANCO VOITER S.A.</t>
  </si>
  <si>
    <t>36.658.769</t>
  </si>
  <si>
    <t>BANCO XCMG BRASIL S.A.</t>
  </si>
  <si>
    <t>40.333.582</t>
  </si>
  <si>
    <t>PROSEFTUR CORRETORA DE CÂMBIO LTDA.</t>
  </si>
  <si>
    <t>61.820.817</t>
  </si>
  <si>
    <t>BANCO PAULISTA S.A.</t>
  </si>
  <si>
    <t>Registros de câmbio contratado em AGOSTO / 2021</t>
  </si>
  <si>
    <t>MASTER S/A CORRETORA DE CâMBIO, TíTULOS E VALORES MOBILIáRIOS</t>
  </si>
  <si>
    <t>Registros de câmbio contratado - Acumulado Jan-Ago/2021</t>
  </si>
  <si>
    <t>BANCO LETSBANK S.A.</t>
  </si>
  <si>
    <t>Fonte: Sistema Câmbio; Dados extraídos em: 10/09/2021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</si>
</sst>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7" fillId="0" borderId="1" xfId="0" applyFont="1" applyFill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vertical="center"/>
    </xf>
    <xf numFmtId="0" fontId="10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8" fillId="0" borderId="0" xfId="0" applyFont="1" applyProtection="1"/>
    <xf numFmtId="0" fontId="8" fillId="0" borderId="0" xfId="0" applyFont="1" applyBorder="1" applyProtection="1"/>
    <xf numFmtId="166" fontId="0" fillId="0" borderId="0" xfId="1" applyNumberFormat="1" applyFont="1"/>
    <xf numFmtId="49" fontId="7" fillId="0" borderId="0" xfId="0" applyNumberFormat="1" applyFont="1" applyAlignment="1" applyProtection="1">
      <alignment horizontal="center"/>
    </xf>
    <xf numFmtId="49" fontId="8" fillId="0" borderId="0" xfId="0" applyNumberFormat="1" applyFont="1" applyAlignment="1" applyProtection="1">
      <alignment horizontal="center"/>
    </xf>
    <xf numFmtId="4" fontId="0" fillId="0" borderId="0" xfId="0" applyNumberFormat="1"/>
    <xf numFmtId="0" fontId="7" fillId="0" borderId="1" xfId="0" applyFont="1" applyFill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/>
    </xf>
    <xf numFmtId="165" fontId="3" fillId="2" borderId="0" xfId="0" applyNumberFormat="1" applyFont="1" applyFill="1" applyAlignment="1">
      <alignment horizontal="left"/>
    </xf>
    <xf numFmtId="0" fontId="10" fillId="3" borderId="1" xfId="0" applyFont="1" applyFill="1" applyBorder="1" applyAlignment="1" applyProtection="1">
      <alignment horizont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</xf>
    <xf numFmtId="0" fontId="10" fillId="4" borderId="3" xfId="0" applyFont="1" applyFill="1" applyBorder="1" applyAlignment="1" applyProtection="1">
      <alignment horizontal="center"/>
    </xf>
    <xf numFmtId="0" fontId="7" fillId="4" borderId="3" xfId="0" applyFont="1" applyFill="1" applyBorder="1" applyAlignment="1" applyProtection="1">
      <alignment horizontal="left" vertical="center"/>
    </xf>
    <xf numFmtId="166" fontId="11" fillId="3" borderId="5" xfId="1" applyNumberFormat="1" applyFont="1" applyFill="1" applyBorder="1" applyAlignment="1" applyProtection="1">
      <alignment horizontal="center" vertical="center"/>
    </xf>
    <xf numFmtId="166" fontId="7" fillId="4" borderId="3" xfId="1" applyNumberFormat="1" applyFont="1" applyFill="1" applyBorder="1" applyAlignment="1" applyProtection="1">
      <alignment horizontal="right" vertical="center"/>
    </xf>
    <xf numFmtId="166" fontId="7" fillId="3" borderId="1" xfId="1" applyNumberFormat="1" applyFont="1" applyFill="1" applyBorder="1" applyAlignment="1" applyProtection="1">
      <alignment horizontal="right" vertical="center"/>
    </xf>
    <xf numFmtId="166" fontId="7" fillId="0" borderId="1" xfId="1" applyNumberFormat="1" applyFont="1" applyFill="1" applyBorder="1" applyAlignment="1" applyProtection="1">
      <alignment horizontal="right" vertical="center"/>
    </xf>
    <xf numFmtId="166" fontId="7" fillId="0" borderId="0" xfId="1" applyNumberFormat="1" applyFont="1" applyAlignment="1" applyProtection="1">
      <alignment horizontal="center"/>
    </xf>
    <xf numFmtId="166" fontId="8" fillId="0" borderId="0" xfId="1" applyNumberFormat="1" applyFont="1" applyBorder="1" applyAlignment="1" applyProtection="1">
      <alignment horizontal="center"/>
    </xf>
    <xf numFmtId="166" fontId="8" fillId="0" borderId="0" xfId="1" applyNumberFormat="1" applyFont="1" applyProtection="1"/>
    <xf numFmtId="166" fontId="10" fillId="3" borderId="6" xfId="1" applyNumberFormat="1" applyFont="1" applyFill="1" applyBorder="1" applyAlignment="1" applyProtection="1">
      <alignment horizontal="right"/>
    </xf>
    <xf numFmtId="165" fontId="6" fillId="2" borderId="0" xfId="0" applyNumberFormat="1" applyFont="1" applyFill="1" applyAlignment="1">
      <alignment horizontal="left"/>
    </xf>
    <xf numFmtId="3" fontId="7" fillId="4" borderId="3" xfId="0" applyNumberFormat="1" applyFont="1" applyFill="1" applyBorder="1" applyAlignment="1" applyProtection="1">
      <alignment horizontal="center" vertical="center"/>
    </xf>
    <xf numFmtId="3" fontId="7" fillId="3" borderId="1" xfId="0" applyNumberFormat="1" applyFont="1" applyFill="1" applyBorder="1" applyAlignment="1" applyProtection="1">
      <alignment horizontal="center" vertical="center"/>
    </xf>
    <xf numFmtId="3" fontId="7" fillId="0" borderId="1" xfId="0" applyNumberFormat="1" applyFont="1" applyFill="1" applyBorder="1" applyAlignment="1" applyProtection="1">
      <alignment horizontal="center" vertical="center"/>
    </xf>
    <xf numFmtId="165" fontId="1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4" fillId="0" borderId="0" xfId="0" applyNumberFormat="1" applyFont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4" fillId="0" borderId="0" xfId="1" applyNumberFormat="1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166" fontId="14" fillId="0" borderId="0" xfId="1" applyNumberFormat="1" applyFont="1" applyBorder="1" applyAlignment="1" applyProtection="1">
      <alignment horizontal="left" vertical="center"/>
    </xf>
    <xf numFmtId="49" fontId="14" fillId="0" borderId="0" xfId="0" applyNumberFormat="1" applyFont="1" applyBorder="1" applyAlignment="1" applyProtection="1">
      <alignment horizontal="left" vertical="center" wrapText="1"/>
    </xf>
    <xf numFmtId="0" fontId="14" fillId="0" borderId="2" xfId="0" applyFont="1" applyBorder="1" applyAlignment="1" applyProtection="1">
      <alignment horizontal="left" vertical="center" wrapText="1"/>
    </xf>
    <xf numFmtId="3" fontId="7" fillId="0" borderId="0" xfId="0" applyNumberFormat="1" applyFont="1" applyProtection="1"/>
    <xf numFmtId="14" fontId="8" fillId="0" borderId="0" xfId="0" applyNumberFormat="1" applyFont="1" applyBorder="1" applyProtection="1"/>
    <xf numFmtId="0" fontId="9" fillId="3" borderId="7" xfId="0" applyFont="1" applyFill="1" applyBorder="1" applyAlignment="1" applyProtection="1">
      <alignment horizontal="center"/>
    </xf>
    <xf numFmtId="0" fontId="9" fillId="3" borderId="8" xfId="0" applyFont="1" applyFill="1" applyBorder="1" applyAlignment="1" applyProtection="1">
      <alignment horizontal="center"/>
    </xf>
    <xf numFmtId="166" fontId="11" fillId="3" borderId="9" xfId="1" applyNumberFormat="1" applyFont="1" applyFill="1" applyBorder="1" applyAlignment="1" applyProtection="1">
      <alignment horizontal="center" vertical="center"/>
    </xf>
    <xf numFmtId="166" fontId="11" fillId="3" borderId="10" xfId="1" applyNumberFormat="1" applyFont="1" applyFill="1" applyBorder="1" applyAlignment="1" applyProtection="1">
      <alignment horizontal="center" vertical="center"/>
    </xf>
    <xf numFmtId="166" fontId="11" fillId="3" borderId="9" xfId="1" applyNumberFormat="1" applyFont="1" applyFill="1" applyBorder="1" applyAlignment="1" applyProtection="1">
      <alignment horizontal="center" vertical="center" wrapText="1"/>
    </xf>
    <xf numFmtId="166" fontId="11" fillId="3" borderId="11" xfId="1" applyNumberFormat="1" applyFont="1" applyFill="1" applyBorder="1" applyAlignment="1" applyProtection="1">
      <alignment horizontal="center" vertical="center" wrapText="1"/>
    </xf>
    <xf numFmtId="165" fontId="5" fillId="3" borderId="4" xfId="0" applyNumberFormat="1" applyFont="1" applyFill="1" applyBorder="1" applyAlignment="1">
      <alignment horizontal="center" vertical="center" wrapText="1"/>
    </xf>
    <xf numFmtId="165" fontId="5" fillId="3" borderId="12" xfId="0" applyNumberFormat="1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/>
    </xf>
    <xf numFmtId="166" fontId="4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73"/>
  <sheetViews>
    <sheetView tabSelected="1" workbookViewId="0"/>
  </sheetViews>
  <sheetFormatPr defaultColWidth="9.1796875" defaultRowHeight="13"/>
  <cols>
    <col min="1" max="1" width="4.81640625" style="7" customWidth="1"/>
    <col min="2" max="2" width="9.54296875" style="10" customWidth="1"/>
    <col min="3" max="3" width="54.453125" style="6" customWidth="1"/>
    <col min="4" max="4" width="8.1796875" style="13" customWidth="1"/>
    <col min="5" max="5" width="15" style="13" customWidth="1"/>
    <col min="6" max="6" width="9.81640625" style="13" customWidth="1"/>
    <col min="7" max="7" width="14" style="13" customWidth="1"/>
    <col min="8" max="8" width="9.81640625" style="13" customWidth="1"/>
    <col min="9" max="9" width="15" style="13" customWidth="1"/>
    <col min="10" max="10" width="9.81640625" style="13" customWidth="1"/>
    <col min="11" max="11" width="15" style="13" customWidth="1"/>
    <col min="12" max="12" width="9.81640625" style="13" customWidth="1"/>
    <col min="13" max="13" width="13.81640625" style="13" customWidth="1"/>
    <col min="14" max="14" width="8.1796875" style="13" customWidth="1"/>
    <col min="15" max="15" width="15" style="13" customWidth="1"/>
    <col min="16" max="16" width="8.1796875" style="13" customWidth="1"/>
    <col min="17" max="17" width="15" style="13" customWidth="1"/>
    <col min="18" max="18" width="9.81640625" style="13" customWidth="1"/>
    <col min="19" max="19" width="15" style="13" customWidth="1"/>
    <col min="20" max="20" width="9.81640625" style="13" bestFit="1" customWidth="1"/>
    <col min="21" max="21" width="13.81640625" style="25" bestFit="1" customWidth="1"/>
    <col min="22" max="22" width="1.453125" style="6" bestFit="1" customWidth="1"/>
    <col min="23" max="16384" width="9.179687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346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1" t="s">
        <v>5</v>
      </c>
      <c r="B6" s="51" t="s">
        <v>337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>
      <c r="A7" s="52"/>
      <c r="B7" s="52"/>
      <c r="C7" s="54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17</v>
      </c>
      <c r="C8" s="19" t="s">
        <v>18</v>
      </c>
      <c r="D8" s="21">
        <v>6932</v>
      </c>
      <c r="E8" s="21">
        <v>2665590766.5</v>
      </c>
      <c r="F8" s="21">
        <v>18338</v>
      </c>
      <c r="G8" s="21">
        <v>2803843911.5300002</v>
      </c>
      <c r="H8" s="21">
        <v>22482</v>
      </c>
      <c r="I8" s="21">
        <v>4817442360.4499998</v>
      </c>
      <c r="J8" s="21">
        <v>26981</v>
      </c>
      <c r="K8" s="21">
        <v>3510164554.2800002</v>
      </c>
      <c r="L8" s="21">
        <f>D8+F8+H8+J8</f>
        <v>74733</v>
      </c>
      <c r="M8" s="21">
        <f>E8+G8+I8+K8</f>
        <v>13797041592.76</v>
      </c>
      <c r="N8" s="21">
        <v>738</v>
      </c>
      <c r="O8" s="21">
        <v>6076635269.1400003</v>
      </c>
      <c r="P8" s="21">
        <v>703</v>
      </c>
      <c r="Q8" s="21">
        <v>5890707211.8100004</v>
      </c>
      <c r="R8" s="21">
        <f>N8+P8</f>
        <v>1441</v>
      </c>
      <c r="S8" s="21">
        <f>O8+Q8</f>
        <v>11967342480.950001</v>
      </c>
      <c r="T8" s="21">
        <f>L8+R8</f>
        <v>76174</v>
      </c>
      <c r="U8" s="21">
        <f>M8+S8</f>
        <v>25764384073.709999</v>
      </c>
      <c r="V8" s="11"/>
    </row>
    <row r="9" spans="1:22" s="5" customFormat="1">
      <c r="A9" s="15">
        <v>2</v>
      </c>
      <c r="B9" s="30" t="s">
        <v>23</v>
      </c>
      <c r="C9" s="17" t="s">
        <v>24</v>
      </c>
      <c r="D9" s="22">
        <v>9869</v>
      </c>
      <c r="E9" s="22">
        <v>3529655306.3695998</v>
      </c>
      <c r="F9" s="22">
        <v>26649</v>
      </c>
      <c r="G9" s="22">
        <v>3968546680.2256999</v>
      </c>
      <c r="H9" s="22">
        <v>33489</v>
      </c>
      <c r="I9" s="22">
        <v>3740709860.73</v>
      </c>
      <c r="J9" s="22">
        <v>29852</v>
      </c>
      <c r="K9" s="22">
        <v>3666260122.2869</v>
      </c>
      <c r="L9" s="22">
        <f t="shared" ref="L9:L72" si="0">D9+F9+H9+J9</f>
        <v>99859</v>
      </c>
      <c r="M9" s="22">
        <f t="shared" ref="M9:M72" si="1">E9+G9+I9+K9</f>
        <v>14905171969.6122</v>
      </c>
      <c r="N9" s="22">
        <v>371</v>
      </c>
      <c r="O9" s="22">
        <v>4734407774.1099997</v>
      </c>
      <c r="P9" s="22">
        <v>340</v>
      </c>
      <c r="Q9" s="22">
        <v>3768730179.2800002</v>
      </c>
      <c r="R9" s="22">
        <f t="shared" ref="R9:R72" si="2">N9+P9</f>
        <v>711</v>
      </c>
      <c r="S9" s="22">
        <f t="shared" ref="S9:S72" si="3">O9+Q9</f>
        <v>8503137953.3899994</v>
      </c>
      <c r="T9" s="22">
        <f t="shared" ref="T9:T72" si="4">L9+R9</f>
        <v>100570</v>
      </c>
      <c r="U9" s="22">
        <f t="shared" ref="U9:U72" si="5">M9+S9</f>
        <v>23408309923.002197</v>
      </c>
      <c r="V9" s="11"/>
    </row>
    <row r="10" spans="1:22" s="5" customFormat="1">
      <c r="A10" s="18">
        <v>3</v>
      </c>
      <c r="B10" s="31" t="s">
        <v>21</v>
      </c>
      <c r="C10" s="1" t="s">
        <v>22</v>
      </c>
      <c r="D10" s="23">
        <v>1454</v>
      </c>
      <c r="E10" s="23">
        <v>1794332768.8</v>
      </c>
      <c r="F10" s="23">
        <v>9357</v>
      </c>
      <c r="G10" s="23">
        <v>1973248013.8494999</v>
      </c>
      <c r="H10" s="23">
        <v>8674</v>
      </c>
      <c r="I10" s="23">
        <v>8276398179.4700003</v>
      </c>
      <c r="J10" s="23">
        <v>10240</v>
      </c>
      <c r="K10" s="23">
        <v>7221278231.7600002</v>
      </c>
      <c r="L10" s="21">
        <f t="shared" si="0"/>
        <v>29725</v>
      </c>
      <c r="M10" s="21">
        <f t="shared" si="1"/>
        <v>19265257193.879501</v>
      </c>
      <c r="N10" s="23">
        <v>324</v>
      </c>
      <c r="O10" s="23">
        <v>1554177763.23</v>
      </c>
      <c r="P10" s="23">
        <v>353</v>
      </c>
      <c r="Q10" s="23">
        <v>2250808328.6599998</v>
      </c>
      <c r="R10" s="21">
        <f t="shared" si="2"/>
        <v>677</v>
      </c>
      <c r="S10" s="21">
        <f t="shared" si="3"/>
        <v>3804986091.8899999</v>
      </c>
      <c r="T10" s="21">
        <f t="shared" si="4"/>
        <v>30402</v>
      </c>
      <c r="U10" s="21">
        <f t="shared" si="5"/>
        <v>23070243285.769501</v>
      </c>
      <c r="V10" s="11"/>
    </row>
    <row r="11" spans="1:22" s="5" customFormat="1">
      <c r="A11" s="15">
        <v>4</v>
      </c>
      <c r="B11" s="30" t="s">
        <v>27</v>
      </c>
      <c r="C11" s="17" t="s">
        <v>28</v>
      </c>
      <c r="D11" s="22">
        <v>454</v>
      </c>
      <c r="E11" s="22">
        <v>624645426.34000003</v>
      </c>
      <c r="F11" s="22">
        <v>2802</v>
      </c>
      <c r="G11" s="22">
        <v>924995931.16999996</v>
      </c>
      <c r="H11" s="22">
        <v>1449</v>
      </c>
      <c r="I11" s="22">
        <v>3510640340.5500002</v>
      </c>
      <c r="J11" s="22">
        <v>2257</v>
      </c>
      <c r="K11" s="22">
        <v>5297405956.4200001</v>
      </c>
      <c r="L11" s="22">
        <f t="shared" si="0"/>
        <v>6962</v>
      </c>
      <c r="M11" s="22">
        <f t="shared" si="1"/>
        <v>10357687654.48</v>
      </c>
      <c r="N11" s="22">
        <v>342</v>
      </c>
      <c r="O11" s="22">
        <v>5138328249.46</v>
      </c>
      <c r="P11" s="22">
        <v>418</v>
      </c>
      <c r="Q11" s="22">
        <v>3265153804.3200002</v>
      </c>
      <c r="R11" s="22">
        <f t="shared" si="2"/>
        <v>760</v>
      </c>
      <c r="S11" s="22">
        <f t="shared" si="3"/>
        <v>8403482053.7800007</v>
      </c>
      <c r="T11" s="22">
        <f t="shared" si="4"/>
        <v>7722</v>
      </c>
      <c r="U11" s="22">
        <f t="shared" si="5"/>
        <v>18761169708.260002</v>
      </c>
      <c r="V11" s="11"/>
    </row>
    <row r="12" spans="1:22" s="5" customFormat="1">
      <c r="A12" s="18">
        <v>5</v>
      </c>
      <c r="B12" s="12" t="s">
        <v>33</v>
      </c>
      <c r="C12" s="1" t="s">
        <v>34</v>
      </c>
      <c r="D12" s="23"/>
      <c r="E12" s="23"/>
      <c r="F12" s="23"/>
      <c r="G12" s="23"/>
      <c r="H12" s="23">
        <v>3</v>
      </c>
      <c r="I12" s="23">
        <v>14994093273.33</v>
      </c>
      <c r="J12" s="23"/>
      <c r="K12" s="23"/>
      <c r="L12" s="21">
        <f t="shared" si="0"/>
        <v>3</v>
      </c>
      <c r="M12" s="21">
        <f t="shared" si="1"/>
        <v>14994093273.33</v>
      </c>
      <c r="N12" s="23"/>
      <c r="O12" s="23"/>
      <c r="P12" s="23"/>
      <c r="Q12" s="23"/>
      <c r="R12" s="21">
        <f t="shared" si="2"/>
        <v>0</v>
      </c>
      <c r="S12" s="21">
        <f t="shared" si="3"/>
        <v>0</v>
      </c>
      <c r="T12" s="21">
        <f t="shared" si="4"/>
        <v>3</v>
      </c>
      <c r="U12" s="21">
        <f t="shared" si="5"/>
        <v>14994093273.33</v>
      </c>
      <c r="V12" s="11"/>
    </row>
    <row r="13" spans="1:22" s="5" customFormat="1">
      <c r="A13" s="15">
        <v>6</v>
      </c>
      <c r="B13" s="16" t="s">
        <v>25</v>
      </c>
      <c r="C13" s="17" t="s">
        <v>26</v>
      </c>
      <c r="D13" s="22">
        <v>6538</v>
      </c>
      <c r="E13" s="22">
        <v>2396662530.0798001</v>
      </c>
      <c r="F13" s="22">
        <v>12746</v>
      </c>
      <c r="G13" s="22">
        <v>1785743413.8008001</v>
      </c>
      <c r="H13" s="22">
        <v>31140</v>
      </c>
      <c r="I13" s="22">
        <v>2060775140.1658001</v>
      </c>
      <c r="J13" s="22">
        <v>14079</v>
      </c>
      <c r="K13" s="22">
        <v>1853677428.7564001</v>
      </c>
      <c r="L13" s="22">
        <f t="shared" si="0"/>
        <v>64503</v>
      </c>
      <c r="M13" s="22">
        <f t="shared" si="1"/>
        <v>8096858512.8028002</v>
      </c>
      <c r="N13" s="22">
        <v>438</v>
      </c>
      <c r="O13" s="22">
        <v>2603353669.3200002</v>
      </c>
      <c r="P13" s="22">
        <v>449</v>
      </c>
      <c r="Q13" s="22">
        <v>3462639182.4499998</v>
      </c>
      <c r="R13" s="22">
        <f t="shared" si="2"/>
        <v>887</v>
      </c>
      <c r="S13" s="22">
        <f t="shared" si="3"/>
        <v>6065992851.7700005</v>
      </c>
      <c r="T13" s="22">
        <f t="shared" si="4"/>
        <v>65390</v>
      </c>
      <c r="U13" s="22">
        <f t="shared" si="5"/>
        <v>14162851364.5728</v>
      </c>
      <c r="V13" s="11"/>
    </row>
    <row r="14" spans="1:22" s="5" customFormat="1">
      <c r="A14" s="18">
        <v>7</v>
      </c>
      <c r="B14" s="31" t="s">
        <v>31</v>
      </c>
      <c r="C14" s="1" t="s">
        <v>32</v>
      </c>
      <c r="D14" s="23">
        <v>9004</v>
      </c>
      <c r="E14" s="23">
        <v>2199959947.8499999</v>
      </c>
      <c r="F14" s="23">
        <v>15129</v>
      </c>
      <c r="G14" s="23">
        <v>2734320955.4099998</v>
      </c>
      <c r="H14" s="23">
        <v>26998</v>
      </c>
      <c r="I14" s="23">
        <v>1749166179.21</v>
      </c>
      <c r="J14" s="23">
        <v>15883</v>
      </c>
      <c r="K14" s="23">
        <v>1439840351.4881999</v>
      </c>
      <c r="L14" s="21">
        <f t="shared" si="0"/>
        <v>67014</v>
      </c>
      <c r="M14" s="21">
        <f t="shared" si="1"/>
        <v>8123287433.9582005</v>
      </c>
      <c r="N14" s="23">
        <v>237</v>
      </c>
      <c r="O14" s="23">
        <v>1150805308.1300001</v>
      </c>
      <c r="P14" s="23">
        <v>244</v>
      </c>
      <c r="Q14" s="23">
        <v>1797647039.6800001</v>
      </c>
      <c r="R14" s="21">
        <f t="shared" si="2"/>
        <v>481</v>
      </c>
      <c r="S14" s="21">
        <f t="shared" si="3"/>
        <v>2948452347.8100004</v>
      </c>
      <c r="T14" s="21">
        <f t="shared" si="4"/>
        <v>67495</v>
      </c>
      <c r="U14" s="21">
        <f t="shared" si="5"/>
        <v>11071739781.7682</v>
      </c>
      <c r="V14" s="11"/>
    </row>
    <row r="15" spans="1:22" s="5" customFormat="1">
      <c r="A15" s="15">
        <v>8</v>
      </c>
      <c r="B15" s="30" t="s">
        <v>39</v>
      </c>
      <c r="C15" s="17" t="s">
        <v>40</v>
      </c>
      <c r="D15" s="22">
        <v>189</v>
      </c>
      <c r="E15" s="22">
        <v>1583856274.23</v>
      </c>
      <c r="F15" s="22">
        <v>520</v>
      </c>
      <c r="G15" s="22">
        <v>320403862</v>
      </c>
      <c r="H15" s="22">
        <v>502</v>
      </c>
      <c r="I15" s="22">
        <v>2527963654.5999999</v>
      </c>
      <c r="J15" s="22">
        <v>698</v>
      </c>
      <c r="K15" s="22">
        <v>2586942675.1100001</v>
      </c>
      <c r="L15" s="22">
        <f t="shared" si="0"/>
        <v>1909</v>
      </c>
      <c r="M15" s="22">
        <f t="shared" si="1"/>
        <v>7019166465.9400005</v>
      </c>
      <c r="N15" s="22">
        <v>224</v>
      </c>
      <c r="O15" s="22">
        <v>809391834.26999998</v>
      </c>
      <c r="P15" s="22">
        <v>117</v>
      </c>
      <c r="Q15" s="22">
        <v>1677412867.1600001</v>
      </c>
      <c r="R15" s="22">
        <f t="shared" si="2"/>
        <v>341</v>
      </c>
      <c r="S15" s="22">
        <f t="shared" si="3"/>
        <v>2486804701.4300003</v>
      </c>
      <c r="T15" s="22">
        <f t="shared" si="4"/>
        <v>2250</v>
      </c>
      <c r="U15" s="22">
        <f t="shared" si="5"/>
        <v>9505971167.3700008</v>
      </c>
      <c r="V15" s="11"/>
    </row>
    <row r="16" spans="1:22" s="5" customFormat="1">
      <c r="A16" s="18">
        <v>9</v>
      </c>
      <c r="B16" s="31" t="s">
        <v>35</v>
      </c>
      <c r="C16" s="1" t="s">
        <v>36</v>
      </c>
      <c r="D16" s="23">
        <v>242</v>
      </c>
      <c r="E16" s="23">
        <v>1341895603.3699999</v>
      </c>
      <c r="F16" s="23">
        <v>1068</v>
      </c>
      <c r="G16" s="23">
        <v>597860388.02279997</v>
      </c>
      <c r="H16" s="23">
        <v>1359</v>
      </c>
      <c r="I16" s="23">
        <v>1122758068.8848</v>
      </c>
      <c r="J16" s="23">
        <v>2427</v>
      </c>
      <c r="K16" s="23">
        <v>951313155.91999996</v>
      </c>
      <c r="L16" s="21">
        <f t="shared" si="0"/>
        <v>5096</v>
      </c>
      <c r="M16" s="21">
        <f t="shared" si="1"/>
        <v>4013827216.1975999</v>
      </c>
      <c r="N16" s="23">
        <v>159</v>
      </c>
      <c r="O16" s="23">
        <v>2176537980.4000001</v>
      </c>
      <c r="P16" s="23">
        <v>302</v>
      </c>
      <c r="Q16" s="23">
        <v>2292420465.6300001</v>
      </c>
      <c r="R16" s="21">
        <f t="shared" si="2"/>
        <v>461</v>
      </c>
      <c r="S16" s="21">
        <f t="shared" si="3"/>
        <v>4468958446.0300007</v>
      </c>
      <c r="T16" s="21">
        <f t="shared" si="4"/>
        <v>5557</v>
      </c>
      <c r="U16" s="21">
        <f t="shared" si="5"/>
        <v>8482785662.2276001</v>
      </c>
      <c r="V16" s="11"/>
    </row>
    <row r="17" spans="1:22" s="5" customFormat="1">
      <c r="A17" s="15">
        <v>10</v>
      </c>
      <c r="B17" s="30" t="s">
        <v>55</v>
      </c>
      <c r="C17" s="17" t="s">
        <v>56</v>
      </c>
      <c r="D17" s="22">
        <v>85</v>
      </c>
      <c r="E17" s="22">
        <v>275930671.56</v>
      </c>
      <c r="F17" s="22">
        <v>209</v>
      </c>
      <c r="G17" s="22">
        <v>139408850.69</v>
      </c>
      <c r="H17" s="22">
        <v>291</v>
      </c>
      <c r="I17" s="22">
        <v>864678699.64999998</v>
      </c>
      <c r="J17" s="22">
        <v>364</v>
      </c>
      <c r="K17" s="22">
        <v>1170010783.0599999</v>
      </c>
      <c r="L17" s="22">
        <f t="shared" si="0"/>
        <v>949</v>
      </c>
      <c r="M17" s="22">
        <f t="shared" si="1"/>
        <v>2450029004.96</v>
      </c>
      <c r="N17" s="22">
        <v>137</v>
      </c>
      <c r="O17" s="22">
        <v>2926586906.4299998</v>
      </c>
      <c r="P17" s="22">
        <v>131</v>
      </c>
      <c r="Q17" s="22">
        <v>2674444955.1599998</v>
      </c>
      <c r="R17" s="22">
        <f t="shared" si="2"/>
        <v>268</v>
      </c>
      <c r="S17" s="22">
        <f t="shared" si="3"/>
        <v>5601031861.5900002</v>
      </c>
      <c r="T17" s="22">
        <f t="shared" si="4"/>
        <v>1217</v>
      </c>
      <c r="U17" s="22">
        <f t="shared" si="5"/>
        <v>8051060866.5500002</v>
      </c>
      <c r="V17" s="11"/>
    </row>
    <row r="18" spans="1:22" s="5" customFormat="1">
      <c r="A18" s="18">
        <v>11</v>
      </c>
      <c r="B18" s="31" t="s">
        <v>43</v>
      </c>
      <c r="C18" s="1" t="s">
        <v>44</v>
      </c>
      <c r="D18" s="23">
        <v>192</v>
      </c>
      <c r="E18" s="23">
        <v>140804256.97999999</v>
      </c>
      <c r="F18" s="23">
        <v>1144</v>
      </c>
      <c r="G18" s="23">
        <v>294063504.56</v>
      </c>
      <c r="H18" s="23">
        <v>1043</v>
      </c>
      <c r="I18" s="23">
        <v>1896626521.2251999</v>
      </c>
      <c r="J18" s="23">
        <v>2102</v>
      </c>
      <c r="K18" s="23">
        <v>1313019080.6775</v>
      </c>
      <c r="L18" s="21">
        <f t="shared" si="0"/>
        <v>4481</v>
      </c>
      <c r="M18" s="21">
        <f t="shared" si="1"/>
        <v>3644513363.4426994</v>
      </c>
      <c r="N18" s="23">
        <v>714</v>
      </c>
      <c r="O18" s="23">
        <v>1950387881.46</v>
      </c>
      <c r="P18" s="23">
        <v>726</v>
      </c>
      <c r="Q18" s="23">
        <v>2317635288.4200001</v>
      </c>
      <c r="R18" s="21">
        <f t="shared" si="2"/>
        <v>1440</v>
      </c>
      <c r="S18" s="21">
        <f t="shared" si="3"/>
        <v>4268023169.8800001</v>
      </c>
      <c r="T18" s="21">
        <f t="shared" si="4"/>
        <v>5921</v>
      </c>
      <c r="U18" s="21">
        <f t="shared" si="5"/>
        <v>7912536533.3226995</v>
      </c>
      <c r="V18" s="11"/>
    </row>
    <row r="19" spans="1:22" s="5" customFormat="1">
      <c r="A19" s="15">
        <v>12</v>
      </c>
      <c r="B19" s="30" t="s">
        <v>29</v>
      </c>
      <c r="C19" s="17" t="s">
        <v>30</v>
      </c>
      <c r="D19" s="22"/>
      <c r="E19" s="22"/>
      <c r="F19" s="22"/>
      <c r="G19" s="22"/>
      <c r="H19" s="22">
        <v>228</v>
      </c>
      <c r="I19" s="22">
        <v>3700037502.7600002</v>
      </c>
      <c r="J19" s="22">
        <v>258</v>
      </c>
      <c r="K19" s="22">
        <v>3519176578.98</v>
      </c>
      <c r="L19" s="22">
        <f t="shared" si="0"/>
        <v>486</v>
      </c>
      <c r="M19" s="22">
        <f t="shared" si="1"/>
        <v>7219214081.7399998</v>
      </c>
      <c r="N19" s="22">
        <v>7</v>
      </c>
      <c r="O19" s="22">
        <v>144000000</v>
      </c>
      <c r="P19" s="22">
        <v>11</v>
      </c>
      <c r="Q19" s="22">
        <v>241500000</v>
      </c>
      <c r="R19" s="22">
        <f t="shared" si="2"/>
        <v>18</v>
      </c>
      <c r="S19" s="22">
        <f t="shared" si="3"/>
        <v>385500000</v>
      </c>
      <c r="T19" s="22">
        <f t="shared" si="4"/>
        <v>504</v>
      </c>
      <c r="U19" s="22">
        <f t="shared" si="5"/>
        <v>7604714081.7399998</v>
      </c>
      <c r="V19" s="11"/>
    </row>
    <row r="20" spans="1:22" s="5" customFormat="1">
      <c r="A20" s="18">
        <v>13</v>
      </c>
      <c r="B20" s="31" t="s">
        <v>37</v>
      </c>
      <c r="C20" s="1" t="s">
        <v>38</v>
      </c>
      <c r="D20" s="23">
        <v>115</v>
      </c>
      <c r="E20" s="23">
        <v>160678233.91</v>
      </c>
      <c r="F20" s="23">
        <v>591</v>
      </c>
      <c r="G20" s="23">
        <v>271299320.69</v>
      </c>
      <c r="H20" s="23">
        <v>159</v>
      </c>
      <c r="I20" s="23">
        <v>692164091.59000003</v>
      </c>
      <c r="J20" s="23">
        <v>338</v>
      </c>
      <c r="K20" s="23">
        <v>624993753.34000003</v>
      </c>
      <c r="L20" s="21">
        <f t="shared" si="0"/>
        <v>1203</v>
      </c>
      <c r="M20" s="21">
        <f t="shared" si="1"/>
        <v>1749135399.5300002</v>
      </c>
      <c r="N20" s="23">
        <v>412</v>
      </c>
      <c r="O20" s="23">
        <v>1623944068.3399999</v>
      </c>
      <c r="P20" s="23">
        <v>449</v>
      </c>
      <c r="Q20" s="23">
        <v>1438615726.8299999</v>
      </c>
      <c r="R20" s="21">
        <f t="shared" si="2"/>
        <v>861</v>
      </c>
      <c r="S20" s="21">
        <f t="shared" si="3"/>
        <v>3062559795.1700001</v>
      </c>
      <c r="T20" s="21">
        <f t="shared" si="4"/>
        <v>2064</v>
      </c>
      <c r="U20" s="21">
        <f t="shared" si="5"/>
        <v>4811695194.7000008</v>
      </c>
      <c r="V20" s="11"/>
    </row>
    <row r="21" spans="1:22" s="5" customFormat="1">
      <c r="A21" s="15">
        <v>14</v>
      </c>
      <c r="B21" s="30" t="s">
        <v>47</v>
      </c>
      <c r="C21" s="17" t="s">
        <v>48</v>
      </c>
      <c r="D21" s="22"/>
      <c r="E21" s="22"/>
      <c r="F21" s="22"/>
      <c r="G21" s="22"/>
      <c r="H21" s="22">
        <v>429</v>
      </c>
      <c r="I21" s="22">
        <v>1248560227.77</v>
      </c>
      <c r="J21" s="22">
        <v>297</v>
      </c>
      <c r="K21" s="22">
        <v>1369996171.5999999</v>
      </c>
      <c r="L21" s="22">
        <f t="shared" si="0"/>
        <v>726</v>
      </c>
      <c r="M21" s="22">
        <f t="shared" si="1"/>
        <v>2618556399.3699999</v>
      </c>
      <c r="N21" s="22">
        <v>29</v>
      </c>
      <c r="O21" s="22">
        <v>1105327195.48</v>
      </c>
      <c r="P21" s="22">
        <v>22</v>
      </c>
      <c r="Q21" s="22">
        <v>810327597.39999998</v>
      </c>
      <c r="R21" s="22">
        <f t="shared" si="2"/>
        <v>51</v>
      </c>
      <c r="S21" s="22">
        <f t="shared" si="3"/>
        <v>1915654792.8800001</v>
      </c>
      <c r="T21" s="22">
        <f t="shared" si="4"/>
        <v>777</v>
      </c>
      <c r="U21" s="22">
        <f t="shared" si="5"/>
        <v>4534211192.25</v>
      </c>
      <c r="V21" s="11"/>
    </row>
    <row r="22" spans="1:22" s="5" customFormat="1">
      <c r="A22" s="18">
        <v>15</v>
      </c>
      <c r="B22" s="31" t="s">
        <v>45</v>
      </c>
      <c r="C22" s="1" t="s">
        <v>46</v>
      </c>
      <c r="D22" s="23">
        <v>151</v>
      </c>
      <c r="E22" s="23">
        <v>50021098.640000001</v>
      </c>
      <c r="F22" s="23">
        <v>445</v>
      </c>
      <c r="G22" s="23">
        <v>57279581.371200003</v>
      </c>
      <c r="H22" s="23">
        <v>267</v>
      </c>
      <c r="I22" s="23">
        <v>109537909.51000001</v>
      </c>
      <c r="J22" s="23">
        <v>355</v>
      </c>
      <c r="K22" s="23">
        <v>76986254.25</v>
      </c>
      <c r="L22" s="21">
        <f t="shared" si="0"/>
        <v>1218</v>
      </c>
      <c r="M22" s="21">
        <f t="shared" si="1"/>
        <v>293824843.7712</v>
      </c>
      <c r="N22" s="23">
        <v>643</v>
      </c>
      <c r="O22" s="23">
        <v>1517607589.52</v>
      </c>
      <c r="P22" s="23">
        <v>677</v>
      </c>
      <c r="Q22" s="23">
        <v>1568122509.8900001</v>
      </c>
      <c r="R22" s="21">
        <f t="shared" si="2"/>
        <v>1320</v>
      </c>
      <c r="S22" s="21">
        <f t="shared" si="3"/>
        <v>3085730099.4099998</v>
      </c>
      <c r="T22" s="21">
        <f t="shared" si="4"/>
        <v>2538</v>
      </c>
      <c r="U22" s="21">
        <f t="shared" si="5"/>
        <v>3379554943.1812</v>
      </c>
      <c r="V22" s="11"/>
    </row>
    <row r="23" spans="1:22" s="5" customFormat="1">
      <c r="A23" s="15">
        <v>16</v>
      </c>
      <c r="B23" s="30" t="s">
        <v>51</v>
      </c>
      <c r="C23" s="17" t="s">
        <v>52</v>
      </c>
      <c r="D23" s="22"/>
      <c r="E23" s="22"/>
      <c r="F23" s="22"/>
      <c r="G23" s="22"/>
      <c r="H23" s="22">
        <v>250</v>
      </c>
      <c r="I23" s="22">
        <v>1278101860.1600001</v>
      </c>
      <c r="J23" s="22">
        <v>327</v>
      </c>
      <c r="K23" s="22">
        <v>1028443115.16</v>
      </c>
      <c r="L23" s="22">
        <f t="shared" si="0"/>
        <v>577</v>
      </c>
      <c r="M23" s="22">
        <f t="shared" si="1"/>
        <v>2306544975.3200002</v>
      </c>
      <c r="N23" s="22">
        <v>50</v>
      </c>
      <c r="O23" s="22">
        <v>346867880.11000001</v>
      </c>
      <c r="P23" s="22">
        <v>59</v>
      </c>
      <c r="Q23" s="22">
        <v>528867173.64999998</v>
      </c>
      <c r="R23" s="22">
        <f t="shared" si="2"/>
        <v>109</v>
      </c>
      <c r="S23" s="22">
        <f t="shared" si="3"/>
        <v>875735053.75999999</v>
      </c>
      <c r="T23" s="22">
        <f t="shared" si="4"/>
        <v>686</v>
      </c>
      <c r="U23" s="22">
        <f t="shared" si="5"/>
        <v>3182280029.0799999</v>
      </c>
      <c r="V23" s="11"/>
    </row>
    <row r="24" spans="1:22" s="5" customFormat="1">
      <c r="A24" s="18">
        <v>17</v>
      </c>
      <c r="B24" s="31" t="s">
        <v>315</v>
      </c>
      <c r="C24" s="1" t="s">
        <v>316</v>
      </c>
      <c r="D24" s="23"/>
      <c r="E24" s="23"/>
      <c r="F24" s="23"/>
      <c r="G24" s="23"/>
      <c r="H24" s="23">
        <v>101</v>
      </c>
      <c r="I24" s="23">
        <v>1302791257.0899999</v>
      </c>
      <c r="J24" s="23">
        <v>72</v>
      </c>
      <c r="K24" s="23">
        <v>644449596.48000002</v>
      </c>
      <c r="L24" s="21">
        <f t="shared" si="0"/>
        <v>173</v>
      </c>
      <c r="M24" s="21">
        <f t="shared" si="1"/>
        <v>1947240853.5699999</v>
      </c>
      <c r="N24" s="23">
        <v>10</v>
      </c>
      <c r="O24" s="23">
        <v>16524139.65</v>
      </c>
      <c r="P24" s="23">
        <v>58</v>
      </c>
      <c r="Q24" s="23">
        <v>674524386.15999997</v>
      </c>
      <c r="R24" s="21">
        <f t="shared" si="2"/>
        <v>68</v>
      </c>
      <c r="S24" s="21">
        <f t="shared" si="3"/>
        <v>691048525.80999994</v>
      </c>
      <c r="T24" s="21">
        <f t="shared" si="4"/>
        <v>241</v>
      </c>
      <c r="U24" s="21">
        <f t="shared" si="5"/>
        <v>2638289379.3800001</v>
      </c>
      <c r="V24" s="11"/>
    </row>
    <row r="25" spans="1:22" s="5" customFormat="1">
      <c r="A25" s="15">
        <v>18</v>
      </c>
      <c r="B25" s="16" t="s">
        <v>59</v>
      </c>
      <c r="C25" s="17" t="s">
        <v>60</v>
      </c>
      <c r="D25" s="22">
        <v>179</v>
      </c>
      <c r="E25" s="22">
        <v>331114568.89999998</v>
      </c>
      <c r="F25" s="22">
        <v>570</v>
      </c>
      <c r="G25" s="22">
        <v>82125128.579999998</v>
      </c>
      <c r="H25" s="22">
        <v>67</v>
      </c>
      <c r="I25" s="22">
        <v>244426066.25999999</v>
      </c>
      <c r="J25" s="22">
        <v>403</v>
      </c>
      <c r="K25" s="22">
        <v>149991911.13</v>
      </c>
      <c r="L25" s="22">
        <f t="shared" si="0"/>
        <v>1219</v>
      </c>
      <c r="M25" s="22">
        <f t="shared" si="1"/>
        <v>807657674.87</v>
      </c>
      <c r="N25" s="22">
        <v>175</v>
      </c>
      <c r="O25" s="22">
        <v>632563251.91999996</v>
      </c>
      <c r="P25" s="22">
        <v>233</v>
      </c>
      <c r="Q25" s="22">
        <v>902744778.21000004</v>
      </c>
      <c r="R25" s="22">
        <f t="shared" si="2"/>
        <v>408</v>
      </c>
      <c r="S25" s="22">
        <f t="shared" si="3"/>
        <v>1535308030.1300001</v>
      </c>
      <c r="T25" s="22">
        <f t="shared" si="4"/>
        <v>1627</v>
      </c>
      <c r="U25" s="22">
        <f t="shared" si="5"/>
        <v>2342965705</v>
      </c>
      <c r="V25" s="11"/>
    </row>
    <row r="26" spans="1:22" s="5" customFormat="1">
      <c r="A26" s="18">
        <v>19</v>
      </c>
      <c r="B26" s="31" t="s">
        <v>57</v>
      </c>
      <c r="C26" s="1" t="s">
        <v>58</v>
      </c>
      <c r="D26" s="23"/>
      <c r="E26" s="23"/>
      <c r="F26" s="23"/>
      <c r="G26" s="23"/>
      <c r="H26" s="23">
        <v>229</v>
      </c>
      <c r="I26" s="23">
        <v>897649275.91999996</v>
      </c>
      <c r="J26" s="23">
        <v>192</v>
      </c>
      <c r="K26" s="23">
        <v>978096854.25999999</v>
      </c>
      <c r="L26" s="21">
        <f t="shared" si="0"/>
        <v>421</v>
      </c>
      <c r="M26" s="21">
        <f t="shared" si="1"/>
        <v>1875746130.1799998</v>
      </c>
      <c r="N26" s="23">
        <v>21</v>
      </c>
      <c r="O26" s="23">
        <v>319921189.36000001</v>
      </c>
      <c r="P26" s="23">
        <v>11</v>
      </c>
      <c r="Q26" s="23">
        <v>49923463.899999999</v>
      </c>
      <c r="R26" s="21">
        <f t="shared" si="2"/>
        <v>32</v>
      </c>
      <c r="S26" s="21">
        <f t="shared" si="3"/>
        <v>369844653.25999999</v>
      </c>
      <c r="T26" s="21">
        <f t="shared" si="4"/>
        <v>453</v>
      </c>
      <c r="U26" s="21">
        <f t="shared" si="5"/>
        <v>2245590783.4399996</v>
      </c>
      <c r="V26" s="11"/>
    </row>
    <row r="27" spans="1:22" s="5" customFormat="1">
      <c r="A27" s="15">
        <v>20</v>
      </c>
      <c r="B27" s="30" t="s">
        <v>53</v>
      </c>
      <c r="C27" s="17" t="s">
        <v>54</v>
      </c>
      <c r="D27" s="22">
        <v>231</v>
      </c>
      <c r="E27" s="22">
        <v>166812809.34</v>
      </c>
      <c r="F27" s="22">
        <v>769</v>
      </c>
      <c r="G27" s="22">
        <v>148104242.75999999</v>
      </c>
      <c r="H27" s="22">
        <v>228</v>
      </c>
      <c r="I27" s="22">
        <v>276761508.66000003</v>
      </c>
      <c r="J27" s="22">
        <v>588</v>
      </c>
      <c r="K27" s="22">
        <v>355029324.19999999</v>
      </c>
      <c r="L27" s="22">
        <f t="shared" si="0"/>
        <v>1816</v>
      </c>
      <c r="M27" s="22">
        <f t="shared" si="1"/>
        <v>946707884.96000004</v>
      </c>
      <c r="N27" s="22">
        <v>251</v>
      </c>
      <c r="O27" s="22">
        <v>441666325.94</v>
      </c>
      <c r="P27" s="22">
        <v>440</v>
      </c>
      <c r="Q27" s="22">
        <v>460413679.11000001</v>
      </c>
      <c r="R27" s="22">
        <f t="shared" si="2"/>
        <v>691</v>
      </c>
      <c r="S27" s="22">
        <f t="shared" si="3"/>
        <v>902080005.04999995</v>
      </c>
      <c r="T27" s="22">
        <f t="shared" si="4"/>
        <v>2507</v>
      </c>
      <c r="U27" s="22">
        <f t="shared" si="5"/>
        <v>1848787890.01</v>
      </c>
      <c r="V27" s="11"/>
    </row>
    <row r="28" spans="1:22" s="5" customFormat="1">
      <c r="A28" s="18">
        <v>21</v>
      </c>
      <c r="B28" s="31" t="s">
        <v>73</v>
      </c>
      <c r="C28" s="1" t="s">
        <v>74</v>
      </c>
      <c r="D28" s="23">
        <v>685</v>
      </c>
      <c r="E28" s="23">
        <v>87179184.879999995</v>
      </c>
      <c r="F28" s="23">
        <v>2306</v>
      </c>
      <c r="G28" s="23">
        <v>87648565.140000001</v>
      </c>
      <c r="H28" s="23">
        <v>2126</v>
      </c>
      <c r="I28" s="23">
        <v>228850173.8768</v>
      </c>
      <c r="J28" s="23">
        <v>5684</v>
      </c>
      <c r="K28" s="23">
        <v>562783683.88349998</v>
      </c>
      <c r="L28" s="21">
        <f t="shared" si="0"/>
        <v>10801</v>
      </c>
      <c r="M28" s="21">
        <f t="shared" si="1"/>
        <v>966461607.7802999</v>
      </c>
      <c r="N28" s="23">
        <v>1586</v>
      </c>
      <c r="O28" s="23">
        <v>515394389.66000003</v>
      </c>
      <c r="P28" s="23">
        <v>4589</v>
      </c>
      <c r="Q28" s="23">
        <v>210397751.59999999</v>
      </c>
      <c r="R28" s="21">
        <f t="shared" si="2"/>
        <v>6175</v>
      </c>
      <c r="S28" s="21">
        <f t="shared" si="3"/>
        <v>725792141.25999999</v>
      </c>
      <c r="T28" s="21">
        <f t="shared" si="4"/>
        <v>16976</v>
      </c>
      <c r="U28" s="21">
        <f t="shared" si="5"/>
        <v>1692253749.0402999</v>
      </c>
      <c r="V28" s="11"/>
    </row>
    <row r="29" spans="1:22" s="5" customFormat="1">
      <c r="A29" s="15">
        <v>22</v>
      </c>
      <c r="B29" s="30" t="s">
        <v>49</v>
      </c>
      <c r="C29" s="17" t="s">
        <v>50</v>
      </c>
      <c r="D29" s="22">
        <v>5</v>
      </c>
      <c r="E29" s="22">
        <v>21114376.219999999</v>
      </c>
      <c r="F29" s="22">
        <v>4</v>
      </c>
      <c r="G29" s="22">
        <v>4248066.5199999996</v>
      </c>
      <c r="H29" s="22">
        <v>20</v>
      </c>
      <c r="I29" s="22">
        <v>28539438.449999999</v>
      </c>
      <c r="J29" s="22">
        <v>99</v>
      </c>
      <c r="K29" s="22">
        <v>4259603.16</v>
      </c>
      <c r="L29" s="22">
        <f t="shared" si="0"/>
        <v>128</v>
      </c>
      <c r="M29" s="22">
        <f t="shared" si="1"/>
        <v>58161484.349999994</v>
      </c>
      <c r="N29" s="22">
        <v>82</v>
      </c>
      <c r="O29" s="22">
        <v>732976958.54999995</v>
      </c>
      <c r="P29" s="22">
        <v>83</v>
      </c>
      <c r="Q29" s="22">
        <v>772315516.14999998</v>
      </c>
      <c r="R29" s="22">
        <f t="shared" si="2"/>
        <v>165</v>
      </c>
      <c r="S29" s="22">
        <f t="shared" si="3"/>
        <v>1505292474.6999998</v>
      </c>
      <c r="T29" s="22">
        <f t="shared" si="4"/>
        <v>293</v>
      </c>
      <c r="U29" s="22">
        <f t="shared" si="5"/>
        <v>1563453959.0499997</v>
      </c>
      <c r="V29" s="11"/>
    </row>
    <row r="30" spans="1:22" s="5" customFormat="1">
      <c r="A30" s="18">
        <v>23</v>
      </c>
      <c r="B30" s="31" t="s">
        <v>131</v>
      </c>
      <c r="C30" s="1" t="s">
        <v>132</v>
      </c>
      <c r="D30" s="23">
        <v>43</v>
      </c>
      <c r="E30" s="23">
        <v>78353621.469999999</v>
      </c>
      <c r="F30" s="23">
        <v>244</v>
      </c>
      <c r="G30" s="23">
        <v>18711416.989999998</v>
      </c>
      <c r="H30" s="23">
        <v>1442</v>
      </c>
      <c r="I30" s="23">
        <v>236467233.45199999</v>
      </c>
      <c r="J30" s="23">
        <v>8792</v>
      </c>
      <c r="K30" s="23">
        <v>269162419.35000002</v>
      </c>
      <c r="L30" s="21">
        <f t="shared" si="0"/>
        <v>10521</v>
      </c>
      <c r="M30" s="21">
        <f t="shared" si="1"/>
        <v>602694691.26200008</v>
      </c>
      <c r="N30" s="23">
        <v>103</v>
      </c>
      <c r="O30" s="23">
        <v>337842704</v>
      </c>
      <c r="P30" s="23">
        <v>145</v>
      </c>
      <c r="Q30" s="23">
        <v>357607237.06</v>
      </c>
      <c r="R30" s="21">
        <f t="shared" si="2"/>
        <v>248</v>
      </c>
      <c r="S30" s="21">
        <f t="shared" si="3"/>
        <v>695449941.05999994</v>
      </c>
      <c r="T30" s="21">
        <f t="shared" si="4"/>
        <v>10769</v>
      </c>
      <c r="U30" s="21">
        <f t="shared" si="5"/>
        <v>1298144632.322</v>
      </c>
      <c r="V30" s="11"/>
    </row>
    <row r="31" spans="1:22" s="5" customFormat="1">
      <c r="A31" s="15">
        <v>24</v>
      </c>
      <c r="B31" s="30" t="s">
        <v>69</v>
      </c>
      <c r="C31" s="17" t="s">
        <v>70</v>
      </c>
      <c r="D31" s="22">
        <v>73</v>
      </c>
      <c r="E31" s="22">
        <v>6898104.8300000001</v>
      </c>
      <c r="F31" s="22">
        <v>206</v>
      </c>
      <c r="G31" s="22">
        <v>56648971.840000004</v>
      </c>
      <c r="H31" s="22">
        <v>309752</v>
      </c>
      <c r="I31" s="22">
        <v>495249973.94999999</v>
      </c>
      <c r="J31" s="22">
        <v>3011</v>
      </c>
      <c r="K31" s="22">
        <v>89890342.390000001</v>
      </c>
      <c r="L31" s="22">
        <f t="shared" si="0"/>
        <v>313042</v>
      </c>
      <c r="M31" s="22">
        <f t="shared" si="1"/>
        <v>648687393.00999999</v>
      </c>
      <c r="N31" s="22">
        <v>1414</v>
      </c>
      <c r="O31" s="22">
        <v>144065432.37</v>
      </c>
      <c r="P31" s="22">
        <v>7295</v>
      </c>
      <c r="Q31" s="22">
        <v>499165806.55000001</v>
      </c>
      <c r="R31" s="22">
        <f t="shared" si="2"/>
        <v>8709</v>
      </c>
      <c r="S31" s="22">
        <f t="shared" si="3"/>
        <v>643231238.92000008</v>
      </c>
      <c r="T31" s="22">
        <f t="shared" si="4"/>
        <v>321751</v>
      </c>
      <c r="U31" s="22">
        <f t="shared" si="5"/>
        <v>1291918631.9300001</v>
      </c>
      <c r="V31" s="11"/>
    </row>
    <row r="32" spans="1:22" s="5" customFormat="1">
      <c r="A32" s="18">
        <v>25</v>
      </c>
      <c r="B32" s="31" t="s">
        <v>61</v>
      </c>
      <c r="C32" s="1" t="s">
        <v>62</v>
      </c>
      <c r="D32" s="23">
        <v>107</v>
      </c>
      <c r="E32" s="23">
        <v>363114397.19</v>
      </c>
      <c r="F32" s="23">
        <v>30</v>
      </c>
      <c r="G32" s="23">
        <v>14157577.57</v>
      </c>
      <c r="H32" s="23">
        <v>80</v>
      </c>
      <c r="I32" s="23">
        <v>72351911.349999994</v>
      </c>
      <c r="J32" s="23">
        <v>186</v>
      </c>
      <c r="K32" s="23">
        <v>45984073.829999998</v>
      </c>
      <c r="L32" s="21">
        <f t="shared" si="0"/>
        <v>403</v>
      </c>
      <c r="M32" s="21">
        <f t="shared" si="1"/>
        <v>495607959.94</v>
      </c>
      <c r="N32" s="23">
        <v>87</v>
      </c>
      <c r="O32" s="23">
        <v>177492099.5</v>
      </c>
      <c r="P32" s="23">
        <v>95</v>
      </c>
      <c r="Q32" s="23">
        <v>417543576.38999999</v>
      </c>
      <c r="R32" s="21">
        <f t="shared" si="2"/>
        <v>182</v>
      </c>
      <c r="S32" s="21">
        <f t="shared" si="3"/>
        <v>595035675.88999999</v>
      </c>
      <c r="T32" s="21">
        <f t="shared" si="4"/>
        <v>585</v>
      </c>
      <c r="U32" s="21">
        <f t="shared" si="5"/>
        <v>1090643635.8299999</v>
      </c>
      <c r="V32" s="11"/>
    </row>
    <row r="33" spans="1:22" s="5" customFormat="1">
      <c r="A33" s="15">
        <v>26</v>
      </c>
      <c r="B33" s="16" t="s">
        <v>65</v>
      </c>
      <c r="C33" s="17" t="s">
        <v>66</v>
      </c>
      <c r="D33" s="22">
        <v>304</v>
      </c>
      <c r="E33" s="22">
        <v>164379166.08000001</v>
      </c>
      <c r="F33" s="22">
        <v>1140</v>
      </c>
      <c r="G33" s="22">
        <v>171063643.08000001</v>
      </c>
      <c r="H33" s="22">
        <v>956</v>
      </c>
      <c r="I33" s="22">
        <v>154383854.37</v>
      </c>
      <c r="J33" s="22">
        <v>1442</v>
      </c>
      <c r="K33" s="22">
        <v>206400477.94</v>
      </c>
      <c r="L33" s="22">
        <f t="shared" si="0"/>
        <v>3842</v>
      </c>
      <c r="M33" s="22">
        <f t="shared" si="1"/>
        <v>696227141.47000003</v>
      </c>
      <c r="N33" s="22">
        <v>203</v>
      </c>
      <c r="O33" s="22">
        <v>231859028.77000001</v>
      </c>
      <c r="P33" s="22">
        <v>194</v>
      </c>
      <c r="Q33" s="22">
        <v>157653019.71000001</v>
      </c>
      <c r="R33" s="22">
        <f t="shared" si="2"/>
        <v>397</v>
      </c>
      <c r="S33" s="22">
        <f t="shared" si="3"/>
        <v>389512048.48000002</v>
      </c>
      <c r="T33" s="22">
        <f t="shared" si="4"/>
        <v>4239</v>
      </c>
      <c r="U33" s="22">
        <f t="shared" si="5"/>
        <v>1085739189.95</v>
      </c>
      <c r="V33" s="11"/>
    </row>
    <row r="34" spans="1:22" s="5" customFormat="1">
      <c r="A34" s="18">
        <v>27</v>
      </c>
      <c r="B34" s="31" t="s">
        <v>79</v>
      </c>
      <c r="C34" s="1" t="s">
        <v>80</v>
      </c>
      <c r="D34" s="23">
        <v>72</v>
      </c>
      <c r="E34" s="23">
        <v>3769773.65</v>
      </c>
      <c r="F34" s="23">
        <v>758</v>
      </c>
      <c r="G34" s="23">
        <v>34830341.07</v>
      </c>
      <c r="H34" s="23">
        <v>168</v>
      </c>
      <c r="I34" s="23">
        <v>11174483.9</v>
      </c>
      <c r="J34" s="23">
        <v>17498</v>
      </c>
      <c r="K34" s="23">
        <v>23654215.949999999</v>
      </c>
      <c r="L34" s="21">
        <f t="shared" si="0"/>
        <v>18496</v>
      </c>
      <c r="M34" s="21">
        <f t="shared" si="1"/>
        <v>73428814.569999993</v>
      </c>
      <c r="N34" s="23">
        <v>374</v>
      </c>
      <c r="O34" s="23">
        <v>460679647.85000002</v>
      </c>
      <c r="P34" s="23">
        <v>464</v>
      </c>
      <c r="Q34" s="23">
        <v>419462412.38</v>
      </c>
      <c r="R34" s="21">
        <f t="shared" si="2"/>
        <v>838</v>
      </c>
      <c r="S34" s="21">
        <f t="shared" si="3"/>
        <v>880142060.23000002</v>
      </c>
      <c r="T34" s="21">
        <f t="shared" si="4"/>
        <v>19334</v>
      </c>
      <c r="U34" s="21">
        <f t="shared" si="5"/>
        <v>953570874.79999995</v>
      </c>
      <c r="V34" s="11"/>
    </row>
    <row r="35" spans="1:22" s="5" customFormat="1">
      <c r="A35" s="15">
        <v>28</v>
      </c>
      <c r="B35" s="30" t="s">
        <v>81</v>
      </c>
      <c r="C35" s="17" t="s">
        <v>82</v>
      </c>
      <c r="D35" s="22">
        <v>113</v>
      </c>
      <c r="E35" s="22">
        <v>119542362</v>
      </c>
      <c r="F35" s="22">
        <v>811</v>
      </c>
      <c r="G35" s="22">
        <v>122652033.64</v>
      </c>
      <c r="H35" s="22">
        <v>30</v>
      </c>
      <c r="I35" s="22">
        <v>34046981.369999997</v>
      </c>
      <c r="J35" s="22">
        <v>198</v>
      </c>
      <c r="K35" s="22">
        <v>198604294.13</v>
      </c>
      <c r="L35" s="22">
        <f t="shared" si="0"/>
        <v>1152</v>
      </c>
      <c r="M35" s="22">
        <f t="shared" si="1"/>
        <v>474845671.13999999</v>
      </c>
      <c r="N35" s="22">
        <v>68</v>
      </c>
      <c r="O35" s="22">
        <v>310769533.50999999</v>
      </c>
      <c r="P35" s="22">
        <v>56</v>
      </c>
      <c r="Q35" s="22">
        <v>155271172.11000001</v>
      </c>
      <c r="R35" s="22">
        <f t="shared" si="2"/>
        <v>124</v>
      </c>
      <c r="S35" s="22">
        <f t="shared" si="3"/>
        <v>466040705.62</v>
      </c>
      <c r="T35" s="22">
        <f t="shared" si="4"/>
        <v>1276</v>
      </c>
      <c r="U35" s="22">
        <f t="shared" si="5"/>
        <v>940886376.75999999</v>
      </c>
      <c r="V35" s="11"/>
    </row>
    <row r="36" spans="1:22" s="5" customFormat="1">
      <c r="A36" s="18">
        <v>29</v>
      </c>
      <c r="B36" s="31" t="s">
        <v>67</v>
      </c>
      <c r="C36" s="1" t="s">
        <v>68</v>
      </c>
      <c r="D36" s="23">
        <v>140</v>
      </c>
      <c r="E36" s="23">
        <v>84726296.069999993</v>
      </c>
      <c r="F36" s="23">
        <v>738</v>
      </c>
      <c r="G36" s="23">
        <v>129537237.83</v>
      </c>
      <c r="H36" s="23">
        <v>361</v>
      </c>
      <c r="I36" s="23">
        <v>205969221.06</v>
      </c>
      <c r="J36" s="23">
        <v>409</v>
      </c>
      <c r="K36" s="23">
        <v>53038989.030000001</v>
      </c>
      <c r="L36" s="21">
        <f t="shared" si="0"/>
        <v>1648</v>
      </c>
      <c r="M36" s="21">
        <f t="shared" si="1"/>
        <v>473271743.99000001</v>
      </c>
      <c r="N36" s="23">
        <v>62</v>
      </c>
      <c r="O36" s="23">
        <v>135526140.30000001</v>
      </c>
      <c r="P36" s="23">
        <v>77</v>
      </c>
      <c r="Q36" s="23">
        <v>300513389.49000001</v>
      </c>
      <c r="R36" s="21">
        <f t="shared" si="2"/>
        <v>139</v>
      </c>
      <c r="S36" s="21">
        <f t="shared" si="3"/>
        <v>436039529.79000002</v>
      </c>
      <c r="T36" s="21">
        <f t="shared" si="4"/>
        <v>1787</v>
      </c>
      <c r="U36" s="21">
        <f t="shared" si="5"/>
        <v>909311273.77999997</v>
      </c>
      <c r="V36" s="11"/>
    </row>
    <row r="37" spans="1:22" s="5" customFormat="1">
      <c r="A37" s="15">
        <v>30</v>
      </c>
      <c r="B37" s="30" t="s">
        <v>75</v>
      </c>
      <c r="C37" s="17" t="s">
        <v>76</v>
      </c>
      <c r="D37" s="22">
        <v>1091</v>
      </c>
      <c r="E37" s="22">
        <v>117348927.18000001</v>
      </c>
      <c r="F37" s="22">
        <v>2442</v>
      </c>
      <c r="G37" s="22">
        <v>156247221.34999999</v>
      </c>
      <c r="H37" s="22">
        <v>8900</v>
      </c>
      <c r="I37" s="22">
        <v>87480631.859999999</v>
      </c>
      <c r="J37" s="22">
        <v>10025</v>
      </c>
      <c r="K37" s="22">
        <v>154808024.53999999</v>
      </c>
      <c r="L37" s="22">
        <f t="shared" si="0"/>
        <v>22458</v>
      </c>
      <c r="M37" s="22">
        <f t="shared" si="1"/>
        <v>515884804.92999995</v>
      </c>
      <c r="N37" s="22">
        <v>479</v>
      </c>
      <c r="O37" s="22">
        <v>225838714.83000001</v>
      </c>
      <c r="P37" s="22">
        <v>3571</v>
      </c>
      <c r="Q37" s="22">
        <v>113045726.7</v>
      </c>
      <c r="R37" s="22">
        <f t="shared" si="2"/>
        <v>4050</v>
      </c>
      <c r="S37" s="22">
        <f t="shared" si="3"/>
        <v>338884441.53000003</v>
      </c>
      <c r="T37" s="22">
        <f t="shared" si="4"/>
        <v>26508</v>
      </c>
      <c r="U37" s="22">
        <f t="shared" si="5"/>
        <v>854769246.46000004</v>
      </c>
      <c r="V37" s="11"/>
    </row>
    <row r="38" spans="1:22" s="5" customFormat="1">
      <c r="A38" s="18">
        <v>31</v>
      </c>
      <c r="B38" s="31" t="s">
        <v>71</v>
      </c>
      <c r="C38" s="1" t="s">
        <v>72</v>
      </c>
      <c r="D38" s="23">
        <v>10</v>
      </c>
      <c r="E38" s="23">
        <v>60529339.109999999</v>
      </c>
      <c r="F38" s="23">
        <v>12</v>
      </c>
      <c r="G38" s="23">
        <v>18639009.030000001</v>
      </c>
      <c r="H38" s="23">
        <v>30</v>
      </c>
      <c r="I38" s="23">
        <v>85916922.549999997</v>
      </c>
      <c r="J38" s="23">
        <v>116</v>
      </c>
      <c r="K38" s="23">
        <v>171980975.00999999</v>
      </c>
      <c r="L38" s="21">
        <f t="shared" si="0"/>
        <v>168</v>
      </c>
      <c r="M38" s="21">
        <f t="shared" si="1"/>
        <v>337066245.69999999</v>
      </c>
      <c r="N38" s="23">
        <v>23</v>
      </c>
      <c r="O38" s="23">
        <v>391459775.74000001</v>
      </c>
      <c r="P38" s="23">
        <v>16</v>
      </c>
      <c r="Q38" s="23">
        <v>120961445.97</v>
      </c>
      <c r="R38" s="21">
        <f t="shared" si="2"/>
        <v>39</v>
      </c>
      <c r="S38" s="21">
        <f t="shared" si="3"/>
        <v>512421221.71000004</v>
      </c>
      <c r="T38" s="21">
        <f t="shared" si="4"/>
        <v>207</v>
      </c>
      <c r="U38" s="21">
        <f t="shared" si="5"/>
        <v>849487467.41000009</v>
      </c>
      <c r="V38" s="11"/>
    </row>
    <row r="39" spans="1:22" s="5" customFormat="1">
      <c r="A39" s="15">
        <v>32</v>
      </c>
      <c r="B39" s="30" t="s">
        <v>114</v>
      </c>
      <c r="C39" s="17" t="s">
        <v>115</v>
      </c>
      <c r="D39" s="22">
        <v>244</v>
      </c>
      <c r="E39" s="22">
        <v>237904716.59</v>
      </c>
      <c r="F39" s="22">
        <v>2235</v>
      </c>
      <c r="G39" s="22">
        <v>232148876.69780001</v>
      </c>
      <c r="H39" s="22">
        <v>750</v>
      </c>
      <c r="I39" s="22">
        <v>71614182.829999998</v>
      </c>
      <c r="J39" s="22">
        <v>2280</v>
      </c>
      <c r="K39" s="22">
        <v>187724546.58000001</v>
      </c>
      <c r="L39" s="22">
        <f t="shared" si="0"/>
        <v>5509</v>
      </c>
      <c r="M39" s="22">
        <f t="shared" si="1"/>
        <v>729392322.69780004</v>
      </c>
      <c r="N39" s="22">
        <v>21</v>
      </c>
      <c r="O39" s="22">
        <v>65032645</v>
      </c>
      <c r="P39" s="22">
        <v>21</v>
      </c>
      <c r="Q39" s="22">
        <v>53317612.450000003</v>
      </c>
      <c r="R39" s="22">
        <f t="shared" si="2"/>
        <v>42</v>
      </c>
      <c r="S39" s="22">
        <f t="shared" si="3"/>
        <v>118350257.45</v>
      </c>
      <c r="T39" s="22">
        <f t="shared" si="4"/>
        <v>5551</v>
      </c>
      <c r="U39" s="22">
        <f t="shared" si="5"/>
        <v>847742580.14780009</v>
      </c>
      <c r="V39" s="11"/>
    </row>
    <row r="40" spans="1:22" s="5" customFormat="1">
      <c r="A40" s="18">
        <v>33</v>
      </c>
      <c r="B40" s="31" t="s">
        <v>63</v>
      </c>
      <c r="C40" s="1" t="s">
        <v>64</v>
      </c>
      <c r="D40" s="23">
        <v>19</v>
      </c>
      <c r="E40" s="23">
        <v>164255847.72999999</v>
      </c>
      <c r="F40" s="23">
        <v>183</v>
      </c>
      <c r="G40" s="23">
        <v>77257304.859999999</v>
      </c>
      <c r="H40" s="23">
        <v>53</v>
      </c>
      <c r="I40" s="23">
        <v>78062384.959999993</v>
      </c>
      <c r="J40" s="23">
        <v>157</v>
      </c>
      <c r="K40" s="23">
        <v>128561364.31</v>
      </c>
      <c r="L40" s="21">
        <f t="shared" si="0"/>
        <v>412</v>
      </c>
      <c r="M40" s="21">
        <f t="shared" si="1"/>
        <v>448136901.85999995</v>
      </c>
      <c r="N40" s="23">
        <v>137</v>
      </c>
      <c r="O40" s="23">
        <v>202621271.36000001</v>
      </c>
      <c r="P40" s="23">
        <v>145</v>
      </c>
      <c r="Q40" s="23">
        <v>160712766.61000001</v>
      </c>
      <c r="R40" s="21">
        <f t="shared" si="2"/>
        <v>282</v>
      </c>
      <c r="S40" s="21">
        <f t="shared" si="3"/>
        <v>363334037.97000003</v>
      </c>
      <c r="T40" s="21">
        <f t="shared" si="4"/>
        <v>694</v>
      </c>
      <c r="U40" s="21">
        <f t="shared" si="5"/>
        <v>811470939.82999992</v>
      </c>
      <c r="V40" s="11"/>
    </row>
    <row r="41" spans="1:22" s="5" customFormat="1">
      <c r="A41" s="15">
        <v>34</v>
      </c>
      <c r="B41" s="16" t="s">
        <v>77</v>
      </c>
      <c r="C41" s="17" t="s">
        <v>78</v>
      </c>
      <c r="D41" s="22">
        <v>617</v>
      </c>
      <c r="E41" s="22">
        <v>103187707.98</v>
      </c>
      <c r="F41" s="22">
        <v>1280</v>
      </c>
      <c r="G41" s="22">
        <v>114379910.04000001</v>
      </c>
      <c r="H41" s="22">
        <v>78014</v>
      </c>
      <c r="I41" s="22">
        <v>142837681.69</v>
      </c>
      <c r="J41" s="22">
        <v>1755</v>
      </c>
      <c r="K41" s="22">
        <v>60722485.630500004</v>
      </c>
      <c r="L41" s="22">
        <f t="shared" si="0"/>
        <v>81666</v>
      </c>
      <c r="M41" s="22">
        <f t="shared" si="1"/>
        <v>421127785.34050006</v>
      </c>
      <c r="N41" s="22">
        <v>263</v>
      </c>
      <c r="O41" s="22">
        <v>72064050.739999995</v>
      </c>
      <c r="P41" s="22">
        <v>686</v>
      </c>
      <c r="Q41" s="22">
        <v>167490201.33000001</v>
      </c>
      <c r="R41" s="22">
        <f t="shared" si="2"/>
        <v>949</v>
      </c>
      <c r="S41" s="22">
        <f t="shared" si="3"/>
        <v>239554252.06999999</v>
      </c>
      <c r="T41" s="22">
        <f t="shared" si="4"/>
        <v>82615</v>
      </c>
      <c r="U41" s="22">
        <f t="shared" si="5"/>
        <v>660682037.41050005</v>
      </c>
      <c r="V41" s="11"/>
    </row>
    <row r="42" spans="1:22" s="5" customFormat="1">
      <c r="A42" s="18">
        <v>35</v>
      </c>
      <c r="B42" s="31" t="s">
        <v>93</v>
      </c>
      <c r="C42" s="1" t="s">
        <v>94</v>
      </c>
      <c r="D42" s="23">
        <v>440</v>
      </c>
      <c r="E42" s="23">
        <v>116166744.15000001</v>
      </c>
      <c r="F42" s="23">
        <v>1259</v>
      </c>
      <c r="G42" s="23">
        <v>79565695.480000004</v>
      </c>
      <c r="H42" s="23">
        <v>8707</v>
      </c>
      <c r="I42" s="23">
        <v>184159040.61000001</v>
      </c>
      <c r="J42" s="23">
        <v>17162</v>
      </c>
      <c r="K42" s="23">
        <v>151222313.19</v>
      </c>
      <c r="L42" s="21">
        <f t="shared" si="0"/>
        <v>27568</v>
      </c>
      <c r="M42" s="21">
        <f t="shared" si="1"/>
        <v>531113793.43000001</v>
      </c>
      <c r="N42" s="23">
        <v>23</v>
      </c>
      <c r="O42" s="23">
        <v>41482676.079999998</v>
      </c>
      <c r="P42" s="23">
        <v>23</v>
      </c>
      <c r="Q42" s="23">
        <v>87125158.989999995</v>
      </c>
      <c r="R42" s="21">
        <f t="shared" si="2"/>
        <v>46</v>
      </c>
      <c r="S42" s="21">
        <f t="shared" si="3"/>
        <v>128607835.06999999</v>
      </c>
      <c r="T42" s="21">
        <f t="shared" si="4"/>
        <v>27614</v>
      </c>
      <c r="U42" s="21">
        <f t="shared" si="5"/>
        <v>659721628.5</v>
      </c>
      <c r="V42" s="11"/>
    </row>
    <row r="43" spans="1:22" s="5" customFormat="1">
      <c r="A43" s="15">
        <v>36</v>
      </c>
      <c r="B43" s="30" t="s">
        <v>108</v>
      </c>
      <c r="C43" s="17" t="s">
        <v>109</v>
      </c>
      <c r="D43" s="22">
        <v>51</v>
      </c>
      <c r="E43" s="22">
        <v>41915957.850000001</v>
      </c>
      <c r="F43" s="22">
        <v>19</v>
      </c>
      <c r="G43" s="22">
        <v>1071993.43</v>
      </c>
      <c r="H43" s="22">
        <v>242</v>
      </c>
      <c r="I43" s="22">
        <v>14936348.550000001</v>
      </c>
      <c r="J43" s="22">
        <v>399</v>
      </c>
      <c r="K43" s="22">
        <v>222670671.27000001</v>
      </c>
      <c r="L43" s="22">
        <f t="shared" si="0"/>
        <v>711</v>
      </c>
      <c r="M43" s="22">
        <f t="shared" si="1"/>
        <v>280594971.10000002</v>
      </c>
      <c r="N43" s="22">
        <v>412</v>
      </c>
      <c r="O43" s="22">
        <v>243765200.06999999</v>
      </c>
      <c r="P43" s="22">
        <v>1241</v>
      </c>
      <c r="Q43" s="22">
        <v>76817905.689999998</v>
      </c>
      <c r="R43" s="22">
        <f t="shared" si="2"/>
        <v>1653</v>
      </c>
      <c r="S43" s="22">
        <f t="shared" si="3"/>
        <v>320583105.75999999</v>
      </c>
      <c r="T43" s="22">
        <f t="shared" si="4"/>
        <v>2364</v>
      </c>
      <c r="U43" s="22">
        <f t="shared" si="5"/>
        <v>601178076.86000001</v>
      </c>
      <c r="V43" s="11"/>
    </row>
    <row r="44" spans="1:22" s="5" customFormat="1">
      <c r="A44" s="18">
        <v>37</v>
      </c>
      <c r="B44" s="31" t="s">
        <v>103</v>
      </c>
      <c r="C44" s="1" t="s">
        <v>338</v>
      </c>
      <c r="D44" s="23">
        <v>125</v>
      </c>
      <c r="E44" s="23">
        <v>15746768.609999999</v>
      </c>
      <c r="F44" s="23">
        <v>331</v>
      </c>
      <c r="G44" s="23">
        <v>16767210.470000001</v>
      </c>
      <c r="H44" s="23">
        <v>17854</v>
      </c>
      <c r="I44" s="23">
        <v>106861285.2</v>
      </c>
      <c r="J44" s="23">
        <v>44857</v>
      </c>
      <c r="K44" s="23">
        <v>201511779.50999999</v>
      </c>
      <c r="L44" s="21">
        <f t="shared" si="0"/>
        <v>63167</v>
      </c>
      <c r="M44" s="21">
        <f t="shared" si="1"/>
        <v>340887043.78999996</v>
      </c>
      <c r="N44" s="23">
        <v>98</v>
      </c>
      <c r="O44" s="23">
        <v>154038154.06</v>
      </c>
      <c r="P44" s="23">
        <v>71</v>
      </c>
      <c r="Q44" s="23">
        <v>75507196.019999996</v>
      </c>
      <c r="R44" s="21">
        <f t="shared" si="2"/>
        <v>169</v>
      </c>
      <c r="S44" s="21">
        <f t="shared" si="3"/>
        <v>229545350.07999998</v>
      </c>
      <c r="T44" s="21">
        <f t="shared" si="4"/>
        <v>63336</v>
      </c>
      <c r="U44" s="21">
        <f t="shared" si="5"/>
        <v>570432393.86999989</v>
      </c>
      <c r="V44" s="11"/>
    </row>
    <row r="45" spans="1:22" s="5" customFormat="1">
      <c r="A45" s="15">
        <v>38</v>
      </c>
      <c r="B45" s="30" t="s">
        <v>83</v>
      </c>
      <c r="C45" s="17" t="s">
        <v>84</v>
      </c>
      <c r="D45" s="22">
        <v>50</v>
      </c>
      <c r="E45" s="22">
        <v>36177995.189999998</v>
      </c>
      <c r="F45" s="22">
        <v>222</v>
      </c>
      <c r="G45" s="22">
        <v>62339566.909999996</v>
      </c>
      <c r="H45" s="22">
        <v>70</v>
      </c>
      <c r="I45" s="22">
        <v>30600869.719999999</v>
      </c>
      <c r="J45" s="22">
        <v>107</v>
      </c>
      <c r="K45" s="22">
        <v>16276132.880000001</v>
      </c>
      <c r="L45" s="22">
        <f t="shared" si="0"/>
        <v>449</v>
      </c>
      <c r="M45" s="22">
        <f t="shared" si="1"/>
        <v>145394564.69999999</v>
      </c>
      <c r="N45" s="22">
        <v>91</v>
      </c>
      <c r="O45" s="22">
        <v>199465610.06</v>
      </c>
      <c r="P45" s="22">
        <v>89</v>
      </c>
      <c r="Q45" s="22">
        <v>167967984.09</v>
      </c>
      <c r="R45" s="22">
        <f t="shared" si="2"/>
        <v>180</v>
      </c>
      <c r="S45" s="22">
        <f t="shared" si="3"/>
        <v>367433594.14999998</v>
      </c>
      <c r="T45" s="22">
        <f t="shared" si="4"/>
        <v>629</v>
      </c>
      <c r="U45" s="22">
        <f t="shared" si="5"/>
        <v>512828158.84999996</v>
      </c>
      <c r="V45" s="11"/>
    </row>
    <row r="46" spans="1:22" s="5" customFormat="1">
      <c r="A46" s="18">
        <v>39</v>
      </c>
      <c r="B46" s="31" t="s">
        <v>41</v>
      </c>
      <c r="C46" s="1" t="s">
        <v>42</v>
      </c>
      <c r="D46" s="23"/>
      <c r="E46" s="23"/>
      <c r="F46" s="23"/>
      <c r="G46" s="23"/>
      <c r="H46" s="23">
        <v>3</v>
      </c>
      <c r="I46" s="23">
        <v>597099.71</v>
      </c>
      <c r="J46" s="23">
        <v>20</v>
      </c>
      <c r="K46" s="23">
        <v>4310066.5199999996</v>
      </c>
      <c r="L46" s="21">
        <f t="shared" si="0"/>
        <v>23</v>
      </c>
      <c r="M46" s="21">
        <f t="shared" si="1"/>
        <v>4907166.2299999995</v>
      </c>
      <c r="N46" s="23">
        <v>17</v>
      </c>
      <c r="O46" s="23">
        <v>255074587.05000001</v>
      </c>
      <c r="P46" s="23">
        <v>15</v>
      </c>
      <c r="Q46" s="23">
        <v>249686969.87</v>
      </c>
      <c r="R46" s="21">
        <f t="shared" si="2"/>
        <v>32</v>
      </c>
      <c r="S46" s="21">
        <f t="shared" si="3"/>
        <v>504761556.92000002</v>
      </c>
      <c r="T46" s="21">
        <f t="shared" si="4"/>
        <v>55</v>
      </c>
      <c r="U46" s="21">
        <f t="shared" si="5"/>
        <v>509668723.15000004</v>
      </c>
      <c r="V46" s="11"/>
    </row>
    <row r="47" spans="1:22" s="5" customFormat="1">
      <c r="A47" s="15">
        <v>40</v>
      </c>
      <c r="B47" s="30" t="s">
        <v>87</v>
      </c>
      <c r="C47" s="17" t="s">
        <v>88</v>
      </c>
      <c r="D47" s="22">
        <v>28</v>
      </c>
      <c r="E47" s="22">
        <v>211884888.16</v>
      </c>
      <c r="F47" s="22">
        <v>15</v>
      </c>
      <c r="G47" s="22">
        <v>2762679.31</v>
      </c>
      <c r="H47" s="22">
        <v>22</v>
      </c>
      <c r="I47" s="22">
        <v>16356025.859999999</v>
      </c>
      <c r="J47" s="22">
        <v>42</v>
      </c>
      <c r="K47" s="22">
        <v>32655321.59</v>
      </c>
      <c r="L47" s="22">
        <f t="shared" si="0"/>
        <v>107</v>
      </c>
      <c r="M47" s="22">
        <f t="shared" si="1"/>
        <v>263658914.91999999</v>
      </c>
      <c r="N47" s="22">
        <v>24</v>
      </c>
      <c r="O47" s="22">
        <v>18267437.27</v>
      </c>
      <c r="P47" s="22">
        <v>34</v>
      </c>
      <c r="Q47" s="22">
        <v>210977279.78</v>
      </c>
      <c r="R47" s="22">
        <f t="shared" si="2"/>
        <v>58</v>
      </c>
      <c r="S47" s="22">
        <f t="shared" si="3"/>
        <v>229244717.05000001</v>
      </c>
      <c r="T47" s="22">
        <f t="shared" si="4"/>
        <v>165</v>
      </c>
      <c r="U47" s="22">
        <f t="shared" si="5"/>
        <v>492903631.97000003</v>
      </c>
      <c r="V47" s="11"/>
    </row>
    <row r="48" spans="1:22" s="5" customFormat="1">
      <c r="A48" s="18">
        <v>41</v>
      </c>
      <c r="B48" s="31" t="s">
        <v>99</v>
      </c>
      <c r="C48" s="1" t="s">
        <v>100</v>
      </c>
      <c r="D48" s="23">
        <v>132</v>
      </c>
      <c r="E48" s="23">
        <v>51518603.520000003</v>
      </c>
      <c r="F48" s="23">
        <v>74</v>
      </c>
      <c r="G48" s="23">
        <v>6459444.3099999996</v>
      </c>
      <c r="H48" s="23">
        <v>8838</v>
      </c>
      <c r="I48" s="23">
        <v>35806989.100000001</v>
      </c>
      <c r="J48" s="23">
        <v>580</v>
      </c>
      <c r="K48" s="23">
        <v>53622528.759999998</v>
      </c>
      <c r="L48" s="21">
        <f t="shared" si="0"/>
        <v>9624</v>
      </c>
      <c r="M48" s="21">
        <f t="shared" si="1"/>
        <v>147407565.69</v>
      </c>
      <c r="N48" s="23">
        <v>196</v>
      </c>
      <c r="O48" s="23">
        <v>84687108.200000003</v>
      </c>
      <c r="P48" s="23">
        <v>223</v>
      </c>
      <c r="Q48" s="23">
        <v>111892525.22</v>
      </c>
      <c r="R48" s="21">
        <f t="shared" si="2"/>
        <v>419</v>
      </c>
      <c r="S48" s="21">
        <f t="shared" si="3"/>
        <v>196579633.42000002</v>
      </c>
      <c r="T48" s="21">
        <f t="shared" si="4"/>
        <v>10043</v>
      </c>
      <c r="U48" s="21">
        <f t="shared" si="5"/>
        <v>343987199.11000001</v>
      </c>
      <c r="V48" s="11"/>
    </row>
    <row r="49" spans="1:22" s="5" customFormat="1">
      <c r="A49" s="15">
        <v>42</v>
      </c>
      <c r="B49" s="16" t="s">
        <v>85</v>
      </c>
      <c r="C49" s="17" t="s">
        <v>86</v>
      </c>
      <c r="D49" s="22">
        <v>30</v>
      </c>
      <c r="E49" s="22">
        <v>53553502.100000001</v>
      </c>
      <c r="F49" s="22">
        <v>32</v>
      </c>
      <c r="G49" s="22">
        <v>1054521.94</v>
      </c>
      <c r="H49" s="22">
        <v>7733</v>
      </c>
      <c r="I49" s="22">
        <v>28958240.039999999</v>
      </c>
      <c r="J49" s="22">
        <v>57690</v>
      </c>
      <c r="K49" s="22">
        <v>85302547.049999997</v>
      </c>
      <c r="L49" s="22">
        <f t="shared" si="0"/>
        <v>65485</v>
      </c>
      <c r="M49" s="22">
        <f t="shared" si="1"/>
        <v>168868811.13</v>
      </c>
      <c r="N49" s="22">
        <v>122</v>
      </c>
      <c r="O49" s="22">
        <v>69774793.25</v>
      </c>
      <c r="P49" s="22">
        <v>41</v>
      </c>
      <c r="Q49" s="22">
        <v>64915894.280000001</v>
      </c>
      <c r="R49" s="22">
        <f t="shared" si="2"/>
        <v>163</v>
      </c>
      <c r="S49" s="22">
        <f t="shared" si="3"/>
        <v>134690687.53</v>
      </c>
      <c r="T49" s="22">
        <f t="shared" si="4"/>
        <v>65648</v>
      </c>
      <c r="U49" s="22">
        <f t="shared" si="5"/>
        <v>303559498.65999997</v>
      </c>
      <c r="V49" s="11"/>
    </row>
    <row r="50" spans="1:22" s="5" customFormat="1">
      <c r="A50" s="18">
        <v>43</v>
      </c>
      <c r="B50" s="31" t="s">
        <v>331</v>
      </c>
      <c r="C50" s="1" t="s">
        <v>332</v>
      </c>
      <c r="D50" s="23"/>
      <c r="E50" s="23"/>
      <c r="F50" s="23"/>
      <c r="G50" s="23"/>
      <c r="H50" s="23">
        <v>178</v>
      </c>
      <c r="I50" s="23">
        <v>141858.22</v>
      </c>
      <c r="J50" s="23">
        <v>82818</v>
      </c>
      <c r="K50" s="23">
        <v>81886129.609999999</v>
      </c>
      <c r="L50" s="21">
        <f t="shared" si="0"/>
        <v>82996</v>
      </c>
      <c r="M50" s="21">
        <f t="shared" si="1"/>
        <v>82027987.829999998</v>
      </c>
      <c r="N50" s="23">
        <v>1196</v>
      </c>
      <c r="O50" s="23">
        <v>147837823.66</v>
      </c>
      <c r="P50" s="23">
        <v>1174</v>
      </c>
      <c r="Q50" s="23">
        <v>66093309.880000003</v>
      </c>
      <c r="R50" s="21">
        <f t="shared" si="2"/>
        <v>2370</v>
      </c>
      <c r="S50" s="21">
        <f t="shared" si="3"/>
        <v>213931133.53999999</v>
      </c>
      <c r="T50" s="21">
        <f t="shared" si="4"/>
        <v>85366</v>
      </c>
      <c r="U50" s="21">
        <f t="shared" si="5"/>
        <v>295959121.37</v>
      </c>
      <c r="V50" s="11"/>
    </row>
    <row r="51" spans="1:22" s="5" customFormat="1">
      <c r="A51" s="15">
        <v>44</v>
      </c>
      <c r="B51" s="30" t="s">
        <v>106</v>
      </c>
      <c r="C51" s="17" t="s">
        <v>107</v>
      </c>
      <c r="D51" s="22">
        <v>13</v>
      </c>
      <c r="E51" s="22">
        <v>1537592.93</v>
      </c>
      <c r="F51" s="22">
        <v>3</v>
      </c>
      <c r="G51" s="22">
        <v>128036.5</v>
      </c>
      <c r="H51" s="22">
        <v>120</v>
      </c>
      <c r="I51" s="22">
        <v>63884640.109999999</v>
      </c>
      <c r="J51" s="22">
        <v>142</v>
      </c>
      <c r="K51" s="22">
        <v>110191930.31</v>
      </c>
      <c r="L51" s="22">
        <f t="shared" si="0"/>
        <v>278</v>
      </c>
      <c r="M51" s="22">
        <f t="shared" si="1"/>
        <v>175742199.84999999</v>
      </c>
      <c r="N51" s="22">
        <v>6</v>
      </c>
      <c r="O51" s="22">
        <v>87501865.719999999</v>
      </c>
      <c r="P51" s="22">
        <v>9</v>
      </c>
      <c r="Q51" s="22">
        <v>28917436.620000001</v>
      </c>
      <c r="R51" s="22">
        <f t="shared" si="2"/>
        <v>15</v>
      </c>
      <c r="S51" s="22">
        <f t="shared" si="3"/>
        <v>116419302.34</v>
      </c>
      <c r="T51" s="22">
        <f t="shared" si="4"/>
        <v>293</v>
      </c>
      <c r="U51" s="22">
        <f t="shared" si="5"/>
        <v>292161502.19</v>
      </c>
      <c r="V51" s="11"/>
    </row>
    <row r="52" spans="1:22" s="5" customFormat="1">
      <c r="A52" s="18">
        <v>45</v>
      </c>
      <c r="B52" s="31" t="s">
        <v>104</v>
      </c>
      <c r="C52" s="1" t="s">
        <v>105</v>
      </c>
      <c r="D52" s="23"/>
      <c r="E52" s="23"/>
      <c r="F52" s="23"/>
      <c r="G52" s="23"/>
      <c r="H52" s="23">
        <v>120</v>
      </c>
      <c r="I52" s="23">
        <v>99281038.159999996</v>
      </c>
      <c r="J52" s="23">
        <v>128</v>
      </c>
      <c r="K52" s="23">
        <v>127789870.8</v>
      </c>
      <c r="L52" s="21">
        <f t="shared" si="0"/>
        <v>248</v>
      </c>
      <c r="M52" s="21">
        <f t="shared" si="1"/>
        <v>227070908.95999998</v>
      </c>
      <c r="N52" s="23">
        <v>51</v>
      </c>
      <c r="O52" s="23">
        <v>43152199.899999999</v>
      </c>
      <c r="P52" s="23">
        <v>33</v>
      </c>
      <c r="Q52" s="23">
        <v>14639487.789999999</v>
      </c>
      <c r="R52" s="21">
        <f t="shared" si="2"/>
        <v>84</v>
      </c>
      <c r="S52" s="21">
        <f t="shared" si="3"/>
        <v>57791687.689999998</v>
      </c>
      <c r="T52" s="21">
        <f t="shared" si="4"/>
        <v>332</v>
      </c>
      <c r="U52" s="21">
        <f t="shared" si="5"/>
        <v>284862596.64999998</v>
      </c>
      <c r="V52" s="11"/>
    </row>
    <row r="53" spans="1:22" s="5" customFormat="1">
      <c r="A53" s="15">
        <v>46</v>
      </c>
      <c r="B53" s="30" t="s">
        <v>89</v>
      </c>
      <c r="C53" s="17" t="s">
        <v>90</v>
      </c>
      <c r="D53" s="22">
        <v>71</v>
      </c>
      <c r="E53" s="22">
        <v>58734148.340000004</v>
      </c>
      <c r="F53" s="22">
        <v>321</v>
      </c>
      <c r="G53" s="22">
        <v>34352558.880000003</v>
      </c>
      <c r="H53" s="22">
        <v>20</v>
      </c>
      <c r="I53" s="22">
        <v>6992493.7400000002</v>
      </c>
      <c r="J53" s="22">
        <v>246</v>
      </c>
      <c r="K53" s="22">
        <v>36656522.43</v>
      </c>
      <c r="L53" s="22">
        <f t="shared" si="0"/>
        <v>658</v>
      </c>
      <c r="M53" s="22">
        <f t="shared" si="1"/>
        <v>136735723.38999999</v>
      </c>
      <c r="N53" s="22">
        <v>29</v>
      </c>
      <c r="O53" s="22">
        <v>62308493.5</v>
      </c>
      <c r="P53" s="22">
        <v>18</v>
      </c>
      <c r="Q53" s="22">
        <v>76896306</v>
      </c>
      <c r="R53" s="22">
        <f t="shared" si="2"/>
        <v>47</v>
      </c>
      <c r="S53" s="22">
        <f t="shared" si="3"/>
        <v>139204799.5</v>
      </c>
      <c r="T53" s="22">
        <f t="shared" si="4"/>
        <v>705</v>
      </c>
      <c r="U53" s="22">
        <f t="shared" si="5"/>
        <v>275940522.88999999</v>
      </c>
      <c r="V53" s="11"/>
    </row>
    <row r="54" spans="1:22" s="5" customFormat="1">
      <c r="A54" s="18">
        <v>47</v>
      </c>
      <c r="B54" s="31" t="s">
        <v>120</v>
      </c>
      <c r="C54" s="1" t="s">
        <v>328</v>
      </c>
      <c r="D54" s="23">
        <v>32</v>
      </c>
      <c r="E54" s="23">
        <v>2850328.3</v>
      </c>
      <c r="F54" s="23">
        <v>34</v>
      </c>
      <c r="G54" s="23">
        <v>11920041.42</v>
      </c>
      <c r="H54" s="23">
        <v>249</v>
      </c>
      <c r="I54" s="23">
        <v>61737164.719999999</v>
      </c>
      <c r="J54" s="23">
        <v>411</v>
      </c>
      <c r="K54" s="23">
        <v>103330945.65000001</v>
      </c>
      <c r="L54" s="21">
        <f t="shared" si="0"/>
        <v>726</v>
      </c>
      <c r="M54" s="21">
        <f t="shared" si="1"/>
        <v>179838480.09</v>
      </c>
      <c r="N54" s="23">
        <v>25</v>
      </c>
      <c r="O54" s="23">
        <v>62416857.719999999</v>
      </c>
      <c r="P54" s="23">
        <v>10</v>
      </c>
      <c r="Q54" s="23">
        <v>11651554.720000001</v>
      </c>
      <c r="R54" s="21">
        <f t="shared" si="2"/>
        <v>35</v>
      </c>
      <c r="S54" s="21">
        <f t="shared" si="3"/>
        <v>74068412.439999998</v>
      </c>
      <c r="T54" s="21">
        <f t="shared" si="4"/>
        <v>761</v>
      </c>
      <c r="U54" s="21">
        <f t="shared" si="5"/>
        <v>253906892.53</v>
      </c>
      <c r="V54" s="11"/>
    </row>
    <row r="55" spans="1:22" s="5" customFormat="1">
      <c r="A55" s="15">
        <v>48</v>
      </c>
      <c r="B55" s="30" t="s">
        <v>110</v>
      </c>
      <c r="C55" s="17" t="s">
        <v>111</v>
      </c>
      <c r="D55" s="22">
        <v>1</v>
      </c>
      <c r="E55" s="22">
        <v>25671852.129999999</v>
      </c>
      <c r="F55" s="22">
        <v>15</v>
      </c>
      <c r="G55" s="22">
        <v>1904946.01</v>
      </c>
      <c r="H55" s="22">
        <v>6</v>
      </c>
      <c r="I55" s="22">
        <v>2971400.59</v>
      </c>
      <c r="J55" s="22">
        <v>137</v>
      </c>
      <c r="K55" s="22">
        <v>69260531.659999996</v>
      </c>
      <c r="L55" s="22">
        <f t="shared" si="0"/>
        <v>159</v>
      </c>
      <c r="M55" s="22">
        <f t="shared" si="1"/>
        <v>99808730.390000001</v>
      </c>
      <c r="N55" s="22">
        <v>8</v>
      </c>
      <c r="O55" s="22">
        <v>92000000</v>
      </c>
      <c r="P55" s="22">
        <v>3</v>
      </c>
      <c r="Q55" s="22">
        <v>60000000</v>
      </c>
      <c r="R55" s="22">
        <f t="shared" si="2"/>
        <v>11</v>
      </c>
      <c r="S55" s="22">
        <f t="shared" si="3"/>
        <v>152000000</v>
      </c>
      <c r="T55" s="22">
        <f t="shared" si="4"/>
        <v>170</v>
      </c>
      <c r="U55" s="22">
        <f t="shared" si="5"/>
        <v>251808730.38999999</v>
      </c>
      <c r="V55" s="11"/>
    </row>
    <row r="56" spans="1:22" s="5" customFormat="1">
      <c r="A56" s="18">
        <v>49</v>
      </c>
      <c r="B56" s="31" t="s">
        <v>195</v>
      </c>
      <c r="C56" s="1" t="s">
        <v>339</v>
      </c>
      <c r="D56" s="23">
        <v>78</v>
      </c>
      <c r="E56" s="23">
        <v>25865268.379999999</v>
      </c>
      <c r="F56" s="23">
        <v>89</v>
      </c>
      <c r="G56" s="23">
        <v>9866778.0899999999</v>
      </c>
      <c r="H56" s="23">
        <v>53</v>
      </c>
      <c r="I56" s="23">
        <v>90514949.459999993</v>
      </c>
      <c r="J56" s="23">
        <v>348</v>
      </c>
      <c r="K56" s="23">
        <v>21298490.359999999</v>
      </c>
      <c r="L56" s="21">
        <f t="shared" si="0"/>
        <v>568</v>
      </c>
      <c r="M56" s="21">
        <f t="shared" si="1"/>
        <v>147545486.28999999</v>
      </c>
      <c r="N56" s="23">
        <v>29</v>
      </c>
      <c r="O56" s="23">
        <v>12539398.41</v>
      </c>
      <c r="P56" s="23">
        <v>11</v>
      </c>
      <c r="Q56" s="23">
        <v>80084343.120000005</v>
      </c>
      <c r="R56" s="21">
        <f t="shared" si="2"/>
        <v>40</v>
      </c>
      <c r="S56" s="21">
        <f t="shared" si="3"/>
        <v>92623741.530000001</v>
      </c>
      <c r="T56" s="21">
        <f t="shared" si="4"/>
        <v>608</v>
      </c>
      <c r="U56" s="21">
        <f t="shared" si="5"/>
        <v>240169227.81999999</v>
      </c>
      <c r="V56" s="11"/>
    </row>
    <row r="57" spans="1:22" s="5" customFormat="1">
      <c r="A57" s="15">
        <v>50</v>
      </c>
      <c r="B57" s="16" t="s">
        <v>157</v>
      </c>
      <c r="C57" s="17" t="s">
        <v>158</v>
      </c>
      <c r="D57" s="22">
        <v>18</v>
      </c>
      <c r="E57" s="22">
        <v>1298701.29</v>
      </c>
      <c r="F57" s="22">
        <v>117</v>
      </c>
      <c r="G57" s="22">
        <v>3948046.22</v>
      </c>
      <c r="H57" s="22">
        <v>172</v>
      </c>
      <c r="I57" s="22">
        <v>20905735.98</v>
      </c>
      <c r="J57" s="22">
        <v>830</v>
      </c>
      <c r="K57" s="22">
        <v>89530417.680000007</v>
      </c>
      <c r="L57" s="22">
        <f t="shared" si="0"/>
        <v>1137</v>
      </c>
      <c r="M57" s="22">
        <f t="shared" si="1"/>
        <v>115682901.17000002</v>
      </c>
      <c r="N57" s="22">
        <v>164</v>
      </c>
      <c r="O57" s="22">
        <v>86382522.829999998</v>
      </c>
      <c r="P57" s="22">
        <v>73</v>
      </c>
      <c r="Q57" s="22">
        <v>15163309.039999999</v>
      </c>
      <c r="R57" s="22">
        <f t="shared" si="2"/>
        <v>237</v>
      </c>
      <c r="S57" s="22">
        <f t="shared" si="3"/>
        <v>101545831.87</v>
      </c>
      <c r="T57" s="22">
        <f t="shared" si="4"/>
        <v>1374</v>
      </c>
      <c r="U57" s="22">
        <f t="shared" si="5"/>
        <v>217228733.04000002</v>
      </c>
      <c r="V57" s="11"/>
    </row>
    <row r="58" spans="1:22" s="5" customFormat="1">
      <c r="A58" s="18">
        <v>51</v>
      </c>
      <c r="B58" s="31" t="s">
        <v>118</v>
      </c>
      <c r="C58" s="1" t="s">
        <v>119</v>
      </c>
      <c r="D58" s="23">
        <v>26</v>
      </c>
      <c r="E58" s="23">
        <v>12365215.27</v>
      </c>
      <c r="F58" s="23">
        <v>121</v>
      </c>
      <c r="G58" s="23">
        <v>13250224.33</v>
      </c>
      <c r="H58" s="23">
        <v>29</v>
      </c>
      <c r="I58" s="23">
        <v>45205112.549999997</v>
      </c>
      <c r="J58" s="23">
        <v>179</v>
      </c>
      <c r="K58" s="23">
        <v>49166949.159999996</v>
      </c>
      <c r="L58" s="21">
        <f t="shared" si="0"/>
        <v>355</v>
      </c>
      <c r="M58" s="21">
        <f t="shared" si="1"/>
        <v>119987501.31</v>
      </c>
      <c r="N58" s="23">
        <v>8</v>
      </c>
      <c r="O58" s="23">
        <v>60798076.25</v>
      </c>
      <c r="P58" s="23">
        <v>4</v>
      </c>
      <c r="Q58" s="23">
        <v>30797440.440000001</v>
      </c>
      <c r="R58" s="21">
        <f t="shared" si="2"/>
        <v>12</v>
      </c>
      <c r="S58" s="21">
        <f t="shared" si="3"/>
        <v>91595516.689999998</v>
      </c>
      <c r="T58" s="21">
        <f t="shared" si="4"/>
        <v>367</v>
      </c>
      <c r="U58" s="21">
        <f t="shared" si="5"/>
        <v>211583018</v>
      </c>
      <c r="V58" s="11"/>
    </row>
    <row r="59" spans="1:22" s="5" customFormat="1">
      <c r="A59" s="15">
        <v>52</v>
      </c>
      <c r="B59" s="30" t="s">
        <v>123</v>
      </c>
      <c r="C59" s="17" t="s">
        <v>124</v>
      </c>
      <c r="D59" s="22">
        <v>264</v>
      </c>
      <c r="E59" s="22">
        <v>7709447.5899999999</v>
      </c>
      <c r="F59" s="22">
        <v>1769</v>
      </c>
      <c r="G59" s="22">
        <v>39100826.229999997</v>
      </c>
      <c r="H59" s="22">
        <v>1636</v>
      </c>
      <c r="I59" s="22">
        <v>18480530.5</v>
      </c>
      <c r="J59" s="22">
        <v>3452</v>
      </c>
      <c r="K59" s="22">
        <v>33813629.270000003</v>
      </c>
      <c r="L59" s="22">
        <f t="shared" si="0"/>
        <v>7121</v>
      </c>
      <c r="M59" s="22">
        <f t="shared" si="1"/>
        <v>99104433.590000004</v>
      </c>
      <c r="N59" s="22">
        <v>601</v>
      </c>
      <c r="O59" s="22">
        <v>70138564.849999994</v>
      </c>
      <c r="P59" s="22">
        <v>209</v>
      </c>
      <c r="Q59" s="22">
        <v>23720148.93</v>
      </c>
      <c r="R59" s="22">
        <f t="shared" si="2"/>
        <v>810</v>
      </c>
      <c r="S59" s="22">
        <f t="shared" si="3"/>
        <v>93858713.780000001</v>
      </c>
      <c r="T59" s="22">
        <f t="shared" si="4"/>
        <v>7931</v>
      </c>
      <c r="U59" s="22">
        <f t="shared" si="5"/>
        <v>192963147.37</v>
      </c>
      <c r="V59" s="11"/>
    </row>
    <row r="60" spans="1:22" s="5" customFormat="1">
      <c r="A60" s="18">
        <v>53</v>
      </c>
      <c r="B60" s="31" t="s">
        <v>97</v>
      </c>
      <c r="C60" s="1" t="s">
        <v>98</v>
      </c>
      <c r="D60" s="23">
        <v>19</v>
      </c>
      <c r="E60" s="23">
        <v>22479887.510000002</v>
      </c>
      <c r="F60" s="23"/>
      <c r="G60" s="23"/>
      <c r="H60" s="23">
        <v>25</v>
      </c>
      <c r="I60" s="23">
        <v>6041687.1500000004</v>
      </c>
      <c r="J60" s="23">
        <v>2</v>
      </c>
      <c r="K60" s="23">
        <v>43357.94</v>
      </c>
      <c r="L60" s="21">
        <f t="shared" si="0"/>
        <v>46</v>
      </c>
      <c r="M60" s="21">
        <f t="shared" si="1"/>
        <v>28564932.600000005</v>
      </c>
      <c r="N60" s="23">
        <v>2</v>
      </c>
      <c r="O60" s="23">
        <v>162394097.74000001</v>
      </c>
      <c r="P60" s="23">
        <v>1</v>
      </c>
      <c r="Q60" s="23">
        <v>584950</v>
      </c>
      <c r="R60" s="21">
        <f t="shared" si="2"/>
        <v>3</v>
      </c>
      <c r="S60" s="21">
        <f t="shared" si="3"/>
        <v>162979047.74000001</v>
      </c>
      <c r="T60" s="21">
        <f t="shared" si="4"/>
        <v>49</v>
      </c>
      <c r="U60" s="21">
        <f t="shared" si="5"/>
        <v>191543980.34</v>
      </c>
      <c r="V60" s="11"/>
    </row>
    <row r="61" spans="1:22" s="5" customFormat="1">
      <c r="A61" s="15">
        <v>54</v>
      </c>
      <c r="B61" s="30" t="s">
        <v>112</v>
      </c>
      <c r="C61" s="17" t="s">
        <v>113</v>
      </c>
      <c r="D61" s="22">
        <v>196</v>
      </c>
      <c r="E61" s="22">
        <v>4417614.59</v>
      </c>
      <c r="F61" s="22">
        <v>905</v>
      </c>
      <c r="G61" s="22">
        <v>30391600.170000002</v>
      </c>
      <c r="H61" s="22">
        <v>9643</v>
      </c>
      <c r="I61" s="22">
        <v>32038717.629999999</v>
      </c>
      <c r="J61" s="22">
        <v>2988</v>
      </c>
      <c r="K61" s="22">
        <v>41244041.469999999</v>
      </c>
      <c r="L61" s="22">
        <f t="shared" si="0"/>
        <v>13732</v>
      </c>
      <c r="M61" s="22">
        <f t="shared" si="1"/>
        <v>108091973.86</v>
      </c>
      <c r="N61" s="22">
        <v>1054</v>
      </c>
      <c r="O61" s="22">
        <v>55260056.810000002</v>
      </c>
      <c r="P61" s="22">
        <v>197</v>
      </c>
      <c r="Q61" s="22">
        <v>20027242.98</v>
      </c>
      <c r="R61" s="22">
        <f t="shared" si="2"/>
        <v>1251</v>
      </c>
      <c r="S61" s="22">
        <f t="shared" si="3"/>
        <v>75287299.790000007</v>
      </c>
      <c r="T61" s="22">
        <f t="shared" si="4"/>
        <v>14983</v>
      </c>
      <c r="U61" s="22">
        <f t="shared" si="5"/>
        <v>183379273.65000001</v>
      </c>
      <c r="V61" s="11"/>
    </row>
    <row r="62" spans="1:22" s="5" customFormat="1">
      <c r="A62" s="18">
        <v>55</v>
      </c>
      <c r="B62" s="31" t="s">
        <v>116</v>
      </c>
      <c r="C62" s="1" t="s">
        <v>117</v>
      </c>
      <c r="D62" s="23">
        <v>791</v>
      </c>
      <c r="E62" s="23">
        <v>57736076.960000001</v>
      </c>
      <c r="F62" s="23">
        <v>485</v>
      </c>
      <c r="G62" s="23">
        <v>24633240.510000002</v>
      </c>
      <c r="H62" s="23">
        <v>394</v>
      </c>
      <c r="I62" s="23">
        <v>17388259.129999999</v>
      </c>
      <c r="J62" s="23">
        <v>409</v>
      </c>
      <c r="K62" s="23">
        <v>16487480.18</v>
      </c>
      <c r="L62" s="21">
        <f t="shared" si="0"/>
        <v>2079</v>
      </c>
      <c r="M62" s="21">
        <f t="shared" si="1"/>
        <v>116245056.78</v>
      </c>
      <c r="N62" s="23">
        <v>8</v>
      </c>
      <c r="O62" s="23">
        <v>9968950.0700000003</v>
      </c>
      <c r="P62" s="23">
        <v>19</v>
      </c>
      <c r="Q62" s="23">
        <v>47965600.829999998</v>
      </c>
      <c r="R62" s="21">
        <f t="shared" si="2"/>
        <v>27</v>
      </c>
      <c r="S62" s="21">
        <f t="shared" si="3"/>
        <v>57934550.899999999</v>
      </c>
      <c r="T62" s="21">
        <f t="shared" si="4"/>
        <v>2106</v>
      </c>
      <c r="U62" s="21">
        <f t="shared" si="5"/>
        <v>174179607.68000001</v>
      </c>
      <c r="V62" s="11"/>
    </row>
    <row r="63" spans="1:22" s="5" customFormat="1">
      <c r="A63" s="15">
        <v>56</v>
      </c>
      <c r="B63" s="30" t="s">
        <v>125</v>
      </c>
      <c r="C63" s="17" t="s">
        <v>126</v>
      </c>
      <c r="D63" s="22">
        <v>8</v>
      </c>
      <c r="E63" s="22">
        <v>10080910.48</v>
      </c>
      <c r="F63" s="22"/>
      <c r="G63" s="22"/>
      <c r="H63" s="22">
        <v>14</v>
      </c>
      <c r="I63" s="22">
        <v>21334182.039999999</v>
      </c>
      <c r="J63" s="22">
        <v>23</v>
      </c>
      <c r="K63" s="22">
        <v>39500074.829999998</v>
      </c>
      <c r="L63" s="22">
        <f t="shared" si="0"/>
        <v>45</v>
      </c>
      <c r="M63" s="22">
        <f t="shared" si="1"/>
        <v>70915167.349999994</v>
      </c>
      <c r="N63" s="22">
        <v>2</v>
      </c>
      <c r="O63" s="22">
        <v>70000000</v>
      </c>
      <c r="P63" s="22">
        <v>1</v>
      </c>
      <c r="Q63" s="22">
        <v>30000000</v>
      </c>
      <c r="R63" s="22">
        <f t="shared" si="2"/>
        <v>3</v>
      </c>
      <c r="S63" s="22">
        <f t="shared" si="3"/>
        <v>100000000</v>
      </c>
      <c r="T63" s="22">
        <f t="shared" si="4"/>
        <v>48</v>
      </c>
      <c r="U63" s="22">
        <f t="shared" si="5"/>
        <v>170915167.34999999</v>
      </c>
      <c r="V63" s="11"/>
    </row>
    <row r="64" spans="1:22" s="5" customFormat="1">
      <c r="A64" s="18">
        <v>57</v>
      </c>
      <c r="B64" s="31" t="s">
        <v>127</v>
      </c>
      <c r="C64" s="1" t="s">
        <v>128</v>
      </c>
      <c r="D64" s="23">
        <v>18</v>
      </c>
      <c r="E64" s="23">
        <v>4833340.55</v>
      </c>
      <c r="F64" s="23">
        <v>33</v>
      </c>
      <c r="G64" s="23">
        <v>1843627.12</v>
      </c>
      <c r="H64" s="23">
        <v>3604</v>
      </c>
      <c r="I64" s="23">
        <v>70151640.769999996</v>
      </c>
      <c r="J64" s="23">
        <v>166</v>
      </c>
      <c r="K64" s="23">
        <v>5010239.74</v>
      </c>
      <c r="L64" s="21">
        <f t="shared" si="0"/>
        <v>3821</v>
      </c>
      <c r="M64" s="21">
        <f t="shared" si="1"/>
        <v>81838848.179999992</v>
      </c>
      <c r="N64" s="23">
        <v>52</v>
      </c>
      <c r="O64" s="23">
        <v>3484634.18</v>
      </c>
      <c r="P64" s="23">
        <v>199</v>
      </c>
      <c r="Q64" s="23">
        <v>71615817.230000004</v>
      </c>
      <c r="R64" s="21">
        <f t="shared" si="2"/>
        <v>251</v>
      </c>
      <c r="S64" s="21">
        <f t="shared" si="3"/>
        <v>75100451.410000011</v>
      </c>
      <c r="T64" s="21">
        <f t="shared" si="4"/>
        <v>4072</v>
      </c>
      <c r="U64" s="21">
        <f t="shared" si="5"/>
        <v>156939299.59</v>
      </c>
      <c r="V64" s="11"/>
    </row>
    <row r="65" spans="1:22" s="5" customFormat="1">
      <c r="A65" s="15">
        <v>58</v>
      </c>
      <c r="B65" s="16" t="s">
        <v>95</v>
      </c>
      <c r="C65" s="17" t="s">
        <v>96</v>
      </c>
      <c r="D65" s="22">
        <v>37</v>
      </c>
      <c r="E65" s="22">
        <v>16668815.289999999</v>
      </c>
      <c r="F65" s="22">
        <v>279</v>
      </c>
      <c r="G65" s="22">
        <v>26296660.059999999</v>
      </c>
      <c r="H65" s="22">
        <v>3</v>
      </c>
      <c r="I65" s="22">
        <v>1354230.25</v>
      </c>
      <c r="J65" s="22">
        <v>36</v>
      </c>
      <c r="K65" s="22">
        <v>6556437.6100000003</v>
      </c>
      <c r="L65" s="22">
        <f t="shared" si="0"/>
        <v>355</v>
      </c>
      <c r="M65" s="22">
        <f t="shared" si="1"/>
        <v>50876143.209999993</v>
      </c>
      <c r="N65" s="22">
        <v>7</v>
      </c>
      <c r="O65" s="22">
        <v>36292475</v>
      </c>
      <c r="P65" s="22">
        <v>12</v>
      </c>
      <c r="Q65" s="22">
        <v>42720000</v>
      </c>
      <c r="R65" s="22">
        <f t="shared" si="2"/>
        <v>19</v>
      </c>
      <c r="S65" s="22">
        <f t="shared" si="3"/>
        <v>79012475</v>
      </c>
      <c r="T65" s="22">
        <f t="shared" si="4"/>
        <v>374</v>
      </c>
      <c r="U65" s="22">
        <f t="shared" si="5"/>
        <v>129888618.20999999</v>
      </c>
      <c r="V65" s="11"/>
    </row>
    <row r="66" spans="1:22" s="5" customFormat="1">
      <c r="A66" s="18">
        <v>59</v>
      </c>
      <c r="B66" s="31" t="s">
        <v>165</v>
      </c>
      <c r="C66" s="1" t="s">
        <v>166</v>
      </c>
      <c r="D66" s="23">
        <v>17</v>
      </c>
      <c r="E66" s="23">
        <v>6012374.9000000004</v>
      </c>
      <c r="F66" s="23">
        <v>17</v>
      </c>
      <c r="G66" s="23">
        <v>2941736.89</v>
      </c>
      <c r="H66" s="23">
        <v>18</v>
      </c>
      <c r="I66" s="23">
        <v>51596565.229999997</v>
      </c>
      <c r="J66" s="23">
        <v>34</v>
      </c>
      <c r="K66" s="23">
        <v>2137797.4300000002</v>
      </c>
      <c r="L66" s="21">
        <f t="shared" si="0"/>
        <v>86</v>
      </c>
      <c r="M66" s="21">
        <f t="shared" si="1"/>
        <v>62688474.449999996</v>
      </c>
      <c r="N66" s="23">
        <v>11</v>
      </c>
      <c r="O66" s="23">
        <v>6331707.2599999998</v>
      </c>
      <c r="P66" s="23">
        <v>12</v>
      </c>
      <c r="Q66" s="23">
        <v>58789661.409999996</v>
      </c>
      <c r="R66" s="21">
        <f t="shared" si="2"/>
        <v>23</v>
      </c>
      <c r="S66" s="21">
        <f t="shared" si="3"/>
        <v>65121368.669999994</v>
      </c>
      <c r="T66" s="21">
        <f t="shared" si="4"/>
        <v>109</v>
      </c>
      <c r="U66" s="21">
        <f t="shared" si="5"/>
        <v>127809843.11999999</v>
      </c>
      <c r="V66" s="11"/>
    </row>
    <row r="67" spans="1:22" s="5" customFormat="1">
      <c r="A67" s="15">
        <v>60</v>
      </c>
      <c r="B67" s="30" t="s">
        <v>145</v>
      </c>
      <c r="C67" s="17" t="s">
        <v>146</v>
      </c>
      <c r="D67" s="22">
        <v>42</v>
      </c>
      <c r="E67" s="22">
        <v>43204843.329999998</v>
      </c>
      <c r="F67" s="22">
        <v>43</v>
      </c>
      <c r="G67" s="22">
        <v>2744850.75</v>
      </c>
      <c r="H67" s="22">
        <v>39</v>
      </c>
      <c r="I67" s="22">
        <v>2869388.93</v>
      </c>
      <c r="J67" s="22">
        <v>68</v>
      </c>
      <c r="K67" s="22">
        <v>3859456.08</v>
      </c>
      <c r="L67" s="22">
        <f t="shared" si="0"/>
        <v>192</v>
      </c>
      <c r="M67" s="22">
        <f t="shared" si="1"/>
        <v>52678539.089999996</v>
      </c>
      <c r="N67" s="22">
        <v>34</v>
      </c>
      <c r="O67" s="22">
        <v>10969071.68</v>
      </c>
      <c r="P67" s="22">
        <v>47</v>
      </c>
      <c r="Q67" s="22">
        <v>53445859.869999997</v>
      </c>
      <c r="R67" s="22">
        <f t="shared" si="2"/>
        <v>81</v>
      </c>
      <c r="S67" s="22">
        <f t="shared" si="3"/>
        <v>64414931.549999997</v>
      </c>
      <c r="T67" s="22">
        <f t="shared" si="4"/>
        <v>273</v>
      </c>
      <c r="U67" s="22">
        <f t="shared" si="5"/>
        <v>117093470.63999999</v>
      </c>
      <c r="V67" s="11"/>
    </row>
    <row r="68" spans="1:22" s="5" customFormat="1">
      <c r="A68" s="18">
        <v>61</v>
      </c>
      <c r="B68" s="31" t="s">
        <v>149</v>
      </c>
      <c r="C68" s="1" t="s">
        <v>150</v>
      </c>
      <c r="D68" s="23">
        <v>967</v>
      </c>
      <c r="E68" s="23">
        <v>42984309.009999998</v>
      </c>
      <c r="F68" s="23">
        <v>781</v>
      </c>
      <c r="G68" s="23">
        <v>27249956.289999999</v>
      </c>
      <c r="H68" s="23">
        <v>524</v>
      </c>
      <c r="I68" s="23">
        <v>11888301.289999999</v>
      </c>
      <c r="J68" s="23">
        <v>381</v>
      </c>
      <c r="K68" s="23">
        <v>10789106.1163</v>
      </c>
      <c r="L68" s="21">
        <f t="shared" si="0"/>
        <v>2653</v>
      </c>
      <c r="M68" s="21">
        <f t="shared" si="1"/>
        <v>92911672.706300005</v>
      </c>
      <c r="N68" s="23">
        <v>13</v>
      </c>
      <c r="O68" s="23">
        <v>2940106.25</v>
      </c>
      <c r="P68" s="23">
        <v>9</v>
      </c>
      <c r="Q68" s="23">
        <v>20327539.739999998</v>
      </c>
      <c r="R68" s="21">
        <f t="shared" si="2"/>
        <v>22</v>
      </c>
      <c r="S68" s="21">
        <f t="shared" si="3"/>
        <v>23267645.989999998</v>
      </c>
      <c r="T68" s="21">
        <f t="shared" si="4"/>
        <v>2675</v>
      </c>
      <c r="U68" s="21">
        <f t="shared" si="5"/>
        <v>116179318.6963</v>
      </c>
      <c r="V68" s="11"/>
    </row>
    <row r="69" spans="1:22" s="5" customFormat="1">
      <c r="A69" s="15">
        <v>62</v>
      </c>
      <c r="B69" s="30" t="s">
        <v>129</v>
      </c>
      <c r="C69" s="17" t="s">
        <v>130</v>
      </c>
      <c r="D69" s="22">
        <v>3</v>
      </c>
      <c r="E69" s="22">
        <v>13088116.58</v>
      </c>
      <c r="F69" s="22">
        <v>4</v>
      </c>
      <c r="G69" s="22">
        <v>2914767.45</v>
      </c>
      <c r="H69" s="22">
        <v>63</v>
      </c>
      <c r="I69" s="22">
        <v>21275071.800000001</v>
      </c>
      <c r="J69" s="22">
        <v>128</v>
      </c>
      <c r="K69" s="22">
        <v>26895436.010000002</v>
      </c>
      <c r="L69" s="22">
        <f t="shared" si="0"/>
        <v>198</v>
      </c>
      <c r="M69" s="22">
        <f t="shared" si="1"/>
        <v>64173391.840000004</v>
      </c>
      <c r="N69" s="22">
        <v>7</v>
      </c>
      <c r="O69" s="22">
        <v>50067056.340000004</v>
      </c>
      <c r="P69" s="22">
        <v>4</v>
      </c>
      <c r="Q69" s="22">
        <v>67338.81</v>
      </c>
      <c r="R69" s="22">
        <f t="shared" si="2"/>
        <v>11</v>
      </c>
      <c r="S69" s="22">
        <f t="shared" si="3"/>
        <v>50134395.150000006</v>
      </c>
      <c r="T69" s="22">
        <f t="shared" si="4"/>
        <v>209</v>
      </c>
      <c r="U69" s="22">
        <f t="shared" si="5"/>
        <v>114307786.99000001</v>
      </c>
      <c r="V69" s="11"/>
    </row>
    <row r="70" spans="1:22" s="5" customFormat="1">
      <c r="A70" s="18">
        <v>63</v>
      </c>
      <c r="B70" s="31" t="s">
        <v>151</v>
      </c>
      <c r="C70" s="1" t="s">
        <v>152</v>
      </c>
      <c r="D70" s="23">
        <v>122</v>
      </c>
      <c r="E70" s="23">
        <v>2285550.9900000002</v>
      </c>
      <c r="F70" s="23">
        <v>1056</v>
      </c>
      <c r="G70" s="23">
        <v>27886482.649999999</v>
      </c>
      <c r="H70" s="23">
        <v>562</v>
      </c>
      <c r="I70" s="23">
        <v>14251190.560000001</v>
      </c>
      <c r="J70" s="23">
        <v>1179</v>
      </c>
      <c r="K70" s="23">
        <v>16917552.34</v>
      </c>
      <c r="L70" s="21">
        <f t="shared" si="0"/>
        <v>2919</v>
      </c>
      <c r="M70" s="21">
        <f t="shared" si="1"/>
        <v>61340776.540000007</v>
      </c>
      <c r="N70" s="23">
        <v>582</v>
      </c>
      <c r="O70" s="23">
        <v>38520308.619999997</v>
      </c>
      <c r="P70" s="23">
        <v>70</v>
      </c>
      <c r="Q70" s="23">
        <v>10603901.210000001</v>
      </c>
      <c r="R70" s="21">
        <f t="shared" si="2"/>
        <v>652</v>
      </c>
      <c r="S70" s="21">
        <f t="shared" si="3"/>
        <v>49124209.829999998</v>
      </c>
      <c r="T70" s="21">
        <f t="shared" si="4"/>
        <v>3571</v>
      </c>
      <c r="U70" s="21">
        <f t="shared" si="5"/>
        <v>110464986.37</v>
      </c>
      <c r="V70" s="11"/>
    </row>
    <row r="71" spans="1:22" s="5" customFormat="1">
      <c r="A71" s="15">
        <v>64</v>
      </c>
      <c r="B71" s="30" t="s">
        <v>153</v>
      </c>
      <c r="C71" s="17" t="s">
        <v>154</v>
      </c>
      <c r="D71" s="22">
        <v>68</v>
      </c>
      <c r="E71" s="22">
        <v>6898420.79</v>
      </c>
      <c r="F71" s="22">
        <v>209</v>
      </c>
      <c r="G71" s="22">
        <v>30059116.640000001</v>
      </c>
      <c r="H71" s="22">
        <v>59</v>
      </c>
      <c r="I71" s="22">
        <v>14274301.310000001</v>
      </c>
      <c r="J71" s="22">
        <v>220</v>
      </c>
      <c r="K71" s="22">
        <v>4133215.21</v>
      </c>
      <c r="L71" s="22">
        <f t="shared" si="0"/>
        <v>556</v>
      </c>
      <c r="M71" s="22">
        <f t="shared" si="1"/>
        <v>55365053.950000003</v>
      </c>
      <c r="N71" s="22">
        <v>220</v>
      </c>
      <c r="O71" s="22">
        <v>32929216.059999999</v>
      </c>
      <c r="P71" s="22">
        <v>107</v>
      </c>
      <c r="Q71" s="22">
        <v>19916690.940000001</v>
      </c>
      <c r="R71" s="22">
        <f t="shared" si="2"/>
        <v>327</v>
      </c>
      <c r="S71" s="22">
        <f t="shared" si="3"/>
        <v>52845907</v>
      </c>
      <c r="T71" s="22">
        <f t="shared" si="4"/>
        <v>883</v>
      </c>
      <c r="U71" s="22">
        <f t="shared" si="5"/>
        <v>108210960.95</v>
      </c>
      <c r="V71" s="11"/>
    </row>
    <row r="72" spans="1:22" s="5" customFormat="1">
      <c r="A72" s="18">
        <v>65</v>
      </c>
      <c r="B72" s="31" t="s">
        <v>175</v>
      </c>
      <c r="C72" s="1" t="s">
        <v>176</v>
      </c>
      <c r="D72" s="23">
        <v>121</v>
      </c>
      <c r="E72" s="23">
        <v>28346544.289999999</v>
      </c>
      <c r="F72" s="23">
        <v>125</v>
      </c>
      <c r="G72" s="23">
        <v>12642751.42</v>
      </c>
      <c r="H72" s="23">
        <v>15</v>
      </c>
      <c r="I72" s="23">
        <v>21259397.170000002</v>
      </c>
      <c r="J72" s="23">
        <v>70</v>
      </c>
      <c r="K72" s="23">
        <v>2352976.98</v>
      </c>
      <c r="L72" s="21">
        <f t="shared" si="0"/>
        <v>331</v>
      </c>
      <c r="M72" s="21">
        <f t="shared" si="1"/>
        <v>64601669.859999999</v>
      </c>
      <c r="N72" s="23">
        <v>10</v>
      </c>
      <c r="O72" s="23">
        <v>1866406.84</v>
      </c>
      <c r="P72" s="23">
        <v>15</v>
      </c>
      <c r="Q72" s="23">
        <v>33871043.950000003</v>
      </c>
      <c r="R72" s="21">
        <f t="shared" si="2"/>
        <v>25</v>
      </c>
      <c r="S72" s="21">
        <f t="shared" si="3"/>
        <v>35737450.790000007</v>
      </c>
      <c r="T72" s="21">
        <f t="shared" si="4"/>
        <v>356</v>
      </c>
      <c r="U72" s="21">
        <f t="shared" si="5"/>
        <v>100339120.65000001</v>
      </c>
      <c r="V72" s="11"/>
    </row>
    <row r="73" spans="1:22" s="5" customFormat="1">
      <c r="A73" s="15">
        <v>66</v>
      </c>
      <c r="B73" s="16" t="s">
        <v>161</v>
      </c>
      <c r="C73" s="17" t="s">
        <v>162</v>
      </c>
      <c r="D73" s="22">
        <v>129</v>
      </c>
      <c r="E73" s="22">
        <v>3337581.27</v>
      </c>
      <c r="F73" s="22">
        <v>1380</v>
      </c>
      <c r="G73" s="22">
        <v>33969288.710000001</v>
      </c>
      <c r="H73" s="22">
        <v>360</v>
      </c>
      <c r="I73" s="22">
        <v>6637440.9400000004</v>
      </c>
      <c r="J73" s="22">
        <v>1101</v>
      </c>
      <c r="K73" s="22">
        <v>11814195.560000001</v>
      </c>
      <c r="L73" s="22">
        <f t="shared" ref="L73:L136" si="6">D73+F73+H73+J73</f>
        <v>2970</v>
      </c>
      <c r="M73" s="22">
        <f t="shared" ref="M73:M136" si="7">E73+G73+I73+K73</f>
        <v>55758506.480000004</v>
      </c>
      <c r="N73" s="22">
        <v>554</v>
      </c>
      <c r="O73" s="22">
        <v>40076762.520000003</v>
      </c>
      <c r="P73" s="22">
        <v>48</v>
      </c>
      <c r="Q73" s="22">
        <v>4308800.72</v>
      </c>
      <c r="R73" s="22">
        <f t="shared" ref="R73:R136" si="8">N73+P73</f>
        <v>602</v>
      </c>
      <c r="S73" s="22">
        <f t="shared" ref="S73:S136" si="9">O73+Q73</f>
        <v>44385563.240000002</v>
      </c>
      <c r="T73" s="22">
        <f t="shared" ref="T73:T136" si="10">L73+R73</f>
        <v>3572</v>
      </c>
      <c r="U73" s="22">
        <f t="shared" ref="U73:U136" si="11">M73+S73</f>
        <v>100144069.72</v>
      </c>
      <c r="V73" s="11"/>
    </row>
    <row r="74" spans="1:22" s="5" customFormat="1">
      <c r="A74" s="18">
        <v>67</v>
      </c>
      <c r="B74" s="31" t="s">
        <v>101</v>
      </c>
      <c r="C74" s="1" t="s">
        <v>102</v>
      </c>
      <c r="D74" s="23"/>
      <c r="E74" s="23"/>
      <c r="F74" s="23">
        <v>1</v>
      </c>
      <c r="G74" s="23">
        <v>630164.14</v>
      </c>
      <c r="H74" s="23">
        <v>71</v>
      </c>
      <c r="I74" s="23">
        <v>18455870.920000002</v>
      </c>
      <c r="J74" s="23">
        <v>333</v>
      </c>
      <c r="K74" s="23">
        <v>34139287.450000003</v>
      </c>
      <c r="L74" s="21">
        <f t="shared" si="6"/>
        <v>405</v>
      </c>
      <c r="M74" s="21">
        <f t="shared" si="7"/>
        <v>53225322.510000005</v>
      </c>
      <c r="N74" s="23">
        <v>73</v>
      </c>
      <c r="O74" s="23">
        <v>28311647.370000001</v>
      </c>
      <c r="P74" s="23">
        <v>14</v>
      </c>
      <c r="Q74" s="23">
        <v>11920000</v>
      </c>
      <c r="R74" s="21">
        <f t="shared" si="8"/>
        <v>87</v>
      </c>
      <c r="S74" s="21">
        <f t="shared" si="9"/>
        <v>40231647.370000005</v>
      </c>
      <c r="T74" s="21">
        <f t="shared" si="10"/>
        <v>492</v>
      </c>
      <c r="U74" s="21">
        <f t="shared" si="11"/>
        <v>93456969.88000001</v>
      </c>
      <c r="V74" s="11"/>
    </row>
    <row r="75" spans="1:22" s="5" customFormat="1">
      <c r="A75" s="15">
        <v>68</v>
      </c>
      <c r="B75" s="30" t="s">
        <v>147</v>
      </c>
      <c r="C75" s="17" t="s">
        <v>148</v>
      </c>
      <c r="D75" s="22"/>
      <c r="E75" s="22"/>
      <c r="F75" s="22"/>
      <c r="G75" s="22"/>
      <c r="H75" s="22">
        <v>6552</v>
      </c>
      <c r="I75" s="22">
        <v>41777412.329999998</v>
      </c>
      <c r="J75" s="22">
        <v>10569</v>
      </c>
      <c r="K75" s="22">
        <v>41197318.460000001</v>
      </c>
      <c r="L75" s="22">
        <f t="shared" si="6"/>
        <v>17121</v>
      </c>
      <c r="M75" s="22">
        <f t="shared" si="7"/>
        <v>82974730.789999992</v>
      </c>
      <c r="N75" s="22">
        <v>28</v>
      </c>
      <c r="O75" s="22">
        <v>3830087.46</v>
      </c>
      <c r="P75" s="22">
        <v>115</v>
      </c>
      <c r="Q75" s="22">
        <v>6421717.9900000002</v>
      </c>
      <c r="R75" s="22">
        <f t="shared" si="8"/>
        <v>143</v>
      </c>
      <c r="S75" s="22">
        <f t="shared" si="9"/>
        <v>10251805.449999999</v>
      </c>
      <c r="T75" s="22">
        <f t="shared" si="10"/>
        <v>17264</v>
      </c>
      <c r="U75" s="22">
        <f t="shared" si="11"/>
        <v>93226536.239999995</v>
      </c>
      <c r="V75" s="11"/>
    </row>
    <row r="76" spans="1:22" s="5" customFormat="1">
      <c r="A76" s="18">
        <v>69</v>
      </c>
      <c r="B76" s="31" t="s">
        <v>139</v>
      </c>
      <c r="C76" s="1" t="s">
        <v>140</v>
      </c>
      <c r="D76" s="23">
        <v>6</v>
      </c>
      <c r="E76" s="23">
        <v>48959733.270000003</v>
      </c>
      <c r="F76" s="23">
        <v>24</v>
      </c>
      <c r="G76" s="23">
        <v>2861164.97</v>
      </c>
      <c r="H76" s="23">
        <v>3</v>
      </c>
      <c r="I76" s="23">
        <v>294957.96999999997</v>
      </c>
      <c r="J76" s="23">
        <v>53</v>
      </c>
      <c r="K76" s="23">
        <v>4322046.7</v>
      </c>
      <c r="L76" s="21">
        <f t="shared" si="6"/>
        <v>86</v>
      </c>
      <c r="M76" s="21">
        <f t="shared" si="7"/>
        <v>56437902.910000004</v>
      </c>
      <c r="N76" s="23"/>
      <c r="O76" s="23"/>
      <c r="P76" s="23">
        <v>4</v>
      </c>
      <c r="Q76" s="23">
        <v>33000000</v>
      </c>
      <c r="R76" s="21">
        <f t="shared" si="8"/>
        <v>4</v>
      </c>
      <c r="S76" s="21">
        <f t="shared" si="9"/>
        <v>33000000</v>
      </c>
      <c r="T76" s="21">
        <f t="shared" si="10"/>
        <v>90</v>
      </c>
      <c r="U76" s="21">
        <f t="shared" si="11"/>
        <v>89437902.909999996</v>
      </c>
      <c r="V76" s="11"/>
    </row>
    <row r="77" spans="1:22" s="5" customFormat="1">
      <c r="A77" s="15">
        <v>70</v>
      </c>
      <c r="B77" s="30" t="s">
        <v>137</v>
      </c>
      <c r="C77" s="17" t="s">
        <v>138</v>
      </c>
      <c r="D77" s="22">
        <v>6</v>
      </c>
      <c r="E77" s="22">
        <v>3704308.18</v>
      </c>
      <c r="F77" s="22">
        <v>1</v>
      </c>
      <c r="G77" s="22">
        <v>1123882</v>
      </c>
      <c r="H77" s="22">
        <v>26</v>
      </c>
      <c r="I77" s="22">
        <v>1293205.46</v>
      </c>
      <c r="J77" s="22">
        <v>35</v>
      </c>
      <c r="K77" s="22">
        <v>5901475.3899999997</v>
      </c>
      <c r="L77" s="22">
        <f t="shared" si="6"/>
        <v>68</v>
      </c>
      <c r="M77" s="22">
        <f t="shared" si="7"/>
        <v>12022871.029999999</v>
      </c>
      <c r="N77" s="22">
        <v>2</v>
      </c>
      <c r="O77" s="22">
        <v>25000000</v>
      </c>
      <c r="P77" s="22">
        <v>5</v>
      </c>
      <c r="Q77" s="22">
        <v>52056821.840000004</v>
      </c>
      <c r="R77" s="22">
        <f t="shared" si="8"/>
        <v>7</v>
      </c>
      <c r="S77" s="22">
        <f t="shared" si="9"/>
        <v>77056821.840000004</v>
      </c>
      <c r="T77" s="22">
        <f t="shared" si="10"/>
        <v>75</v>
      </c>
      <c r="U77" s="22">
        <f t="shared" si="11"/>
        <v>89079692.870000005</v>
      </c>
      <c r="V77" s="11"/>
    </row>
    <row r="78" spans="1:22" s="5" customFormat="1">
      <c r="A78" s="18">
        <v>71</v>
      </c>
      <c r="B78" s="31" t="s">
        <v>185</v>
      </c>
      <c r="C78" s="1" t="s">
        <v>186</v>
      </c>
      <c r="D78" s="23">
        <v>83</v>
      </c>
      <c r="E78" s="23">
        <v>1744377.98</v>
      </c>
      <c r="F78" s="23">
        <v>767</v>
      </c>
      <c r="G78" s="23">
        <v>16881611.309999999</v>
      </c>
      <c r="H78" s="23">
        <v>1244</v>
      </c>
      <c r="I78" s="23">
        <v>8762657.5700000003</v>
      </c>
      <c r="J78" s="23">
        <v>1327</v>
      </c>
      <c r="K78" s="23">
        <v>15297415.67</v>
      </c>
      <c r="L78" s="21">
        <f t="shared" si="6"/>
        <v>3421</v>
      </c>
      <c r="M78" s="21">
        <f t="shared" si="7"/>
        <v>42686062.530000001</v>
      </c>
      <c r="N78" s="23">
        <v>1848</v>
      </c>
      <c r="O78" s="23">
        <v>32937480.219999999</v>
      </c>
      <c r="P78" s="23">
        <v>329</v>
      </c>
      <c r="Q78" s="23">
        <v>11466031.41</v>
      </c>
      <c r="R78" s="21">
        <f t="shared" si="8"/>
        <v>2177</v>
      </c>
      <c r="S78" s="21">
        <f t="shared" si="9"/>
        <v>44403511.629999995</v>
      </c>
      <c r="T78" s="21">
        <f t="shared" si="10"/>
        <v>5598</v>
      </c>
      <c r="U78" s="21">
        <f t="shared" si="11"/>
        <v>87089574.159999996</v>
      </c>
      <c r="V78" s="11"/>
    </row>
    <row r="79" spans="1:22" s="5" customFormat="1">
      <c r="A79" s="15">
        <v>72</v>
      </c>
      <c r="B79" s="30" t="s">
        <v>121</v>
      </c>
      <c r="C79" s="17" t="s">
        <v>122</v>
      </c>
      <c r="D79" s="22">
        <v>14</v>
      </c>
      <c r="E79" s="22">
        <v>6156005.9699999997</v>
      </c>
      <c r="F79" s="22">
        <v>20</v>
      </c>
      <c r="G79" s="22">
        <v>1281882.6299999999</v>
      </c>
      <c r="H79" s="22">
        <v>7</v>
      </c>
      <c r="I79" s="22">
        <v>347298.37</v>
      </c>
      <c r="J79" s="22">
        <v>27</v>
      </c>
      <c r="K79" s="22">
        <v>18131636.789999999</v>
      </c>
      <c r="L79" s="22">
        <f t="shared" si="6"/>
        <v>68</v>
      </c>
      <c r="M79" s="22">
        <f t="shared" si="7"/>
        <v>25916823.759999998</v>
      </c>
      <c r="N79" s="22">
        <v>24</v>
      </c>
      <c r="O79" s="22">
        <v>38624091.520000003</v>
      </c>
      <c r="P79" s="22">
        <v>22</v>
      </c>
      <c r="Q79" s="22">
        <v>19824590.620000001</v>
      </c>
      <c r="R79" s="22">
        <f t="shared" si="8"/>
        <v>46</v>
      </c>
      <c r="S79" s="22">
        <f t="shared" si="9"/>
        <v>58448682.140000001</v>
      </c>
      <c r="T79" s="22">
        <f t="shared" si="10"/>
        <v>114</v>
      </c>
      <c r="U79" s="22">
        <f t="shared" si="11"/>
        <v>84365505.900000006</v>
      </c>
      <c r="V79" s="11"/>
    </row>
    <row r="80" spans="1:22" s="5" customFormat="1">
      <c r="A80" s="18">
        <v>73</v>
      </c>
      <c r="B80" s="31" t="s">
        <v>155</v>
      </c>
      <c r="C80" s="1" t="s">
        <v>156</v>
      </c>
      <c r="D80" s="23">
        <v>225</v>
      </c>
      <c r="E80" s="23">
        <v>4252606.83</v>
      </c>
      <c r="F80" s="23">
        <v>978</v>
      </c>
      <c r="G80" s="23">
        <v>29484157.170000002</v>
      </c>
      <c r="H80" s="23">
        <v>488</v>
      </c>
      <c r="I80" s="23">
        <v>7192584.6900000004</v>
      </c>
      <c r="J80" s="23">
        <v>585</v>
      </c>
      <c r="K80" s="23">
        <v>5735383.5199999996</v>
      </c>
      <c r="L80" s="21">
        <f t="shared" si="6"/>
        <v>2276</v>
      </c>
      <c r="M80" s="21">
        <f t="shared" si="7"/>
        <v>46664732.209999993</v>
      </c>
      <c r="N80" s="23">
        <v>397</v>
      </c>
      <c r="O80" s="23">
        <v>30540863.379999999</v>
      </c>
      <c r="P80" s="23">
        <v>76</v>
      </c>
      <c r="Q80" s="23">
        <v>6606869.1900000004</v>
      </c>
      <c r="R80" s="21">
        <f t="shared" si="8"/>
        <v>473</v>
      </c>
      <c r="S80" s="21">
        <f t="shared" si="9"/>
        <v>37147732.57</v>
      </c>
      <c r="T80" s="21">
        <f t="shared" si="10"/>
        <v>2749</v>
      </c>
      <c r="U80" s="21">
        <f t="shared" si="11"/>
        <v>83812464.780000001</v>
      </c>
      <c r="V80" s="11"/>
    </row>
    <row r="81" spans="1:22" s="5" customFormat="1">
      <c r="A81" s="15">
        <v>74</v>
      </c>
      <c r="B81" s="16" t="s">
        <v>167</v>
      </c>
      <c r="C81" s="17" t="s">
        <v>168</v>
      </c>
      <c r="D81" s="22">
        <v>5</v>
      </c>
      <c r="E81" s="22">
        <v>190306.76</v>
      </c>
      <c r="F81" s="22">
        <v>74</v>
      </c>
      <c r="G81" s="22">
        <v>33770610.340000004</v>
      </c>
      <c r="H81" s="22">
        <v>74</v>
      </c>
      <c r="I81" s="22">
        <v>25644303.760000002</v>
      </c>
      <c r="J81" s="22">
        <v>143</v>
      </c>
      <c r="K81" s="22">
        <v>4629966.8099999996</v>
      </c>
      <c r="L81" s="22">
        <f t="shared" si="6"/>
        <v>296</v>
      </c>
      <c r="M81" s="22">
        <f t="shared" si="7"/>
        <v>64235187.670000002</v>
      </c>
      <c r="N81" s="22">
        <v>89</v>
      </c>
      <c r="O81" s="22">
        <v>15622516.5</v>
      </c>
      <c r="P81" s="22">
        <v>18</v>
      </c>
      <c r="Q81" s="22">
        <v>3058000</v>
      </c>
      <c r="R81" s="22">
        <f t="shared" si="8"/>
        <v>107</v>
      </c>
      <c r="S81" s="22">
        <f t="shared" si="9"/>
        <v>18680516.5</v>
      </c>
      <c r="T81" s="22">
        <f t="shared" si="10"/>
        <v>403</v>
      </c>
      <c r="U81" s="22">
        <f t="shared" si="11"/>
        <v>82915704.170000002</v>
      </c>
      <c r="V81" s="11"/>
    </row>
    <row r="82" spans="1:22" s="5" customFormat="1">
      <c r="A82" s="18">
        <v>75</v>
      </c>
      <c r="B82" s="31" t="s">
        <v>133</v>
      </c>
      <c r="C82" s="1" t="s">
        <v>134</v>
      </c>
      <c r="D82" s="23">
        <v>5</v>
      </c>
      <c r="E82" s="23">
        <v>1128062.31</v>
      </c>
      <c r="F82" s="23">
        <v>18</v>
      </c>
      <c r="G82" s="23">
        <v>1910770.43</v>
      </c>
      <c r="H82" s="23">
        <v>15</v>
      </c>
      <c r="I82" s="23">
        <v>681614.79</v>
      </c>
      <c r="J82" s="23">
        <v>47</v>
      </c>
      <c r="K82" s="23">
        <v>6183404.71</v>
      </c>
      <c r="L82" s="21">
        <f t="shared" si="6"/>
        <v>85</v>
      </c>
      <c r="M82" s="21">
        <f t="shared" si="7"/>
        <v>9903852.2400000002</v>
      </c>
      <c r="N82" s="23">
        <v>12</v>
      </c>
      <c r="O82" s="23">
        <v>57764327.640000001</v>
      </c>
      <c r="P82" s="23">
        <v>5</v>
      </c>
      <c r="Q82" s="23">
        <v>1513994.8</v>
      </c>
      <c r="R82" s="21">
        <f t="shared" si="8"/>
        <v>17</v>
      </c>
      <c r="S82" s="21">
        <f t="shared" si="9"/>
        <v>59278322.439999998</v>
      </c>
      <c r="T82" s="21">
        <f t="shared" si="10"/>
        <v>102</v>
      </c>
      <c r="U82" s="21">
        <f t="shared" si="11"/>
        <v>69182174.679999992</v>
      </c>
      <c r="V82" s="11"/>
    </row>
    <row r="83" spans="1:22" s="5" customFormat="1">
      <c r="A83" s="15">
        <v>76</v>
      </c>
      <c r="B83" s="30" t="s">
        <v>177</v>
      </c>
      <c r="C83" s="17" t="s">
        <v>178</v>
      </c>
      <c r="D83" s="22">
        <v>35</v>
      </c>
      <c r="E83" s="22">
        <v>687902.3</v>
      </c>
      <c r="F83" s="22">
        <v>639</v>
      </c>
      <c r="G83" s="22">
        <v>20507217.43</v>
      </c>
      <c r="H83" s="22">
        <v>264</v>
      </c>
      <c r="I83" s="22">
        <v>6493029.25</v>
      </c>
      <c r="J83" s="22">
        <v>574</v>
      </c>
      <c r="K83" s="22">
        <v>9231608.4800000004</v>
      </c>
      <c r="L83" s="22">
        <f t="shared" si="6"/>
        <v>1512</v>
      </c>
      <c r="M83" s="22">
        <f t="shared" si="7"/>
        <v>36919757.460000001</v>
      </c>
      <c r="N83" s="22">
        <v>846</v>
      </c>
      <c r="O83" s="22">
        <v>26702327.949999999</v>
      </c>
      <c r="P83" s="22">
        <v>156</v>
      </c>
      <c r="Q83" s="22">
        <v>4102186.64</v>
      </c>
      <c r="R83" s="22">
        <f t="shared" si="8"/>
        <v>1002</v>
      </c>
      <c r="S83" s="22">
        <f t="shared" si="9"/>
        <v>30804514.59</v>
      </c>
      <c r="T83" s="22">
        <f t="shared" si="10"/>
        <v>2514</v>
      </c>
      <c r="U83" s="22">
        <f t="shared" si="11"/>
        <v>67724272.049999997</v>
      </c>
      <c r="V83" s="11"/>
    </row>
    <row r="84" spans="1:22" s="5" customFormat="1">
      <c r="A84" s="18">
        <v>77</v>
      </c>
      <c r="B84" s="31" t="s">
        <v>169</v>
      </c>
      <c r="C84" s="1" t="s">
        <v>170</v>
      </c>
      <c r="D84" s="23">
        <v>56</v>
      </c>
      <c r="E84" s="23">
        <v>1412951.8</v>
      </c>
      <c r="F84" s="23">
        <v>277</v>
      </c>
      <c r="G84" s="23">
        <v>4560592.45</v>
      </c>
      <c r="H84" s="23">
        <v>1376</v>
      </c>
      <c r="I84" s="23">
        <v>10775880.710000001</v>
      </c>
      <c r="J84" s="23">
        <v>2288</v>
      </c>
      <c r="K84" s="23">
        <v>19862003.309999999</v>
      </c>
      <c r="L84" s="21">
        <f t="shared" si="6"/>
        <v>3997</v>
      </c>
      <c r="M84" s="21">
        <f t="shared" si="7"/>
        <v>36611428.269999996</v>
      </c>
      <c r="N84" s="23">
        <v>730</v>
      </c>
      <c r="O84" s="23">
        <v>15741898.07</v>
      </c>
      <c r="P84" s="23">
        <v>56</v>
      </c>
      <c r="Q84" s="23">
        <v>3545487.21</v>
      </c>
      <c r="R84" s="21">
        <f t="shared" si="8"/>
        <v>786</v>
      </c>
      <c r="S84" s="21">
        <f t="shared" si="9"/>
        <v>19287385.280000001</v>
      </c>
      <c r="T84" s="21">
        <f t="shared" si="10"/>
        <v>4783</v>
      </c>
      <c r="U84" s="21">
        <f t="shared" si="11"/>
        <v>55898813.549999997</v>
      </c>
      <c r="V84" s="11"/>
    </row>
    <row r="85" spans="1:22" s="5" customFormat="1">
      <c r="A85" s="15">
        <v>78</v>
      </c>
      <c r="B85" s="30" t="s">
        <v>143</v>
      </c>
      <c r="C85" s="17" t="s">
        <v>144</v>
      </c>
      <c r="D85" s="22">
        <v>1</v>
      </c>
      <c r="E85" s="22">
        <v>4608000</v>
      </c>
      <c r="F85" s="22">
        <v>30</v>
      </c>
      <c r="G85" s="22">
        <v>9499521.0800000001</v>
      </c>
      <c r="H85" s="22">
        <v>34</v>
      </c>
      <c r="I85" s="22">
        <v>6359999.6500000004</v>
      </c>
      <c r="J85" s="22">
        <v>77</v>
      </c>
      <c r="K85" s="22">
        <v>9891909.4299999997</v>
      </c>
      <c r="L85" s="22">
        <f t="shared" si="6"/>
        <v>142</v>
      </c>
      <c r="M85" s="22">
        <f t="shared" si="7"/>
        <v>30359430.16</v>
      </c>
      <c r="N85" s="22">
        <v>52</v>
      </c>
      <c r="O85" s="22">
        <v>15147434.26</v>
      </c>
      <c r="P85" s="22">
        <v>4</v>
      </c>
      <c r="Q85" s="22">
        <v>6747000</v>
      </c>
      <c r="R85" s="22">
        <f t="shared" si="8"/>
        <v>56</v>
      </c>
      <c r="S85" s="22">
        <f t="shared" si="9"/>
        <v>21894434.259999998</v>
      </c>
      <c r="T85" s="22">
        <f t="shared" si="10"/>
        <v>198</v>
      </c>
      <c r="U85" s="22">
        <f t="shared" si="11"/>
        <v>52253864.420000002</v>
      </c>
      <c r="V85" s="11"/>
    </row>
    <row r="86" spans="1:22" s="5" customFormat="1">
      <c r="A86" s="18">
        <v>79</v>
      </c>
      <c r="B86" s="31" t="s">
        <v>141</v>
      </c>
      <c r="C86" s="1" t="s">
        <v>142</v>
      </c>
      <c r="D86" s="23">
        <v>11</v>
      </c>
      <c r="E86" s="23">
        <v>5399872.1500000004</v>
      </c>
      <c r="F86" s="23">
        <v>37</v>
      </c>
      <c r="G86" s="23">
        <v>6224932.9500000002</v>
      </c>
      <c r="H86" s="23">
        <v>12</v>
      </c>
      <c r="I86" s="23">
        <v>16877317.309999999</v>
      </c>
      <c r="J86" s="23">
        <v>76</v>
      </c>
      <c r="K86" s="23">
        <v>12403693.73</v>
      </c>
      <c r="L86" s="21">
        <f t="shared" si="6"/>
        <v>136</v>
      </c>
      <c r="M86" s="21">
        <f t="shared" si="7"/>
        <v>40905816.140000001</v>
      </c>
      <c r="N86" s="23">
        <v>3</v>
      </c>
      <c r="O86" s="23">
        <v>3564864</v>
      </c>
      <c r="P86" s="23">
        <v>4</v>
      </c>
      <c r="Q86" s="23">
        <v>7566191.1399999997</v>
      </c>
      <c r="R86" s="21">
        <f t="shared" si="8"/>
        <v>7</v>
      </c>
      <c r="S86" s="21">
        <f t="shared" si="9"/>
        <v>11131055.140000001</v>
      </c>
      <c r="T86" s="21">
        <f t="shared" si="10"/>
        <v>143</v>
      </c>
      <c r="U86" s="21">
        <f t="shared" si="11"/>
        <v>52036871.280000001</v>
      </c>
      <c r="V86" s="11"/>
    </row>
    <row r="87" spans="1:22" s="5" customFormat="1">
      <c r="A87" s="15">
        <v>80</v>
      </c>
      <c r="B87" s="30" t="s">
        <v>181</v>
      </c>
      <c r="C87" s="17" t="s">
        <v>182</v>
      </c>
      <c r="D87" s="22"/>
      <c r="E87" s="22"/>
      <c r="F87" s="22"/>
      <c r="G87" s="22"/>
      <c r="H87" s="22">
        <v>721</v>
      </c>
      <c r="I87" s="22">
        <v>8123500.0800000001</v>
      </c>
      <c r="J87" s="22">
        <v>2588</v>
      </c>
      <c r="K87" s="22">
        <v>21539646.780000001</v>
      </c>
      <c r="L87" s="22">
        <f t="shared" si="6"/>
        <v>3309</v>
      </c>
      <c r="M87" s="22">
        <f t="shared" si="7"/>
        <v>29663146.859999999</v>
      </c>
      <c r="N87" s="22">
        <v>1352</v>
      </c>
      <c r="O87" s="22">
        <v>15821592.609999999</v>
      </c>
      <c r="P87" s="22">
        <v>656</v>
      </c>
      <c r="Q87" s="22">
        <v>2663801.7400000002</v>
      </c>
      <c r="R87" s="22">
        <f t="shared" si="8"/>
        <v>2008</v>
      </c>
      <c r="S87" s="22">
        <f t="shared" si="9"/>
        <v>18485394.350000001</v>
      </c>
      <c r="T87" s="22">
        <f t="shared" si="10"/>
        <v>5317</v>
      </c>
      <c r="U87" s="22">
        <f t="shared" si="11"/>
        <v>48148541.210000001</v>
      </c>
      <c r="V87" s="11"/>
    </row>
    <row r="88" spans="1:22" s="5" customFormat="1">
      <c r="A88" s="18">
        <v>81</v>
      </c>
      <c r="B88" s="31" t="s">
        <v>189</v>
      </c>
      <c r="C88" s="1" t="s">
        <v>190</v>
      </c>
      <c r="D88" s="23">
        <v>50</v>
      </c>
      <c r="E88" s="23">
        <v>1039935.5</v>
      </c>
      <c r="F88" s="23">
        <v>324</v>
      </c>
      <c r="G88" s="23">
        <v>7766280.0099999998</v>
      </c>
      <c r="H88" s="23">
        <v>6960</v>
      </c>
      <c r="I88" s="23">
        <v>5453297.2300000004</v>
      </c>
      <c r="J88" s="23">
        <v>1950</v>
      </c>
      <c r="K88" s="23">
        <v>7762691.6200000001</v>
      </c>
      <c r="L88" s="21">
        <f t="shared" si="6"/>
        <v>9284</v>
      </c>
      <c r="M88" s="21">
        <f t="shared" si="7"/>
        <v>22022204.359999999</v>
      </c>
      <c r="N88" s="23">
        <v>559</v>
      </c>
      <c r="O88" s="23">
        <v>13143184.85</v>
      </c>
      <c r="P88" s="23">
        <v>174</v>
      </c>
      <c r="Q88" s="23">
        <v>4092842.54</v>
      </c>
      <c r="R88" s="21">
        <f t="shared" si="8"/>
        <v>733</v>
      </c>
      <c r="S88" s="21">
        <f t="shared" si="9"/>
        <v>17236027.390000001</v>
      </c>
      <c r="T88" s="21">
        <f t="shared" si="10"/>
        <v>10017</v>
      </c>
      <c r="U88" s="21">
        <f t="shared" si="11"/>
        <v>39258231.75</v>
      </c>
      <c r="V88" s="11"/>
    </row>
    <row r="89" spans="1:22" s="5" customFormat="1">
      <c r="A89" s="15">
        <v>82</v>
      </c>
      <c r="B89" s="16" t="s">
        <v>91</v>
      </c>
      <c r="C89" s="17" t="s">
        <v>92</v>
      </c>
      <c r="D89" s="22"/>
      <c r="E89" s="22"/>
      <c r="F89" s="22"/>
      <c r="G89" s="22"/>
      <c r="H89" s="22">
        <v>7</v>
      </c>
      <c r="I89" s="22">
        <v>11121376.800000001</v>
      </c>
      <c r="J89" s="22">
        <v>6</v>
      </c>
      <c r="K89" s="22">
        <v>8117917.1600000001</v>
      </c>
      <c r="L89" s="22">
        <f t="shared" si="6"/>
        <v>13</v>
      </c>
      <c r="M89" s="22">
        <f t="shared" si="7"/>
        <v>19239293.960000001</v>
      </c>
      <c r="N89" s="22">
        <v>6</v>
      </c>
      <c r="O89" s="22">
        <v>8117917.1600000001</v>
      </c>
      <c r="P89" s="22">
        <v>6</v>
      </c>
      <c r="Q89" s="22">
        <v>10879313.68</v>
      </c>
      <c r="R89" s="22">
        <f t="shared" si="8"/>
        <v>12</v>
      </c>
      <c r="S89" s="22">
        <f t="shared" si="9"/>
        <v>18997230.84</v>
      </c>
      <c r="T89" s="22">
        <f t="shared" si="10"/>
        <v>25</v>
      </c>
      <c r="U89" s="22">
        <f t="shared" si="11"/>
        <v>38236524.799999997</v>
      </c>
      <c r="V89" s="11"/>
    </row>
    <row r="90" spans="1:22" s="5" customFormat="1">
      <c r="A90" s="18">
        <v>83</v>
      </c>
      <c r="B90" s="31" t="s">
        <v>183</v>
      </c>
      <c r="C90" s="1" t="s">
        <v>184</v>
      </c>
      <c r="D90" s="23">
        <v>68</v>
      </c>
      <c r="E90" s="23">
        <v>6042131.5199999996</v>
      </c>
      <c r="F90" s="23">
        <v>307</v>
      </c>
      <c r="G90" s="23">
        <v>9266438.2100000009</v>
      </c>
      <c r="H90" s="23">
        <v>461</v>
      </c>
      <c r="I90" s="23">
        <v>2188423.9</v>
      </c>
      <c r="J90" s="23">
        <v>940</v>
      </c>
      <c r="K90" s="23">
        <v>4164985.61</v>
      </c>
      <c r="L90" s="21">
        <f t="shared" si="6"/>
        <v>1776</v>
      </c>
      <c r="M90" s="21">
        <f t="shared" si="7"/>
        <v>21661979.239999998</v>
      </c>
      <c r="N90" s="23">
        <v>567</v>
      </c>
      <c r="O90" s="23">
        <v>10254672.6</v>
      </c>
      <c r="P90" s="23">
        <v>101</v>
      </c>
      <c r="Q90" s="23">
        <v>5060225.68</v>
      </c>
      <c r="R90" s="21">
        <f t="shared" si="8"/>
        <v>668</v>
      </c>
      <c r="S90" s="21">
        <f t="shared" si="9"/>
        <v>15314898.279999999</v>
      </c>
      <c r="T90" s="21">
        <f t="shared" si="10"/>
        <v>2444</v>
      </c>
      <c r="U90" s="21">
        <f t="shared" si="11"/>
        <v>36976877.519999996</v>
      </c>
      <c r="V90" s="11"/>
    </row>
    <row r="91" spans="1:22" s="5" customFormat="1">
      <c r="A91" s="15">
        <v>84</v>
      </c>
      <c r="B91" s="30" t="s">
        <v>173</v>
      </c>
      <c r="C91" s="17" t="s">
        <v>174</v>
      </c>
      <c r="D91" s="22">
        <v>28</v>
      </c>
      <c r="E91" s="22">
        <v>1067563.75</v>
      </c>
      <c r="F91" s="22">
        <v>513</v>
      </c>
      <c r="G91" s="22">
        <v>12574391.369999999</v>
      </c>
      <c r="H91" s="22">
        <v>377</v>
      </c>
      <c r="I91" s="22">
        <v>2158004.2200000002</v>
      </c>
      <c r="J91" s="22">
        <v>413</v>
      </c>
      <c r="K91" s="22">
        <v>3358315.21</v>
      </c>
      <c r="L91" s="22">
        <f t="shared" si="6"/>
        <v>1331</v>
      </c>
      <c r="M91" s="22">
        <f t="shared" si="7"/>
        <v>19158274.550000001</v>
      </c>
      <c r="N91" s="22">
        <v>367</v>
      </c>
      <c r="O91" s="22">
        <v>13493122.84</v>
      </c>
      <c r="P91" s="22">
        <v>45</v>
      </c>
      <c r="Q91" s="22">
        <v>788196.71</v>
      </c>
      <c r="R91" s="22">
        <f t="shared" si="8"/>
        <v>412</v>
      </c>
      <c r="S91" s="22">
        <f t="shared" si="9"/>
        <v>14281319.550000001</v>
      </c>
      <c r="T91" s="22">
        <f t="shared" si="10"/>
        <v>1743</v>
      </c>
      <c r="U91" s="22">
        <f t="shared" si="11"/>
        <v>33439594.100000001</v>
      </c>
      <c r="V91" s="11"/>
    </row>
    <row r="92" spans="1:22" s="5" customFormat="1">
      <c r="A92" s="18">
        <v>85</v>
      </c>
      <c r="B92" s="31" t="s">
        <v>187</v>
      </c>
      <c r="C92" s="1" t="s">
        <v>188</v>
      </c>
      <c r="D92" s="23">
        <v>2</v>
      </c>
      <c r="E92" s="23">
        <v>71439.64</v>
      </c>
      <c r="F92" s="23">
        <v>11</v>
      </c>
      <c r="G92" s="23">
        <v>76029.66</v>
      </c>
      <c r="H92" s="23">
        <v>373</v>
      </c>
      <c r="I92" s="23">
        <v>2366130.5299999998</v>
      </c>
      <c r="J92" s="23">
        <v>529</v>
      </c>
      <c r="K92" s="23">
        <v>3803002.46</v>
      </c>
      <c r="L92" s="21">
        <f t="shared" si="6"/>
        <v>915</v>
      </c>
      <c r="M92" s="21">
        <f t="shared" si="7"/>
        <v>6316602.2899999991</v>
      </c>
      <c r="N92" s="23">
        <v>818</v>
      </c>
      <c r="O92" s="23">
        <v>13514421.720000001</v>
      </c>
      <c r="P92" s="23">
        <v>86</v>
      </c>
      <c r="Q92" s="23">
        <v>12064499.93</v>
      </c>
      <c r="R92" s="21">
        <f t="shared" si="8"/>
        <v>904</v>
      </c>
      <c r="S92" s="21">
        <f t="shared" si="9"/>
        <v>25578921.649999999</v>
      </c>
      <c r="T92" s="21">
        <f t="shared" si="10"/>
        <v>1819</v>
      </c>
      <c r="U92" s="21">
        <f t="shared" si="11"/>
        <v>31895523.939999998</v>
      </c>
      <c r="V92" s="11"/>
    </row>
    <row r="93" spans="1:22" s="5" customFormat="1">
      <c r="A93" s="15">
        <v>86</v>
      </c>
      <c r="B93" s="30" t="s">
        <v>171</v>
      </c>
      <c r="C93" s="17" t="s">
        <v>172</v>
      </c>
      <c r="D93" s="22">
        <v>8</v>
      </c>
      <c r="E93" s="22">
        <v>534157.88</v>
      </c>
      <c r="F93" s="22">
        <v>5</v>
      </c>
      <c r="G93" s="22">
        <v>56002.57</v>
      </c>
      <c r="H93" s="22">
        <v>2</v>
      </c>
      <c r="I93" s="22">
        <v>1219253.03</v>
      </c>
      <c r="J93" s="22">
        <v>28</v>
      </c>
      <c r="K93" s="22">
        <v>14573913.91</v>
      </c>
      <c r="L93" s="22">
        <f t="shared" si="6"/>
        <v>43</v>
      </c>
      <c r="M93" s="22">
        <f t="shared" si="7"/>
        <v>16383327.390000001</v>
      </c>
      <c r="N93" s="22">
        <v>3</v>
      </c>
      <c r="O93" s="22">
        <v>14250000</v>
      </c>
      <c r="P93" s="22"/>
      <c r="Q93" s="22"/>
      <c r="R93" s="22">
        <f t="shared" si="8"/>
        <v>3</v>
      </c>
      <c r="S93" s="22">
        <f t="shared" si="9"/>
        <v>14250000</v>
      </c>
      <c r="T93" s="22">
        <f t="shared" si="10"/>
        <v>46</v>
      </c>
      <c r="U93" s="22">
        <f t="shared" si="11"/>
        <v>30633327.390000001</v>
      </c>
      <c r="V93" s="11"/>
    </row>
    <row r="94" spans="1:22" s="5" customFormat="1">
      <c r="A94" s="18">
        <v>87</v>
      </c>
      <c r="B94" s="31" t="s">
        <v>222</v>
      </c>
      <c r="C94" s="1" t="s">
        <v>223</v>
      </c>
      <c r="D94" s="23">
        <v>82</v>
      </c>
      <c r="E94" s="23">
        <v>12263595.6</v>
      </c>
      <c r="F94" s="23">
        <v>2</v>
      </c>
      <c r="G94" s="23">
        <v>64207.28</v>
      </c>
      <c r="H94" s="23">
        <v>13</v>
      </c>
      <c r="I94" s="23">
        <v>1877530.39</v>
      </c>
      <c r="J94" s="23">
        <v>33</v>
      </c>
      <c r="K94" s="23">
        <v>345279.69</v>
      </c>
      <c r="L94" s="21">
        <f t="shared" si="6"/>
        <v>130</v>
      </c>
      <c r="M94" s="21">
        <f t="shared" si="7"/>
        <v>14550612.959999999</v>
      </c>
      <c r="N94" s="23">
        <v>4</v>
      </c>
      <c r="O94" s="23">
        <v>422184</v>
      </c>
      <c r="P94" s="23">
        <v>27</v>
      </c>
      <c r="Q94" s="23">
        <v>13978650</v>
      </c>
      <c r="R94" s="21">
        <f t="shared" si="8"/>
        <v>31</v>
      </c>
      <c r="S94" s="21">
        <f t="shared" si="9"/>
        <v>14400834</v>
      </c>
      <c r="T94" s="21">
        <f t="shared" si="10"/>
        <v>161</v>
      </c>
      <c r="U94" s="21">
        <f t="shared" si="11"/>
        <v>28951446.960000001</v>
      </c>
      <c r="V94" s="11"/>
    </row>
    <row r="95" spans="1:22" s="5" customFormat="1">
      <c r="A95" s="15">
        <v>88</v>
      </c>
      <c r="B95" s="30" t="s">
        <v>179</v>
      </c>
      <c r="C95" s="17" t="s">
        <v>180</v>
      </c>
      <c r="D95" s="22">
        <v>6</v>
      </c>
      <c r="E95" s="22">
        <v>5900000</v>
      </c>
      <c r="F95" s="22">
        <v>10</v>
      </c>
      <c r="G95" s="22">
        <v>4259304.55</v>
      </c>
      <c r="H95" s="22">
        <v>8</v>
      </c>
      <c r="I95" s="22">
        <v>63752.1</v>
      </c>
      <c r="J95" s="22">
        <v>45</v>
      </c>
      <c r="K95" s="22">
        <v>315961.59999999998</v>
      </c>
      <c r="L95" s="22">
        <f t="shared" si="6"/>
        <v>69</v>
      </c>
      <c r="M95" s="22">
        <f t="shared" si="7"/>
        <v>10539018.25</v>
      </c>
      <c r="N95" s="22">
        <v>4</v>
      </c>
      <c r="O95" s="22">
        <v>11403000</v>
      </c>
      <c r="P95" s="22">
        <v>3</v>
      </c>
      <c r="Q95" s="22">
        <v>5395760</v>
      </c>
      <c r="R95" s="22">
        <f t="shared" si="8"/>
        <v>7</v>
      </c>
      <c r="S95" s="22">
        <f t="shared" si="9"/>
        <v>16798760</v>
      </c>
      <c r="T95" s="22">
        <f t="shared" si="10"/>
        <v>76</v>
      </c>
      <c r="U95" s="22">
        <f t="shared" si="11"/>
        <v>27337778.25</v>
      </c>
      <c r="V95" s="11"/>
    </row>
    <row r="96" spans="1:22" s="5" customFormat="1">
      <c r="A96" s="18">
        <v>89</v>
      </c>
      <c r="B96" s="31" t="s">
        <v>196</v>
      </c>
      <c r="C96" s="1" t="s">
        <v>197</v>
      </c>
      <c r="D96" s="23">
        <v>21</v>
      </c>
      <c r="E96" s="23">
        <v>242994</v>
      </c>
      <c r="F96" s="23">
        <v>11</v>
      </c>
      <c r="G96" s="23">
        <v>316198.01</v>
      </c>
      <c r="H96" s="23">
        <v>6887</v>
      </c>
      <c r="I96" s="23">
        <v>7969098.8600000003</v>
      </c>
      <c r="J96" s="23">
        <v>796</v>
      </c>
      <c r="K96" s="23">
        <v>7929750.5700000003</v>
      </c>
      <c r="L96" s="21">
        <f t="shared" si="6"/>
        <v>7715</v>
      </c>
      <c r="M96" s="21">
        <f t="shared" si="7"/>
        <v>16458041.440000001</v>
      </c>
      <c r="N96" s="23">
        <v>64</v>
      </c>
      <c r="O96" s="23">
        <v>3929422.14</v>
      </c>
      <c r="P96" s="23">
        <v>61</v>
      </c>
      <c r="Q96" s="23">
        <v>3938722.57</v>
      </c>
      <c r="R96" s="21">
        <f t="shared" si="8"/>
        <v>125</v>
      </c>
      <c r="S96" s="21">
        <f t="shared" si="9"/>
        <v>7868144.71</v>
      </c>
      <c r="T96" s="21">
        <f t="shared" si="10"/>
        <v>7840</v>
      </c>
      <c r="U96" s="21">
        <f t="shared" si="11"/>
        <v>24326186.150000002</v>
      </c>
      <c r="V96" s="11"/>
    </row>
    <row r="97" spans="1:22" s="5" customFormat="1">
      <c r="A97" s="15">
        <v>90</v>
      </c>
      <c r="B97" s="16" t="s">
        <v>207</v>
      </c>
      <c r="C97" s="17" t="s">
        <v>333</v>
      </c>
      <c r="D97" s="22">
        <v>90</v>
      </c>
      <c r="E97" s="22">
        <v>5717232.2999999998</v>
      </c>
      <c r="F97" s="22">
        <v>112</v>
      </c>
      <c r="G97" s="22">
        <v>3005774.84</v>
      </c>
      <c r="H97" s="22">
        <v>77</v>
      </c>
      <c r="I97" s="22">
        <v>2070572.79</v>
      </c>
      <c r="J97" s="22">
        <v>41</v>
      </c>
      <c r="K97" s="22">
        <v>7641674.3499999996</v>
      </c>
      <c r="L97" s="22">
        <f t="shared" si="6"/>
        <v>320</v>
      </c>
      <c r="M97" s="22">
        <f t="shared" si="7"/>
        <v>18435254.280000001</v>
      </c>
      <c r="N97" s="22">
        <v>3</v>
      </c>
      <c r="O97" s="22">
        <v>3500000</v>
      </c>
      <c r="P97" s="22">
        <v>3</v>
      </c>
      <c r="Q97" s="22">
        <v>2117330</v>
      </c>
      <c r="R97" s="22">
        <f t="shared" si="8"/>
        <v>6</v>
      </c>
      <c r="S97" s="22">
        <f t="shared" si="9"/>
        <v>5617330</v>
      </c>
      <c r="T97" s="22">
        <f t="shared" si="10"/>
        <v>326</v>
      </c>
      <c r="U97" s="22">
        <f t="shared" si="11"/>
        <v>24052584.280000001</v>
      </c>
      <c r="V97" s="11"/>
    </row>
    <row r="98" spans="1:22" s="5" customFormat="1">
      <c r="A98" s="18">
        <v>91</v>
      </c>
      <c r="B98" s="31" t="s">
        <v>240</v>
      </c>
      <c r="C98" s="1" t="s">
        <v>241</v>
      </c>
      <c r="D98" s="23">
        <v>30</v>
      </c>
      <c r="E98" s="23">
        <v>6701147.8799999999</v>
      </c>
      <c r="F98" s="23">
        <v>11</v>
      </c>
      <c r="G98" s="23">
        <v>427773.01</v>
      </c>
      <c r="H98" s="23">
        <v>11</v>
      </c>
      <c r="I98" s="23">
        <v>933907.16</v>
      </c>
      <c r="J98" s="23">
        <v>34</v>
      </c>
      <c r="K98" s="23">
        <v>85995.66</v>
      </c>
      <c r="L98" s="21">
        <f t="shared" si="6"/>
        <v>86</v>
      </c>
      <c r="M98" s="21">
        <f t="shared" si="7"/>
        <v>8148823.71</v>
      </c>
      <c r="N98" s="23">
        <v>5</v>
      </c>
      <c r="O98" s="23">
        <v>3035000</v>
      </c>
      <c r="P98" s="23">
        <v>17</v>
      </c>
      <c r="Q98" s="23">
        <v>10140000</v>
      </c>
      <c r="R98" s="21">
        <f t="shared" si="8"/>
        <v>22</v>
      </c>
      <c r="S98" s="21">
        <f t="shared" si="9"/>
        <v>13175000</v>
      </c>
      <c r="T98" s="21">
        <f t="shared" si="10"/>
        <v>108</v>
      </c>
      <c r="U98" s="21">
        <f t="shared" si="11"/>
        <v>21323823.710000001</v>
      </c>
      <c r="V98" s="11"/>
    </row>
    <row r="99" spans="1:22" s="5" customFormat="1">
      <c r="A99" s="15">
        <v>92</v>
      </c>
      <c r="B99" s="30" t="s">
        <v>208</v>
      </c>
      <c r="C99" s="17" t="s">
        <v>209</v>
      </c>
      <c r="D99" s="22">
        <v>11</v>
      </c>
      <c r="E99" s="22">
        <v>250931.96</v>
      </c>
      <c r="F99" s="22">
        <v>157</v>
      </c>
      <c r="G99" s="22">
        <v>7349135.6299999999</v>
      </c>
      <c r="H99" s="22">
        <v>69</v>
      </c>
      <c r="I99" s="22">
        <v>1258519.8899999999</v>
      </c>
      <c r="J99" s="22">
        <v>156</v>
      </c>
      <c r="K99" s="22">
        <v>1289470.1599999999</v>
      </c>
      <c r="L99" s="22">
        <f t="shared" si="6"/>
        <v>393</v>
      </c>
      <c r="M99" s="22">
        <f t="shared" si="7"/>
        <v>10148057.640000001</v>
      </c>
      <c r="N99" s="22">
        <v>238</v>
      </c>
      <c r="O99" s="22">
        <v>8591612.7200000007</v>
      </c>
      <c r="P99" s="22">
        <v>70</v>
      </c>
      <c r="Q99" s="22">
        <v>1447588.42</v>
      </c>
      <c r="R99" s="22">
        <f t="shared" si="8"/>
        <v>308</v>
      </c>
      <c r="S99" s="22">
        <f t="shared" si="9"/>
        <v>10039201.140000001</v>
      </c>
      <c r="T99" s="22">
        <f t="shared" si="10"/>
        <v>701</v>
      </c>
      <c r="U99" s="22">
        <f t="shared" si="11"/>
        <v>20187258.780000001</v>
      </c>
      <c r="V99" s="11"/>
    </row>
    <row r="100" spans="1:22" s="5" customFormat="1">
      <c r="A100" s="18">
        <v>93</v>
      </c>
      <c r="B100" s="31" t="s">
        <v>205</v>
      </c>
      <c r="C100" s="1" t="s">
        <v>206</v>
      </c>
      <c r="D100" s="23"/>
      <c r="E100" s="23"/>
      <c r="F100" s="23"/>
      <c r="G100" s="23"/>
      <c r="H100" s="23">
        <v>822</v>
      </c>
      <c r="I100" s="23">
        <v>278635.33</v>
      </c>
      <c r="J100" s="23">
        <v>437</v>
      </c>
      <c r="K100" s="23">
        <v>399170.79</v>
      </c>
      <c r="L100" s="21">
        <f t="shared" si="6"/>
        <v>1259</v>
      </c>
      <c r="M100" s="21">
        <f t="shared" si="7"/>
        <v>677806.12</v>
      </c>
      <c r="N100" s="23">
        <v>48</v>
      </c>
      <c r="O100" s="23">
        <v>9158505.6400000006</v>
      </c>
      <c r="P100" s="23">
        <v>45</v>
      </c>
      <c r="Q100" s="23">
        <v>9046567.3499999996</v>
      </c>
      <c r="R100" s="21">
        <f t="shared" si="8"/>
        <v>93</v>
      </c>
      <c r="S100" s="21">
        <f t="shared" si="9"/>
        <v>18205072.990000002</v>
      </c>
      <c r="T100" s="21">
        <f t="shared" si="10"/>
        <v>1352</v>
      </c>
      <c r="U100" s="21">
        <f t="shared" si="11"/>
        <v>18882879.110000003</v>
      </c>
      <c r="V100" s="11"/>
    </row>
    <row r="101" spans="1:22" s="5" customFormat="1">
      <c r="A101" s="15">
        <v>94</v>
      </c>
      <c r="B101" s="30" t="s">
        <v>212</v>
      </c>
      <c r="C101" s="17" t="s">
        <v>213</v>
      </c>
      <c r="D101" s="22">
        <v>6</v>
      </c>
      <c r="E101" s="22">
        <v>182238.34</v>
      </c>
      <c r="F101" s="22">
        <v>95</v>
      </c>
      <c r="G101" s="22">
        <v>1377949.32</v>
      </c>
      <c r="H101" s="22">
        <v>94</v>
      </c>
      <c r="I101" s="22">
        <v>1234849.49</v>
      </c>
      <c r="J101" s="22">
        <v>778</v>
      </c>
      <c r="K101" s="22">
        <v>2830903.26</v>
      </c>
      <c r="L101" s="22">
        <f t="shared" si="6"/>
        <v>973</v>
      </c>
      <c r="M101" s="22">
        <f t="shared" si="7"/>
        <v>5625940.4100000001</v>
      </c>
      <c r="N101" s="22">
        <v>431</v>
      </c>
      <c r="O101" s="22">
        <v>7520297.9299999997</v>
      </c>
      <c r="P101" s="22">
        <v>69</v>
      </c>
      <c r="Q101" s="22">
        <v>4799486.67</v>
      </c>
      <c r="R101" s="22">
        <f t="shared" si="8"/>
        <v>500</v>
      </c>
      <c r="S101" s="22">
        <f t="shared" si="9"/>
        <v>12319784.6</v>
      </c>
      <c r="T101" s="22">
        <f t="shared" si="10"/>
        <v>1473</v>
      </c>
      <c r="U101" s="22">
        <f t="shared" si="11"/>
        <v>17945725.009999998</v>
      </c>
      <c r="V101" s="11"/>
    </row>
    <row r="102" spans="1:22" s="5" customFormat="1">
      <c r="A102" s="18">
        <v>95</v>
      </c>
      <c r="B102" s="31" t="s">
        <v>254</v>
      </c>
      <c r="C102" s="1" t="s">
        <v>255</v>
      </c>
      <c r="D102" s="23">
        <v>11</v>
      </c>
      <c r="E102" s="23">
        <v>206107.59</v>
      </c>
      <c r="F102" s="23">
        <v>214</v>
      </c>
      <c r="G102" s="23">
        <v>6358994.0999999996</v>
      </c>
      <c r="H102" s="23">
        <v>54</v>
      </c>
      <c r="I102" s="23">
        <v>602125.31000000006</v>
      </c>
      <c r="J102" s="23">
        <v>57</v>
      </c>
      <c r="K102" s="23">
        <v>927439</v>
      </c>
      <c r="L102" s="21">
        <f t="shared" si="6"/>
        <v>336</v>
      </c>
      <c r="M102" s="21">
        <f t="shared" si="7"/>
        <v>8094666</v>
      </c>
      <c r="N102" s="23">
        <v>179</v>
      </c>
      <c r="O102" s="23">
        <v>7465350.3700000001</v>
      </c>
      <c r="P102" s="23">
        <v>67</v>
      </c>
      <c r="Q102" s="23">
        <v>982650.16</v>
      </c>
      <c r="R102" s="21">
        <f t="shared" si="8"/>
        <v>246</v>
      </c>
      <c r="S102" s="21">
        <f t="shared" si="9"/>
        <v>8448000.5299999993</v>
      </c>
      <c r="T102" s="21">
        <f t="shared" si="10"/>
        <v>582</v>
      </c>
      <c r="U102" s="21">
        <f t="shared" si="11"/>
        <v>16542666.529999999</v>
      </c>
      <c r="V102" s="11"/>
    </row>
    <row r="103" spans="1:22" s="5" customFormat="1">
      <c r="A103" s="15">
        <v>96</v>
      </c>
      <c r="B103" s="30" t="s">
        <v>230</v>
      </c>
      <c r="C103" s="17" t="s">
        <v>231</v>
      </c>
      <c r="D103" s="22">
        <v>19</v>
      </c>
      <c r="E103" s="22">
        <v>284048.15999999997</v>
      </c>
      <c r="F103" s="22">
        <v>113</v>
      </c>
      <c r="G103" s="22">
        <v>3262014</v>
      </c>
      <c r="H103" s="22">
        <v>268</v>
      </c>
      <c r="I103" s="22">
        <v>2615890.8199999998</v>
      </c>
      <c r="J103" s="22">
        <v>378</v>
      </c>
      <c r="K103" s="22">
        <v>2100713.9500000002</v>
      </c>
      <c r="L103" s="22">
        <f t="shared" si="6"/>
        <v>778</v>
      </c>
      <c r="M103" s="22">
        <f t="shared" si="7"/>
        <v>8262666.9300000006</v>
      </c>
      <c r="N103" s="22">
        <v>361</v>
      </c>
      <c r="O103" s="22">
        <v>4923289.8899999997</v>
      </c>
      <c r="P103" s="22">
        <v>126</v>
      </c>
      <c r="Q103" s="22">
        <v>2459266.29</v>
      </c>
      <c r="R103" s="22">
        <f t="shared" si="8"/>
        <v>487</v>
      </c>
      <c r="S103" s="22">
        <f t="shared" si="9"/>
        <v>7382556.1799999997</v>
      </c>
      <c r="T103" s="22">
        <f t="shared" si="10"/>
        <v>1265</v>
      </c>
      <c r="U103" s="22">
        <f t="shared" si="11"/>
        <v>15645223.109999999</v>
      </c>
      <c r="V103" s="11"/>
    </row>
    <row r="104" spans="1:22" s="5" customFormat="1">
      <c r="A104" s="18">
        <v>97</v>
      </c>
      <c r="B104" s="31" t="s">
        <v>216</v>
      </c>
      <c r="C104" s="1" t="s">
        <v>217</v>
      </c>
      <c r="D104" s="23">
        <v>4</v>
      </c>
      <c r="E104" s="23">
        <v>97301.5</v>
      </c>
      <c r="F104" s="23">
        <v>76</v>
      </c>
      <c r="G104" s="23">
        <v>2077596.2</v>
      </c>
      <c r="H104" s="23">
        <v>203</v>
      </c>
      <c r="I104" s="23">
        <v>852666.42</v>
      </c>
      <c r="J104" s="23">
        <v>552</v>
      </c>
      <c r="K104" s="23">
        <v>2706368.07</v>
      </c>
      <c r="L104" s="21">
        <f t="shared" si="6"/>
        <v>835</v>
      </c>
      <c r="M104" s="21">
        <f t="shared" si="7"/>
        <v>5733932.1899999995</v>
      </c>
      <c r="N104" s="23">
        <v>460</v>
      </c>
      <c r="O104" s="23">
        <v>5586726.0599999996</v>
      </c>
      <c r="P104" s="23">
        <v>60</v>
      </c>
      <c r="Q104" s="23">
        <v>1755444.27</v>
      </c>
      <c r="R104" s="21">
        <f t="shared" si="8"/>
        <v>520</v>
      </c>
      <c r="S104" s="21">
        <f t="shared" si="9"/>
        <v>7342170.3300000001</v>
      </c>
      <c r="T104" s="21">
        <f t="shared" si="10"/>
        <v>1355</v>
      </c>
      <c r="U104" s="21">
        <f t="shared" si="11"/>
        <v>13076102.52</v>
      </c>
      <c r="V104" s="11"/>
    </row>
    <row r="105" spans="1:22" s="5" customFormat="1">
      <c r="A105" s="15">
        <v>98</v>
      </c>
      <c r="B105" s="16" t="s">
        <v>297</v>
      </c>
      <c r="C105" s="17" t="s">
        <v>298</v>
      </c>
      <c r="D105" s="22"/>
      <c r="E105" s="22"/>
      <c r="F105" s="22">
        <v>36</v>
      </c>
      <c r="G105" s="22">
        <v>1584702.93</v>
      </c>
      <c r="H105" s="22">
        <v>5</v>
      </c>
      <c r="I105" s="22">
        <v>3350731.89</v>
      </c>
      <c r="J105" s="22">
        <v>17</v>
      </c>
      <c r="K105" s="22">
        <v>1222279.32</v>
      </c>
      <c r="L105" s="22">
        <f t="shared" si="6"/>
        <v>58</v>
      </c>
      <c r="M105" s="22">
        <f t="shared" si="7"/>
        <v>6157714.1400000006</v>
      </c>
      <c r="N105" s="22">
        <v>24</v>
      </c>
      <c r="O105" s="22">
        <v>2938118.94</v>
      </c>
      <c r="P105" s="22">
        <v>6</v>
      </c>
      <c r="Q105" s="22">
        <v>3265607.44</v>
      </c>
      <c r="R105" s="22">
        <f t="shared" si="8"/>
        <v>30</v>
      </c>
      <c r="S105" s="22">
        <f t="shared" si="9"/>
        <v>6203726.3799999999</v>
      </c>
      <c r="T105" s="22">
        <f t="shared" si="10"/>
        <v>88</v>
      </c>
      <c r="U105" s="22">
        <f t="shared" si="11"/>
        <v>12361440.52</v>
      </c>
      <c r="V105" s="11"/>
    </row>
    <row r="106" spans="1:22" s="5" customFormat="1">
      <c r="A106" s="18">
        <v>99</v>
      </c>
      <c r="B106" s="31" t="s">
        <v>210</v>
      </c>
      <c r="C106" s="1" t="s">
        <v>211</v>
      </c>
      <c r="D106" s="23">
        <v>17</v>
      </c>
      <c r="E106" s="23">
        <v>282651.33</v>
      </c>
      <c r="F106" s="23">
        <v>51</v>
      </c>
      <c r="G106" s="23">
        <v>779523.52</v>
      </c>
      <c r="H106" s="23">
        <v>224</v>
      </c>
      <c r="I106" s="23">
        <v>1156758.49</v>
      </c>
      <c r="J106" s="23">
        <v>734</v>
      </c>
      <c r="K106" s="23">
        <v>4079308.11</v>
      </c>
      <c r="L106" s="21">
        <f t="shared" si="6"/>
        <v>1026</v>
      </c>
      <c r="M106" s="21">
        <f t="shared" si="7"/>
        <v>6298241.4499999993</v>
      </c>
      <c r="N106" s="23">
        <v>592</v>
      </c>
      <c r="O106" s="23">
        <v>4446910.63</v>
      </c>
      <c r="P106" s="23">
        <v>56</v>
      </c>
      <c r="Q106" s="23">
        <v>987126.39</v>
      </c>
      <c r="R106" s="21">
        <f t="shared" si="8"/>
        <v>648</v>
      </c>
      <c r="S106" s="21">
        <f t="shared" si="9"/>
        <v>5434037.0199999996</v>
      </c>
      <c r="T106" s="21">
        <f t="shared" si="10"/>
        <v>1674</v>
      </c>
      <c r="U106" s="21">
        <f t="shared" si="11"/>
        <v>11732278.469999999</v>
      </c>
      <c r="V106" s="11"/>
    </row>
    <row r="107" spans="1:22" s="5" customFormat="1">
      <c r="A107" s="15">
        <v>100</v>
      </c>
      <c r="B107" s="30" t="s">
        <v>220</v>
      </c>
      <c r="C107" s="17" t="s">
        <v>221</v>
      </c>
      <c r="D107" s="22">
        <v>3</v>
      </c>
      <c r="E107" s="22">
        <v>275550.46999999997</v>
      </c>
      <c r="F107" s="22">
        <v>148</v>
      </c>
      <c r="G107" s="22">
        <v>3517183.5</v>
      </c>
      <c r="H107" s="22">
        <v>110</v>
      </c>
      <c r="I107" s="22">
        <v>1126322.3600000001</v>
      </c>
      <c r="J107" s="22">
        <v>241</v>
      </c>
      <c r="K107" s="22">
        <v>1802799.27</v>
      </c>
      <c r="L107" s="22">
        <f t="shared" si="6"/>
        <v>502</v>
      </c>
      <c r="M107" s="22">
        <f t="shared" si="7"/>
        <v>6721855.5999999996</v>
      </c>
      <c r="N107" s="22">
        <v>117</v>
      </c>
      <c r="O107" s="22">
        <v>4365391.21</v>
      </c>
      <c r="P107" s="22">
        <v>12</v>
      </c>
      <c r="Q107" s="22">
        <v>449098.74</v>
      </c>
      <c r="R107" s="22">
        <f t="shared" si="8"/>
        <v>129</v>
      </c>
      <c r="S107" s="22">
        <f t="shared" si="9"/>
        <v>4814489.95</v>
      </c>
      <c r="T107" s="22">
        <f t="shared" si="10"/>
        <v>631</v>
      </c>
      <c r="U107" s="22">
        <f t="shared" si="11"/>
        <v>11536345.550000001</v>
      </c>
      <c r="V107" s="11"/>
    </row>
    <row r="108" spans="1:22" s="5" customFormat="1">
      <c r="A108" s="18">
        <v>101</v>
      </c>
      <c r="B108" s="31" t="s">
        <v>234</v>
      </c>
      <c r="C108" s="1" t="s">
        <v>235</v>
      </c>
      <c r="D108" s="23">
        <v>6</v>
      </c>
      <c r="E108" s="23">
        <v>167402.28</v>
      </c>
      <c r="F108" s="23">
        <v>34</v>
      </c>
      <c r="G108" s="23">
        <v>989818.39</v>
      </c>
      <c r="H108" s="23">
        <v>101</v>
      </c>
      <c r="I108" s="23">
        <v>2450456.6800000002</v>
      </c>
      <c r="J108" s="23">
        <v>150</v>
      </c>
      <c r="K108" s="23">
        <v>2011864.18</v>
      </c>
      <c r="L108" s="21">
        <f t="shared" si="6"/>
        <v>291</v>
      </c>
      <c r="M108" s="21">
        <f t="shared" si="7"/>
        <v>5619541.5300000003</v>
      </c>
      <c r="N108" s="23">
        <v>102</v>
      </c>
      <c r="O108" s="23">
        <v>2638824.94</v>
      </c>
      <c r="P108" s="23">
        <v>48</v>
      </c>
      <c r="Q108" s="23">
        <v>2252219.4500000002</v>
      </c>
      <c r="R108" s="21">
        <f t="shared" si="8"/>
        <v>150</v>
      </c>
      <c r="S108" s="21">
        <f t="shared" si="9"/>
        <v>4891044.3900000006</v>
      </c>
      <c r="T108" s="21">
        <f t="shared" si="10"/>
        <v>441</v>
      </c>
      <c r="U108" s="21">
        <f t="shared" si="11"/>
        <v>10510585.920000002</v>
      </c>
      <c r="V108" s="11"/>
    </row>
    <row r="109" spans="1:22" s="5" customFormat="1">
      <c r="A109" s="15">
        <v>102</v>
      </c>
      <c r="B109" s="30" t="s">
        <v>201</v>
      </c>
      <c r="C109" s="17" t="s">
        <v>202</v>
      </c>
      <c r="D109" s="22">
        <v>19</v>
      </c>
      <c r="E109" s="22">
        <v>594519.6</v>
      </c>
      <c r="F109" s="22">
        <v>35</v>
      </c>
      <c r="G109" s="22">
        <v>833808.3</v>
      </c>
      <c r="H109" s="22">
        <v>130</v>
      </c>
      <c r="I109" s="22">
        <v>2052085.54</v>
      </c>
      <c r="J109" s="22">
        <v>253</v>
      </c>
      <c r="K109" s="22">
        <v>2773987.62</v>
      </c>
      <c r="L109" s="22">
        <f t="shared" si="6"/>
        <v>437</v>
      </c>
      <c r="M109" s="22">
        <f t="shared" si="7"/>
        <v>6254401.0600000005</v>
      </c>
      <c r="N109" s="22">
        <v>128</v>
      </c>
      <c r="O109" s="22">
        <v>2617192.65</v>
      </c>
      <c r="P109" s="22">
        <v>54</v>
      </c>
      <c r="Q109" s="22">
        <v>1633091.98</v>
      </c>
      <c r="R109" s="22">
        <f t="shared" si="8"/>
        <v>182</v>
      </c>
      <c r="S109" s="22">
        <f t="shared" si="9"/>
        <v>4250284.63</v>
      </c>
      <c r="T109" s="22">
        <f t="shared" si="10"/>
        <v>619</v>
      </c>
      <c r="U109" s="22">
        <f t="shared" si="11"/>
        <v>10504685.690000001</v>
      </c>
      <c r="V109" s="11"/>
    </row>
    <row r="110" spans="1:22" s="5" customFormat="1">
      <c r="A110" s="18">
        <v>103</v>
      </c>
      <c r="B110" s="31" t="s">
        <v>159</v>
      </c>
      <c r="C110" s="1" t="s">
        <v>160</v>
      </c>
      <c r="D110" s="23"/>
      <c r="E110" s="23"/>
      <c r="F110" s="23"/>
      <c r="G110" s="23"/>
      <c r="H110" s="23">
        <v>47</v>
      </c>
      <c r="I110" s="23">
        <v>109768.08</v>
      </c>
      <c r="J110" s="23">
        <v>57</v>
      </c>
      <c r="K110" s="23">
        <v>136737.10999999999</v>
      </c>
      <c r="L110" s="21">
        <f t="shared" si="6"/>
        <v>104</v>
      </c>
      <c r="M110" s="21">
        <f t="shared" si="7"/>
        <v>246505.19</v>
      </c>
      <c r="N110" s="23">
        <v>5</v>
      </c>
      <c r="O110" s="23">
        <v>4096877.5</v>
      </c>
      <c r="P110" s="23">
        <v>4</v>
      </c>
      <c r="Q110" s="23">
        <v>4106910.5</v>
      </c>
      <c r="R110" s="21">
        <f t="shared" si="8"/>
        <v>9</v>
      </c>
      <c r="S110" s="21">
        <f t="shared" si="9"/>
        <v>8203788</v>
      </c>
      <c r="T110" s="21">
        <f t="shared" si="10"/>
        <v>113</v>
      </c>
      <c r="U110" s="21">
        <f t="shared" si="11"/>
        <v>8450293.1899999995</v>
      </c>
      <c r="V110" s="11"/>
    </row>
    <row r="111" spans="1:22" s="5" customFormat="1">
      <c r="A111" s="15">
        <v>104</v>
      </c>
      <c r="B111" s="16" t="s">
        <v>262</v>
      </c>
      <c r="C111" s="17" t="s">
        <v>263</v>
      </c>
      <c r="D111" s="22">
        <v>11</v>
      </c>
      <c r="E111" s="22">
        <v>269585.28999999998</v>
      </c>
      <c r="F111" s="22">
        <v>58</v>
      </c>
      <c r="G111" s="22">
        <v>734790.97</v>
      </c>
      <c r="H111" s="22">
        <v>119</v>
      </c>
      <c r="I111" s="22">
        <v>1506650.09</v>
      </c>
      <c r="J111" s="22">
        <v>216</v>
      </c>
      <c r="K111" s="22">
        <v>1224110.97</v>
      </c>
      <c r="L111" s="22">
        <f t="shared" si="6"/>
        <v>404</v>
      </c>
      <c r="M111" s="22">
        <f t="shared" si="7"/>
        <v>3735137.3200000003</v>
      </c>
      <c r="N111" s="22">
        <v>176</v>
      </c>
      <c r="O111" s="22">
        <v>2116002.2599999998</v>
      </c>
      <c r="P111" s="22">
        <v>63</v>
      </c>
      <c r="Q111" s="22">
        <v>1931139.37</v>
      </c>
      <c r="R111" s="22">
        <f t="shared" si="8"/>
        <v>239</v>
      </c>
      <c r="S111" s="22">
        <f t="shared" si="9"/>
        <v>4047141.63</v>
      </c>
      <c r="T111" s="22">
        <f t="shared" si="10"/>
        <v>643</v>
      </c>
      <c r="U111" s="22">
        <f t="shared" si="11"/>
        <v>7782278.9500000002</v>
      </c>
      <c r="V111" s="11"/>
    </row>
    <row r="112" spans="1:22" s="5" customFormat="1">
      <c r="A112" s="18">
        <v>105</v>
      </c>
      <c r="B112" s="31" t="s">
        <v>203</v>
      </c>
      <c r="C112" s="1" t="s">
        <v>204</v>
      </c>
      <c r="D112" s="23"/>
      <c r="E112" s="23"/>
      <c r="F112" s="23">
        <v>67</v>
      </c>
      <c r="G112" s="23">
        <v>2007725.82</v>
      </c>
      <c r="H112" s="23">
        <v>146</v>
      </c>
      <c r="I112" s="23">
        <v>190462.61</v>
      </c>
      <c r="J112" s="23">
        <v>344</v>
      </c>
      <c r="K112" s="23">
        <v>921834.85</v>
      </c>
      <c r="L112" s="21">
        <f t="shared" si="6"/>
        <v>557</v>
      </c>
      <c r="M112" s="21">
        <f t="shared" si="7"/>
        <v>3120023.2800000003</v>
      </c>
      <c r="N112" s="23">
        <v>179</v>
      </c>
      <c r="O112" s="23">
        <v>3531858.51</v>
      </c>
      <c r="P112" s="23">
        <v>35</v>
      </c>
      <c r="Q112" s="23">
        <v>771144.73</v>
      </c>
      <c r="R112" s="21">
        <f t="shared" si="8"/>
        <v>214</v>
      </c>
      <c r="S112" s="21">
        <f t="shared" si="9"/>
        <v>4303003.24</v>
      </c>
      <c r="T112" s="21">
        <f t="shared" si="10"/>
        <v>771</v>
      </c>
      <c r="U112" s="21">
        <f t="shared" si="11"/>
        <v>7423026.5200000005</v>
      </c>
      <c r="V112" s="11"/>
    </row>
    <row r="113" spans="1:22" s="5" customFormat="1">
      <c r="A113" s="15">
        <v>106</v>
      </c>
      <c r="B113" s="30" t="s">
        <v>326</v>
      </c>
      <c r="C113" s="17" t="s">
        <v>327</v>
      </c>
      <c r="D113" s="22">
        <v>6</v>
      </c>
      <c r="E113" s="22">
        <v>3026111</v>
      </c>
      <c r="F113" s="22">
        <v>5</v>
      </c>
      <c r="G113" s="22">
        <v>101638.45</v>
      </c>
      <c r="H113" s="22"/>
      <c r="I113" s="22"/>
      <c r="J113" s="22">
        <v>7</v>
      </c>
      <c r="K113" s="22">
        <v>365503.55</v>
      </c>
      <c r="L113" s="22">
        <f t="shared" si="6"/>
        <v>18</v>
      </c>
      <c r="M113" s="22">
        <f t="shared" si="7"/>
        <v>3493253</v>
      </c>
      <c r="N113" s="22">
        <v>3</v>
      </c>
      <c r="O113" s="22">
        <v>450189</v>
      </c>
      <c r="P113" s="22">
        <v>4</v>
      </c>
      <c r="Q113" s="22">
        <v>3185000</v>
      </c>
      <c r="R113" s="22">
        <f t="shared" si="8"/>
        <v>7</v>
      </c>
      <c r="S113" s="22">
        <f t="shared" si="9"/>
        <v>3635189</v>
      </c>
      <c r="T113" s="22">
        <f t="shared" si="10"/>
        <v>25</v>
      </c>
      <c r="U113" s="22">
        <f t="shared" si="11"/>
        <v>7128442</v>
      </c>
      <c r="V113" s="11"/>
    </row>
    <row r="114" spans="1:22" s="5" customFormat="1">
      <c r="A114" s="18">
        <v>107</v>
      </c>
      <c r="B114" s="31" t="s">
        <v>248</v>
      </c>
      <c r="C114" s="1" t="s">
        <v>249</v>
      </c>
      <c r="D114" s="23"/>
      <c r="E114" s="23"/>
      <c r="F114" s="23">
        <v>66</v>
      </c>
      <c r="G114" s="23">
        <v>1813167.16</v>
      </c>
      <c r="H114" s="23">
        <v>78</v>
      </c>
      <c r="I114" s="23">
        <v>793164.57</v>
      </c>
      <c r="J114" s="23">
        <v>235</v>
      </c>
      <c r="K114" s="23">
        <v>1144644.51</v>
      </c>
      <c r="L114" s="21">
        <f t="shared" si="6"/>
        <v>379</v>
      </c>
      <c r="M114" s="21">
        <f t="shared" si="7"/>
        <v>3750976.24</v>
      </c>
      <c r="N114" s="23">
        <v>163</v>
      </c>
      <c r="O114" s="23">
        <v>2691541.66</v>
      </c>
      <c r="P114" s="23">
        <v>5</v>
      </c>
      <c r="Q114" s="23">
        <v>522339.6</v>
      </c>
      <c r="R114" s="21">
        <f t="shared" si="8"/>
        <v>168</v>
      </c>
      <c r="S114" s="21">
        <f t="shared" si="9"/>
        <v>3213881.2600000002</v>
      </c>
      <c r="T114" s="21">
        <f t="shared" si="10"/>
        <v>547</v>
      </c>
      <c r="U114" s="21">
        <f t="shared" si="11"/>
        <v>6964857.5</v>
      </c>
      <c r="V114" s="11"/>
    </row>
    <row r="115" spans="1:22" s="5" customFormat="1">
      <c r="A115" s="15">
        <v>108</v>
      </c>
      <c r="B115" s="30" t="s">
        <v>246</v>
      </c>
      <c r="C115" s="17" t="s">
        <v>247</v>
      </c>
      <c r="D115" s="22">
        <v>58</v>
      </c>
      <c r="E115" s="22">
        <v>299405.84000000003</v>
      </c>
      <c r="F115" s="22">
        <v>29</v>
      </c>
      <c r="G115" s="22">
        <v>566715.06999999995</v>
      </c>
      <c r="H115" s="22">
        <v>241</v>
      </c>
      <c r="I115" s="22">
        <v>2904847.04</v>
      </c>
      <c r="J115" s="22">
        <v>173</v>
      </c>
      <c r="K115" s="22">
        <v>713581.34</v>
      </c>
      <c r="L115" s="22">
        <f t="shared" si="6"/>
        <v>501</v>
      </c>
      <c r="M115" s="22">
        <f t="shared" si="7"/>
        <v>4484549.29</v>
      </c>
      <c r="N115" s="22">
        <v>30</v>
      </c>
      <c r="O115" s="22">
        <v>230995.55</v>
      </c>
      <c r="P115" s="22">
        <v>49</v>
      </c>
      <c r="Q115" s="22">
        <v>2155909.2000000002</v>
      </c>
      <c r="R115" s="22">
        <f t="shared" si="8"/>
        <v>79</v>
      </c>
      <c r="S115" s="22">
        <f t="shared" si="9"/>
        <v>2386904.75</v>
      </c>
      <c r="T115" s="22">
        <f t="shared" si="10"/>
        <v>580</v>
      </c>
      <c r="U115" s="22">
        <f t="shared" si="11"/>
        <v>6871454.04</v>
      </c>
      <c r="V115" s="11"/>
    </row>
    <row r="116" spans="1:22" s="5" customFormat="1">
      <c r="A116" s="18">
        <v>109</v>
      </c>
      <c r="B116" s="31" t="s">
        <v>232</v>
      </c>
      <c r="C116" s="1" t="s">
        <v>233</v>
      </c>
      <c r="D116" s="23">
        <v>10</v>
      </c>
      <c r="E116" s="23">
        <v>162238.1</v>
      </c>
      <c r="F116" s="23">
        <v>126</v>
      </c>
      <c r="G116" s="23">
        <v>2416882.7999999998</v>
      </c>
      <c r="H116" s="23">
        <v>12</v>
      </c>
      <c r="I116" s="23">
        <v>215745.44</v>
      </c>
      <c r="J116" s="23">
        <v>51</v>
      </c>
      <c r="K116" s="23">
        <v>401838.41</v>
      </c>
      <c r="L116" s="21">
        <f t="shared" si="6"/>
        <v>199</v>
      </c>
      <c r="M116" s="21">
        <f t="shared" si="7"/>
        <v>3196704.75</v>
      </c>
      <c r="N116" s="23">
        <v>152</v>
      </c>
      <c r="O116" s="23">
        <v>2848735.61</v>
      </c>
      <c r="P116" s="23">
        <v>20</v>
      </c>
      <c r="Q116" s="23">
        <v>407997.94</v>
      </c>
      <c r="R116" s="21">
        <f t="shared" si="8"/>
        <v>172</v>
      </c>
      <c r="S116" s="21">
        <f t="shared" si="9"/>
        <v>3256733.55</v>
      </c>
      <c r="T116" s="21">
        <f t="shared" si="10"/>
        <v>371</v>
      </c>
      <c r="U116" s="21">
        <f t="shared" si="11"/>
        <v>6453438.2999999998</v>
      </c>
      <c r="V116" s="11"/>
    </row>
    <row r="117" spans="1:22" s="5" customFormat="1">
      <c r="A117" s="15">
        <v>110</v>
      </c>
      <c r="B117" s="16" t="s">
        <v>224</v>
      </c>
      <c r="C117" s="17" t="s">
        <v>225</v>
      </c>
      <c r="D117" s="22">
        <v>1</v>
      </c>
      <c r="E117" s="22">
        <v>11691</v>
      </c>
      <c r="F117" s="22"/>
      <c r="G117" s="22"/>
      <c r="H117" s="22">
        <v>121</v>
      </c>
      <c r="I117" s="22">
        <v>434034.56</v>
      </c>
      <c r="J117" s="22">
        <v>245</v>
      </c>
      <c r="K117" s="22">
        <v>1065761.42</v>
      </c>
      <c r="L117" s="22">
        <f t="shared" si="6"/>
        <v>367</v>
      </c>
      <c r="M117" s="22">
        <f t="shared" si="7"/>
        <v>1511486.98</v>
      </c>
      <c r="N117" s="22">
        <v>176</v>
      </c>
      <c r="O117" s="22">
        <v>2647117.27</v>
      </c>
      <c r="P117" s="22">
        <v>54</v>
      </c>
      <c r="Q117" s="22">
        <v>2025730.8</v>
      </c>
      <c r="R117" s="22">
        <f t="shared" si="8"/>
        <v>230</v>
      </c>
      <c r="S117" s="22">
        <f t="shared" si="9"/>
        <v>4672848.07</v>
      </c>
      <c r="T117" s="22">
        <f t="shared" si="10"/>
        <v>597</v>
      </c>
      <c r="U117" s="22">
        <f t="shared" si="11"/>
        <v>6184335.0500000007</v>
      </c>
      <c r="V117" s="11"/>
    </row>
    <row r="118" spans="1:22" s="5" customFormat="1">
      <c r="A118" s="18">
        <v>111</v>
      </c>
      <c r="B118" s="31" t="s">
        <v>250</v>
      </c>
      <c r="C118" s="1" t="s">
        <v>251</v>
      </c>
      <c r="D118" s="23"/>
      <c r="E118" s="23"/>
      <c r="F118" s="23">
        <v>6</v>
      </c>
      <c r="G118" s="23">
        <v>133408.29</v>
      </c>
      <c r="H118" s="23">
        <v>337</v>
      </c>
      <c r="I118" s="23">
        <v>1759193.6</v>
      </c>
      <c r="J118" s="23">
        <v>462</v>
      </c>
      <c r="K118" s="23">
        <v>2613081.34</v>
      </c>
      <c r="L118" s="21">
        <f t="shared" si="6"/>
        <v>805</v>
      </c>
      <c r="M118" s="21">
        <f t="shared" si="7"/>
        <v>4505683.2300000004</v>
      </c>
      <c r="N118" s="23">
        <v>376</v>
      </c>
      <c r="O118" s="23">
        <v>1290269.05</v>
      </c>
      <c r="P118" s="23">
        <v>8</v>
      </c>
      <c r="Q118" s="23">
        <v>274741.09999999998</v>
      </c>
      <c r="R118" s="21">
        <f t="shared" si="8"/>
        <v>384</v>
      </c>
      <c r="S118" s="21">
        <f t="shared" si="9"/>
        <v>1565010.15</v>
      </c>
      <c r="T118" s="21">
        <f t="shared" si="10"/>
        <v>1189</v>
      </c>
      <c r="U118" s="21">
        <f t="shared" si="11"/>
        <v>6070693.3800000008</v>
      </c>
      <c r="V118" s="11"/>
    </row>
    <row r="119" spans="1:22" s="5" customFormat="1">
      <c r="A119" s="15">
        <v>112</v>
      </c>
      <c r="B119" s="30" t="s">
        <v>342</v>
      </c>
      <c r="C119" s="17" t="s">
        <v>343</v>
      </c>
      <c r="D119" s="22">
        <v>8</v>
      </c>
      <c r="E119" s="22">
        <v>73752.47</v>
      </c>
      <c r="F119" s="22">
        <v>146</v>
      </c>
      <c r="G119" s="22">
        <v>2482539.9500000002</v>
      </c>
      <c r="H119" s="22">
        <v>9</v>
      </c>
      <c r="I119" s="22">
        <v>231691.04</v>
      </c>
      <c r="J119" s="22">
        <v>23</v>
      </c>
      <c r="K119" s="22">
        <v>220426.1</v>
      </c>
      <c r="L119" s="22">
        <f t="shared" si="6"/>
        <v>186</v>
      </c>
      <c r="M119" s="22">
        <f t="shared" si="7"/>
        <v>3008409.5600000005</v>
      </c>
      <c r="N119" s="22">
        <v>136</v>
      </c>
      <c r="O119" s="22">
        <v>2704515.06</v>
      </c>
      <c r="P119" s="22">
        <v>17</v>
      </c>
      <c r="Q119" s="22">
        <v>306543.51</v>
      </c>
      <c r="R119" s="22">
        <f t="shared" si="8"/>
        <v>153</v>
      </c>
      <c r="S119" s="22">
        <f t="shared" si="9"/>
        <v>3011058.5700000003</v>
      </c>
      <c r="T119" s="22">
        <f t="shared" si="10"/>
        <v>339</v>
      </c>
      <c r="U119" s="22">
        <f t="shared" si="11"/>
        <v>6019468.1300000008</v>
      </c>
      <c r="V119" s="11"/>
    </row>
    <row r="120" spans="1:22" s="5" customFormat="1">
      <c r="A120" s="18">
        <v>113</v>
      </c>
      <c r="B120" s="31" t="s">
        <v>238</v>
      </c>
      <c r="C120" s="1" t="s">
        <v>239</v>
      </c>
      <c r="D120" s="23">
        <v>14</v>
      </c>
      <c r="E120" s="23">
        <v>259842.65</v>
      </c>
      <c r="F120" s="23">
        <v>47</v>
      </c>
      <c r="G120" s="23">
        <v>1265650.3899999999</v>
      </c>
      <c r="H120" s="23">
        <v>207</v>
      </c>
      <c r="I120" s="23">
        <v>880403.55</v>
      </c>
      <c r="J120" s="23">
        <v>304</v>
      </c>
      <c r="K120" s="23">
        <v>1424323.59</v>
      </c>
      <c r="L120" s="21">
        <f t="shared" si="6"/>
        <v>572</v>
      </c>
      <c r="M120" s="21">
        <f t="shared" si="7"/>
        <v>3830220.1799999997</v>
      </c>
      <c r="N120" s="23">
        <v>147</v>
      </c>
      <c r="O120" s="23">
        <v>1755174.09</v>
      </c>
      <c r="P120" s="23">
        <v>24</v>
      </c>
      <c r="Q120" s="23">
        <v>394793.77</v>
      </c>
      <c r="R120" s="21">
        <f t="shared" si="8"/>
        <v>171</v>
      </c>
      <c r="S120" s="21">
        <f t="shared" si="9"/>
        <v>2149967.8600000003</v>
      </c>
      <c r="T120" s="21">
        <f t="shared" si="10"/>
        <v>743</v>
      </c>
      <c r="U120" s="21">
        <f t="shared" si="11"/>
        <v>5980188.04</v>
      </c>
      <c r="V120" s="11"/>
    </row>
    <row r="121" spans="1:22" s="5" customFormat="1">
      <c r="A121" s="15">
        <v>114</v>
      </c>
      <c r="B121" s="30" t="s">
        <v>200</v>
      </c>
      <c r="C121" s="17" t="s">
        <v>336</v>
      </c>
      <c r="D121" s="22"/>
      <c r="E121" s="22"/>
      <c r="F121" s="22"/>
      <c r="G121" s="22"/>
      <c r="H121" s="22">
        <v>179</v>
      </c>
      <c r="I121" s="22">
        <v>1180776.03</v>
      </c>
      <c r="J121" s="22">
        <v>237</v>
      </c>
      <c r="K121" s="22">
        <v>2304336.94</v>
      </c>
      <c r="L121" s="22">
        <f t="shared" si="6"/>
        <v>416</v>
      </c>
      <c r="M121" s="22">
        <f t="shared" si="7"/>
        <v>3485112.9699999997</v>
      </c>
      <c r="N121" s="22">
        <v>192</v>
      </c>
      <c r="O121" s="22">
        <v>1770008.77</v>
      </c>
      <c r="P121" s="22">
        <v>20</v>
      </c>
      <c r="Q121" s="22">
        <v>633000</v>
      </c>
      <c r="R121" s="22">
        <f t="shared" si="8"/>
        <v>212</v>
      </c>
      <c r="S121" s="22">
        <f t="shared" si="9"/>
        <v>2403008.77</v>
      </c>
      <c r="T121" s="22">
        <f t="shared" si="10"/>
        <v>628</v>
      </c>
      <c r="U121" s="22">
        <f t="shared" si="11"/>
        <v>5888121.7400000002</v>
      </c>
      <c r="V121" s="11"/>
    </row>
    <row r="122" spans="1:22" s="5" customFormat="1">
      <c r="A122" s="18">
        <v>115</v>
      </c>
      <c r="B122" s="31" t="s">
        <v>252</v>
      </c>
      <c r="C122" s="1" t="s">
        <v>253</v>
      </c>
      <c r="D122" s="23">
        <v>7</v>
      </c>
      <c r="E122" s="23">
        <v>95756.58</v>
      </c>
      <c r="F122" s="23">
        <v>17</v>
      </c>
      <c r="G122" s="23">
        <v>534665.85</v>
      </c>
      <c r="H122" s="23">
        <v>86</v>
      </c>
      <c r="I122" s="23">
        <v>1326907.55</v>
      </c>
      <c r="J122" s="23">
        <v>198</v>
      </c>
      <c r="K122" s="23">
        <v>1084595.8899999999</v>
      </c>
      <c r="L122" s="21">
        <f t="shared" si="6"/>
        <v>308</v>
      </c>
      <c r="M122" s="21">
        <f t="shared" si="7"/>
        <v>3041925.87</v>
      </c>
      <c r="N122" s="23">
        <v>241</v>
      </c>
      <c r="O122" s="23">
        <v>1462483.72</v>
      </c>
      <c r="P122" s="23">
        <v>39</v>
      </c>
      <c r="Q122" s="23">
        <v>1305306.71</v>
      </c>
      <c r="R122" s="21">
        <f t="shared" si="8"/>
        <v>280</v>
      </c>
      <c r="S122" s="21">
        <f t="shared" si="9"/>
        <v>2767790.4299999997</v>
      </c>
      <c r="T122" s="21">
        <f t="shared" si="10"/>
        <v>588</v>
      </c>
      <c r="U122" s="21">
        <f t="shared" si="11"/>
        <v>5809716.2999999998</v>
      </c>
      <c r="V122" s="11"/>
    </row>
    <row r="123" spans="1:22" s="5" customFormat="1">
      <c r="A123" s="15">
        <v>116</v>
      </c>
      <c r="B123" s="30" t="s">
        <v>242</v>
      </c>
      <c r="C123" s="17" t="s">
        <v>243</v>
      </c>
      <c r="D123" s="22">
        <v>13</v>
      </c>
      <c r="E123" s="22">
        <v>522036.04</v>
      </c>
      <c r="F123" s="22">
        <v>57</v>
      </c>
      <c r="G123" s="22">
        <v>987417.95</v>
      </c>
      <c r="H123" s="22">
        <v>59</v>
      </c>
      <c r="I123" s="22">
        <v>826895.24</v>
      </c>
      <c r="J123" s="22">
        <v>248</v>
      </c>
      <c r="K123" s="22">
        <v>1011922.54</v>
      </c>
      <c r="L123" s="22">
        <f t="shared" si="6"/>
        <v>377</v>
      </c>
      <c r="M123" s="22">
        <f t="shared" si="7"/>
        <v>3348271.77</v>
      </c>
      <c r="N123" s="22">
        <v>129</v>
      </c>
      <c r="O123" s="22">
        <v>1505997.61</v>
      </c>
      <c r="P123" s="22">
        <v>77</v>
      </c>
      <c r="Q123" s="22">
        <v>867212.84</v>
      </c>
      <c r="R123" s="22">
        <f t="shared" si="8"/>
        <v>206</v>
      </c>
      <c r="S123" s="22">
        <f t="shared" si="9"/>
        <v>2373210.4500000002</v>
      </c>
      <c r="T123" s="22">
        <f t="shared" si="10"/>
        <v>583</v>
      </c>
      <c r="U123" s="22">
        <f t="shared" si="11"/>
        <v>5721482.2200000007</v>
      </c>
      <c r="V123" s="11"/>
    </row>
    <row r="124" spans="1:22" s="5" customFormat="1">
      <c r="A124" s="18">
        <v>117</v>
      </c>
      <c r="B124" s="31" t="s">
        <v>214</v>
      </c>
      <c r="C124" s="1" t="s">
        <v>215</v>
      </c>
      <c r="D124" s="23">
        <v>3</v>
      </c>
      <c r="E124" s="23">
        <v>148916.69</v>
      </c>
      <c r="F124" s="23">
        <v>71</v>
      </c>
      <c r="G124" s="23">
        <v>1695600.98</v>
      </c>
      <c r="H124" s="23">
        <v>98</v>
      </c>
      <c r="I124" s="23">
        <v>416474.17</v>
      </c>
      <c r="J124" s="23">
        <v>66</v>
      </c>
      <c r="K124" s="23">
        <v>492131.09</v>
      </c>
      <c r="L124" s="21">
        <f t="shared" si="6"/>
        <v>238</v>
      </c>
      <c r="M124" s="21">
        <f t="shared" si="7"/>
        <v>2753122.9299999997</v>
      </c>
      <c r="N124" s="23">
        <v>95</v>
      </c>
      <c r="O124" s="23">
        <v>2215216.27</v>
      </c>
      <c r="P124" s="23">
        <v>30</v>
      </c>
      <c r="Q124" s="23">
        <v>592812.19999999995</v>
      </c>
      <c r="R124" s="21">
        <f t="shared" si="8"/>
        <v>125</v>
      </c>
      <c r="S124" s="21">
        <f t="shared" si="9"/>
        <v>2808028.4699999997</v>
      </c>
      <c r="T124" s="21">
        <f t="shared" si="10"/>
        <v>363</v>
      </c>
      <c r="U124" s="21">
        <f t="shared" si="11"/>
        <v>5561151.3999999994</v>
      </c>
      <c r="V124" s="11"/>
    </row>
    <row r="125" spans="1:22" s="5" customFormat="1">
      <c r="A125" s="15">
        <v>118</v>
      </c>
      <c r="B125" s="16" t="s">
        <v>226</v>
      </c>
      <c r="C125" s="17" t="s">
        <v>227</v>
      </c>
      <c r="D125" s="22">
        <v>3</v>
      </c>
      <c r="E125" s="22">
        <v>164607.32</v>
      </c>
      <c r="F125" s="22">
        <v>23</v>
      </c>
      <c r="G125" s="22">
        <v>732757.13</v>
      </c>
      <c r="H125" s="22">
        <v>10</v>
      </c>
      <c r="I125" s="22">
        <v>170791.59</v>
      </c>
      <c r="J125" s="22">
        <v>94</v>
      </c>
      <c r="K125" s="22">
        <v>1548647.09</v>
      </c>
      <c r="L125" s="22">
        <f t="shared" si="6"/>
        <v>130</v>
      </c>
      <c r="M125" s="22">
        <f t="shared" si="7"/>
        <v>2616803.13</v>
      </c>
      <c r="N125" s="22">
        <v>72</v>
      </c>
      <c r="O125" s="22">
        <v>2278232.02</v>
      </c>
      <c r="P125" s="22">
        <v>10</v>
      </c>
      <c r="Q125" s="22">
        <v>334604.61</v>
      </c>
      <c r="R125" s="22">
        <f t="shared" si="8"/>
        <v>82</v>
      </c>
      <c r="S125" s="22">
        <f t="shared" si="9"/>
        <v>2612836.63</v>
      </c>
      <c r="T125" s="22">
        <f t="shared" si="10"/>
        <v>212</v>
      </c>
      <c r="U125" s="22">
        <f t="shared" si="11"/>
        <v>5229639.76</v>
      </c>
      <c r="V125" s="11"/>
    </row>
    <row r="126" spans="1:22" s="5" customFormat="1">
      <c r="A126" s="18">
        <v>119</v>
      </c>
      <c r="B126" s="31" t="s">
        <v>244</v>
      </c>
      <c r="C126" s="1" t="s">
        <v>245</v>
      </c>
      <c r="D126" s="23"/>
      <c r="E126" s="23"/>
      <c r="F126" s="23">
        <v>34</v>
      </c>
      <c r="G126" s="23">
        <v>681099.61</v>
      </c>
      <c r="H126" s="23">
        <v>250</v>
      </c>
      <c r="I126" s="23">
        <v>855195.62</v>
      </c>
      <c r="J126" s="23">
        <v>311</v>
      </c>
      <c r="K126" s="23">
        <v>1519622.65</v>
      </c>
      <c r="L126" s="21">
        <f t="shared" si="6"/>
        <v>595</v>
      </c>
      <c r="M126" s="21">
        <f t="shared" si="7"/>
        <v>3055917.88</v>
      </c>
      <c r="N126" s="23">
        <v>189</v>
      </c>
      <c r="O126" s="23">
        <v>1634459.09</v>
      </c>
      <c r="P126" s="23">
        <v>18</v>
      </c>
      <c r="Q126" s="23">
        <v>296747.05</v>
      </c>
      <c r="R126" s="21">
        <f t="shared" si="8"/>
        <v>207</v>
      </c>
      <c r="S126" s="21">
        <f t="shared" si="9"/>
        <v>1931206.1400000001</v>
      </c>
      <c r="T126" s="21">
        <f t="shared" si="10"/>
        <v>802</v>
      </c>
      <c r="U126" s="21">
        <f t="shared" si="11"/>
        <v>4987124.0199999996</v>
      </c>
      <c r="V126" s="11"/>
    </row>
    <row r="127" spans="1:22" s="5" customFormat="1">
      <c r="A127" s="15">
        <v>120</v>
      </c>
      <c r="B127" s="30" t="s">
        <v>324</v>
      </c>
      <c r="C127" s="17" t="s">
        <v>325</v>
      </c>
      <c r="D127" s="22"/>
      <c r="E127" s="22"/>
      <c r="F127" s="22">
        <v>5</v>
      </c>
      <c r="G127" s="22">
        <v>54565</v>
      </c>
      <c r="H127" s="22">
        <v>20</v>
      </c>
      <c r="I127" s="22">
        <v>1119285.55</v>
      </c>
      <c r="J127" s="22">
        <v>25</v>
      </c>
      <c r="K127" s="22">
        <v>1286733.07</v>
      </c>
      <c r="L127" s="22">
        <f t="shared" si="6"/>
        <v>50</v>
      </c>
      <c r="M127" s="22">
        <f t="shared" si="7"/>
        <v>2460583.62</v>
      </c>
      <c r="N127" s="22">
        <v>33</v>
      </c>
      <c r="O127" s="22">
        <v>1341303.07</v>
      </c>
      <c r="P127" s="22">
        <v>23</v>
      </c>
      <c r="Q127" s="22">
        <v>1119175.55</v>
      </c>
      <c r="R127" s="22">
        <f t="shared" si="8"/>
        <v>56</v>
      </c>
      <c r="S127" s="22">
        <f t="shared" si="9"/>
        <v>2460478.62</v>
      </c>
      <c r="T127" s="22">
        <f t="shared" si="10"/>
        <v>106</v>
      </c>
      <c r="U127" s="22">
        <f t="shared" si="11"/>
        <v>4921062.24</v>
      </c>
      <c r="V127" s="11"/>
    </row>
    <row r="128" spans="1:22" s="5" customFormat="1">
      <c r="A128" s="18">
        <v>121</v>
      </c>
      <c r="B128" s="31" t="s">
        <v>256</v>
      </c>
      <c r="C128" s="1" t="s">
        <v>257</v>
      </c>
      <c r="D128" s="23">
        <v>16</v>
      </c>
      <c r="E128" s="23">
        <v>80241.78</v>
      </c>
      <c r="F128" s="23">
        <v>55</v>
      </c>
      <c r="G128" s="23">
        <v>726663.72</v>
      </c>
      <c r="H128" s="23">
        <v>173</v>
      </c>
      <c r="I128" s="23">
        <v>461407.68</v>
      </c>
      <c r="J128" s="23">
        <v>314</v>
      </c>
      <c r="K128" s="23">
        <v>1552909.56</v>
      </c>
      <c r="L128" s="21">
        <f t="shared" si="6"/>
        <v>558</v>
      </c>
      <c r="M128" s="21">
        <f t="shared" si="7"/>
        <v>2821222.74</v>
      </c>
      <c r="N128" s="23">
        <v>184</v>
      </c>
      <c r="O128" s="23">
        <v>1893436.05</v>
      </c>
      <c r="P128" s="23">
        <v>22</v>
      </c>
      <c r="Q128" s="23">
        <v>156620.78</v>
      </c>
      <c r="R128" s="21">
        <f t="shared" si="8"/>
        <v>206</v>
      </c>
      <c r="S128" s="21">
        <f t="shared" si="9"/>
        <v>2050056.83</v>
      </c>
      <c r="T128" s="21">
        <f t="shared" si="10"/>
        <v>764</v>
      </c>
      <c r="U128" s="21">
        <f t="shared" si="11"/>
        <v>4871279.57</v>
      </c>
      <c r="V128" s="11"/>
    </row>
    <row r="129" spans="1:22" s="5" customFormat="1">
      <c r="A129" s="15">
        <v>122</v>
      </c>
      <c r="B129" s="30" t="s">
        <v>260</v>
      </c>
      <c r="C129" s="17" t="s">
        <v>261</v>
      </c>
      <c r="D129" s="22"/>
      <c r="E129" s="22"/>
      <c r="F129" s="22">
        <v>42</v>
      </c>
      <c r="G129" s="22">
        <v>1124186.17</v>
      </c>
      <c r="H129" s="22">
        <v>15</v>
      </c>
      <c r="I129" s="22">
        <v>350376.81</v>
      </c>
      <c r="J129" s="22">
        <v>27</v>
      </c>
      <c r="K129" s="22">
        <v>685680.71</v>
      </c>
      <c r="L129" s="22">
        <f t="shared" si="6"/>
        <v>84</v>
      </c>
      <c r="M129" s="22">
        <f t="shared" si="7"/>
        <v>2160243.69</v>
      </c>
      <c r="N129" s="22">
        <v>43</v>
      </c>
      <c r="O129" s="22">
        <v>1743613.45</v>
      </c>
      <c r="P129" s="22">
        <v>8</v>
      </c>
      <c r="Q129" s="22">
        <v>284124.71999999997</v>
      </c>
      <c r="R129" s="22">
        <f t="shared" si="8"/>
        <v>51</v>
      </c>
      <c r="S129" s="22">
        <f t="shared" si="9"/>
        <v>2027738.17</v>
      </c>
      <c r="T129" s="22">
        <f t="shared" si="10"/>
        <v>135</v>
      </c>
      <c r="U129" s="22">
        <f t="shared" si="11"/>
        <v>4187981.86</v>
      </c>
      <c r="V129" s="11"/>
    </row>
    <row r="130" spans="1:22" s="5" customFormat="1">
      <c r="A130" s="18">
        <v>123</v>
      </c>
      <c r="B130" s="31" t="s">
        <v>268</v>
      </c>
      <c r="C130" s="1" t="s">
        <v>269</v>
      </c>
      <c r="D130" s="23">
        <v>56</v>
      </c>
      <c r="E130" s="23">
        <v>1329086.8999999999</v>
      </c>
      <c r="F130" s="23">
        <v>16</v>
      </c>
      <c r="G130" s="23">
        <v>184718.22</v>
      </c>
      <c r="H130" s="23">
        <v>13</v>
      </c>
      <c r="I130" s="23">
        <v>170960.12</v>
      </c>
      <c r="J130" s="23">
        <v>28</v>
      </c>
      <c r="K130" s="23">
        <v>346883.41</v>
      </c>
      <c r="L130" s="21">
        <f t="shared" si="6"/>
        <v>113</v>
      </c>
      <c r="M130" s="21">
        <f t="shared" si="7"/>
        <v>2031648.6499999997</v>
      </c>
      <c r="N130" s="23">
        <v>43</v>
      </c>
      <c r="O130" s="23">
        <v>531213.16</v>
      </c>
      <c r="P130" s="23">
        <v>57</v>
      </c>
      <c r="Q130" s="23">
        <v>1499577.55</v>
      </c>
      <c r="R130" s="21">
        <f t="shared" si="8"/>
        <v>100</v>
      </c>
      <c r="S130" s="21">
        <f t="shared" si="9"/>
        <v>2030790.71</v>
      </c>
      <c r="T130" s="21">
        <f t="shared" si="10"/>
        <v>213</v>
      </c>
      <c r="U130" s="21">
        <f t="shared" si="11"/>
        <v>4062439.3599999994</v>
      </c>
      <c r="V130" s="11"/>
    </row>
    <row r="131" spans="1:22" s="5" customFormat="1">
      <c r="A131" s="15">
        <v>124</v>
      </c>
      <c r="B131" s="30" t="s">
        <v>280</v>
      </c>
      <c r="C131" s="17" t="s">
        <v>281</v>
      </c>
      <c r="D131" s="22">
        <v>1</v>
      </c>
      <c r="E131" s="22">
        <v>70000</v>
      </c>
      <c r="F131" s="22"/>
      <c r="G131" s="22"/>
      <c r="H131" s="22">
        <v>137</v>
      </c>
      <c r="I131" s="22">
        <v>472123.18</v>
      </c>
      <c r="J131" s="22">
        <v>1321</v>
      </c>
      <c r="K131" s="22">
        <v>1420003.42</v>
      </c>
      <c r="L131" s="22">
        <f t="shared" si="6"/>
        <v>1459</v>
      </c>
      <c r="M131" s="22">
        <f t="shared" si="7"/>
        <v>1962126.5999999999</v>
      </c>
      <c r="N131" s="22">
        <v>165</v>
      </c>
      <c r="O131" s="22">
        <v>1340468.46</v>
      </c>
      <c r="P131" s="22">
        <v>4</v>
      </c>
      <c r="Q131" s="22">
        <v>480424.22</v>
      </c>
      <c r="R131" s="22">
        <f t="shared" si="8"/>
        <v>169</v>
      </c>
      <c r="S131" s="22">
        <f t="shared" si="9"/>
        <v>1820892.68</v>
      </c>
      <c r="T131" s="22">
        <f t="shared" si="10"/>
        <v>1628</v>
      </c>
      <c r="U131" s="22">
        <f t="shared" si="11"/>
        <v>3783019.28</v>
      </c>
      <c r="V131" s="11"/>
    </row>
    <row r="132" spans="1:22" s="5" customFormat="1">
      <c r="A132" s="18">
        <v>125</v>
      </c>
      <c r="B132" s="31" t="s">
        <v>276</v>
      </c>
      <c r="C132" s="1" t="s">
        <v>277</v>
      </c>
      <c r="D132" s="23"/>
      <c r="E132" s="23"/>
      <c r="F132" s="23">
        <v>2</v>
      </c>
      <c r="G132" s="23">
        <v>33686.199999999997</v>
      </c>
      <c r="H132" s="23">
        <v>15</v>
      </c>
      <c r="I132" s="23">
        <v>141916.91</v>
      </c>
      <c r="J132" s="23">
        <v>186</v>
      </c>
      <c r="K132" s="23">
        <v>1626306.2</v>
      </c>
      <c r="L132" s="21">
        <f t="shared" si="6"/>
        <v>203</v>
      </c>
      <c r="M132" s="21">
        <f t="shared" si="7"/>
        <v>1801909.31</v>
      </c>
      <c r="N132" s="23">
        <v>209</v>
      </c>
      <c r="O132" s="23">
        <v>1556762.27</v>
      </c>
      <c r="P132" s="23">
        <v>5</v>
      </c>
      <c r="Q132" s="23">
        <v>60513.62</v>
      </c>
      <c r="R132" s="21">
        <f t="shared" si="8"/>
        <v>214</v>
      </c>
      <c r="S132" s="21">
        <f t="shared" si="9"/>
        <v>1617275.8900000001</v>
      </c>
      <c r="T132" s="21">
        <f t="shared" si="10"/>
        <v>417</v>
      </c>
      <c r="U132" s="21">
        <f t="shared" si="11"/>
        <v>3419185.2</v>
      </c>
      <c r="V132" s="11"/>
    </row>
    <row r="133" spans="1:22" s="5" customFormat="1">
      <c r="A133" s="15">
        <v>126</v>
      </c>
      <c r="B133" s="30" t="s">
        <v>329</v>
      </c>
      <c r="C133" s="17" t="s">
        <v>330</v>
      </c>
      <c r="D133" s="22"/>
      <c r="E133" s="22"/>
      <c r="F133" s="22">
        <v>13</v>
      </c>
      <c r="G133" s="22">
        <v>412305.52</v>
      </c>
      <c r="H133" s="22">
        <v>14</v>
      </c>
      <c r="I133" s="22">
        <v>553268.49</v>
      </c>
      <c r="J133" s="22">
        <v>16</v>
      </c>
      <c r="K133" s="22">
        <v>630659.93000000005</v>
      </c>
      <c r="L133" s="22">
        <f t="shared" si="6"/>
        <v>43</v>
      </c>
      <c r="M133" s="22">
        <f t="shared" si="7"/>
        <v>1596233.94</v>
      </c>
      <c r="N133" s="22">
        <v>23</v>
      </c>
      <c r="O133" s="22">
        <v>1018976.86</v>
      </c>
      <c r="P133" s="22">
        <v>14</v>
      </c>
      <c r="Q133" s="22">
        <v>529379.89</v>
      </c>
      <c r="R133" s="22">
        <f t="shared" si="8"/>
        <v>37</v>
      </c>
      <c r="S133" s="22">
        <f t="shared" si="9"/>
        <v>1548356.75</v>
      </c>
      <c r="T133" s="22">
        <f t="shared" si="10"/>
        <v>80</v>
      </c>
      <c r="U133" s="22">
        <f t="shared" si="11"/>
        <v>3144590.69</v>
      </c>
      <c r="V133" s="11"/>
    </row>
    <row r="134" spans="1:22" s="5" customFormat="1">
      <c r="A134" s="18">
        <v>127</v>
      </c>
      <c r="B134" s="31" t="s">
        <v>278</v>
      </c>
      <c r="C134" s="1" t="s">
        <v>279</v>
      </c>
      <c r="D134" s="23">
        <v>10</v>
      </c>
      <c r="E134" s="23">
        <v>109456.15</v>
      </c>
      <c r="F134" s="23">
        <v>45</v>
      </c>
      <c r="G134" s="23">
        <v>689123.52</v>
      </c>
      <c r="H134" s="23">
        <v>17</v>
      </c>
      <c r="I134" s="23">
        <v>46588.93</v>
      </c>
      <c r="J134" s="23">
        <v>59</v>
      </c>
      <c r="K134" s="23">
        <v>357244.73</v>
      </c>
      <c r="L134" s="21">
        <f t="shared" si="6"/>
        <v>131</v>
      </c>
      <c r="M134" s="21">
        <f t="shared" si="7"/>
        <v>1202413.33</v>
      </c>
      <c r="N134" s="23">
        <v>99</v>
      </c>
      <c r="O134" s="23">
        <v>1045109.96</v>
      </c>
      <c r="P134" s="23">
        <v>20</v>
      </c>
      <c r="Q134" s="23">
        <v>155349.07</v>
      </c>
      <c r="R134" s="21">
        <f t="shared" si="8"/>
        <v>119</v>
      </c>
      <c r="S134" s="21">
        <f t="shared" si="9"/>
        <v>1200459.03</v>
      </c>
      <c r="T134" s="21">
        <f t="shared" si="10"/>
        <v>250</v>
      </c>
      <c r="U134" s="21">
        <f t="shared" si="11"/>
        <v>2402872.3600000003</v>
      </c>
      <c r="V134" s="11"/>
    </row>
    <row r="135" spans="1:22" s="5" customFormat="1">
      <c r="A135" s="15">
        <v>128</v>
      </c>
      <c r="B135" s="30" t="s">
        <v>258</v>
      </c>
      <c r="C135" s="17" t="s">
        <v>259</v>
      </c>
      <c r="D135" s="22"/>
      <c r="E135" s="22"/>
      <c r="F135" s="22">
        <v>3</v>
      </c>
      <c r="G135" s="22">
        <v>48970.559999999998</v>
      </c>
      <c r="H135" s="22">
        <v>89</v>
      </c>
      <c r="I135" s="22">
        <v>167943.89</v>
      </c>
      <c r="J135" s="22">
        <v>273</v>
      </c>
      <c r="K135" s="22">
        <v>1085674.3999999999</v>
      </c>
      <c r="L135" s="22">
        <f t="shared" si="6"/>
        <v>365</v>
      </c>
      <c r="M135" s="22">
        <f t="shared" si="7"/>
        <v>1302588.8499999999</v>
      </c>
      <c r="N135" s="22">
        <v>167</v>
      </c>
      <c r="O135" s="22">
        <v>1016339.7</v>
      </c>
      <c r="P135" s="22">
        <v>1</v>
      </c>
      <c r="Q135" s="22">
        <v>10583.1</v>
      </c>
      <c r="R135" s="22">
        <f t="shared" si="8"/>
        <v>168</v>
      </c>
      <c r="S135" s="22">
        <f t="shared" si="9"/>
        <v>1026922.7999999999</v>
      </c>
      <c r="T135" s="22">
        <f t="shared" si="10"/>
        <v>533</v>
      </c>
      <c r="U135" s="22">
        <f t="shared" si="11"/>
        <v>2329511.65</v>
      </c>
      <c r="V135" s="11"/>
    </row>
    <row r="136" spans="1:22" s="5" customFormat="1">
      <c r="A136" s="18">
        <v>129</v>
      </c>
      <c r="B136" s="31" t="s">
        <v>163</v>
      </c>
      <c r="C136" s="1" t="s">
        <v>164</v>
      </c>
      <c r="D136" s="23"/>
      <c r="E136" s="23"/>
      <c r="F136" s="23">
        <v>1</v>
      </c>
      <c r="G136" s="23">
        <v>95399.43</v>
      </c>
      <c r="H136" s="23">
        <v>2</v>
      </c>
      <c r="I136" s="23">
        <v>52400</v>
      </c>
      <c r="J136" s="23">
        <v>15</v>
      </c>
      <c r="K136" s="23">
        <v>121264.44</v>
      </c>
      <c r="L136" s="21">
        <f t="shared" si="6"/>
        <v>18</v>
      </c>
      <c r="M136" s="21">
        <f t="shared" si="7"/>
        <v>269063.87</v>
      </c>
      <c r="N136" s="23">
        <v>2</v>
      </c>
      <c r="O136" s="23">
        <v>1960000</v>
      </c>
      <c r="P136" s="23"/>
      <c r="Q136" s="23"/>
      <c r="R136" s="21">
        <f t="shared" si="8"/>
        <v>2</v>
      </c>
      <c r="S136" s="21">
        <f t="shared" si="9"/>
        <v>1960000</v>
      </c>
      <c r="T136" s="21">
        <f t="shared" si="10"/>
        <v>20</v>
      </c>
      <c r="U136" s="21">
        <f t="shared" si="11"/>
        <v>2229063.87</v>
      </c>
      <c r="V136" s="11"/>
    </row>
    <row r="137" spans="1:22" s="5" customFormat="1">
      <c r="A137" s="15">
        <v>130</v>
      </c>
      <c r="B137" s="30" t="s">
        <v>218</v>
      </c>
      <c r="C137" s="17" t="s">
        <v>219</v>
      </c>
      <c r="D137" s="22"/>
      <c r="E137" s="22"/>
      <c r="F137" s="22">
        <v>4</v>
      </c>
      <c r="G137" s="22">
        <v>69730.17</v>
      </c>
      <c r="H137" s="22">
        <v>33</v>
      </c>
      <c r="I137" s="22">
        <v>625186.75</v>
      </c>
      <c r="J137" s="22">
        <v>106</v>
      </c>
      <c r="K137" s="22">
        <v>466729.37</v>
      </c>
      <c r="L137" s="22">
        <f t="shared" ref="L137:L164" si="12">D137+F137+H137+J137</f>
        <v>143</v>
      </c>
      <c r="M137" s="22">
        <f t="shared" ref="M137:M164" si="13">E137+G137+I137+K137</f>
        <v>1161646.29</v>
      </c>
      <c r="N137" s="22">
        <v>4</v>
      </c>
      <c r="O137" s="22">
        <v>467036</v>
      </c>
      <c r="P137" s="22">
        <v>2</v>
      </c>
      <c r="Q137" s="22">
        <v>577475</v>
      </c>
      <c r="R137" s="22">
        <f t="shared" ref="R137:R165" si="14">N137+P137</f>
        <v>6</v>
      </c>
      <c r="S137" s="22">
        <f t="shared" ref="S137:S165" si="15">O137+Q137</f>
        <v>1044511</v>
      </c>
      <c r="T137" s="22">
        <f t="shared" ref="T137:T165" si="16">L137+R137</f>
        <v>149</v>
      </c>
      <c r="U137" s="22">
        <f t="shared" ref="U137:U165" si="17">M137+S137</f>
        <v>2206157.29</v>
      </c>
      <c r="V137" s="11"/>
    </row>
    <row r="138" spans="1:22" s="5" customFormat="1">
      <c r="A138" s="18">
        <v>131</v>
      </c>
      <c r="B138" s="31" t="s">
        <v>264</v>
      </c>
      <c r="C138" s="1" t="s">
        <v>265</v>
      </c>
      <c r="D138" s="23"/>
      <c r="E138" s="23"/>
      <c r="F138" s="23"/>
      <c r="G138" s="23"/>
      <c r="H138" s="23">
        <v>2</v>
      </c>
      <c r="I138" s="23">
        <v>1750.04</v>
      </c>
      <c r="J138" s="23">
        <v>12</v>
      </c>
      <c r="K138" s="23">
        <v>1034387.7</v>
      </c>
      <c r="L138" s="21">
        <f t="shared" si="12"/>
        <v>14</v>
      </c>
      <c r="M138" s="21">
        <f t="shared" si="13"/>
        <v>1036137.74</v>
      </c>
      <c r="N138" s="23">
        <v>1</v>
      </c>
      <c r="O138" s="23">
        <v>950000</v>
      </c>
      <c r="P138" s="23"/>
      <c r="Q138" s="23"/>
      <c r="R138" s="21">
        <f t="shared" si="14"/>
        <v>1</v>
      </c>
      <c r="S138" s="21">
        <f t="shared" si="15"/>
        <v>950000</v>
      </c>
      <c r="T138" s="21">
        <f t="shared" si="16"/>
        <v>15</v>
      </c>
      <c r="U138" s="21">
        <f t="shared" si="17"/>
        <v>1986137.74</v>
      </c>
      <c r="V138" s="11"/>
    </row>
    <row r="139" spans="1:22" s="5" customFormat="1">
      <c r="A139" s="15">
        <v>132</v>
      </c>
      <c r="B139" s="30" t="s">
        <v>274</v>
      </c>
      <c r="C139" s="17" t="s">
        <v>275</v>
      </c>
      <c r="D139" s="22"/>
      <c r="E139" s="22"/>
      <c r="F139" s="22">
        <v>10</v>
      </c>
      <c r="G139" s="22">
        <v>157204.26999999999</v>
      </c>
      <c r="H139" s="22">
        <v>14</v>
      </c>
      <c r="I139" s="22">
        <v>64674.9</v>
      </c>
      <c r="J139" s="22">
        <v>153</v>
      </c>
      <c r="K139" s="22">
        <v>673357.82</v>
      </c>
      <c r="L139" s="22">
        <f t="shared" si="12"/>
        <v>177</v>
      </c>
      <c r="M139" s="22">
        <f t="shared" si="13"/>
        <v>895236.99</v>
      </c>
      <c r="N139" s="22">
        <v>157</v>
      </c>
      <c r="O139" s="22">
        <v>830933.1</v>
      </c>
      <c r="P139" s="22">
        <v>12</v>
      </c>
      <c r="Q139" s="22">
        <v>65043.65</v>
      </c>
      <c r="R139" s="22">
        <f t="shared" si="14"/>
        <v>169</v>
      </c>
      <c r="S139" s="22">
        <f t="shared" si="15"/>
        <v>895976.75</v>
      </c>
      <c r="T139" s="22">
        <f t="shared" si="16"/>
        <v>346</v>
      </c>
      <c r="U139" s="22">
        <f t="shared" si="17"/>
        <v>1791213.74</v>
      </c>
      <c r="V139" s="11"/>
    </row>
    <row r="140" spans="1:22" s="5" customFormat="1">
      <c r="A140" s="18">
        <v>133</v>
      </c>
      <c r="B140" s="31" t="s">
        <v>305</v>
      </c>
      <c r="C140" s="1" t="s">
        <v>306</v>
      </c>
      <c r="D140" s="23"/>
      <c r="E140" s="23"/>
      <c r="F140" s="23"/>
      <c r="G140" s="23"/>
      <c r="H140" s="23">
        <v>98</v>
      </c>
      <c r="I140" s="23">
        <v>758258.41</v>
      </c>
      <c r="J140" s="23">
        <v>86</v>
      </c>
      <c r="K140" s="23">
        <v>126521.43</v>
      </c>
      <c r="L140" s="21">
        <f t="shared" si="12"/>
        <v>184</v>
      </c>
      <c r="M140" s="21">
        <f t="shared" si="13"/>
        <v>884779.84000000008</v>
      </c>
      <c r="N140" s="23">
        <v>16</v>
      </c>
      <c r="O140" s="23">
        <v>107474.46</v>
      </c>
      <c r="P140" s="23">
        <v>16</v>
      </c>
      <c r="Q140" s="23">
        <v>753667.04</v>
      </c>
      <c r="R140" s="21">
        <f t="shared" si="14"/>
        <v>32</v>
      </c>
      <c r="S140" s="21">
        <f t="shared" si="15"/>
        <v>861141.5</v>
      </c>
      <c r="T140" s="21">
        <f t="shared" si="16"/>
        <v>216</v>
      </c>
      <c r="U140" s="21">
        <f t="shared" si="17"/>
        <v>1745921.34</v>
      </c>
      <c r="V140" s="11"/>
    </row>
    <row r="141" spans="1:22" s="5" customFormat="1">
      <c r="A141" s="15">
        <v>134</v>
      </c>
      <c r="B141" s="30" t="s">
        <v>272</v>
      </c>
      <c r="C141" s="17" t="s">
        <v>273</v>
      </c>
      <c r="D141" s="22">
        <v>4</v>
      </c>
      <c r="E141" s="22">
        <v>121250</v>
      </c>
      <c r="F141" s="22">
        <v>2</v>
      </c>
      <c r="G141" s="22">
        <v>74024.02</v>
      </c>
      <c r="H141" s="22">
        <v>104</v>
      </c>
      <c r="I141" s="22">
        <v>278116.07</v>
      </c>
      <c r="J141" s="22">
        <v>111</v>
      </c>
      <c r="K141" s="22">
        <v>587556.14</v>
      </c>
      <c r="L141" s="22">
        <f t="shared" si="12"/>
        <v>221</v>
      </c>
      <c r="M141" s="22">
        <f t="shared" si="13"/>
        <v>1060946.23</v>
      </c>
      <c r="N141" s="22">
        <v>22</v>
      </c>
      <c r="O141" s="22">
        <v>450831.79</v>
      </c>
      <c r="P141" s="22">
        <v>6</v>
      </c>
      <c r="Q141" s="22">
        <v>182233.53</v>
      </c>
      <c r="R141" s="22">
        <f t="shared" si="14"/>
        <v>28</v>
      </c>
      <c r="S141" s="22">
        <f t="shared" si="15"/>
        <v>633065.31999999995</v>
      </c>
      <c r="T141" s="22">
        <f t="shared" si="16"/>
        <v>249</v>
      </c>
      <c r="U141" s="22">
        <f t="shared" si="17"/>
        <v>1694011.5499999998</v>
      </c>
      <c r="V141" s="11"/>
    </row>
    <row r="142" spans="1:22" s="5" customFormat="1">
      <c r="A142" s="18">
        <v>135</v>
      </c>
      <c r="B142" s="31" t="s">
        <v>286</v>
      </c>
      <c r="C142" s="1" t="s">
        <v>287</v>
      </c>
      <c r="D142" s="23"/>
      <c r="E142" s="23"/>
      <c r="F142" s="23"/>
      <c r="G142" s="23"/>
      <c r="H142" s="23">
        <v>89</v>
      </c>
      <c r="I142" s="23">
        <v>177661.23</v>
      </c>
      <c r="J142" s="23">
        <v>138</v>
      </c>
      <c r="K142" s="23">
        <v>519621.96</v>
      </c>
      <c r="L142" s="21">
        <f t="shared" si="12"/>
        <v>227</v>
      </c>
      <c r="M142" s="21">
        <f t="shared" si="13"/>
        <v>697283.19000000006</v>
      </c>
      <c r="N142" s="23">
        <v>81</v>
      </c>
      <c r="O142" s="23">
        <v>371879.16</v>
      </c>
      <c r="P142" s="23">
        <v>2</v>
      </c>
      <c r="Q142" s="23">
        <v>7687.14</v>
      </c>
      <c r="R142" s="21">
        <f t="shared" si="14"/>
        <v>83</v>
      </c>
      <c r="S142" s="21">
        <f t="shared" si="15"/>
        <v>379566.3</v>
      </c>
      <c r="T142" s="21">
        <f t="shared" si="16"/>
        <v>310</v>
      </c>
      <c r="U142" s="21">
        <f t="shared" si="17"/>
        <v>1076849.49</v>
      </c>
      <c r="V142" s="11"/>
    </row>
    <row r="143" spans="1:22" s="5" customFormat="1">
      <c r="A143" s="15">
        <v>136</v>
      </c>
      <c r="B143" s="30" t="s">
        <v>288</v>
      </c>
      <c r="C143" s="17" t="s">
        <v>289</v>
      </c>
      <c r="D143" s="22"/>
      <c r="E143" s="22"/>
      <c r="F143" s="22"/>
      <c r="G143" s="22"/>
      <c r="H143" s="22">
        <v>215</v>
      </c>
      <c r="I143" s="22">
        <v>283231.78999999998</v>
      </c>
      <c r="J143" s="22">
        <v>162</v>
      </c>
      <c r="K143" s="22">
        <v>527200.17000000004</v>
      </c>
      <c r="L143" s="22">
        <f t="shared" si="12"/>
        <v>377</v>
      </c>
      <c r="M143" s="22">
        <f t="shared" si="13"/>
        <v>810431.96</v>
      </c>
      <c r="N143" s="22">
        <v>67</v>
      </c>
      <c r="O143" s="22">
        <v>197252.88</v>
      </c>
      <c r="P143" s="22">
        <v>8</v>
      </c>
      <c r="Q143" s="22">
        <v>21200</v>
      </c>
      <c r="R143" s="22">
        <f t="shared" si="14"/>
        <v>75</v>
      </c>
      <c r="S143" s="22">
        <f t="shared" si="15"/>
        <v>218452.88</v>
      </c>
      <c r="T143" s="22">
        <f t="shared" si="16"/>
        <v>452</v>
      </c>
      <c r="U143" s="22">
        <f t="shared" si="17"/>
        <v>1028884.84</v>
      </c>
      <c r="V143" s="11"/>
    </row>
    <row r="144" spans="1:22" s="5" customFormat="1">
      <c r="A144" s="18">
        <v>137</v>
      </c>
      <c r="B144" s="31" t="s">
        <v>266</v>
      </c>
      <c r="C144" s="1" t="s">
        <v>267</v>
      </c>
      <c r="D144" s="23">
        <v>1</v>
      </c>
      <c r="E144" s="23">
        <v>200185.66</v>
      </c>
      <c r="F144" s="23">
        <v>1</v>
      </c>
      <c r="G144" s="23">
        <v>19012.55</v>
      </c>
      <c r="H144" s="23">
        <v>406</v>
      </c>
      <c r="I144" s="23">
        <v>271366.7</v>
      </c>
      <c r="J144" s="23">
        <v>18</v>
      </c>
      <c r="K144" s="23">
        <v>26378.1</v>
      </c>
      <c r="L144" s="21">
        <f t="shared" si="12"/>
        <v>426</v>
      </c>
      <c r="M144" s="21">
        <f t="shared" si="13"/>
        <v>516943.01</v>
      </c>
      <c r="N144" s="23"/>
      <c r="O144" s="23"/>
      <c r="P144" s="23">
        <v>2</v>
      </c>
      <c r="Q144" s="23">
        <v>400000</v>
      </c>
      <c r="R144" s="21">
        <f t="shared" si="14"/>
        <v>2</v>
      </c>
      <c r="S144" s="21">
        <f t="shared" si="15"/>
        <v>400000</v>
      </c>
      <c r="T144" s="21">
        <f t="shared" si="16"/>
        <v>428</v>
      </c>
      <c r="U144" s="21">
        <f t="shared" si="17"/>
        <v>916943.01</v>
      </c>
      <c r="V144" s="11"/>
    </row>
    <row r="145" spans="1:22" s="5" customFormat="1">
      <c r="A145" s="15">
        <v>138</v>
      </c>
      <c r="B145" s="30" t="s">
        <v>307</v>
      </c>
      <c r="C145" s="17" t="s">
        <v>308</v>
      </c>
      <c r="D145" s="22"/>
      <c r="E145" s="22"/>
      <c r="F145" s="22"/>
      <c r="G145" s="22"/>
      <c r="H145" s="22">
        <v>46</v>
      </c>
      <c r="I145" s="22">
        <v>23250.05</v>
      </c>
      <c r="J145" s="22">
        <v>167</v>
      </c>
      <c r="K145" s="22">
        <v>382587.91</v>
      </c>
      <c r="L145" s="22">
        <f t="shared" si="12"/>
        <v>213</v>
      </c>
      <c r="M145" s="22">
        <f t="shared" si="13"/>
        <v>405837.95999999996</v>
      </c>
      <c r="N145" s="22">
        <v>41</v>
      </c>
      <c r="O145" s="22">
        <v>373171.14</v>
      </c>
      <c r="P145" s="22"/>
      <c r="Q145" s="22"/>
      <c r="R145" s="22">
        <f t="shared" si="14"/>
        <v>41</v>
      </c>
      <c r="S145" s="22">
        <f t="shared" si="15"/>
        <v>373171.14</v>
      </c>
      <c r="T145" s="22">
        <f t="shared" si="16"/>
        <v>254</v>
      </c>
      <c r="U145" s="22">
        <f t="shared" si="17"/>
        <v>779009.1</v>
      </c>
      <c r="V145" s="11"/>
    </row>
    <row r="146" spans="1:22" s="5" customFormat="1">
      <c r="A146" s="18">
        <v>139</v>
      </c>
      <c r="B146" s="31" t="s">
        <v>270</v>
      </c>
      <c r="C146" s="1" t="s">
        <v>271</v>
      </c>
      <c r="D146" s="23"/>
      <c r="E146" s="23"/>
      <c r="F146" s="23">
        <v>1</v>
      </c>
      <c r="G146" s="23">
        <v>13125</v>
      </c>
      <c r="H146" s="23">
        <v>55</v>
      </c>
      <c r="I146" s="23">
        <v>92185.47</v>
      </c>
      <c r="J146" s="23">
        <v>83</v>
      </c>
      <c r="K146" s="23">
        <v>349837.01</v>
      </c>
      <c r="L146" s="23">
        <f t="shared" si="12"/>
        <v>139</v>
      </c>
      <c r="M146" s="23">
        <f t="shared" si="13"/>
        <v>455147.48</v>
      </c>
      <c r="N146" s="23">
        <v>64</v>
      </c>
      <c r="O146" s="23">
        <v>266529.17</v>
      </c>
      <c r="P146" s="23"/>
      <c r="Q146" s="23"/>
      <c r="R146" s="21">
        <f t="shared" si="14"/>
        <v>64</v>
      </c>
      <c r="S146" s="21">
        <f t="shared" si="15"/>
        <v>266529.17</v>
      </c>
      <c r="T146" s="23">
        <f t="shared" si="16"/>
        <v>203</v>
      </c>
      <c r="U146" s="23">
        <f t="shared" si="17"/>
        <v>721676.64999999991</v>
      </c>
      <c r="V146" s="11"/>
    </row>
    <row r="147" spans="1:22" s="5" customFormat="1">
      <c r="A147" s="15">
        <v>140</v>
      </c>
      <c r="B147" s="30" t="s">
        <v>135</v>
      </c>
      <c r="C147" s="17" t="s">
        <v>136</v>
      </c>
      <c r="D147" s="22"/>
      <c r="E147" s="22"/>
      <c r="F147" s="22"/>
      <c r="G147" s="22"/>
      <c r="H147" s="22">
        <v>6</v>
      </c>
      <c r="I147" s="22">
        <v>78233.77</v>
      </c>
      <c r="J147" s="22">
        <v>25</v>
      </c>
      <c r="K147" s="22">
        <v>526410.48</v>
      </c>
      <c r="L147" s="22">
        <f t="shared" si="12"/>
        <v>31</v>
      </c>
      <c r="M147" s="22">
        <f t="shared" si="13"/>
        <v>604644.25</v>
      </c>
      <c r="N147" s="22">
        <v>1</v>
      </c>
      <c r="O147" s="22">
        <v>100000</v>
      </c>
      <c r="P147" s="22"/>
      <c r="Q147" s="22"/>
      <c r="R147" s="22">
        <f t="shared" si="14"/>
        <v>1</v>
      </c>
      <c r="S147" s="22">
        <f t="shared" si="15"/>
        <v>100000</v>
      </c>
      <c r="T147" s="22">
        <f t="shared" si="16"/>
        <v>32</v>
      </c>
      <c r="U147" s="22">
        <f t="shared" si="17"/>
        <v>704644.25</v>
      </c>
      <c r="V147" s="11"/>
    </row>
    <row r="148" spans="1:22" s="5" customFormat="1">
      <c r="A148" s="18">
        <v>141</v>
      </c>
      <c r="B148" s="31" t="s">
        <v>282</v>
      </c>
      <c r="C148" s="1" t="s">
        <v>283</v>
      </c>
      <c r="D148" s="23"/>
      <c r="E148" s="23"/>
      <c r="F148" s="23"/>
      <c r="G148" s="23"/>
      <c r="H148" s="23">
        <v>76</v>
      </c>
      <c r="I148" s="23">
        <v>166380.16</v>
      </c>
      <c r="J148" s="23">
        <v>99</v>
      </c>
      <c r="K148" s="23">
        <v>316565.71000000002</v>
      </c>
      <c r="L148" s="21">
        <f t="shared" si="12"/>
        <v>175</v>
      </c>
      <c r="M148" s="21">
        <f t="shared" si="13"/>
        <v>482945.87</v>
      </c>
      <c r="N148" s="23">
        <v>50</v>
      </c>
      <c r="O148" s="23">
        <v>180329.8</v>
      </c>
      <c r="P148" s="23">
        <v>11</v>
      </c>
      <c r="Q148" s="23">
        <v>30660.79</v>
      </c>
      <c r="R148" s="21">
        <f t="shared" si="14"/>
        <v>61</v>
      </c>
      <c r="S148" s="21">
        <f t="shared" si="15"/>
        <v>210990.59</v>
      </c>
      <c r="T148" s="21">
        <f t="shared" si="16"/>
        <v>236</v>
      </c>
      <c r="U148" s="21">
        <f t="shared" si="17"/>
        <v>693936.46</v>
      </c>
      <c r="V148" s="11"/>
    </row>
    <row r="149" spans="1:22" s="5" customFormat="1">
      <c r="A149" s="15">
        <v>142</v>
      </c>
      <c r="B149" s="16" t="s">
        <v>292</v>
      </c>
      <c r="C149" s="17" t="s">
        <v>293</v>
      </c>
      <c r="D149" s="22"/>
      <c r="E149" s="22"/>
      <c r="F149" s="22"/>
      <c r="G149" s="22"/>
      <c r="H149" s="22">
        <v>166</v>
      </c>
      <c r="I149" s="22">
        <v>62367.86</v>
      </c>
      <c r="J149" s="22">
        <v>289</v>
      </c>
      <c r="K149" s="22">
        <v>301465.40000000002</v>
      </c>
      <c r="L149" s="22">
        <f t="shared" si="12"/>
        <v>455</v>
      </c>
      <c r="M149" s="22">
        <f t="shared" si="13"/>
        <v>363833.26</v>
      </c>
      <c r="N149" s="22">
        <v>23</v>
      </c>
      <c r="O149" s="22">
        <v>232709.76000000001</v>
      </c>
      <c r="P149" s="22"/>
      <c r="Q149" s="22"/>
      <c r="R149" s="22">
        <f t="shared" si="14"/>
        <v>23</v>
      </c>
      <c r="S149" s="22">
        <f t="shared" si="15"/>
        <v>232709.76000000001</v>
      </c>
      <c r="T149" s="22">
        <f t="shared" si="16"/>
        <v>478</v>
      </c>
      <c r="U149" s="22">
        <f t="shared" si="17"/>
        <v>596543.02</v>
      </c>
      <c r="V149" s="11"/>
    </row>
    <row r="150" spans="1:22" s="5" customFormat="1">
      <c r="A150" s="18">
        <v>143</v>
      </c>
      <c r="B150" s="31" t="s">
        <v>295</v>
      </c>
      <c r="C150" s="1" t="s">
        <v>296</v>
      </c>
      <c r="D150" s="23"/>
      <c r="E150" s="23"/>
      <c r="F150" s="23">
        <v>3</v>
      </c>
      <c r="G150" s="23">
        <v>31240.3</v>
      </c>
      <c r="H150" s="23">
        <v>33</v>
      </c>
      <c r="I150" s="23">
        <v>20574.46</v>
      </c>
      <c r="J150" s="23">
        <v>60</v>
      </c>
      <c r="K150" s="23">
        <v>261442.96</v>
      </c>
      <c r="L150" s="21">
        <f t="shared" si="12"/>
        <v>96</v>
      </c>
      <c r="M150" s="21">
        <f t="shared" si="13"/>
        <v>313257.71999999997</v>
      </c>
      <c r="N150" s="23">
        <v>51</v>
      </c>
      <c r="O150" s="23">
        <v>272632.21999999997</v>
      </c>
      <c r="P150" s="23"/>
      <c r="Q150" s="23"/>
      <c r="R150" s="21">
        <f t="shared" si="14"/>
        <v>51</v>
      </c>
      <c r="S150" s="21">
        <f t="shared" si="15"/>
        <v>272632.21999999997</v>
      </c>
      <c r="T150" s="21">
        <f t="shared" si="16"/>
        <v>147</v>
      </c>
      <c r="U150" s="21">
        <f t="shared" si="17"/>
        <v>585889.93999999994</v>
      </c>
      <c r="V150" s="11"/>
    </row>
    <row r="151" spans="1:22" s="5" customFormat="1">
      <c r="A151" s="15">
        <v>144</v>
      </c>
      <c r="B151" s="30" t="s">
        <v>290</v>
      </c>
      <c r="C151" s="17" t="s">
        <v>291</v>
      </c>
      <c r="D151" s="22"/>
      <c r="E151" s="22"/>
      <c r="F151" s="22"/>
      <c r="G151" s="22"/>
      <c r="H151" s="22">
        <v>101</v>
      </c>
      <c r="I151" s="22">
        <v>245376.76</v>
      </c>
      <c r="J151" s="22">
        <v>80</v>
      </c>
      <c r="K151" s="22">
        <v>251873.12</v>
      </c>
      <c r="L151" s="22">
        <f t="shared" si="12"/>
        <v>181</v>
      </c>
      <c r="M151" s="22">
        <f t="shared" si="13"/>
        <v>497249.88</v>
      </c>
      <c r="N151" s="22"/>
      <c r="O151" s="22"/>
      <c r="P151" s="22"/>
      <c r="Q151" s="22"/>
      <c r="R151" s="22">
        <f t="shared" si="14"/>
        <v>0</v>
      </c>
      <c r="S151" s="22">
        <f t="shared" si="15"/>
        <v>0</v>
      </c>
      <c r="T151" s="22">
        <f t="shared" si="16"/>
        <v>181</v>
      </c>
      <c r="U151" s="22">
        <f t="shared" si="17"/>
        <v>497249.88</v>
      </c>
      <c r="V151" s="11"/>
    </row>
    <row r="152" spans="1:22" s="5" customFormat="1">
      <c r="A152" s="18">
        <v>145</v>
      </c>
      <c r="B152" s="31" t="s">
        <v>303</v>
      </c>
      <c r="C152" s="1" t="s">
        <v>304</v>
      </c>
      <c r="D152" s="23"/>
      <c r="E152" s="23"/>
      <c r="F152" s="23"/>
      <c r="G152" s="23"/>
      <c r="H152" s="23">
        <v>8</v>
      </c>
      <c r="I152" s="23">
        <v>14236.52</v>
      </c>
      <c r="J152" s="23">
        <v>66</v>
      </c>
      <c r="K152" s="23">
        <v>110353.65</v>
      </c>
      <c r="L152" s="21">
        <f t="shared" si="12"/>
        <v>74</v>
      </c>
      <c r="M152" s="21">
        <f t="shared" si="13"/>
        <v>124590.17</v>
      </c>
      <c r="N152" s="23">
        <v>51</v>
      </c>
      <c r="O152" s="23">
        <v>139477.66</v>
      </c>
      <c r="P152" s="23">
        <v>3</v>
      </c>
      <c r="Q152" s="23">
        <v>43166.52</v>
      </c>
      <c r="R152" s="21">
        <f t="shared" si="14"/>
        <v>54</v>
      </c>
      <c r="S152" s="21">
        <f t="shared" si="15"/>
        <v>182644.18</v>
      </c>
      <c r="T152" s="21">
        <f t="shared" si="16"/>
        <v>128</v>
      </c>
      <c r="U152" s="21">
        <f t="shared" si="17"/>
        <v>307234.34999999998</v>
      </c>
      <c r="V152" s="11"/>
    </row>
    <row r="153" spans="1:22" s="5" customFormat="1">
      <c r="A153" s="15">
        <v>146</v>
      </c>
      <c r="B153" s="16" t="s">
        <v>301</v>
      </c>
      <c r="C153" s="17" t="s">
        <v>302</v>
      </c>
      <c r="D153" s="22"/>
      <c r="E153" s="22"/>
      <c r="F153" s="22"/>
      <c r="G153" s="22"/>
      <c r="H153" s="22">
        <v>1</v>
      </c>
      <c r="I153" s="22">
        <v>2500</v>
      </c>
      <c r="J153" s="22">
        <v>51</v>
      </c>
      <c r="K153" s="22">
        <v>105336.44</v>
      </c>
      <c r="L153" s="22">
        <f t="shared" si="12"/>
        <v>52</v>
      </c>
      <c r="M153" s="22">
        <f t="shared" si="13"/>
        <v>107836.44</v>
      </c>
      <c r="N153" s="22">
        <v>40</v>
      </c>
      <c r="O153" s="22">
        <v>100967.95</v>
      </c>
      <c r="P153" s="22"/>
      <c r="Q153" s="22"/>
      <c r="R153" s="22">
        <f t="shared" si="14"/>
        <v>40</v>
      </c>
      <c r="S153" s="22">
        <f t="shared" si="15"/>
        <v>100967.95</v>
      </c>
      <c r="T153" s="22">
        <f t="shared" si="16"/>
        <v>92</v>
      </c>
      <c r="U153" s="22">
        <f t="shared" si="17"/>
        <v>208804.39</v>
      </c>
      <c r="V153" s="11"/>
    </row>
    <row r="154" spans="1:22" s="5" customFormat="1">
      <c r="A154" s="18">
        <v>147</v>
      </c>
      <c r="B154" s="31" t="s">
        <v>299</v>
      </c>
      <c r="C154" s="1" t="s">
        <v>300</v>
      </c>
      <c r="D154" s="23"/>
      <c r="E154" s="23"/>
      <c r="F154" s="23"/>
      <c r="G154" s="23"/>
      <c r="H154" s="23">
        <v>39</v>
      </c>
      <c r="I154" s="23">
        <v>23580.54</v>
      </c>
      <c r="J154" s="23">
        <v>58</v>
      </c>
      <c r="K154" s="23">
        <v>74269.37</v>
      </c>
      <c r="L154" s="21">
        <f t="shared" si="12"/>
        <v>97</v>
      </c>
      <c r="M154" s="21">
        <f t="shared" si="13"/>
        <v>97849.91</v>
      </c>
      <c r="N154" s="23"/>
      <c r="O154" s="23"/>
      <c r="P154" s="23"/>
      <c r="Q154" s="23"/>
      <c r="R154" s="21">
        <f t="shared" si="14"/>
        <v>0</v>
      </c>
      <c r="S154" s="21">
        <f t="shared" si="15"/>
        <v>0</v>
      </c>
      <c r="T154" s="21">
        <f t="shared" si="16"/>
        <v>97</v>
      </c>
      <c r="U154" s="21">
        <f t="shared" si="17"/>
        <v>97849.91</v>
      </c>
      <c r="V154" s="11"/>
    </row>
    <row r="155" spans="1:22" s="5" customFormat="1">
      <c r="A155" s="15">
        <v>148</v>
      </c>
      <c r="B155" s="30" t="s">
        <v>311</v>
      </c>
      <c r="C155" s="17" t="s">
        <v>312</v>
      </c>
      <c r="D155" s="22"/>
      <c r="E155" s="22"/>
      <c r="F155" s="22"/>
      <c r="G155" s="22"/>
      <c r="H155" s="22">
        <v>1</v>
      </c>
      <c r="I155" s="22">
        <v>3000</v>
      </c>
      <c r="J155" s="22">
        <v>12</v>
      </c>
      <c r="K155" s="22">
        <v>41830.589999999997</v>
      </c>
      <c r="L155" s="22">
        <f t="shared" si="12"/>
        <v>13</v>
      </c>
      <c r="M155" s="22">
        <f t="shared" si="13"/>
        <v>44830.59</v>
      </c>
      <c r="N155" s="22">
        <v>11</v>
      </c>
      <c r="O155" s="22">
        <v>42095.7</v>
      </c>
      <c r="P155" s="22"/>
      <c r="Q155" s="22"/>
      <c r="R155" s="22">
        <f t="shared" si="14"/>
        <v>11</v>
      </c>
      <c r="S155" s="22">
        <f t="shared" si="15"/>
        <v>42095.7</v>
      </c>
      <c r="T155" s="22">
        <f t="shared" si="16"/>
        <v>24</v>
      </c>
      <c r="U155" s="22">
        <f t="shared" si="17"/>
        <v>86926.29</v>
      </c>
      <c r="V155" s="11"/>
    </row>
    <row r="156" spans="1:22" s="5" customFormat="1">
      <c r="A156" s="18">
        <v>149</v>
      </c>
      <c r="B156" s="31" t="s">
        <v>334</v>
      </c>
      <c r="C156" s="1" t="s">
        <v>335</v>
      </c>
      <c r="D156" s="23"/>
      <c r="E156" s="23"/>
      <c r="F156" s="23"/>
      <c r="G156" s="23"/>
      <c r="H156" s="23"/>
      <c r="I156" s="23"/>
      <c r="J156" s="23">
        <v>5</v>
      </c>
      <c r="K156" s="23">
        <v>31084.720000000001</v>
      </c>
      <c r="L156" s="21">
        <f t="shared" si="12"/>
        <v>5</v>
      </c>
      <c r="M156" s="21">
        <f t="shared" si="13"/>
        <v>31084.720000000001</v>
      </c>
      <c r="N156" s="23">
        <v>5</v>
      </c>
      <c r="O156" s="23">
        <v>31084.720000000001</v>
      </c>
      <c r="P156" s="23"/>
      <c r="Q156" s="23"/>
      <c r="R156" s="21">
        <f t="shared" si="14"/>
        <v>5</v>
      </c>
      <c r="S156" s="21">
        <f t="shared" si="15"/>
        <v>31084.720000000001</v>
      </c>
      <c r="T156" s="21">
        <f t="shared" si="16"/>
        <v>10</v>
      </c>
      <c r="U156" s="21">
        <f t="shared" si="17"/>
        <v>62169.440000000002</v>
      </c>
      <c r="V156" s="11"/>
    </row>
    <row r="157" spans="1:22" s="5" customFormat="1">
      <c r="A157" s="15">
        <v>150</v>
      </c>
      <c r="B157" s="30" t="s">
        <v>309</v>
      </c>
      <c r="C157" s="17" t="s">
        <v>310</v>
      </c>
      <c r="D157" s="22"/>
      <c r="E157" s="22"/>
      <c r="F157" s="22"/>
      <c r="G157" s="22"/>
      <c r="H157" s="22">
        <v>2</v>
      </c>
      <c r="I157" s="22">
        <v>585</v>
      </c>
      <c r="J157" s="22">
        <v>17</v>
      </c>
      <c r="K157" s="22">
        <v>25298.46</v>
      </c>
      <c r="L157" s="22">
        <f t="shared" si="12"/>
        <v>19</v>
      </c>
      <c r="M157" s="22">
        <f t="shared" si="13"/>
        <v>25883.46</v>
      </c>
      <c r="N157" s="22">
        <v>4</v>
      </c>
      <c r="O157" s="22">
        <v>22550.7</v>
      </c>
      <c r="P157" s="22"/>
      <c r="Q157" s="22"/>
      <c r="R157" s="22">
        <f t="shared" si="14"/>
        <v>4</v>
      </c>
      <c r="S157" s="22">
        <f t="shared" si="15"/>
        <v>22550.7</v>
      </c>
      <c r="T157" s="22">
        <f t="shared" si="16"/>
        <v>23</v>
      </c>
      <c r="U157" s="22">
        <f t="shared" si="17"/>
        <v>48434.16</v>
      </c>
      <c r="V157" s="11"/>
    </row>
    <row r="158" spans="1:22" s="5" customFormat="1">
      <c r="A158" s="18">
        <v>151</v>
      </c>
      <c r="B158" s="31" t="s">
        <v>198</v>
      </c>
      <c r="C158" s="1" t="s">
        <v>199</v>
      </c>
      <c r="D158" s="23"/>
      <c r="E158" s="23"/>
      <c r="F158" s="23"/>
      <c r="G158" s="23"/>
      <c r="H158" s="23">
        <v>4</v>
      </c>
      <c r="I158" s="23">
        <v>16071.37</v>
      </c>
      <c r="J158" s="23">
        <v>1</v>
      </c>
      <c r="K158" s="23">
        <v>500</v>
      </c>
      <c r="L158" s="21">
        <f t="shared" si="12"/>
        <v>5</v>
      </c>
      <c r="M158" s="21">
        <f t="shared" si="13"/>
        <v>16571.370000000003</v>
      </c>
      <c r="N158" s="23"/>
      <c r="O158" s="23"/>
      <c r="P158" s="23"/>
      <c r="Q158" s="23"/>
      <c r="R158" s="21">
        <f t="shared" si="14"/>
        <v>0</v>
      </c>
      <c r="S158" s="21">
        <f t="shared" si="15"/>
        <v>0</v>
      </c>
      <c r="T158" s="21">
        <f t="shared" si="16"/>
        <v>5</v>
      </c>
      <c r="U158" s="21">
        <f t="shared" si="17"/>
        <v>16571.370000000003</v>
      </c>
      <c r="V158" s="11"/>
    </row>
    <row r="159" spans="1:22" s="5" customFormat="1">
      <c r="A159" s="15">
        <v>152</v>
      </c>
      <c r="B159" s="16" t="s">
        <v>320</v>
      </c>
      <c r="C159" s="17" t="s">
        <v>321</v>
      </c>
      <c r="D159" s="22"/>
      <c r="E159" s="22"/>
      <c r="F159" s="22"/>
      <c r="G159" s="22"/>
      <c r="H159" s="22">
        <v>3</v>
      </c>
      <c r="I159" s="22">
        <v>11800</v>
      </c>
      <c r="J159" s="22">
        <v>3</v>
      </c>
      <c r="K159" s="22">
        <v>1621.8</v>
      </c>
      <c r="L159" s="22">
        <f t="shared" si="12"/>
        <v>6</v>
      </c>
      <c r="M159" s="22">
        <f t="shared" si="13"/>
        <v>13421.8</v>
      </c>
      <c r="N159" s="22"/>
      <c r="O159" s="22"/>
      <c r="P159" s="22"/>
      <c r="Q159" s="22"/>
      <c r="R159" s="22">
        <f t="shared" si="14"/>
        <v>0</v>
      </c>
      <c r="S159" s="22">
        <f t="shared" si="15"/>
        <v>0</v>
      </c>
      <c r="T159" s="22">
        <f t="shared" si="16"/>
        <v>6</v>
      </c>
      <c r="U159" s="22">
        <f t="shared" si="17"/>
        <v>13421.8</v>
      </c>
      <c r="V159" s="11"/>
    </row>
    <row r="160" spans="1:22" s="5" customFormat="1">
      <c r="A160" s="18">
        <v>153</v>
      </c>
      <c r="B160" s="31" t="s">
        <v>319</v>
      </c>
      <c r="C160" s="1" t="s">
        <v>347</v>
      </c>
      <c r="D160" s="23"/>
      <c r="E160" s="23"/>
      <c r="F160" s="23"/>
      <c r="G160" s="23"/>
      <c r="H160" s="23"/>
      <c r="I160" s="23"/>
      <c r="J160" s="23"/>
      <c r="K160" s="23"/>
      <c r="L160" s="21">
        <f t="shared" si="12"/>
        <v>0</v>
      </c>
      <c r="M160" s="21">
        <f t="shared" si="13"/>
        <v>0</v>
      </c>
      <c r="N160" s="23">
        <v>1</v>
      </c>
      <c r="O160" s="23">
        <v>6500</v>
      </c>
      <c r="P160" s="23">
        <v>1</v>
      </c>
      <c r="Q160" s="23">
        <v>6500</v>
      </c>
      <c r="R160" s="21">
        <f t="shared" si="14"/>
        <v>2</v>
      </c>
      <c r="S160" s="21">
        <f t="shared" si="15"/>
        <v>13000</v>
      </c>
      <c r="T160" s="21">
        <f t="shared" si="16"/>
        <v>2</v>
      </c>
      <c r="U160" s="21">
        <f t="shared" si="17"/>
        <v>13000</v>
      </c>
      <c r="V160" s="11"/>
    </row>
    <row r="161" spans="1:22" s="5" customFormat="1">
      <c r="A161" s="15">
        <v>154</v>
      </c>
      <c r="B161" s="30" t="s">
        <v>236</v>
      </c>
      <c r="C161" s="17" t="s">
        <v>237</v>
      </c>
      <c r="D161" s="22"/>
      <c r="E161" s="22"/>
      <c r="F161" s="22"/>
      <c r="G161" s="22"/>
      <c r="H161" s="22">
        <v>2</v>
      </c>
      <c r="I161" s="22">
        <v>1717.19</v>
      </c>
      <c r="J161" s="22">
        <v>1</v>
      </c>
      <c r="K161" s="22">
        <v>7230.7</v>
      </c>
      <c r="L161" s="22">
        <f t="shared" si="12"/>
        <v>3</v>
      </c>
      <c r="M161" s="22">
        <f t="shared" si="13"/>
        <v>8947.89</v>
      </c>
      <c r="N161" s="22"/>
      <c r="O161" s="22"/>
      <c r="P161" s="22">
        <v>1</v>
      </c>
      <c r="Q161" s="22">
        <v>1118.5999999999999</v>
      </c>
      <c r="R161" s="22">
        <f t="shared" si="14"/>
        <v>1</v>
      </c>
      <c r="S161" s="22">
        <f t="shared" si="15"/>
        <v>1118.5999999999999</v>
      </c>
      <c r="T161" s="22">
        <f t="shared" si="16"/>
        <v>4</v>
      </c>
      <c r="U161" s="22">
        <f t="shared" si="17"/>
        <v>10066.49</v>
      </c>
      <c r="V161" s="11"/>
    </row>
    <row r="162" spans="1:22" s="5" customFormat="1">
      <c r="A162" s="18">
        <v>155</v>
      </c>
      <c r="B162" s="31" t="s">
        <v>313</v>
      </c>
      <c r="C162" s="1" t="s">
        <v>314</v>
      </c>
      <c r="D162" s="23"/>
      <c r="E162" s="23"/>
      <c r="F162" s="23"/>
      <c r="G162" s="23"/>
      <c r="H162" s="23"/>
      <c r="I162" s="23"/>
      <c r="J162" s="23">
        <v>4</v>
      </c>
      <c r="K162" s="23">
        <v>7751.78</v>
      </c>
      <c r="L162" s="21">
        <f t="shared" si="12"/>
        <v>4</v>
      </c>
      <c r="M162" s="21">
        <f t="shared" si="13"/>
        <v>7751.78</v>
      </c>
      <c r="N162" s="23"/>
      <c r="O162" s="23"/>
      <c r="P162" s="23"/>
      <c r="Q162" s="23"/>
      <c r="R162" s="21">
        <f t="shared" si="14"/>
        <v>0</v>
      </c>
      <c r="S162" s="21">
        <f t="shared" si="15"/>
        <v>0</v>
      </c>
      <c r="T162" s="21">
        <f t="shared" si="16"/>
        <v>4</v>
      </c>
      <c r="U162" s="21">
        <f t="shared" si="17"/>
        <v>7751.78</v>
      </c>
      <c r="V162" s="11"/>
    </row>
    <row r="163" spans="1:22" s="5" customFormat="1">
      <c r="A163" s="15">
        <v>156</v>
      </c>
      <c r="B163" s="30" t="s">
        <v>317</v>
      </c>
      <c r="C163" s="17" t="s">
        <v>318</v>
      </c>
      <c r="D163" s="22"/>
      <c r="E163" s="22"/>
      <c r="F163" s="22"/>
      <c r="G163" s="22"/>
      <c r="H163" s="22"/>
      <c r="I163" s="22"/>
      <c r="J163" s="22">
        <v>2</v>
      </c>
      <c r="K163" s="22">
        <v>4427.5200000000004</v>
      </c>
      <c r="L163" s="22">
        <f t="shared" si="12"/>
        <v>2</v>
      </c>
      <c r="M163" s="22">
        <f t="shared" si="13"/>
        <v>4427.5200000000004</v>
      </c>
      <c r="N163" s="22"/>
      <c r="O163" s="22"/>
      <c r="P163" s="22"/>
      <c r="Q163" s="22"/>
      <c r="R163" s="22">
        <f t="shared" si="14"/>
        <v>0</v>
      </c>
      <c r="S163" s="22">
        <f t="shared" si="15"/>
        <v>0</v>
      </c>
      <c r="T163" s="22">
        <f t="shared" si="16"/>
        <v>2</v>
      </c>
      <c r="U163" s="22">
        <f t="shared" si="17"/>
        <v>4427.5200000000004</v>
      </c>
      <c r="V163" s="11"/>
    </row>
    <row r="164" spans="1:22" s="5" customFormat="1">
      <c r="A164" s="18">
        <v>157</v>
      </c>
      <c r="B164" s="31" t="s">
        <v>340</v>
      </c>
      <c r="C164" s="1" t="s">
        <v>341</v>
      </c>
      <c r="D164" s="23"/>
      <c r="E164" s="23"/>
      <c r="F164" s="23"/>
      <c r="G164" s="23"/>
      <c r="H164" s="23"/>
      <c r="I164" s="23"/>
      <c r="J164" s="23">
        <v>3</v>
      </c>
      <c r="K164" s="23">
        <v>1510.42</v>
      </c>
      <c r="L164" s="21">
        <f t="shared" si="12"/>
        <v>3</v>
      </c>
      <c r="M164" s="21">
        <f t="shared" si="13"/>
        <v>1510.42</v>
      </c>
      <c r="N164" s="23">
        <v>3</v>
      </c>
      <c r="O164" s="23">
        <v>1510.42</v>
      </c>
      <c r="P164" s="23">
        <v>1</v>
      </c>
      <c r="Q164" s="23">
        <v>100</v>
      </c>
      <c r="R164" s="21">
        <f t="shared" si="14"/>
        <v>4</v>
      </c>
      <c r="S164" s="21">
        <f t="shared" si="15"/>
        <v>1610.42</v>
      </c>
      <c r="T164" s="21">
        <f t="shared" si="16"/>
        <v>7</v>
      </c>
      <c r="U164" s="21">
        <f t="shared" si="17"/>
        <v>3120.84</v>
      </c>
      <c r="V164" s="11"/>
    </row>
    <row r="165" spans="1:22" s="5" customFormat="1">
      <c r="A165" s="15">
        <v>158</v>
      </c>
      <c r="B165" s="30" t="s">
        <v>322</v>
      </c>
      <c r="C165" s="17" t="s">
        <v>323</v>
      </c>
      <c r="D165" s="22"/>
      <c r="E165" s="22"/>
      <c r="F165" s="22"/>
      <c r="G165" s="22"/>
      <c r="H165" s="22"/>
      <c r="I165" s="22"/>
      <c r="J165" s="22">
        <v>2</v>
      </c>
      <c r="K165" s="22">
        <v>1227.1199999999999</v>
      </c>
      <c r="L165" s="22">
        <f t="shared" ref="L165:L167" si="18">D165+F165+H165+J165</f>
        <v>2</v>
      </c>
      <c r="M165" s="22">
        <f t="shared" ref="M165:M167" si="19">E165+G165+I165+K165</f>
        <v>1227.1199999999999</v>
      </c>
      <c r="N165" s="22"/>
      <c r="O165" s="22"/>
      <c r="P165" s="22"/>
      <c r="Q165" s="22"/>
      <c r="R165" s="22">
        <f t="shared" si="14"/>
        <v>0</v>
      </c>
      <c r="S165" s="22">
        <f t="shared" si="15"/>
        <v>0</v>
      </c>
      <c r="T165" s="22">
        <f t="shared" si="16"/>
        <v>2</v>
      </c>
      <c r="U165" s="22">
        <f t="shared" si="17"/>
        <v>1227.1199999999999</v>
      </c>
      <c r="V165" s="11"/>
    </row>
    <row r="166" spans="1:22" s="5" customFormat="1">
      <c r="A166" s="18">
        <v>159</v>
      </c>
      <c r="B166" s="31" t="s">
        <v>228</v>
      </c>
      <c r="C166" s="1" t="s">
        <v>229</v>
      </c>
      <c r="D166" s="23"/>
      <c r="E166" s="23"/>
      <c r="F166" s="23"/>
      <c r="G166" s="23"/>
      <c r="H166" s="23"/>
      <c r="I166" s="23"/>
      <c r="J166" s="23">
        <v>1</v>
      </c>
      <c r="K166" s="23">
        <v>1061.9000000000001</v>
      </c>
      <c r="L166" s="21">
        <f t="shared" si="18"/>
        <v>1</v>
      </c>
      <c r="M166" s="21">
        <f t="shared" si="19"/>
        <v>1061.9000000000001</v>
      </c>
      <c r="N166" s="23"/>
      <c r="O166" s="23"/>
      <c r="P166" s="23"/>
      <c r="Q166" s="23"/>
      <c r="R166" s="21">
        <f t="shared" ref="R166:R167" si="20">N166+P166</f>
        <v>0</v>
      </c>
      <c r="S166" s="21">
        <f t="shared" ref="S166:S167" si="21">O166+Q166</f>
        <v>0</v>
      </c>
      <c r="T166" s="21">
        <f t="shared" ref="T166:T167" si="22">L166+R166</f>
        <v>1</v>
      </c>
      <c r="U166" s="21">
        <f t="shared" ref="U166:U167" si="23">M166+S166</f>
        <v>1061.9000000000001</v>
      </c>
      <c r="V166" s="11"/>
    </row>
    <row r="167" spans="1:22" s="5" customFormat="1">
      <c r="A167" s="15">
        <v>160</v>
      </c>
      <c r="B167" s="30" t="s">
        <v>191</v>
      </c>
      <c r="C167" s="17" t="s">
        <v>192</v>
      </c>
      <c r="D167" s="22"/>
      <c r="E167" s="22"/>
      <c r="F167" s="22"/>
      <c r="G167" s="22"/>
      <c r="H167" s="22">
        <v>1</v>
      </c>
      <c r="I167" s="22">
        <v>72.569999999999993</v>
      </c>
      <c r="J167" s="22">
        <v>2</v>
      </c>
      <c r="K167" s="22">
        <v>364.17</v>
      </c>
      <c r="L167" s="22">
        <f t="shared" si="18"/>
        <v>3</v>
      </c>
      <c r="M167" s="22">
        <f t="shared" si="19"/>
        <v>436.74</v>
      </c>
      <c r="N167" s="22"/>
      <c r="O167" s="22"/>
      <c r="P167" s="22"/>
      <c r="Q167" s="22"/>
      <c r="R167" s="22">
        <f t="shared" si="20"/>
        <v>0</v>
      </c>
      <c r="S167" s="22">
        <f t="shared" si="21"/>
        <v>0</v>
      </c>
      <c r="T167" s="22">
        <f t="shared" si="22"/>
        <v>3</v>
      </c>
      <c r="U167" s="22">
        <f t="shared" si="23"/>
        <v>436.74</v>
      </c>
      <c r="V167" s="11"/>
    </row>
    <row r="168" spans="1:22" s="5" customFormat="1" ht="13.5" thickBot="1">
      <c r="A168" s="18"/>
      <c r="B168" s="31"/>
      <c r="C168" s="1"/>
      <c r="D168" s="23"/>
      <c r="E168" s="23"/>
      <c r="F168" s="23"/>
      <c r="G168" s="23"/>
      <c r="H168" s="23"/>
      <c r="I168" s="23"/>
      <c r="J168" s="23"/>
      <c r="K168" s="23"/>
      <c r="L168" s="21"/>
      <c r="M168" s="21"/>
      <c r="N168" s="23"/>
      <c r="O168" s="23"/>
      <c r="P168" s="23"/>
      <c r="Q168" s="23"/>
      <c r="R168" s="21"/>
      <c r="S168" s="21"/>
      <c r="T168" s="21"/>
      <c r="U168" s="21"/>
      <c r="V168" s="11"/>
    </row>
    <row r="169" spans="1:22" s="5" customFormat="1" ht="14" thickTop="1" thickBot="1">
      <c r="A169" s="45" t="s">
        <v>0</v>
      </c>
      <c r="B169" s="45"/>
      <c r="C169" s="46"/>
      <c r="D169" s="27">
        <f t="shared" ref="D169:U169" si="24">SUM(D8:D167)</f>
        <v>44205</v>
      </c>
      <c r="E169" s="27">
        <f t="shared" si="24"/>
        <v>19926744724.519417</v>
      </c>
      <c r="F169" s="27">
        <f t="shared" si="24"/>
        <v>118550</v>
      </c>
      <c r="G169" s="27">
        <f t="shared" si="24"/>
        <v>18062048255.8778</v>
      </c>
      <c r="H169" s="27">
        <f t="shared" si="24"/>
        <v>625587</v>
      </c>
      <c r="I169" s="27">
        <f t="shared" si="24"/>
        <v>58593019722.714638</v>
      </c>
      <c r="J169" s="27">
        <f t="shared" si="24"/>
        <v>410360</v>
      </c>
      <c r="K169" s="27">
        <f t="shared" si="24"/>
        <v>41915672392.069328</v>
      </c>
      <c r="L169" s="27">
        <f t="shared" si="24"/>
        <v>1198702</v>
      </c>
      <c r="M169" s="27">
        <f t="shared" si="24"/>
        <v>138497485095.18109</v>
      </c>
      <c r="N169" s="27">
        <f t="shared" si="24"/>
        <v>30498</v>
      </c>
      <c r="O169" s="27">
        <f t="shared" si="24"/>
        <v>42104135026.619987</v>
      </c>
      <c r="P169" s="27">
        <f t="shared" si="24"/>
        <v>30498</v>
      </c>
      <c r="Q169" s="27">
        <f t="shared" si="24"/>
        <v>42139717885.940018</v>
      </c>
      <c r="R169" s="27">
        <f t="shared" si="24"/>
        <v>60996</v>
      </c>
      <c r="S169" s="27">
        <f t="shared" si="24"/>
        <v>84243852912.559967</v>
      </c>
      <c r="T169" s="27">
        <f t="shared" si="24"/>
        <v>1259698</v>
      </c>
      <c r="U169" s="27">
        <f t="shared" si="24"/>
        <v>222741338007.74081</v>
      </c>
    </row>
    <row r="170" spans="1:22" s="5" customFormat="1" ht="13.5" customHeight="1" thickTop="1">
      <c r="A170" s="44" t="s">
        <v>350</v>
      </c>
      <c r="B170" s="9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43"/>
      <c r="U170" s="43"/>
      <c r="V170" s="11"/>
    </row>
    <row r="171" spans="1:22" ht="12.75" customHeight="1">
      <c r="A171" s="7" t="s">
        <v>19</v>
      </c>
      <c r="T171" s="6"/>
      <c r="U171" s="6"/>
      <c r="V171" s="11"/>
    </row>
    <row r="172" spans="1:22" ht="13.5" customHeight="1">
      <c r="A172" s="7" t="s">
        <v>20</v>
      </c>
      <c r="E172" s="8"/>
      <c r="F172" s="8"/>
      <c r="G172" s="8"/>
      <c r="H172" s="8"/>
      <c r="T172" s="6"/>
      <c r="U172" s="6"/>
      <c r="V172" s="11"/>
    </row>
    <row r="173" spans="1:22">
      <c r="B173" s="6"/>
      <c r="E173" s="26"/>
      <c r="F173" s="24"/>
      <c r="G173" s="24"/>
      <c r="H173" s="24"/>
      <c r="I173" s="24"/>
      <c r="J173" s="24"/>
      <c r="K173" s="24"/>
      <c r="L173" s="24"/>
      <c r="M173" s="24"/>
      <c r="N173" s="26"/>
      <c r="O173" s="26"/>
      <c r="V173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9:C169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77"/>
  <sheetViews>
    <sheetView workbookViewId="0"/>
  </sheetViews>
  <sheetFormatPr defaultColWidth="9.1796875" defaultRowHeight="13"/>
  <cols>
    <col min="1" max="1" width="4.81640625" style="7" customWidth="1"/>
    <col min="2" max="2" width="9.54296875" style="10" customWidth="1"/>
    <col min="3" max="3" width="54.453125" style="6" customWidth="1"/>
    <col min="4" max="4" width="8.1796875" style="13" customWidth="1"/>
    <col min="5" max="5" width="15" style="13" customWidth="1"/>
    <col min="6" max="6" width="9.81640625" style="13" customWidth="1"/>
    <col min="7" max="7" width="14" style="13" customWidth="1"/>
    <col min="8" max="8" width="9.81640625" style="13" customWidth="1"/>
    <col min="9" max="9" width="15" style="13" customWidth="1"/>
    <col min="10" max="10" width="9.81640625" style="13" customWidth="1"/>
    <col min="11" max="11" width="15" style="13" customWidth="1"/>
    <col min="12" max="12" width="9.81640625" style="13" customWidth="1"/>
    <col min="13" max="13" width="14.453125" style="13" bestFit="1" customWidth="1"/>
    <col min="14" max="14" width="8.1796875" style="13" customWidth="1"/>
    <col min="15" max="15" width="15" style="13" customWidth="1"/>
    <col min="16" max="16" width="8.1796875" style="13" customWidth="1"/>
    <col min="17" max="17" width="15" style="13" customWidth="1"/>
    <col min="18" max="18" width="9.81640625" style="13" customWidth="1"/>
    <col min="19" max="19" width="15" style="13" customWidth="1"/>
    <col min="20" max="20" width="9.81640625" style="13" bestFit="1" customWidth="1"/>
    <col min="21" max="21" width="14.54296875" style="25" customWidth="1"/>
    <col min="22" max="22" width="1.453125" style="6" bestFit="1" customWidth="1"/>
    <col min="23" max="16384" width="9.1796875" style="6"/>
  </cols>
  <sheetData>
    <row r="1" spans="1:22" s="36" customFormat="1" ht="15.75" customHeight="1">
      <c r="A1" s="14" t="s">
        <v>1</v>
      </c>
      <c r="B1" s="32"/>
      <c r="C1" s="33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2" s="39" customFormat="1" ht="12.75" customHeight="1">
      <c r="A2" s="28" t="s">
        <v>12</v>
      </c>
      <c r="B2" s="37"/>
      <c r="C2" s="33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2" s="39" customFormat="1" ht="16.5" customHeight="1">
      <c r="A3" s="28" t="s">
        <v>13</v>
      </c>
      <c r="B3" s="32"/>
      <c r="C3" s="3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2" s="39" customFormat="1">
      <c r="A4" s="2"/>
      <c r="B4" s="34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</row>
    <row r="5" spans="1:22" s="39" customFormat="1" ht="12.75" customHeight="1" thickBot="1">
      <c r="A5" s="3" t="s">
        <v>348</v>
      </c>
      <c r="B5" s="41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40"/>
    </row>
    <row r="6" spans="1:22" s="4" customFormat="1" ht="12" customHeight="1" thickTop="1">
      <c r="A6" s="51" t="s">
        <v>5</v>
      </c>
      <c r="B6" s="51" t="s">
        <v>337</v>
      </c>
      <c r="C6" s="53" t="s">
        <v>4</v>
      </c>
      <c r="D6" s="47" t="s">
        <v>2</v>
      </c>
      <c r="E6" s="48"/>
      <c r="F6" s="47" t="s">
        <v>3</v>
      </c>
      <c r="G6" s="48"/>
      <c r="H6" s="47" t="s">
        <v>6</v>
      </c>
      <c r="I6" s="48"/>
      <c r="J6" s="47" t="s">
        <v>7</v>
      </c>
      <c r="K6" s="48"/>
      <c r="L6" s="49" t="s">
        <v>16</v>
      </c>
      <c r="M6" s="50"/>
      <c r="N6" s="47" t="s">
        <v>8</v>
      </c>
      <c r="O6" s="48"/>
      <c r="P6" s="47" t="s">
        <v>9</v>
      </c>
      <c r="Q6" s="48"/>
      <c r="R6" s="49" t="s">
        <v>15</v>
      </c>
      <c r="S6" s="50"/>
      <c r="T6" s="47" t="s">
        <v>0</v>
      </c>
      <c r="U6" s="48"/>
    </row>
    <row r="7" spans="1:22" s="4" customFormat="1" ht="12.75" customHeight="1" thickBot="1">
      <c r="A7" s="52"/>
      <c r="B7" s="52"/>
      <c r="C7" s="54"/>
      <c r="D7" s="20" t="s">
        <v>14</v>
      </c>
      <c r="E7" s="20" t="s">
        <v>10</v>
      </c>
      <c r="F7" s="20" t="s">
        <v>14</v>
      </c>
      <c r="G7" s="20" t="s">
        <v>10</v>
      </c>
      <c r="H7" s="20" t="s">
        <v>14</v>
      </c>
      <c r="I7" s="20" t="s">
        <v>10</v>
      </c>
      <c r="J7" s="20" t="s">
        <v>14</v>
      </c>
      <c r="K7" s="20" t="s">
        <v>10</v>
      </c>
      <c r="L7" s="20" t="s">
        <v>14</v>
      </c>
      <c r="M7" s="20" t="s">
        <v>10</v>
      </c>
      <c r="N7" s="20" t="s">
        <v>14</v>
      </c>
      <c r="O7" s="20" t="s">
        <v>10</v>
      </c>
      <c r="P7" s="20" t="s">
        <v>14</v>
      </c>
      <c r="Q7" s="20" t="s">
        <v>10</v>
      </c>
      <c r="R7" s="20" t="s">
        <v>14</v>
      </c>
      <c r="S7" s="20" t="s">
        <v>10</v>
      </c>
      <c r="T7" s="20" t="s">
        <v>14</v>
      </c>
      <c r="U7" s="20" t="s">
        <v>10</v>
      </c>
    </row>
    <row r="8" spans="1:22" s="5" customFormat="1" ht="13.5" thickTop="1">
      <c r="A8" s="18">
        <v>1</v>
      </c>
      <c r="B8" s="29" t="s">
        <v>17</v>
      </c>
      <c r="C8" s="19" t="s">
        <v>18</v>
      </c>
      <c r="D8" s="21">
        <v>53251</v>
      </c>
      <c r="E8" s="21">
        <v>28212969729.049999</v>
      </c>
      <c r="F8" s="21">
        <v>150755</v>
      </c>
      <c r="G8" s="21">
        <v>24081630105.613602</v>
      </c>
      <c r="H8" s="21">
        <v>164926</v>
      </c>
      <c r="I8" s="21">
        <v>44273053688.089897</v>
      </c>
      <c r="J8" s="21">
        <v>207888</v>
      </c>
      <c r="K8" s="21">
        <v>43087355854.087402</v>
      </c>
      <c r="L8" s="21">
        <f>D8+F8+H8+J8</f>
        <v>576820</v>
      </c>
      <c r="M8" s="21">
        <f>E8+G8+I8+K8</f>
        <v>139655009376.84091</v>
      </c>
      <c r="N8" s="21">
        <v>11830</v>
      </c>
      <c r="O8" s="21">
        <v>59433457946.529999</v>
      </c>
      <c r="P8" s="21">
        <v>11708</v>
      </c>
      <c r="Q8" s="21">
        <v>56383585903.540001</v>
      </c>
      <c r="R8" s="21">
        <f>N8+P8</f>
        <v>23538</v>
      </c>
      <c r="S8" s="21">
        <f>O8+Q8</f>
        <v>115817043850.07001</v>
      </c>
      <c r="T8" s="21">
        <f>L8+R8</f>
        <v>600358</v>
      </c>
      <c r="U8" s="21">
        <f>M8+S8</f>
        <v>255472053226.91092</v>
      </c>
      <c r="V8" s="11"/>
    </row>
    <row r="9" spans="1:22" s="5" customFormat="1">
      <c r="A9" s="15">
        <v>2</v>
      </c>
      <c r="B9" s="30" t="s">
        <v>21</v>
      </c>
      <c r="C9" s="17" t="s">
        <v>22</v>
      </c>
      <c r="D9" s="22">
        <v>10916</v>
      </c>
      <c r="E9" s="22">
        <v>12558547918.259001</v>
      </c>
      <c r="F9" s="22">
        <v>70485</v>
      </c>
      <c r="G9" s="22">
        <v>16722085195.1276</v>
      </c>
      <c r="H9" s="22">
        <v>65026</v>
      </c>
      <c r="I9" s="22">
        <v>75562439037.151794</v>
      </c>
      <c r="J9" s="22">
        <v>75672</v>
      </c>
      <c r="K9" s="22">
        <v>65696456388.059196</v>
      </c>
      <c r="L9" s="22">
        <f t="shared" ref="L9:L72" si="0">D9+F9+H9+J9</f>
        <v>222099</v>
      </c>
      <c r="M9" s="22">
        <f t="shared" ref="M9:M72" si="1">E9+G9+I9+K9</f>
        <v>170539528538.5976</v>
      </c>
      <c r="N9" s="22">
        <v>2433</v>
      </c>
      <c r="O9" s="22">
        <v>19315879805.130001</v>
      </c>
      <c r="P9" s="22">
        <v>2563</v>
      </c>
      <c r="Q9" s="22">
        <v>23115847745.41</v>
      </c>
      <c r="R9" s="22">
        <f t="shared" ref="R9:R72" si="2">N9+P9</f>
        <v>4996</v>
      </c>
      <c r="S9" s="22">
        <f t="shared" ref="S9:S72" si="3">O9+Q9</f>
        <v>42431727550.540001</v>
      </c>
      <c r="T9" s="22">
        <f t="shared" ref="T9:T72" si="4">L9+R9</f>
        <v>227095</v>
      </c>
      <c r="U9" s="22">
        <f t="shared" ref="U9:U72" si="5">M9+S9</f>
        <v>212971256089.1376</v>
      </c>
      <c r="V9" s="11"/>
    </row>
    <row r="10" spans="1:22" s="5" customFormat="1">
      <c r="A10" s="18">
        <v>3</v>
      </c>
      <c r="B10" s="31" t="s">
        <v>23</v>
      </c>
      <c r="C10" s="1" t="s">
        <v>24</v>
      </c>
      <c r="D10" s="23">
        <v>72157</v>
      </c>
      <c r="E10" s="23">
        <v>22993588722.4436</v>
      </c>
      <c r="F10" s="23">
        <v>197664</v>
      </c>
      <c r="G10" s="23">
        <v>26282605612.501301</v>
      </c>
      <c r="H10" s="23">
        <v>251340</v>
      </c>
      <c r="I10" s="23">
        <v>26735043713.490898</v>
      </c>
      <c r="J10" s="23">
        <v>229109</v>
      </c>
      <c r="K10" s="23">
        <v>32228048568.793499</v>
      </c>
      <c r="L10" s="21">
        <f t="shared" si="0"/>
        <v>750270</v>
      </c>
      <c r="M10" s="21">
        <f t="shared" si="1"/>
        <v>108239286617.22929</v>
      </c>
      <c r="N10" s="23">
        <v>3166</v>
      </c>
      <c r="O10" s="23">
        <v>44283224388.839996</v>
      </c>
      <c r="P10" s="23">
        <v>2977</v>
      </c>
      <c r="Q10" s="23">
        <v>33176601716.02</v>
      </c>
      <c r="R10" s="21">
        <f t="shared" si="2"/>
        <v>6143</v>
      </c>
      <c r="S10" s="21">
        <f t="shared" si="3"/>
        <v>77459826104.860001</v>
      </c>
      <c r="T10" s="21">
        <f t="shared" si="4"/>
        <v>756413</v>
      </c>
      <c r="U10" s="21">
        <f t="shared" si="5"/>
        <v>185699112722.08929</v>
      </c>
      <c r="V10" s="11"/>
    </row>
    <row r="11" spans="1:22" s="5" customFormat="1">
      <c r="A11" s="15">
        <v>4</v>
      </c>
      <c r="B11" s="30" t="s">
        <v>27</v>
      </c>
      <c r="C11" s="17" t="s">
        <v>28</v>
      </c>
      <c r="D11" s="22">
        <v>2709</v>
      </c>
      <c r="E11" s="22">
        <v>5805337057.1099997</v>
      </c>
      <c r="F11" s="22">
        <v>22113</v>
      </c>
      <c r="G11" s="22">
        <v>6590334542.4519997</v>
      </c>
      <c r="H11" s="22">
        <v>10057</v>
      </c>
      <c r="I11" s="22">
        <v>37743852890.671097</v>
      </c>
      <c r="J11" s="22">
        <v>17223</v>
      </c>
      <c r="K11" s="22">
        <v>39900502048.045898</v>
      </c>
      <c r="L11" s="22">
        <f t="shared" si="0"/>
        <v>52102</v>
      </c>
      <c r="M11" s="22">
        <f t="shared" si="1"/>
        <v>90040026538.278992</v>
      </c>
      <c r="N11" s="22">
        <v>2419</v>
      </c>
      <c r="O11" s="22">
        <v>41046215493.360001</v>
      </c>
      <c r="P11" s="22">
        <v>2750</v>
      </c>
      <c r="Q11" s="22">
        <v>32962275449.889999</v>
      </c>
      <c r="R11" s="22">
        <f t="shared" si="2"/>
        <v>5169</v>
      </c>
      <c r="S11" s="22">
        <f t="shared" si="3"/>
        <v>74008490943.25</v>
      </c>
      <c r="T11" s="22">
        <f t="shared" si="4"/>
        <v>57271</v>
      </c>
      <c r="U11" s="22">
        <f t="shared" si="5"/>
        <v>164048517481.52899</v>
      </c>
      <c r="V11" s="11"/>
    </row>
    <row r="12" spans="1:22" s="5" customFormat="1">
      <c r="A12" s="18">
        <v>5</v>
      </c>
      <c r="B12" s="12" t="s">
        <v>25</v>
      </c>
      <c r="C12" s="1" t="s">
        <v>26</v>
      </c>
      <c r="D12" s="23">
        <v>50040</v>
      </c>
      <c r="E12" s="23">
        <v>25264583577.2379</v>
      </c>
      <c r="F12" s="23">
        <v>110763</v>
      </c>
      <c r="G12" s="23">
        <v>13466269070.332701</v>
      </c>
      <c r="H12" s="23">
        <v>228470</v>
      </c>
      <c r="I12" s="23">
        <v>16570533201.6049</v>
      </c>
      <c r="J12" s="23">
        <v>108334</v>
      </c>
      <c r="K12" s="23">
        <v>20088736546.344398</v>
      </c>
      <c r="L12" s="21">
        <f t="shared" si="0"/>
        <v>497607</v>
      </c>
      <c r="M12" s="21">
        <f t="shared" si="1"/>
        <v>75390122395.519897</v>
      </c>
      <c r="N12" s="23">
        <v>3543</v>
      </c>
      <c r="O12" s="23">
        <v>18802218615.139999</v>
      </c>
      <c r="P12" s="23">
        <v>3722</v>
      </c>
      <c r="Q12" s="23">
        <v>24903047806.360001</v>
      </c>
      <c r="R12" s="21">
        <f t="shared" si="2"/>
        <v>7265</v>
      </c>
      <c r="S12" s="21">
        <f t="shared" si="3"/>
        <v>43705266421.5</v>
      </c>
      <c r="T12" s="21">
        <f t="shared" si="4"/>
        <v>504872</v>
      </c>
      <c r="U12" s="21">
        <f t="shared" si="5"/>
        <v>119095388817.0199</v>
      </c>
      <c r="V12" s="11"/>
    </row>
    <row r="13" spans="1:22" s="5" customFormat="1">
      <c r="A13" s="15">
        <v>6</v>
      </c>
      <c r="B13" s="16" t="s">
        <v>31</v>
      </c>
      <c r="C13" s="17" t="s">
        <v>32</v>
      </c>
      <c r="D13" s="22">
        <v>67702</v>
      </c>
      <c r="E13" s="22">
        <v>21915031632.376301</v>
      </c>
      <c r="F13" s="22">
        <v>113646</v>
      </c>
      <c r="G13" s="22">
        <v>17666436601.0238</v>
      </c>
      <c r="H13" s="22">
        <v>275668</v>
      </c>
      <c r="I13" s="22">
        <v>14696551896.5</v>
      </c>
      <c r="J13" s="22">
        <v>121295</v>
      </c>
      <c r="K13" s="22">
        <v>17315517987.915501</v>
      </c>
      <c r="L13" s="22">
        <f t="shared" si="0"/>
        <v>578311</v>
      </c>
      <c r="M13" s="22">
        <f t="shared" si="1"/>
        <v>71593538117.815598</v>
      </c>
      <c r="N13" s="22">
        <v>2037</v>
      </c>
      <c r="O13" s="22">
        <v>13140604250.809999</v>
      </c>
      <c r="P13" s="22">
        <v>2070</v>
      </c>
      <c r="Q13" s="22">
        <v>14012725959.889999</v>
      </c>
      <c r="R13" s="22">
        <f t="shared" si="2"/>
        <v>4107</v>
      </c>
      <c r="S13" s="22">
        <f t="shared" si="3"/>
        <v>27153330210.699997</v>
      </c>
      <c r="T13" s="22">
        <f t="shared" si="4"/>
        <v>582418</v>
      </c>
      <c r="U13" s="22">
        <f t="shared" si="5"/>
        <v>98746868328.515594</v>
      </c>
      <c r="V13" s="11"/>
    </row>
    <row r="14" spans="1:22" s="5" customFormat="1">
      <c r="A14" s="18">
        <v>7</v>
      </c>
      <c r="B14" s="31" t="s">
        <v>35</v>
      </c>
      <c r="C14" s="1" t="s">
        <v>36</v>
      </c>
      <c r="D14" s="23">
        <v>1221</v>
      </c>
      <c r="E14" s="23">
        <v>4304703866.1394997</v>
      </c>
      <c r="F14" s="23">
        <v>6441</v>
      </c>
      <c r="G14" s="23">
        <v>1642232139.9653001</v>
      </c>
      <c r="H14" s="23">
        <v>8685</v>
      </c>
      <c r="I14" s="23">
        <v>6978964575.1230001</v>
      </c>
      <c r="J14" s="23">
        <v>17386</v>
      </c>
      <c r="K14" s="23">
        <v>8457359237.2075005</v>
      </c>
      <c r="L14" s="21">
        <f t="shared" si="0"/>
        <v>33733</v>
      </c>
      <c r="M14" s="21">
        <f t="shared" si="1"/>
        <v>21383259818.435299</v>
      </c>
      <c r="N14" s="23">
        <v>1239</v>
      </c>
      <c r="O14" s="23">
        <v>25530970382.32</v>
      </c>
      <c r="P14" s="23">
        <v>1763</v>
      </c>
      <c r="Q14" s="23">
        <v>22621299748.950001</v>
      </c>
      <c r="R14" s="21">
        <f t="shared" si="2"/>
        <v>3002</v>
      </c>
      <c r="S14" s="21">
        <f t="shared" si="3"/>
        <v>48152270131.270004</v>
      </c>
      <c r="T14" s="21">
        <f t="shared" si="4"/>
        <v>36735</v>
      </c>
      <c r="U14" s="21">
        <f t="shared" si="5"/>
        <v>69535529949.705307</v>
      </c>
      <c r="V14" s="11"/>
    </row>
    <row r="15" spans="1:22" s="5" customFormat="1">
      <c r="A15" s="15">
        <v>8</v>
      </c>
      <c r="B15" s="30" t="s">
        <v>39</v>
      </c>
      <c r="C15" s="17" t="s">
        <v>40</v>
      </c>
      <c r="D15" s="22">
        <v>1308</v>
      </c>
      <c r="E15" s="22">
        <v>7511780041.8900003</v>
      </c>
      <c r="F15" s="22">
        <v>5254</v>
      </c>
      <c r="G15" s="22">
        <v>2218739531.7600002</v>
      </c>
      <c r="H15" s="22">
        <v>3723</v>
      </c>
      <c r="I15" s="22">
        <v>19394532873.9603</v>
      </c>
      <c r="J15" s="22">
        <v>5004</v>
      </c>
      <c r="K15" s="22">
        <v>17691441585.655201</v>
      </c>
      <c r="L15" s="22">
        <f t="shared" si="0"/>
        <v>15289</v>
      </c>
      <c r="M15" s="22">
        <f t="shared" si="1"/>
        <v>46816494033.265503</v>
      </c>
      <c r="N15" s="22">
        <v>1522</v>
      </c>
      <c r="O15" s="22">
        <v>7106577379.4799995</v>
      </c>
      <c r="P15" s="22">
        <v>999</v>
      </c>
      <c r="Q15" s="22">
        <v>13553016486.940001</v>
      </c>
      <c r="R15" s="22">
        <f t="shared" si="2"/>
        <v>2521</v>
      </c>
      <c r="S15" s="22">
        <f t="shared" si="3"/>
        <v>20659593866.419998</v>
      </c>
      <c r="T15" s="22">
        <f t="shared" si="4"/>
        <v>17810</v>
      </c>
      <c r="U15" s="22">
        <f t="shared" si="5"/>
        <v>67476087899.685501</v>
      </c>
      <c r="V15" s="11"/>
    </row>
    <row r="16" spans="1:22" s="5" customFormat="1">
      <c r="A16" s="18">
        <v>9</v>
      </c>
      <c r="B16" s="31" t="s">
        <v>43</v>
      </c>
      <c r="C16" s="1" t="s">
        <v>44</v>
      </c>
      <c r="D16" s="23">
        <v>1443</v>
      </c>
      <c r="E16" s="23">
        <v>2166369475.0500002</v>
      </c>
      <c r="F16" s="23">
        <v>9989</v>
      </c>
      <c r="G16" s="23">
        <v>3005079918.5146999</v>
      </c>
      <c r="H16" s="23">
        <v>7257</v>
      </c>
      <c r="I16" s="23">
        <v>11149687333.920099</v>
      </c>
      <c r="J16" s="23">
        <v>16732</v>
      </c>
      <c r="K16" s="23">
        <v>9142368747.6488991</v>
      </c>
      <c r="L16" s="21">
        <f t="shared" si="0"/>
        <v>35421</v>
      </c>
      <c r="M16" s="21">
        <f t="shared" si="1"/>
        <v>25463505475.133698</v>
      </c>
      <c r="N16" s="23">
        <v>6771</v>
      </c>
      <c r="O16" s="23">
        <v>15314081506.040001</v>
      </c>
      <c r="P16" s="23">
        <v>6767</v>
      </c>
      <c r="Q16" s="23">
        <v>15803133655.209999</v>
      </c>
      <c r="R16" s="21">
        <f t="shared" si="2"/>
        <v>13538</v>
      </c>
      <c r="S16" s="21">
        <f t="shared" si="3"/>
        <v>31117215161.25</v>
      </c>
      <c r="T16" s="21">
        <f t="shared" si="4"/>
        <v>48959</v>
      </c>
      <c r="U16" s="21">
        <f t="shared" si="5"/>
        <v>56580720636.383698</v>
      </c>
      <c r="V16" s="11"/>
    </row>
    <row r="17" spans="1:22" s="5" customFormat="1">
      <c r="A17" s="15">
        <v>10</v>
      </c>
      <c r="B17" s="30" t="s">
        <v>29</v>
      </c>
      <c r="C17" s="17" t="s">
        <v>30</v>
      </c>
      <c r="D17" s="22"/>
      <c r="E17" s="22"/>
      <c r="F17" s="22">
        <v>9</v>
      </c>
      <c r="G17" s="22">
        <v>2793068.66</v>
      </c>
      <c r="H17" s="22">
        <v>1473</v>
      </c>
      <c r="I17" s="22">
        <v>22086779748.810001</v>
      </c>
      <c r="J17" s="22">
        <v>1706</v>
      </c>
      <c r="K17" s="22">
        <v>21866891789.419998</v>
      </c>
      <c r="L17" s="22">
        <f t="shared" si="0"/>
        <v>3188</v>
      </c>
      <c r="M17" s="22">
        <f t="shared" si="1"/>
        <v>43956464606.889999</v>
      </c>
      <c r="N17" s="22">
        <v>74</v>
      </c>
      <c r="O17" s="22">
        <v>1244050181.21</v>
      </c>
      <c r="P17" s="22">
        <v>82</v>
      </c>
      <c r="Q17" s="22">
        <v>1417548990.21</v>
      </c>
      <c r="R17" s="22">
        <f t="shared" si="2"/>
        <v>156</v>
      </c>
      <c r="S17" s="22">
        <f t="shared" si="3"/>
        <v>2661599171.4200001</v>
      </c>
      <c r="T17" s="22">
        <f t="shared" si="4"/>
        <v>3344</v>
      </c>
      <c r="U17" s="22">
        <f t="shared" si="5"/>
        <v>46618063778.309998</v>
      </c>
      <c r="V17" s="11"/>
    </row>
    <row r="18" spans="1:22" s="5" customFormat="1">
      <c r="A18" s="18">
        <v>11</v>
      </c>
      <c r="B18" s="31" t="s">
        <v>33</v>
      </c>
      <c r="C18" s="1" t="s">
        <v>34</v>
      </c>
      <c r="D18" s="23"/>
      <c r="E18" s="23"/>
      <c r="F18" s="23"/>
      <c r="G18" s="23"/>
      <c r="H18" s="23">
        <v>23</v>
      </c>
      <c r="I18" s="23">
        <v>15057979269.09</v>
      </c>
      <c r="J18" s="23">
        <v>14</v>
      </c>
      <c r="K18" s="23">
        <v>13813499.710000001</v>
      </c>
      <c r="L18" s="21">
        <f t="shared" si="0"/>
        <v>37</v>
      </c>
      <c r="M18" s="21">
        <f t="shared" si="1"/>
        <v>15071792768.799999</v>
      </c>
      <c r="N18" s="23">
        <v>14</v>
      </c>
      <c r="O18" s="23">
        <v>6911349144.4499998</v>
      </c>
      <c r="P18" s="23">
        <v>71</v>
      </c>
      <c r="Q18" s="23">
        <v>13545000000</v>
      </c>
      <c r="R18" s="21">
        <f t="shared" si="2"/>
        <v>85</v>
      </c>
      <c r="S18" s="21">
        <f t="shared" si="3"/>
        <v>20456349144.450001</v>
      </c>
      <c r="T18" s="21">
        <f t="shared" si="4"/>
        <v>122</v>
      </c>
      <c r="U18" s="21">
        <f t="shared" si="5"/>
        <v>35528141913.25</v>
      </c>
      <c r="V18" s="11"/>
    </row>
    <row r="19" spans="1:22" s="5" customFormat="1">
      <c r="A19" s="15">
        <v>12</v>
      </c>
      <c r="B19" s="30" t="s">
        <v>47</v>
      </c>
      <c r="C19" s="17" t="s">
        <v>48</v>
      </c>
      <c r="D19" s="22">
        <v>2</v>
      </c>
      <c r="E19" s="22">
        <v>105800000</v>
      </c>
      <c r="F19" s="22"/>
      <c r="G19" s="22"/>
      <c r="H19" s="22">
        <v>3708</v>
      </c>
      <c r="I19" s="22">
        <v>10931922737.49</v>
      </c>
      <c r="J19" s="22">
        <v>3332</v>
      </c>
      <c r="K19" s="22">
        <v>10009755892.01</v>
      </c>
      <c r="L19" s="22">
        <f t="shared" si="0"/>
        <v>7042</v>
      </c>
      <c r="M19" s="22">
        <f t="shared" si="1"/>
        <v>21047478629.5</v>
      </c>
      <c r="N19" s="22">
        <v>191</v>
      </c>
      <c r="O19" s="22">
        <v>6183711220.79</v>
      </c>
      <c r="P19" s="22">
        <v>225</v>
      </c>
      <c r="Q19" s="22">
        <v>7004962301.1999998</v>
      </c>
      <c r="R19" s="22">
        <f t="shared" si="2"/>
        <v>416</v>
      </c>
      <c r="S19" s="22">
        <f t="shared" si="3"/>
        <v>13188673521.99</v>
      </c>
      <c r="T19" s="22">
        <f t="shared" si="4"/>
        <v>7458</v>
      </c>
      <c r="U19" s="22">
        <f t="shared" si="5"/>
        <v>34236152151.489998</v>
      </c>
      <c r="V19" s="11"/>
    </row>
    <row r="20" spans="1:22" s="5" customFormat="1">
      <c r="A20" s="18">
        <v>13</v>
      </c>
      <c r="B20" s="31" t="s">
        <v>51</v>
      </c>
      <c r="C20" s="1" t="s">
        <v>52</v>
      </c>
      <c r="D20" s="23"/>
      <c r="E20" s="23"/>
      <c r="F20" s="23"/>
      <c r="G20" s="23"/>
      <c r="H20" s="23">
        <v>2019</v>
      </c>
      <c r="I20" s="23">
        <v>10751976317.43</v>
      </c>
      <c r="J20" s="23">
        <v>2167</v>
      </c>
      <c r="K20" s="23">
        <v>10133233668.450001</v>
      </c>
      <c r="L20" s="21">
        <f t="shared" si="0"/>
        <v>4186</v>
      </c>
      <c r="M20" s="21">
        <f t="shared" si="1"/>
        <v>20885209985.880001</v>
      </c>
      <c r="N20" s="23">
        <v>334</v>
      </c>
      <c r="O20" s="23">
        <v>5867849358.5500002</v>
      </c>
      <c r="P20" s="23">
        <v>385</v>
      </c>
      <c r="Q20" s="23">
        <v>6601443299.5600004</v>
      </c>
      <c r="R20" s="21">
        <f t="shared" si="2"/>
        <v>719</v>
      </c>
      <c r="S20" s="21">
        <f t="shared" si="3"/>
        <v>12469292658.110001</v>
      </c>
      <c r="T20" s="21">
        <f t="shared" si="4"/>
        <v>4905</v>
      </c>
      <c r="U20" s="21">
        <f t="shared" si="5"/>
        <v>33354502643.990002</v>
      </c>
      <c r="V20" s="11"/>
    </row>
    <row r="21" spans="1:22" s="5" customFormat="1">
      <c r="A21" s="15">
        <v>14</v>
      </c>
      <c r="B21" s="30" t="s">
        <v>45</v>
      </c>
      <c r="C21" s="17" t="s">
        <v>46</v>
      </c>
      <c r="D21" s="22">
        <v>924</v>
      </c>
      <c r="E21" s="22">
        <v>337257928.44999999</v>
      </c>
      <c r="F21" s="22">
        <v>3342</v>
      </c>
      <c r="G21" s="22">
        <v>575080148.93120003</v>
      </c>
      <c r="H21" s="22">
        <v>2220</v>
      </c>
      <c r="I21" s="22">
        <v>1545972990.96</v>
      </c>
      <c r="J21" s="22">
        <v>3050</v>
      </c>
      <c r="K21" s="22">
        <v>1892884608.6600001</v>
      </c>
      <c r="L21" s="22">
        <f t="shared" si="0"/>
        <v>9536</v>
      </c>
      <c r="M21" s="22">
        <f t="shared" si="1"/>
        <v>4351195677.0011997</v>
      </c>
      <c r="N21" s="22">
        <v>5267</v>
      </c>
      <c r="O21" s="22">
        <v>14340146093.360001</v>
      </c>
      <c r="P21" s="22">
        <v>5372</v>
      </c>
      <c r="Q21" s="22">
        <v>13291131771.23</v>
      </c>
      <c r="R21" s="22">
        <f t="shared" si="2"/>
        <v>10639</v>
      </c>
      <c r="S21" s="22">
        <f t="shared" si="3"/>
        <v>27631277864.59</v>
      </c>
      <c r="T21" s="22">
        <f t="shared" si="4"/>
        <v>20175</v>
      </c>
      <c r="U21" s="22">
        <f t="shared" si="5"/>
        <v>31982473541.591202</v>
      </c>
      <c r="V21" s="11"/>
    </row>
    <row r="22" spans="1:22" s="5" customFormat="1">
      <c r="A22" s="18">
        <v>15</v>
      </c>
      <c r="B22" s="31" t="s">
        <v>37</v>
      </c>
      <c r="C22" s="1" t="s">
        <v>38</v>
      </c>
      <c r="D22" s="23">
        <v>671</v>
      </c>
      <c r="E22" s="23">
        <v>1215136373.1700001</v>
      </c>
      <c r="F22" s="23">
        <v>3332</v>
      </c>
      <c r="G22" s="23">
        <v>1224321757.7228</v>
      </c>
      <c r="H22" s="23">
        <v>1038</v>
      </c>
      <c r="I22" s="23">
        <v>3347807828.0999999</v>
      </c>
      <c r="J22" s="23">
        <v>2412</v>
      </c>
      <c r="K22" s="23">
        <v>4086314864.4867001</v>
      </c>
      <c r="L22" s="21">
        <f t="shared" si="0"/>
        <v>7453</v>
      </c>
      <c r="M22" s="21">
        <f t="shared" si="1"/>
        <v>9873580823.4794998</v>
      </c>
      <c r="N22" s="23">
        <v>1820</v>
      </c>
      <c r="O22" s="23">
        <v>9455562406.6000004</v>
      </c>
      <c r="P22" s="23">
        <v>2137</v>
      </c>
      <c r="Q22" s="23">
        <v>8493177974.1400003</v>
      </c>
      <c r="R22" s="21">
        <f t="shared" si="2"/>
        <v>3957</v>
      </c>
      <c r="S22" s="21">
        <f t="shared" si="3"/>
        <v>17948740380.740002</v>
      </c>
      <c r="T22" s="21">
        <f t="shared" si="4"/>
        <v>11410</v>
      </c>
      <c r="U22" s="21">
        <f t="shared" si="5"/>
        <v>27822321204.219501</v>
      </c>
      <c r="V22" s="11"/>
    </row>
    <row r="23" spans="1:22" s="5" customFormat="1">
      <c r="A23" s="15">
        <v>16</v>
      </c>
      <c r="B23" s="30" t="s">
        <v>49</v>
      </c>
      <c r="C23" s="17" t="s">
        <v>50</v>
      </c>
      <c r="D23" s="22">
        <v>55</v>
      </c>
      <c r="E23" s="22">
        <v>323499980.88999999</v>
      </c>
      <c r="F23" s="22">
        <v>58</v>
      </c>
      <c r="G23" s="22">
        <v>37801037.969999999</v>
      </c>
      <c r="H23" s="22">
        <v>177</v>
      </c>
      <c r="I23" s="22">
        <v>829519028.36000001</v>
      </c>
      <c r="J23" s="22">
        <v>440</v>
      </c>
      <c r="K23" s="22">
        <v>677774507.42999995</v>
      </c>
      <c r="L23" s="22">
        <f t="shared" si="0"/>
        <v>730</v>
      </c>
      <c r="M23" s="22">
        <f t="shared" si="1"/>
        <v>1868594554.6500001</v>
      </c>
      <c r="N23" s="22">
        <v>830</v>
      </c>
      <c r="O23" s="22">
        <v>12495489514.27</v>
      </c>
      <c r="P23" s="22">
        <v>871</v>
      </c>
      <c r="Q23" s="22">
        <v>12960813544.040001</v>
      </c>
      <c r="R23" s="22">
        <f t="shared" si="2"/>
        <v>1701</v>
      </c>
      <c r="S23" s="22">
        <f t="shared" si="3"/>
        <v>25456303058.310001</v>
      </c>
      <c r="T23" s="22">
        <f t="shared" si="4"/>
        <v>2431</v>
      </c>
      <c r="U23" s="22">
        <f t="shared" si="5"/>
        <v>27324897612.960003</v>
      </c>
      <c r="V23" s="11"/>
    </row>
    <row r="24" spans="1:22" s="5" customFormat="1">
      <c r="A24" s="18">
        <v>17</v>
      </c>
      <c r="B24" s="31" t="s">
        <v>55</v>
      </c>
      <c r="C24" s="1" t="s">
        <v>56</v>
      </c>
      <c r="D24" s="23">
        <v>804</v>
      </c>
      <c r="E24" s="23">
        <v>2183923567.8200002</v>
      </c>
      <c r="F24" s="23">
        <v>1544</v>
      </c>
      <c r="G24" s="23">
        <v>1220266996.71</v>
      </c>
      <c r="H24" s="23">
        <v>2423</v>
      </c>
      <c r="I24" s="23">
        <v>2916001341.5764999</v>
      </c>
      <c r="J24" s="23">
        <v>2749</v>
      </c>
      <c r="K24" s="23">
        <v>3430996697.75</v>
      </c>
      <c r="L24" s="21">
        <f t="shared" si="0"/>
        <v>7520</v>
      </c>
      <c r="M24" s="21">
        <f t="shared" si="1"/>
        <v>9751188603.8565006</v>
      </c>
      <c r="N24" s="23">
        <v>921</v>
      </c>
      <c r="O24" s="23">
        <v>7415059536.4899998</v>
      </c>
      <c r="P24" s="23">
        <v>1133</v>
      </c>
      <c r="Q24" s="23">
        <v>7677586930.8800001</v>
      </c>
      <c r="R24" s="21">
        <f t="shared" si="2"/>
        <v>2054</v>
      </c>
      <c r="S24" s="21">
        <f t="shared" si="3"/>
        <v>15092646467.369999</v>
      </c>
      <c r="T24" s="21">
        <f t="shared" si="4"/>
        <v>9574</v>
      </c>
      <c r="U24" s="21">
        <f t="shared" si="5"/>
        <v>24843835071.226501</v>
      </c>
      <c r="V24" s="11"/>
    </row>
    <row r="25" spans="1:22" s="5" customFormat="1">
      <c r="A25" s="15">
        <v>18</v>
      </c>
      <c r="B25" s="16" t="s">
        <v>53</v>
      </c>
      <c r="C25" s="17" t="s">
        <v>54</v>
      </c>
      <c r="D25" s="22">
        <v>1732</v>
      </c>
      <c r="E25" s="22">
        <v>1816616397.5799999</v>
      </c>
      <c r="F25" s="22">
        <v>6489</v>
      </c>
      <c r="G25" s="22">
        <v>1192805209.4516001</v>
      </c>
      <c r="H25" s="22">
        <v>1686</v>
      </c>
      <c r="I25" s="22">
        <v>2143621824.3599999</v>
      </c>
      <c r="J25" s="22">
        <v>4696</v>
      </c>
      <c r="K25" s="22">
        <v>3148945224.4878001</v>
      </c>
      <c r="L25" s="22">
        <f t="shared" si="0"/>
        <v>14603</v>
      </c>
      <c r="M25" s="22">
        <f t="shared" si="1"/>
        <v>8301988655.8794003</v>
      </c>
      <c r="N25" s="22">
        <v>1634</v>
      </c>
      <c r="O25" s="22">
        <v>6060001406.6700001</v>
      </c>
      <c r="P25" s="22">
        <v>3308</v>
      </c>
      <c r="Q25" s="22">
        <v>6689729496.5</v>
      </c>
      <c r="R25" s="22">
        <f t="shared" si="2"/>
        <v>4942</v>
      </c>
      <c r="S25" s="22">
        <f t="shared" si="3"/>
        <v>12749730903.17</v>
      </c>
      <c r="T25" s="22">
        <f t="shared" si="4"/>
        <v>19545</v>
      </c>
      <c r="U25" s="22">
        <f t="shared" si="5"/>
        <v>21051719559.0494</v>
      </c>
      <c r="V25" s="11"/>
    </row>
    <row r="26" spans="1:22" s="5" customFormat="1">
      <c r="A26" s="18">
        <v>19</v>
      </c>
      <c r="B26" s="31" t="s">
        <v>59</v>
      </c>
      <c r="C26" s="1" t="s">
        <v>60</v>
      </c>
      <c r="D26" s="23">
        <v>1195</v>
      </c>
      <c r="E26" s="23">
        <v>1385639087.21</v>
      </c>
      <c r="F26" s="23">
        <v>3708</v>
      </c>
      <c r="G26" s="23">
        <v>553261131.93929994</v>
      </c>
      <c r="H26" s="23">
        <v>884</v>
      </c>
      <c r="I26" s="23">
        <v>2222278839.6300001</v>
      </c>
      <c r="J26" s="23">
        <v>3003</v>
      </c>
      <c r="K26" s="23">
        <v>2079046064.1405001</v>
      </c>
      <c r="L26" s="21">
        <f t="shared" si="0"/>
        <v>8790</v>
      </c>
      <c r="M26" s="21">
        <f t="shared" si="1"/>
        <v>6240225122.9197998</v>
      </c>
      <c r="N26" s="23">
        <v>1458</v>
      </c>
      <c r="O26" s="23">
        <v>5891415774.7299995</v>
      </c>
      <c r="P26" s="23">
        <v>2901</v>
      </c>
      <c r="Q26" s="23">
        <v>7311056625.6899996</v>
      </c>
      <c r="R26" s="21">
        <f t="shared" si="2"/>
        <v>4359</v>
      </c>
      <c r="S26" s="21">
        <f t="shared" si="3"/>
        <v>13202472400.419998</v>
      </c>
      <c r="T26" s="21">
        <f t="shared" si="4"/>
        <v>13149</v>
      </c>
      <c r="U26" s="21">
        <f t="shared" si="5"/>
        <v>19442697523.339798</v>
      </c>
      <c r="V26" s="11"/>
    </row>
    <row r="27" spans="1:22" s="5" customFormat="1">
      <c r="A27" s="15">
        <v>20</v>
      </c>
      <c r="B27" s="30" t="s">
        <v>57</v>
      </c>
      <c r="C27" s="17" t="s">
        <v>58</v>
      </c>
      <c r="D27" s="22">
        <v>4</v>
      </c>
      <c r="E27" s="22">
        <v>580094.06999999995</v>
      </c>
      <c r="F27" s="22">
        <v>2</v>
      </c>
      <c r="G27" s="22">
        <v>1678995</v>
      </c>
      <c r="H27" s="22">
        <v>1434</v>
      </c>
      <c r="I27" s="22">
        <v>5416030701.2799997</v>
      </c>
      <c r="J27" s="22">
        <v>1798</v>
      </c>
      <c r="K27" s="22">
        <v>6146710024.9700003</v>
      </c>
      <c r="L27" s="22">
        <f t="shared" si="0"/>
        <v>3238</v>
      </c>
      <c r="M27" s="22">
        <f t="shared" si="1"/>
        <v>11564999815.32</v>
      </c>
      <c r="N27" s="22">
        <v>114</v>
      </c>
      <c r="O27" s="22">
        <v>3442459894.04</v>
      </c>
      <c r="P27" s="22">
        <v>104</v>
      </c>
      <c r="Q27" s="22">
        <v>2920469450.02</v>
      </c>
      <c r="R27" s="22">
        <f t="shared" si="2"/>
        <v>218</v>
      </c>
      <c r="S27" s="22">
        <f t="shared" si="3"/>
        <v>6362929344.0599995</v>
      </c>
      <c r="T27" s="22">
        <f t="shared" si="4"/>
        <v>3456</v>
      </c>
      <c r="U27" s="22">
        <f t="shared" si="5"/>
        <v>17927929159.379997</v>
      </c>
      <c r="V27" s="11"/>
    </row>
    <row r="28" spans="1:22" s="5" customFormat="1">
      <c r="A28" s="18">
        <v>21</v>
      </c>
      <c r="B28" s="31" t="s">
        <v>63</v>
      </c>
      <c r="C28" s="1" t="s">
        <v>64</v>
      </c>
      <c r="D28" s="23">
        <v>113</v>
      </c>
      <c r="E28" s="23">
        <v>1140135134.8</v>
      </c>
      <c r="F28" s="23">
        <v>1202</v>
      </c>
      <c r="G28" s="23">
        <v>413002204.81</v>
      </c>
      <c r="H28" s="23">
        <v>432</v>
      </c>
      <c r="I28" s="23">
        <v>934015271.52999997</v>
      </c>
      <c r="J28" s="23">
        <v>1188</v>
      </c>
      <c r="K28" s="23">
        <v>2466399110.46</v>
      </c>
      <c r="L28" s="21">
        <f t="shared" si="0"/>
        <v>2935</v>
      </c>
      <c r="M28" s="21">
        <f t="shared" si="1"/>
        <v>4953551721.6000004</v>
      </c>
      <c r="N28" s="23">
        <v>952</v>
      </c>
      <c r="O28" s="23">
        <v>4284171526.8600001</v>
      </c>
      <c r="P28" s="23">
        <v>1069</v>
      </c>
      <c r="Q28" s="23">
        <v>3324227396.2399998</v>
      </c>
      <c r="R28" s="21">
        <f t="shared" si="2"/>
        <v>2021</v>
      </c>
      <c r="S28" s="21">
        <f t="shared" si="3"/>
        <v>7608398923.1000004</v>
      </c>
      <c r="T28" s="21">
        <f t="shared" si="4"/>
        <v>4956</v>
      </c>
      <c r="U28" s="21">
        <f t="shared" si="5"/>
        <v>12561950644.700001</v>
      </c>
      <c r="V28" s="11"/>
    </row>
    <row r="29" spans="1:22" s="5" customFormat="1">
      <c r="A29" s="15">
        <v>22</v>
      </c>
      <c r="B29" s="30" t="s">
        <v>315</v>
      </c>
      <c r="C29" s="17" t="s">
        <v>316</v>
      </c>
      <c r="D29" s="22"/>
      <c r="E29" s="22"/>
      <c r="F29" s="22"/>
      <c r="G29" s="22"/>
      <c r="H29" s="22">
        <v>473</v>
      </c>
      <c r="I29" s="22">
        <v>5660356711.4499998</v>
      </c>
      <c r="J29" s="22">
        <v>396</v>
      </c>
      <c r="K29" s="22">
        <v>3024319091.1999998</v>
      </c>
      <c r="L29" s="22">
        <f t="shared" si="0"/>
        <v>869</v>
      </c>
      <c r="M29" s="22">
        <f t="shared" si="1"/>
        <v>8684675802.6499996</v>
      </c>
      <c r="N29" s="22">
        <v>103</v>
      </c>
      <c r="O29" s="22">
        <v>291100941.76999998</v>
      </c>
      <c r="P29" s="22">
        <v>308</v>
      </c>
      <c r="Q29" s="22">
        <v>3010590505.2399998</v>
      </c>
      <c r="R29" s="22">
        <f t="shared" si="2"/>
        <v>411</v>
      </c>
      <c r="S29" s="22">
        <f t="shared" si="3"/>
        <v>3301691447.0099998</v>
      </c>
      <c r="T29" s="22">
        <f t="shared" si="4"/>
        <v>1280</v>
      </c>
      <c r="U29" s="22">
        <f t="shared" si="5"/>
        <v>11986367249.66</v>
      </c>
      <c r="V29" s="11"/>
    </row>
    <row r="30" spans="1:22" s="5" customFormat="1">
      <c r="A30" s="18">
        <v>23</v>
      </c>
      <c r="B30" s="31" t="s">
        <v>73</v>
      </c>
      <c r="C30" s="1" t="s">
        <v>74</v>
      </c>
      <c r="D30" s="23">
        <v>5291</v>
      </c>
      <c r="E30" s="23">
        <v>800456207.63999999</v>
      </c>
      <c r="F30" s="23">
        <v>15339</v>
      </c>
      <c r="G30" s="23">
        <v>618536303.8369</v>
      </c>
      <c r="H30" s="23">
        <v>14105</v>
      </c>
      <c r="I30" s="23">
        <v>1239410769.2200999</v>
      </c>
      <c r="J30" s="23">
        <v>38612</v>
      </c>
      <c r="K30" s="23">
        <v>3753814494.6492</v>
      </c>
      <c r="L30" s="21">
        <f t="shared" si="0"/>
        <v>73347</v>
      </c>
      <c r="M30" s="21">
        <f t="shared" si="1"/>
        <v>6412217775.3462</v>
      </c>
      <c r="N30" s="23">
        <v>13278</v>
      </c>
      <c r="O30" s="23">
        <v>3776699121.4099998</v>
      </c>
      <c r="P30" s="23">
        <v>31738</v>
      </c>
      <c r="Q30" s="23">
        <v>1457142568.78</v>
      </c>
      <c r="R30" s="21">
        <f t="shared" si="2"/>
        <v>45016</v>
      </c>
      <c r="S30" s="21">
        <f t="shared" si="3"/>
        <v>5233841690.1899996</v>
      </c>
      <c r="T30" s="21">
        <f t="shared" si="4"/>
        <v>118363</v>
      </c>
      <c r="U30" s="21">
        <f t="shared" si="5"/>
        <v>11646059465.5362</v>
      </c>
      <c r="V30" s="11"/>
    </row>
    <row r="31" spans="1:22" s="5" customFormat="1">
      <c r="A31" s="15">
        <v>24</v>
      </c>
      <c r="B31" s="30" t="s">
        <v>131</v>
      </c>
      <c r="C31" s="17" t="s">
        <v>132</v>
      </c>
      <c r="D31" s="22">
        <v>249</v>
      </c>
      <c r="E31" s="22">
        <v>292540154.47000003</v>
      </c>
      <c r="F31" s="22">
        <v>1463</v>
      </c>
      <c r="G31" s="22">
        <v>448397544.19999999</v>
      </c>
      <c r="H31" s="22">
        <v>6650</v>
      </c>
      <c r="I31" s="22">
        <v>1366064795.102</v>
      </c>
      <c r="J31" s="22">
        <v>53694</v>
      </c>
      <c r="K31" s="22">
        <v>1718600984.177</v>
      </c>
      <c r="L31" s="22">
        <f t="shared" si="0"/>
        <v>62056</v>
      </c>
      <c r="M31" s="22">
        <f t="shared" si="1"/>
        <v>3825603477.9490004</v>
      </c>
      <c r="N31" s="22">
        <v>822</v>
      </c>
      <c r="O31" s="22">
        <v>3778848719.3299999</v>
      </c>
      <c r="P31" s="22">
        <v>1440</v>
      </c>
      <c r="Q31" s="22">
        <v>3231522910.1999998</v>
      </c>
      <c r="R31" s="22">
        <f t="shared" si="2"/>
        <v>2262</v>
      </c>
      <c r="S31" s="22">
        <f t="shared" si="3"/>
        <v>7010371629.5299997</v>
      </c>
      <c r="T31" s="22">
        <f t="shared" si="4"/>
        <v>64318</v>
      </c>
      <c r="U31" s="22">
        <f t="shared" si="5"/>
        <v>10835975107.479</v>
      </c>
      <c r="V31" s="11"/>
    </row>
    <row r="32" spans="1:22" s="5" customFormat="1">
      <c r="A32" s="18">
        <v>25</v>
      </c>
      <c r="B32" s="31" t="s">
        <v>61</v>
      </c>
      <c r="C32" s="1" t="s">
        <v>62</v>
      </c>
      <c r="D32" s="23">
        <v>764</v>
      </c>
      <c r="E32" s="23">
        <v>2365510095.4699998</v>
      </c>
      <c r="F32" s="23">
        <v>159</v>
      </c>
      <c r="G32" s="23">
        <v>280099964.26999998</v>
      </c>
      <c r="H32" s="23">
        <v>614</v>
      </c>
      <c r="I32" s="23">
        <v>1128360119.3299999</v>
      </c>
      <c r="J32" s="23">
        <v>1872</v>
      </c>
      <c r="K32" s="23">
        <v>1050773209.4400001</v>
      </c>
      <c r="L32" s="21">
        <f t="shared" si="0"/>
        <v>3409</v>
      </c>
      <c r="M32" s="21">
        <f t="shared" si="1"/>
        <v>4824743388.5100002</v>
      </c>
      <c r="N32" s="23">
        <v>385</v>
      </c>
      <c r="O32" s="23">
        <v>2015644576.1300001</v>
      </c>
      <c r="P32" s="23">
        <v>436</v>
      </c>
      <c r="Q32" s="23">
        <v>3983081802.9200001</v>
      </c>
      <c r="R32" s="21">
        <f t="shared" si="2"/>
        <v>821</v>
      </c>
      <c r="S32" s="21">
        <f t="shared" si="3"/>
        <v>5998726379.0500002</v>
      </c>
      <c r="T32" s="21">
        <f t="shared" si="4"/>
        <v>4230</v>
      </c>
      <c r="U32" s="21">
        <f t="shared" si="5"/>
        <v>10823469767.560001</v>
      </c>
      <c r="V32" s="11"/>
    </row>
    <row r="33" spans="1:22" s="5" customFormat="1">
      <c r="A33" s="15">
        <v>26</v>
      </c>
      <c r="B33" s="16" t="s">
        <v>79</v>
      </c>
      <c r="C33" s="17" t="s">
        <v>80</v>
      </c>
      <c r="D33" s="22">
        <v>713</v>
      </c>
      <c r="E33" s="22">
        <v>38437576.32</v>
      </c>
      <c r="F33" s="22">
        <v>5851</v>
      </c>
      <c r="G33" s="22">
        <v>266647609.2956</v>
      </c>
      <c r="H33" s="22">
        <v>1806</v>
      </c>
      <c r="I33" s="22">
        <v>287613211.70999998</v>
      </c>
      <c r="J33" s="22">
        <v>212095</v>
      </c>
      <c r="K33" s="22">
        <v>302628009.92000002</v>
      </c>
      <c r="L33" s="22">
        <f t="shared" si="0"/>
        <v>220465</v>
      </c>
      <c r="M33" s="22">
        <f t="shared" si="1"/>
        <v>895326407.24559999</v>
      </c>
      <c r="N33" s="22">
        <v>2812</v>
      </c>
      <c r="O33" s="22">
        <v>4578703435.3800001</v>
      </c>
      <c r="P33" s="22">
        <v>3810</v>
      </c>
      <c r="Q33" s="22">
        <v>4342427568.1000004</v>
      </c>
      <c r="R33" s="22">
        <f t="shared" si="2"/>
        <v>6622</v>
      </c>
      <c r="S33" s="22">
        <f t="shared" si="3"/>
        <v>8921131003.4799995</v>
      </c>
      <c r="T33" s="22">
        <f t="shared" si="4"/>
        <v>227087</v>
      </c>
      <c r="U33" s="22">
        <f t="shared" si="5"/>
        <v>9816457410.7255993</v>
      </c>
      <c r="V33" s="11"/>
    </row>
    <row r="34" spans="1:22" s="5" customFormat="1">
      <c r="A34" s="18">
        <v>27</v>
      </c>
      <c r="B34" s="31" t="s">
        <v>41</v>
      </c>
      <c r="C34" s="1" t="s">
        <v>42</v>
      </c>
      <c r="D34" s="23">
        <v>39</v>
      </c>
      <c r="E34" s="23">
        <v>152608567.71000001</v>
      </c>
      <c r="F34" s="23"/>
      <c r="G34" s="23"/>
      <c r="H34" s="23">
        <v>104</v>
      </c>
      <c r="I34" s="23">
        <v>162242328.33000001</v>
      </c>
      <c r="J34" s="23">
        <v>246</v>
      </c>
      <c r="K34" s="23">
        <v>162646090.88</v>
      </c>
      <c r="L34" s="21">
        <f t="shared" si="0"/>
        <v>389</v>
      </c>
      <c r="M34" s="21">
        <f t="shared" si="1"/>
        <v>477496986.92000002</v>
      </c>
      <c r="N34" s="23">
        <v>148</v>
      </c>
      <c r="O34" s="23">
        <v>4513966627.96</v>
      </c>
      <c r="P34" s="23">
        <v>153</v>
      </c>
      <c r="Q34" s="23">
        <v>4682568498.6300001</v>
      </c>
      <c r="R34" s="21">
        <f t="shared" si="2"/>
        <v>301</v>
      </c>
      <c r="S34" s="21">
        <f t="shared" si="3"/>
        <v>9196535126.5900002</v>
      </c>
      <c r="T34" s="21">
        <f t="shared" si="4"/>
        <v>690</v>
      </c>
      <c r="U34" s="21">
        <f t="shared" si="5"/>
        <v>9674032113.5100002</v>
      </c>
      <c r="V34" s="11"/>
    </row>
    <row r="35" spans="1:22" s="5" customFormat="1">
      <c r="A35" s="15">
        <v>28</v>
      </c>
      <c r="B35" s="30" t="s">
        <v>69</v>
      </c>
      <c r="C35" s="17" t="s">
        <v>70</v>
      </c>
      <c r="D35" s="22">
        <v>506</v>
      </c>
      <c r="E35" s="22">
        <v>41671736.079999998</v>
      </c>
      <c r="F35" s="22">
        <v>1314</v>
      </c>
      <c r="G35" s="22">
        <v>385466645.31999999</v>
      </c>
      <c r="H35" s="22">
        <v>1941971</v>
      </c>
      <c r="I35" s="22">
        <v>3527842452.1999998</v>
      </c>
      <c r="J35" s="22">
        <v>35770</v>
      </c>
      <c r="K35" s="22">
        <v>624501979.94000006</v>
      </c>
      <c r="L35" s="22">
        <f t="shared" si="0"/>
        <v>1979561</v>
      </c>
      <c r="M35" s="22">
        <f t="shared" si="1"/>
        <v>4579482813.54</v>
      </c>
      <c r="N35" s="22">
        <v>10426</v>
      </c>
      <c r="O35" s="22">
        <v>1201912335.6199999</v>
      </c>
      <c r="P35" s="22">
        <v>54307</v>
      </c>
      <c r="Q35" s="22">
        <v>3784122736.8400002</v>
      </c>
      <c r="R35" s="22">
        <f t="shared" si="2"/>
        <v>64733</v>
      </c>
      <c r="S35" s="22">
        <f t="shared" si="3"/>
        <v>4986035072.46</v>
      </c>
      <c r="T35" s="22">
        <f t="shared" si="4"/>
        <v>2044294</v>
      </c>
      <c r="U35" s="22">
        <f t="shared" si="5"/>
        <v>9565517886</v>
      </c>
      <c r="V35" s="11"/>
    </row>
    <row r="36" spans="1:22" s="5" customFormat="1">
      <c r="A36" s="18">
        <v>29</v>
      </c>
      <c r="B36" s="31" t="s">
        <v>65</v>
      </c>
      <c r="C36" s="1" t="s">
        <v>66</v>
      </c>
      <c r="D36" s="23">
        <v>2054</v>
      </c>
      <c r="E36" s="23">
        <v>1084316297.3</v>
      </c>
      <c r="F36" s="23">
        <v>9311</v>
      </c>
      <c r="G36" s="23">
        <v>1074789646.1300001</v>
      </c>
      <c r="H36" s="23">
        <v>7040</v>
      </c>
      <c r="I36" s="23">
        <v>1079806840.1600001</v>
      </c>
      <c r="J36" s="23">
        <v>11036</v>
      </c>
      <c r="K36" s="23">
        <v>1724409352.77</v>
      </c>
      <c r="L36" s="21">
        <f t="shared" si="0"/>
        <v>29441</v>
      </c>
      <c r="M36" s="21">
        <f t="shared" si="1"/>
        <v>4963322136.3600006</v>
      </c>
      <c r="N36" s="23">
        <v>1840</v>
      </c>
      <c r="O36" s="23">
        <v>2325409938.3800001</v>
      </c>
      <c r="P36" s="23">
        <v>1774</v>
      </c>
      <c r="Q36" s="23">
        <v>1679666254.4100001</v>
      </c>
      <c r="R36" s="21">
        <f t="shared" si="2"/>
        <v>3614</v>
      </c>
      <c r="S36" s="21">
        <f t="shared" si="3"/>
        <v>4005076192.79</v>
      </c>
      <c r="T36" s="21">
        <f t="shared" si="4"/>
        <v>33055</v>
      </c>
      <c r="U36" s="21">
        <f t="shared" si="5"/>
        <v>8968398329.1500015</v>
      </c>
      <c r="V36" s="11"/>
    </row>
    <row r="37" spans="1:22" s="5" customFormat="1">
      <c r="A37" s="15">
        <v>30</v>
      </c>
      <c r="B37" s="30" t="s">
        <v>71</v>
      </c>
      <c r="C37" s="17" t="s">
        <v>72</v>
      </c>
      <c r="D37" s="22">
        <v>82</v>
      </c>
      <c r="E37" s="22">
        <v>490070977.39999998</v>
      </c>
      <c r="F37" s="22">
        <v>139</v>
      </c>
      <c r="G37" s="22">
        <v>266665160.97</v>
      </c>
      <c r="H37" s="22">
        <v>198</v>
      </c>
      <c r="I37" s="22">
        <v>1985978959.48</v>
      </c>
      <c r="J37" s="22">
        <v>926</v>
      </c>
      <c r="K37" s="22">
        <v>1632060058.02</v>
      </c>
      <c r="L37" s="22">
        <f t="shared" si="0"/>
        <v>1345</v>
      </c>
      <c r="M37" s="22">
        <f t="shared" si="1"/>
        <v>4374775155.8699999</v>
      </c>
      <c r="N37" s="22">
        <v>123</v>
      </c>
      <c r="O37" s="22">
        <v>1901578800.4400001</v>
      </c>
      <c r="P37" s="22">
        <v>177</v>
      </c>
      <c r="Q37" s="22">
        <v>2459258524.21</v>
      </c>
      <c r="R37" s="22">
        <f t="shared" si="2"/>
        <v>300</v>
      </c>
      <c r="S37" s="22">
        <f t="shared" si="3"/>
        <v>4360837324.6499996</v>
      </c>
      <c r="T37" s="22">
        <f t="shared" si="4"/>
        <v>1645</v>
      </c>
      <c r="U37" s="22">
        <f t="shared" si="5"/>
        <v>8735612480.5200005</v>
      </c>
      <c r="V37" s="11"/>
    </row>
    <row r="38" spans="1:22" s="5" customFormat="1">
      <c r="A38" s="18">
        <v>31</v>
      </c>
      <c r="B38" s="31" t="s">
        <v>114</v>
      </c>
      <c r="C38" s="1" t="s">
        <v>115</v>
      </c>
      <c r="D38" s="23">
        <v>1081</v>
      </c>
      <c r="E38" s="23">
        <v>1141632941.48</v>
      </c>
      <c r="F38" s="23">
        <v>9826</v>
      </c>
      <c r="G38" s="23">
        <v>1472199154.1754999</v>
      </c>
      <c r="H38" s="23">
        <v>3653</v>
      </c>
      <c r="I38" s="23">
        <v>1706830825.6099999</v>
      </c>
      <c r="J38" s="23">
        <v>12500</v>
      </c>
      <c r="K38" s="23">
        <v>1471500697.9272001</v>
      </c>
      <c r="L38" s="21">
        <f t="shared" si="0"/>
        <v>27060</v>
      </c>
      <c r="M38" s="21">
        <f t="shared" si="1"/>
        <v>5792163619.1927004</v>
      </c>
      <c r="N38" s="23">
        <v>175</v>
      </c>
      <c r="O38" s="23">
        <v>1106319254.6600001</v>
      </c>
      <c r="P38" s="23">
        <v>104</v>
      </c>
      <c r="Q38" s="23">
        <v>925569030.67999995</v>
      </c>
      <c r="R38" s="21">
        <f t="shared" si="2"/>
        <v>279</v>
      </c>
      <c r="S38" s="21">
        <f t="shared" si="3"/>
        <v>2031888285.3400002</v>
      </c>
      <c r="T38" s="21">
        <f t="shared" si="4"/>
        <v>27339</v>
      </c>
      <c r="U38" s="21">
        <f t="shared" si="5"/>
        <v>7824051904.5327005</v>
      </c>
      <c r="V38" s="11"/>
    </row>
    <row r="39" spans="1:22" s="5" customFormat="1">
      <c r="A39" s="15">
        <v>32</v>
      </c>
      <c r="B39" s="30" t="s">
        <v>75</v>
      </c>
      <c r="C39" s="17" t="s">
        <v>76</v>
      </c>
      <c r="D39" s="22">
        <v>6968</v>
      </c>
      <c r="E39" s="22">
        <v>676974646.36000001</v>
      </c>
      <c r="F39" s="22">
        <v>18556</v>
      </c>
      <c r="G39" s="22">
        <v>1289584185.3541</v>
      </c>
      <c r="H39" s="22">
        <v>60172</v>
      </c>
      <c r="I39" s="22">
        <v>1114390108.1401</v>
      </c>
      <c r="J39" s="22">
        <v>48109</v>
      </c>
      <c r="K39" s="22">
        <v>1092547430.4317</v>
      </c>
      <c r="L39" s="22">
        <f t="shared" si="0"/>
        <v>133805</v>
      </c>
      <c r="M39" s="22">
        <f t="shared" si="1"/>
        <v>4173496370.2859001</v>
      </c>
      <c r="N39" s="22">
        <v>4940</v>
      </c>
      <c r="O39" s="22">
        <v>1694854846.2</v>
      </c>
      <c r="P39" s="22">
        <v>17043</v>
      </c>
      <c r="Q39" s="22">
        <v>1081162168.52</v>
      </c>
      <c r="R39" s="22">
        <f t="shared" si="2"/>
        <v>21983</v>
      </c>
      <c r="S39" s="22">
        <f t="shared" si="3"/>
        <v>2776017014.7200003</v>
      </c>
      <c r="T39" s="22">
        <f t="shared" si="4"/>
        <v>155788</v>
      </c>
      <c r="U39" s="22">
        <f t="shared" si="5"/>
        <v>6949513385.0059004</v>
      </c>
      <c r="V39" s="11"/>
    </row>
    <row r="40" spans="1:22" s="5" customFormat="1">
      <c r="A40" s="18">
        <v>33</v>
      </c>
      <c r="B40" s="31" t="s">
        <v>77</v>
      </c>
      <c r="C40" s="1" t="s">
        <v>78</v>
      </c>
      <c r="D40" s="23">
        <v>4556</v>
      </c>
      <c r="E40" s="23">
        <v>752141812</v>
      </c>
      <c r="F40" s="23">
        <v>8512</v>
      </c>
      <c r="G40" s="23">
        <v>790758745.84909999</v>
      </c>
      <c r="H40" s="23">
        <v>546666</v>
      </c>
      <c r="I40" s="23">
        <v>1543266768.3299999</v>
      </c>
      <c r="J40" s="23">
        <v>11919</v>
      </c>
      <c r="K40" s="23">
        <v>669290726.45799994</v>
      </c>
      <c r="L40" s="21">
        <f t="shared" si="0"/>
        <v>571653</v>
      </c>
      <c r="M40" s="21">
        <f t="shared" si="1"/>
        <v>3755458052.6371002</v>
      </c>
      <c r="N40" s="23">
        <v>2135</v>
      </c>
      <c r="O40" s="23">
        <v>997252309.25</v>
      </c>
      <c r="P40" s="23">
        <v>4500</v>
      </c>
      <c r="Q40" s="23">
        <v>1822970044.47</v>
      </c>
      <c r="R40" s="21">
        <f t="shared" si="2"/>
        <v>6635</v>
      </c>
      <c r="S40" s="21">
        <f t="shared" si="3"/>
        <v>2820222353.7200003</v>
      </c>
      <c r="T40" s="21">
        <f t="shared" si="4"/>
        <v>578288</v>
      </c>
      <c r="U40" s="21">
        <f t="shared" si="5"/>
        <v>6575680406.3571005</v>
      </c>
      <c r="V40" s="11"/>
    </row>
    <row r="41" spans="1:22" s="5" customFormat="1">
      <c r="A41" s="15">
        <v>34</v>
      </c>
      <c r="B41" s="16" t="s">
        <v>67</v>
      </c>
      <c r="C41" s="17" t="s">
        <v>68</v>
      </c>
      <c r="D41" s="22">
        <v>1222</v>
      </c>
      <c r="E41" s="22">
        <v>720833583.55999994</v>
      </c>
      <c r="F41" s="22">
        <v>5306</v>
      </c>
      <c r="G41" s="22">
        <v>750250529.05770004</v>
      </c>
      <c r="H41" s="22">
        <v>2771</v>
      </c>
      <c r="I41" s="22">
        <v>1154025228.9400001</v>
      </c>
      <c r="J41" s="22">
        <v>3743</v>
      </c>
      <c r="K41" s="22">
        <v>460065607.08999997</v>
      </c>
      <c r="L41" s="22">
        <f t="shared" si="0"/>
        <v>13042</v>
      </c>
      <c r="M41" s="22">
        <f t="shared" si="1"/>
        <v>3085174948.6477003</v>
      </c>
      <c r="N41" s="22">
        <v>741</v>
      </c>
      <c r="O41" s="22">
        <v>1350731279.47</v>
      </c>
      <c r="P41" s="22">
        <v>785</v>
      </c>
      <c r="Q41" s="22">
        <v>1963246228.1500001</v>
      </c>
      <c r="R41" s="22">
        <f t="shared" si="2"/>
        <v>1526</v>
      </c>
      <c r="S41" s="22">
        <f t="shared" si="3"/>
        <v>3313977507.6199999</v>
      </c>
      <c r="T41" s="22">
        <f t="shared" si="4"/>
        <v>14568</v>
      </c>
      <c r="U41" s="22">
        <f t="shared" si="5"/>
        <v>6399152456.2677002</v>
      </c>
      <c r="V41" s="11"/>
    </row>
    <row r="42" spans="1:22" s="5" customFormat="1">
      <c r="A42" s="18">
        <v>35</v>
      </c>
      <c r="B42" s="31" t="s">
        <v>108</v>
      </c>
      <c r="C42" s="1" t="s">
        <v>109</v>
      </c>
      <c r="D42" s="23">
        <v>453</v>
      </c>
      <c r="E42" s="23">
        <v>292122585.19</v>
      </c>
      <c r="F42" s="23">
        <v>267</v>
      </c>
      <c r="G42" s="23">
        <v>36337235.020000003</v>
      </c>
      <c r="H42" s="23">
        <v>2107</v>
      </c>
      <c r="I42" s="23">
        <v>390232635.04000002</v>
      </c>
      <c r="J42" s="23">
        <v>3678</v>
      </c>
      <c r="K42" s="23">
        <v>2161411338.8144999</v>
      </c>
      <c r="L42" s="21">
        <f t="shared" si="0"/>
        <v>6505</v>
      </c>
      <c r="M42" s="21">
        <f t="shared" si="1"/>
        <v>2880103794.0644999</v>
      </c>
      <c r="N42" s="23">
        <v>3043</v>
      </c>
      <c r="O42" s="23">
        <v>2343731481.0100002</v>
      </c>
      <c r="P42" s="23">
        <v>7265</v>
      </c>
      <c r="Q42" s="23">
        <v>828325558.58000004</v>
      </c>
      <c r="R42" s="21">
        <f t="shared" si="2"/>
        <v>10308</v>
      </c>
      <c r="S42" s="21">
        <f t="shared" si="3"/>
        <v>3172057039.5900002</v>
      </c>
      <c r="T42" s="21">
        <f t="shared" si="4"/>
        <v>16813</v>
      </c>
      <c r="U42" s="21">
        <f t="shared" si="5"/>
        <v>6052160833.6545</v>
      </c>
      <c r="V42" s="11"/>
    </row>
    <row r="43" spans="1:22" s="5" customFormat="1">
      <c r="A43" s="15">
        <v>36</v>
      </c>
      <c r="B43" s="30" t="s">
        <v>81</v>
      </c>
      <c r="C43" s="17" t="s">
        <v>82</v>
      </c>
      <c r="D43" s="22">
        <v>942</v>
      </c>
      <c r="E43" s="22">
        <v>981282384.64999998</v>
      </c>
      <c r="F43" s="22">
        <v>6761</v>
      </c>
      <c r="G43" s="22">
        <v>1049060553.02</v>
      </c>
      <c r="H43" s="22">
        <v>253</v>
      </c>
      <c r="I43" s="22">
        <v>216984230.62</v>
      </c>
      <c r="J43" s="22">
        <v>1506</v>
      </c>
      <c r="K43" s="22">
        <v>810489447.48000002</v>
      </c>
      <c r="L43" s="22">
        <f t="shared" si="0"/>
        <v>9462</v>
      </c>
      <c r="M43" s="22">
        <f t="shared" si="1"/>
        <v>3057816615.77</v>
      </c>
      <c r="N43" s="22">
        <v>697</v>
      </c>
      <c r="O43" s="22">
        <v>1581437082.5999999</v>
      </c>
      <c r="P43" s="22">
        <v>607</v>
      </c>
      <c r="Q43" s="22">
        <v>886481898.70000005</v>
      </c>
      <c r="R43" s="22">
        <f t="shared" si="2"/>
        <v>1304</v>
      </c>
      <c r="S43" s="22">
        <f t="shared" si="3"/>
        <v>2467918981.3000002</v>
      </c>
      <c r="T43" s="22">
        <f t="shared" si="4"/>
        <v>10766</v>
      </c>
      <c r="U43" s="22">
        <f t="shared" si="5"/>
        <v>5525735597.0699997</v>
      </c>
      <c r="V43" s="11"/>
    </row>
    <row r="44" spans="1:22" s="5" customFormat="1">
      <c r="A44" s="18">
        <v>37</v>
      </c>
      <c r="B44" s="31" t="s">
        <v>83</v>
      </c>
      <c r="C44" s="1" t="s">
        <v>84</v>
      </c>
      <c r="D44" s="23">
        <v>416</v>
      </c>
      <c r="E44" s="23">
        <v>537103876.03999996</v>
      </c>
      <c r="F44" s="23">
        <v>1585</v>
      </c>
      <c r="G44" s="23">
        <v>342078790.95999998</v>
      </c>
      <c r="H44" s="23">
        <v>461</v>
      </c>
      <c r="I44" s="23">
        <v>387215229.57999998</v>
      </c>
      <c r="J44" s="23">
        <v>1055</v>
      </c>
      <c r="K44" s="23">
        <v>453358671.95999998</v>
      </c>
      <c r="L44" s="21">
        <f t="shared" si="0"/>
        <v>3517</v>
      </c>
      <c r="M44" s="21">
        <f t="shared" si="1"/>
        <v>1719756568.54</v>
      </c>
      <c r="N44" s="23">
        <v>679</v>
      </c>
      <c r="O44" s="23">
        <v>1331030620.0799999</v>
      </c>
      <c r="P44" s="23">
        <v>697</v>
      </c>
      <c r="Q44" s="23">
        <v>1480042931.22</v>
      </c>
      <c r="R44" s="21">
        <f t="shared" si="2"/>
        <v>1376</v>
      </c>
      <c r="S44" s="21">
        <f t="shared" si="3"/>
        <v>2811073551.3000002</v>
      </c>
      <c r="T44" s="21">
        <f t="shared" si="4"/>
        <v>4893</v>
      </c>
      <c r="U44" s="21">
        <f t="shared" si="5"/>
        <v>4530830119.8400002</v>
      </c>
      <c r="V44" s="11"/>
    </row>
    <row r="45" spans="1:22" s="5" customFormat="1">
      <c r="A45" s="15">
        <v>38</v>
      </c>
      <c r="B45" s="30" t="s">
        <v>89</v>
      </c>
      <c r="C45" s="17" t="s">
        <v>90</v>
      </c>
      <c r="D45" s="22">
        <v>596</v>
      </c>
      <c r="E45" s="22">
        <v>740186131.29999995</v>
      </c>
      <c r="F45" s="22">
        <v>2917</v>
      </c>
      <c r="G45" s="22">
        <v>389778679.24000001</v>
      </c>
      <c r="H45" s="22">
        <v>176</v>
      </c>
      <c r="I45" s="22">
        <v>815491881.23000002</v>
      </c>
      <c r="J45" s="22">
        <v>2071</v>
      </c>
      <c r="K45" s="22">
        <v>884318708.57000005</v>
      </c>
      <c r="L45" s="22">
        <f t="shared" si="0"/>
        <v>5760</v>
      </c>
      <c r="M45" s="22">
        <f t="shared" si="1"/>
        <v>2829775400.3400002</v>
      </c>
      <c r="N45" s="22">
        <v>274</v>
      </c>
      <c r="O45" s="22">
        <v>490273644.31999999</v>
      </c>
      <c r="P45" s="22">
        <v>213</v>
      </c>
      <c r="Q45" s="22">
        <v>810342609.67999995</v>
      </c>
      <c r="R45" s="22">
        <f t="shared" si="2"/>
        <v>487</v>
      </c>
      <c r="S45" s="22">
        <f t="shared" si="3"/>
        <v>1300616254</v>
      </c>
      <c r="T45" s="22">
        <f t="shared" si="4"/>
        <v>6247</v>
      </c>
      <c r="U45" s="22">
        <f t="shared" si="5"/>
        <v>4130391654.3400002</v>
      </c>
      <c r="V45" s="11"/>
    </row>
    <row r="46" spans="1:22" s="5" customFormat="1">
      <c r="A46" s="18">
        <v>39</v>
      </c>
      <c r="B46" s="31" t="s">
        <v>93</v>
      </c>
      <c r="C46" s="1" t="s">
        <v>94</v>
      </c>
      <c r="D46" s="23">
        <v>2871</v>
      </c>
      <c r="E46" s="23">
        <v>565645400.97049999</v>
      </c>
      <c r="F46" s="23">
        <v>9959</v>
      </c>
      <c r="G46" s="23">
        <v>451271413.07999998</v>
      </c>
      <c r="H46" s="23">
        <v>55139</v>
      </c>
      <c r="I46" s="23">
        <v>1071049762.72</v>
      </c>
      <c r="J46" s="23">
        <v>135469</v>
      </c>
      <c r="K46" s="23">
        <v>771024191.09000003</v>
      </c>
      <c r="L46" s="21">
        <f t="shared" si="0"/>
        <v>203438</v>
      </c>
      <c r="M46" s="21">
        <f t="shared" si="1"/>
        <v>2858990767.8604999</v>
      </c>
      <c r="N46" s="23">
        <v>333</v>
      </c>
      <c r="O46" s="23">
        <v>401005015.97000003</v>
      </c>
      <c r="P46" s="23">
        <v>494</v>
      </c>
      <c r="Q46" s="23">
        <v>807877547.42999995</v>
      </c>
      <c r="R46" s="21">
        <f t="shared" si="2"/>
        <v>827</v>
      </c>
      <c r="S46" s="21">
        <f t="shared" si="3"/>
        <v>1208882563.4000001</v>
      </c>
      <c r="T46" s="21">
        <f t="shared" si="4"/>
        <v>204265</v>
      </c>
      <c r="U46" s="21">
        <f t="shared" si="5"/>
        <v>4067873331.2605</v>
      </c>
      <c r="V46" s="11"/>
    </row>
    <row r="47" spans="1:22" s="5" customFormat="1">
      <c r="A47" s="15">
        <v>40</v>
      </c>
      <c r="B47" s="30" t="s">
        <v>103</v>
      </c>
      <c r="C47" s="17" t="s">
        <v>338</v>
      </c>
      <c r="D47" s="22">
        <v>965</v>
      </c>
      <c r="E47" s="22">
        <v>107075033.7131</v>
      </c>
      <c r="F47" s="22">
        <v>2818</v>
      </c>
      <c r="G47" s="22">
        <v>133590685.52</v>
      </c>
      <c r="H47" s="22">
        <v>110692</v>
      </c>
      <c r="I47" s="22">
        <v>856066912.00999999</v>
      </c>
      <c r="J47" s="22">
        <v>374851</v>
      </c>
      <c r="K47" s="22">
        <v>1129277455.3</v>
      </c>
      <c r="L47" s="22">
        <f t="shared" si="0"/>
        <v>489326</v>
      </c>
      <c r="M47" s="22">
        <f t="shared" si="1"/>
        <v>2226010086.5430999</v>
      </c>
      <c r="N47" s="22">
        <v>775</v>
      </c>
      <c r="O47" s="22">
        <v>709380968.55999994</v>
      </c>
      <c r="P47" s="22">
        <v>496</v>
      </c>
      <c r="Q47" s="22">
        <v>406872181.83999997</v>
      </c>
      <c r="R47" s="22">
        <f t="shared" si="2"/>
        <v>1271</v>
      </c>
      <c r="S47" s="22">
        <f t="shared" si="3"/>
        <v>1116253150.3999999</v>
      </c>
      <c r="T47" s="22">
        <f t="shared" si="4"/>
        <v>490597</v>
      </c>
      <c r="U47" s="22">
        <f t="shared" si="5"/>
        <v>3342263236.9431</v>
      </c>
      <c r="V47" s="11"/>
    </row>
    <row r="48" spans="1:22" s="5" customFormat="1">
      <c r="A48" s="18">
        <v>41</v>
      </c>
      <c r="B48" s="31" t="s">
        <v>120</v>
      </c>
      <c r="C48" s="1" t="s">
        <v>328</v>
      </c>
      <c r="D48" s="23">
        <v>270</v>
      </c>
      <c r="E48" s="23">
        <v>22433262.82</v>
      </c>
      <c r="F48" s="23">
        <v>259</v>
      </c>
      <c r="G48" s="23">
        <v>39544752.68</v>
      </c>
      <c r="H48" s="23">
        <v>1822</v>
      </c>
      <c r="I48" s="23">
        <v>352982725.81999999</v>
      </c>
      <c r="J48" s="23">
        <v>3579</v>
      </c>
      <c r="K48" s="23">
        <v>1494562481.76</v>
      </c>
      <c r="L48" s="21">
        <f t="shared" si="0"/>
        <v>5930</v>
      </c>
      <c r="M48" s="21">
        <f t="shared" si="1"/>
        <v>1909523223.0799999</v>
      </c>
      <c r="N48" s="23">
        <v>387</v>
      </c>
      <c r="O48" s="23">
        <v>1231633508.6600001</v>
      </c>
      <c r="P48" s="23">
        <v>51</v>
      </c>
      <c r="Q48" s="23">
        <v>72861623.609999999</v>
      </c>
      <c r="R48" s="21">
        <f t="shared" si="2"/>
        <v>438</v>
      </c>
      <c r="S48" s="21">
        <f t="shared" si="3"/>
        <v>1304495132.27</v>
      </c>
      <c r="T48" s="21">
        <f t="shared" si="4"/>
        <v>6368</v>
      </c>
      <c r="U48" s="21">
        <f t="shared" si="5"/>
        <v>3214018355.3499999</v>
      </c>
      <c r="V48" s="11"/>
    </row>
    <row r="49" spans="1:22" s="5" customFormat="1">
      <c r="A49" s="15">
        <v>42</v>
      </c>
      <c r="B49" s="16" t="s">
        <v>95</v>
      </c>
      <c r="C49" s="17" t="s">
        <v>96</v>
      </c>
      <c r="D49" s="22">
        <v>262</v>
      </c>
      <c r="E49" s="22">
        <v>137498792.34</v>
      </c>
      <c r="F49" s="22">
        <v>2285</v>
      </c>
      <c r="G49" s="22">
        <v>241494170.50999999</v>
      </c>
      <c r="H49" s="22">
        <v>26</v>
      </c>
      <c r="I49" s="22">
        <v>21486272.690000001</v>
      </c>
      <c r="J49" s="22">
        <v>383</v>
      </c>
      <c r="K49" s="22">
        <v>78888196.230000004</v>
      </c>
      <c r="L49" s="22">
        <f t="shared" si="0"/>
        <v>2956</v>
      </c>
      <c r="M49" s="22">
        <f t="shared" si="1"/>
        <v>479367431.77000004</v>
      </c>
      <c r="N49" s="22">
        <v>177</v>
      </c>
      <c r="O49" s="22">
        <v>1343725475</v>
      </c>
      <c r="P49" s="22">
        <v>695</v>
      </c>
      <c r="Q49" s="22">
        <v>1154340462.1900001</v>
      </c>
      <c r="R49" s="22">
        <f t="shared" si="2"/>
        <v>872</v>
      </c>
      <c r="S49" s="22">
        <f t="shared" si="3"/>
        <v>2498065937.1900001</v>
      </c>
      <c r="T49" s="22">
        <f t="shared" si="4"/>
        <v>3828</v>
      </c>
      <c r="U49" s="22">
        <f t="shared" si="5"/>
        <v>2977433368.96</v>
      </c>
      <c r="V49" s="11"/>
    </row>
    <row r="50" spans="1:22" s="5" customFormat="1">
      <c r="A50" s="18">
        <v>43</v>
      </c>
      <c r="B50" s="31" t="s">
        <v>104</v>
      </c>
      <c r="C50" s="1" t="s">
        <v>105</v>
      </c>
      <c r="D50" s="23"/>
      <c r="E50" s="23"/>
      <c r="F50" s="23"/>
      <c r="G50" s="23"/>
      <c r="H50" s="23">
        <v>966</v>
      </c>
      <c r="I50" s="23">
        <v>1068272415.1799999</v>
      </c>
      <c r="J50" s="23">
        <v>947</v>
      </c>
      <c r="K50" s="23">
        <v>1244202813.9200001</v>
      </c>
      <c r="L50" s="21">
        <f t="shared" si="0"/>
        <v>1913</v>
      </c>
      <c r="M50" s="21">
        <f t="shared" si="1"/>
        <v>2312475229.0999999</v>
      </c>
      <c r="N50" s="23">
        <v>365</v>
      </c>
      <c r="O50" s="23">
        <v>364935508.50999999</v>
      </c>
      <c r="P50" s="23">
        <v>280</v>
      </c>
      <c r="Q50" s="23">
        <v>188966365.74000001</v>
      </c>
      <c r="R50" s="21">
        <f t="shared" si="2"/>
        <v>645</v>
      </c>
      <c r="S50" s="21">
        <f t="shared" si="3"/>
        <v>553901874.25</v>
      </c>
      <c r="T50" s="21">
        <f t="shared" si="4"/>
        <v>2558</v>
      </c>
      <c r="U50" s="21">
        <f t="shared" si="5"/>
        <v>2866377103.3499999</v>
      </c>
      <c r="V50" s="11"/>
    </row>
    <row r="51" spans="1:22" s="5" customFormat="1">
      <c r="A51" s="15">
        <v>44</v>
      </c>
      <c r="B51" s="30" t="s">
        <v>85</v>
      </c>
      <c r="C51" s="17" t="s">
        <v>86</v>
      </c>
      <c r="D51" s="22">
        <v>131</v>
      </c>
      <c r="E51" s="22">
        <v>400396254.29000002</v>
      </c>
      <c r="F51" s="22">
        <v>93</v>
      </c>
      <c r="G51" s="22">
        <v>5312261.66</v>
      </c>
      <c r="H51" s="22">
        <v>49731</v>
      </c>
      <c r="I51" s="22">
        <v>298451475.88</v>
      </c>
      <c r="J51" s="22">
        <v>527919</v>
      </c>
      <c r="K51" s="22">
        <v>864215883.71000004</v>
      </c>
      <c r="L51" s="22">
        <f t="shared" si="0"/>
        <v>577874</v>
      </c>
      <c r="M51" s="22">
        <f t="shared" si="1"/>
        <v>1568375875.54</v>
      </c>
      <c r="N51" s="22">
        <v>987</v>
      </c>
      <c r="O51" s="22">
        <v>673947952.11000001</v>
      </c>
      <c r="P51" s="22">
        <v>308</v>
      </c>
      <c r="Q51" s="22">
        <v>513139755.63</v>
      </c>
      <c r="R51" s="22">
        <f t="shared" si="2"/>
        <v>1295</v>
      </c>
      <c r="S51" s="22">
        <f t="shared" si="3"/>
        <v>1187087707.74</v>
      </c>
      <c r="T51" s="22">
        <f t="shared" si="4"/>
        <v>579169</v>
      </c>
      <c r="U51" s="22">
        <f t="shared" si="5"/>
        <v>2755463583.2799997</v>
      </c>
      <c r="V51" s="11"/>
    </row>
    <row r="52" spans="1:22" s="5" customFormat="1">
      <c r="A52" s="18">
        <v>45</v>
      </c>
      <c r="B52" s="31" t="s">
        <v>87</v>
      </c>
      <c r="C52" s="1" t="s">
        <v>88</v>
      </c>
      <c r="D52" s="23">
        <v>152</v>
      </c>
      <c r="E52" s="23">
        <v>564104553.29999995</v>
      </c>
      <c r="F52" s="23">
        <v>196</v>
      </c>
      <c r="G52" s="23">
        <v>58021748.539999999</v>
      </c>
      <c r="H52" s="23">
        <v>151</v>
      </c>
      <c r="I52" s="23">
        <v>403381440.68000001</v>
      </c>
      <c r="J52" s="23">
        <v>485</v>
      </c>
      <c r="K52" s="23">
        <v>290437933.81</v>
      </c>
      <c r="L52" s="21">
        <f t="shared" si="0"/>
        <v>984</v>
      </c>
      <c r="M52" s="21">
        <f t="shared" si="1"/>
        <v>1315945676.3299999</v>
      </c>
      <c r="N52" s="23">
        <v>304</v>
      </c>
      <c r="O52" s="23">
        <v>296655935.04000002</v>
      </c>
      <c r="P52" s="23">
        <v>357</v>
      </c>
      <c r="Q52" s="23">
        <v>915663941.11000001</v>
      </c>
      <c r="R52" s="21">
        <f t="shared" si="2"/>
        <v>661</v>
      </c>
      <c r="S52" s="21">
        <f t="shared" si="3"/>
        <v>1212319876.1500001</v>
      </c>
      <c r="T52" s="21">
        <f t="shared" si="4"/>
        <v>1645</v>
      </c>
      <c r="U52" s="21">
        <f t="shared" si="5"/>
        <v>2528265552.48</v>
      </c>
      <c r="V52" s="11"/>
    </row>
    <row r="53" spans="1:22" s="5" customFormat="1">
      <c r="A53" s="15">
        <v>46</v>
      </c>
      <c r="B53" s="30" t="s">
        <v>191</v>
      </c>
      <c r="C53" s="17" t="s">
        <v>192</v>
      </c>
      <c r="D53" s="22"/>
      <c r="E53" s="22"/>
      <c r="F53" s="22"/>
      <c r="G53" s="22"/>
      <c r="H53" s="22">
        <v>9</v>
      </c>
      <c r="I53" s="22">
        <v>1647.35</v>
      </c>
      <c r="J53" s="22">
        <v>55</v>
      </c>
      <c r="K53" s="22">
        <v>940055.66</v>
      </c>
      <c r="L53" s="22">
        <f t="shared" si="0"/>
        <v>64</v>
      </c>
      <c r="M53" s="22">
        <f t="shared" si="1"/>
        <v>941703.01</v>
      </c>
      <c r="N53" s="22">
        <v>3</v>
      </c>
      <c r="O53" s="22">
        <v>771000000</v>
      </c>
      <c r="P53" s="22">
        <v>7</v>
      </c>
      <c r="Q53" s="22">
        <v>1321000000</v>
      </c>
      <c r="R53" s="22">
        <f t="shared" si="2"/>
        <v>10</v>
      </c>
      <c r="S53" s="22">
        <f t="shared" si="3"/>
        <v>2092000000</v>
      </c>
      <c r="T53" s="22">
        <f t="shared" si="4"/>
        <v>74</v>
      </c>
      <c r="U53" s="22">
        <f t="shared" si="5"/>
        <v>2092941703.01</v>
      </c>
      <c r="V53" s="11"/>
    </row>
    <row r="54" spans="1:22" s="5" customFormat="1">
      <c r="A54" s="18">
        <v>47</v>
      </c>
      <c r="B54" s="31" t="s">
        <v>101</v>
      </c>
      <c r="C54" s="1" t="s">
        <v>102</v>
      </c>
      <c r="D54" s="23">
        <v>1</v>
      </c>
      <c r="E54" s="23">
        <v>7000000</v>
      </c>
      <c r="F54" s="23">
        <v>2</v>
      </c>
      <c r="G54" s="23">
        <v>2152334.2999999998</v>
      </c>
      <c r="H54" s="23">
        <v>751</v>
      </c>
      <c r="I54" s="23">
        <v>144292963.49000001</v>
      </c>
      <c r="J54" s="23">
        <v>2600</v>
      </c>
      <c r="K54" s="23">
        <v>877628717.23000002</v>
      </c>
      <c r="L54" s="21">
        <f t="shared" si="0"/>
        <v>3354</v>
      </c>
      <c r="M54" s="21">
        <f t="shared" si="1"/>
        <v>1031074015.02</v>
      </c>
      <c r="N54" s="23">
        <v>509</v>
      </c>
      <c r="O54" s="23">
        <v>838627292.11000001</v>
      </c>
      <c r="P54" s="23">
        <v>98</v>
      </c>
      <c r="Q54" s="23">
        <v>204800000</v>
      </c>
      <c r="R54" s="21">
        <f t="shared" si="2"/>
        <v>607</v>
      </c>
      <c r="S54" s="21">
        <f t="shared" si="3"/>
        <v>1043427292.11</v>
      </c>
      <c r="T54" s="21">
        <f t="shared" si="4"/>
        <v>3961</v>
      </c>
      <c r="U54" s="21">
        <f t="shared" si="5"/>
        <v>2074501307.1300001</v>
      </c>
      <c r="V54" s="11"/>
    </row>
    <row r="55" spans="1:22" s="5" customFormat="1">
      <c r="A55" s="15">
        <v>48</v>
      </c>
      <c r="B55" s="30" t="s">
        <v>99</v>
      </c>
      <c r="C55" s="17" t="s">
        <v>100</v>
      </c>
      <c r="D55" s="22">
        <v>953</v>
      </c>
      <c r="E55" s="22">
        <v>263645572.94</v>
      </c>
      <c r="F55" s="22">
        <v>634</v>
      </c>
      <c r="G55" s="22">
        <v>47687714.579999998</v>
      </c>
      <c r="H55" s="22">
        <v>68558</v>
      </c>
      <c r="I55" s="22">
        <v>346705928.79000002</v>
      </c>
      <c r="J55" s="22">
        <v>4109</v>
      </c>
      <c r="K55" s="22">
        <v>343750602.82999998</v>
      </c>
      <c r="L55" s="22">
        <f t="shared" si="0"/>
        <v>74254</v>
      </c>
      <c r="M55" s="22">
        <f t="shared" si="1"/>
        <v>1001789819.1399999</v>
      </c>
      <c r="N55" s="22">
        <v>1432</v>
      </c>
      <c r="O55" s="22">
        <v>437175833.66000003</v>
      </c>
      <c r="P55" s="22">
        <v>1607</v>
      </c>
      <c r="Q55" s="22">
        <v>630121249.00999999</v>
      </c>
      <c r="R55" s="22">
        <f t="shared" si="2"/>
        <v>3039</v>
      </c>
      <c r="S55" s="22">
        <f t="shared" si="3"/>
        <v>1067297082.6700001</v>
      </c>
      <c r="T55" s="22">
        <f t="shared" si="4"/>
        <v>77293</v>
      </c>
      <c r="U55" s="22">
        <f t="shared" si="5"/>
        <v>2069086901.8099999</v>
      </c>
      <c r="V55" s="11"/>
    </row>
    <row r="56" spans="1:22" s="5" customFormat="1">
      <c r="A56" s="18">
        <v>49</v>
      </c>
      <c r="B56" s="31" t="s">
        <v>118</v>
      </c>
      <c r="C56" s="1" t="s">
        <v>119</v>
      </c>
      <c r="D56" s="23">
        <v>110</v>
      </c>
      <c r="E56" s="23">
        <v>97616556.909999996</v>
      </c>
      <c r="F56" s="23">
        <v>579</v>
      </c>
      <c r="G56" s="23">
        <v>74695134.400000006</v>
      </c>
      <c r="H56" s="23">
        <v>198</v>
      </c>
      <c r="I56" s="23">
        <v>334861336.75</v>
      </c>
      <c r="J56" s="23">
        <v>1326</v>
      </c>
      <c r="K56" s="23">
        <v>274839119.35000002</v>
      </c>
      <c r="L56" s="21">
        <f t="shared" si="0"/>
        <v>2213</v>
      </c>
      <c r="M56" s="21">
        <f t="shared" si="1"/>
        <v>782012147.41000009</v>
      </c>
      <c r="N56" s="23">
        <v>57</v>
      </c>
      <c r="O56" s="23">
        <v>436501097.14999998</v>
      </c>
      <c r="P56" s="23">
        <v>89</v>
      </c>
      <c r="Q56" s="23">
        <v>846502770.74000001</v>
      </c>
      <c r="R56" s="21">
        <f t="shared" si="2"/>
        <v>146</v>
      </c>
      <c r="S56" s="21">
        <f t="shared" si="3"/>
        <v>1283003867.8899999</v>
      </c>
      <c r="T56" s="21">
        <f t="shared" si="4"/>
        <v>2359</v>
      </c>
      <c r="U56" s="21">
        <f t="shared" si="5"/>
        <v>2065016015.3</v>
      </c>
      <c r="V56" s="11"/>
    </row>
    <row r="57" spans="1:22" s="5" customFormat="1">
      <c r="A57" s="15">
        <v>50</v>
      </c>
      <c r="B57" s="16" t="s">
        <v>97</v>
      </c>
      <c r="C57" s="17" t="s">
        <v>98</v>
      </c>
      <c r="D57" s="22">
        <v>198</v>
      </c>
      <c r="E57" s="22">
        <v>380833259.48000002</v>
      </c>
      <c r="F57" s="22"/>
      <c r="G57" s="22"/>
      <c r="H57" s="22">
        <v>239</v>
      </c>
      <c r="I57" s="22">
        <v>91508365.049999997</v>
      </c>
      <c r="J57" s="22">
        <v>25</v>
      </c>
      <c r="K57" s="22">
        <v>675968.7</v>
      </c>
      <c r="L57" s="22">
        <f t="shared" si="0"/>
        <v>462</v>
      </c>
      <c r="M57" s="22">
        <f t="shared" si="1"/>
        <v>473017593.23000002</v>
      </c>
      <c r="N57" s="22">
        <v>25</v>
      </c>
      <c r="O57" s="22">
        <v>1096369001.8800001</v>
      </c>
      <c r="P57" s="22">
        <v>29</v>
      </c>
      <c r="Q57" s="22">
        <v>436781274.5</v>
      </c>
      <c r="R57" s="22">
        <f t="shared" si="2"/>
        <v>54</v>
      </c>
      <c r="S57" s="22">
        <f t="shared" si="3"/>
        <v>1533150276.3800001</v>
      </c>
      <c r="T57" s="22">
        <f t="shared" si="4"/>
        <v>516</v>
      </c>
      <c r="U57" s="22">
        <f t="shared" si="5"/>
        <v>2006167869.6100001</v>
      </c>
      <c r="V57" s="11"/>
    </row>
    <row r="58" spans="1:22" s="5" customFormat="1">
      <c r="A58" s="18">
        <v>51</v>
      </c>
      <c r="B58" s="31" t="s">
        <v>106</v>
      </c>
      <c r="C58" s="1" t="s">
        <v>107</v>
      </c>
      <c r="D58" s="23">
        <v>61</v>
      </c>
      <c r="E58" s="23">
        <v>12706269.550000001</v>
      </c>
      <c r="F58" s="23">
        <v>183</v>
      </c>
      <c r="G58" s="23">
        <v>32194585.02</v>
      </c>
      <c r="H58" s="23">
        <v>920</v>
      </c>
      <c r="I58" s="23">
        <v>431769534.76999998</v>
      </c>
      <c r="J58" s="23">
        <v>897</v>
      </c>
      <c r="K58" s="23">
        <v>349507365.24000001</v>
      </c>
      <c r="L58" s="21">
        <f t="shared" si="0"/>
        <v>2061</v>
      </c>
      <c r="M58" s="21">
        <f t="shared" si="1"/>
        <v>826177754.57999992</v>
      </c>
      <c r="N58" s="23">
        <v>52</v>
      </c>
      <c r="O58" s="23">
        <v>392405159.86000001</v>
      </c>
      <c r="P58" s="23">
        <v>55</v>
      </c>
      <c r="Q58" s="23">
        <v>446526136.81</v>
      </c>
      <c r="R58" s="21">
        <f t="shared" si="2"/>
        <v>107</v>
      </c>
      <c r="S58" s="21">
        <f t="shared" si="3"/>
        <v>838931296.67000008</v>
      </c>
      <c r="T58" s="21">
        <f t="shared" si="4"/>
        <v>2168</v>
      </c>
      <c r="U58" s="21">
        <f t="shared" si="5"/>
        <v>1665109051.25</v>
      </c>
      <c r="V58" s="11"/>
    </row>
    <row r="59" spans="1:22" s="5" customFormat="1">
      <c r="A59" s="15">
        <v>52</v>
      </c>
      <c r="B59" s="30" t="s">
        <v>123</v>
      </c>
      <c r="C59" s="17" t="s">
        <v>124</v>
      </c>
      <c r="D59" s="22">
        <v>1962</v>
      </c>
      <c r="E59" s="22">
        <v>55536213.950000003</v>
      </c>
      <c r="F59" s="22">
        <v>15052</v>
      </c>
      <c r="G59" s="22">
        <v>330821074.01999998</v>
      </c>
      <c r="H59" s="22">
        <v>12882</v>
      </c>
      <c r="I59" s="22">
        <v>167631719.59999999</v>
      </c>
      <c r="J59" s="22">
        <v>27669</v>
      </c>
      <c r="K59" s="22">
        <v>300332992.16000003</v>
      </c>
      <c r="L59" s="22">
        <f t="shared" si="0"/>
        <v>57565</v>
      </c>
      <c r="M59" s="22">
        <f t="shared" si="1"/>
        <v>854321999.73000002</v>
      </c>
      <c r="N59" s="22">
        <v>4615</v>
      </c>
      <c r="O59" s="22">
        <v>576831028.16999996</v>
      </c>
      <c r="P59" s="22">
        <v>1273</v>
      </c>
      <c r="Q59" s="22">
        <v>168632314.56999999</v>
      </c>
      <c r="R59" s="22">
        <f t="shared" si="2"/>
        <v>5888</v>
      </c>
      <c r="S59" s="22">
        <f t="shared" si="3"/>
        <v>745463342.74000001</v>
      </c>
      <c r="T59" s="22">
        <f t="shared" si="4"/>
        <v>63453</v>
      </c>
      <c r="U59" s="22">
        <f t="shared" si="5"/>
        <v>1599785342.47</v>
      </c>
      <c r="V59" s="11"/>
    </row>
    <row r="60" spans="1:22" s="5" customFormat="1">
      <c r="A60" s="18">
        <v>53</v>
      </c>
      <c r="B60" s="31" t="s">
        <v>143</v>
      </c>
      <c r="C60" s="1" t="s">
        <v>144</v>
      </c>
      <c r="D60" s="23">
        <v>9</v>
      </c>
      <c r="E60" s="23">
        <v>19177220.899999999</v>
      </c>
      <c r="F60" s="23">
        <v>309</v>
      </c>
      <c r="G60" s="23">
        <v>152794706.16</v>
      </c>
      <c r="H60" s="23">
        <v>364</v>
      </c>
      <c r="I60" s="23">
        <v>184701127.56999999</v>
      </c>
      <c r="J60" s="23">
        <v>708</v>
      </c>
      <c r="K60" s="23">
        <v>364455377.72000003</v>
      </c>
      <c r="L60" s="21">
        <f t="shared" si="0"/>
        <v>1390</v>
      </c>
      <c r="M60" s="21">
        <f t="shared" si="1"/>
        <v>721128432.35000002</v>
      </c>
      <c r="N60" s="23">
        <v>351</v>
      </c>
      <c r="O60" s="23">
        <v>531538878.58999997</v>
      </c>
      <c r="P60" s="23">
        <v>56</v>
      </c>
      <c r="Q60" s="23">
        <v>218146392.55000001</v>
      </c>
      <c r="R60" s="21">
        <f t="shared" si="2"/>
        <v>407</v>
      </c>
      <c r="S60" s="21">
        <f t="shared" si="3"/>
        <v>749685271.13999999</v>
      </c>
      <c r="T60" s="21">
        <f t="shared" si="4"/>
        <v>1797</v>
      </c>
      <c r="U60" s="21">
        <f t="shared" si="5"/>
        <v>1470813703.49</v>
      </c>
      <c r="V60" s="11"/>
    </row>
    <row r="61" spans="1:22" s="5" customFormat="1">
      <c r="A61" s="15">
        <v>54</v>
      </c>
      <c r="B61" s="30" t="s">
        <v>112</v>
      </c>
      <c r="C61" s="17" t="s">
        <v>113</v>
      </c>
      <c r="D61" s="22">
        <v>1615</v>
      </c>
      <c r="E61" s="22">
        <v>37343421.340000004</v>
      </c>
      <c r="F61" s="22">
        <v>7573</v>
      </c>
      <c r="G61" s="22">
        <v>241456203.49649999</v>
      </c>
      <c r="H61" s="22">
        <v>56153</v>
      </c>
      <c r="I61" s="22">
        <v>231417739.06999999</v>
      </c>
      <c r="J61" s="22">
        <v>22913</v>
      </c>
      <c r="K61" s="22">
        <v>314381090.69</v>
      </c>
      <c r="L61" s="22">
        <f t="shared" si="0"/>
        <v>88254</v>
      </c>
      <c r="M61" s="22">
        <f t="shared" si="1"/>
        <v>824598454.59649992</v>
      </c>
      <c r="N61" s="22">
        <v>6711</v>
      </c>
      <c r="O61" s="22">
        <v>459697802.35000002</v>
      </c>
      <c r="P61" s="22">
        <v>1804</v>
      </c>
      <c r="Q61" s="22">
        <v>172559982.08000001</v>
      </c>
      <c r="R61" s="22">
        <f t="shared" si="2"/>
        <v>8515</v>
      </c>
      <c r="S61" s="22">
        <f t="shared" si="3"/>
        <v>632257784.43000007</v>
      </c>
      <c r="T61" s="22">
        <f t="shared" si="4"/>
        <v>96769</v>
      </c>
      <c r="U61" s="22">
        <f t="shared" si="5"/>
        <v>1456856239.0265</v>
      </c>
      <c r="V61" s="11"/>
    </row>
    <row r="62" spans="1:22" s="5" customFormat="1">
      <c r="A62" s="18">
        <v>55</v>
      </c>
      <c r="B62" s="31" t="s">
        <v>331</v>
      </c>
      <c r="C62" s="1" t="s">
        <v>332</v>
      </c>
      <c r="D62" s="23"/>
      <c r="E62" s="23"/>
      <c r="F62" s="23"/>
      <c r="G62" s="23"/>
      <c r="H62" s="23">
        <v>894</v>
      </c>
      <c r="I62" s="23">
        <v>683292.59</v>
      </c>
      <c r="J62" s="23">
        <v>389284</v>
      </c>
      <c r="K62" s="23">
        <v>387137659.25</v>
      </c>
      <c r="L62" s="21">
        <f t="shared" si="0"/>
        <v>390178</v>
      </c>
      <c r="M62" s="21">
        <f t="shared" si="1"/>
        <v>387820951.83999997</v>
      </c>
      <c r="N62" s="23">
        <v>5897</v>
      </c>
      <c r="O62" s="23">
        <v>693635448.38999999</v>
      </c>
      <c r="P62" s="23">
        <v>5772</v>
      </c>
      <c r="Q62" s="23">
        <v>307179943.05000001</v>
      </c>
      <c r="R62" s="21">
        <f t="shared" si="2"/>
        <v>11669</v>
      </c>
      <c r="S62" s="21">
        <f t="shared" si="3"/>
        <v>1000815391.4400001</v>
      </c>
      <c r="T62" s="21">
        <f t="shared" si="4"/>
        <v>401847</v>
      </c>
      <c r="U62" s="21">
        <f t="shared" si="5"/>
        <v>1388636343.28</v>
      </c>
      <c r="V62" s="11"/>
    </row>
    <row r="63" spans="1:22" s="5" customFormat="1">
      <c r="A63" s="15">
        <v>56</v>
      </c>
      <c r="B63" s="30" t="s">
        <v>127</v>
      </c>
      <c r="C63" s="17" t="s">
        <v>128</v>
      </c>
      <c r="D63" s="22">
        <v>149</v>
      </c>
      <c r="E63" s="22">
        <v>28893440.030000001</v>
      </c>
      <c r="F63" s="22">
        <v>370</v>
      </c>
      <c r="G63" s="22">
        <v>17619590.899999999</v>
      </c>
      <c r="H63" s="22">
        <v>26913</v>
      </c>
      <c r="I63" s="22">
        <v>615005063.04999995</v>
      </c>
      <c r="J63" s="22">
        <v>1617</v>
      </c>
      <c r="K63" s="22">
        <v>46163139.380000003</v>
      </c>
      <c r="L63" s="22">
        <f t="shared" si="0"/>
        <v>29049</v>
      </c>
      <c r="M63" s="22">
        <f t="shared" si="1"/>
        <v>707681233.3599999</v>
      </c>
      <c r="N63" s="22">
        <v>528</v>
      </c>
      <c r="O63" s="22">
        <v>36411859.450000003</v>
      </c>
      <c r="P63" s="22">
        <v>1284</v>
      </c>
      <c r="Q63" s="22">
        <v>616527273.46000004</v>
      </c>
      <c r="R63" s="22">
        <f t="shared" si="2"/>
        <v>1812</v>
      </c>
      <c r="S63" s="22">
        <f t="shared" si="3"/>
        <v>652939132.91000009</v>
      </c>
      <c r="T63" s="22">
        <f t="shared" si="4"/>
        <v>30861</v>
      </c>
      <c r="U63" s="22">
        <f t="shared" si="5"/>
        <v>1360620366.27</v>
      </c>
      <c r="V63" s="11"/>
    </row>
    <row r="64" spans="1:22" s="5" customFormat="1">
      <c r="A64" s="18">
        <v>57</v>
      </c>
      <c r="B64" s="31" t="s">
        <v>157</v>
      </c>
      <c r="C64" s="1" t="s">
        <v>158</v>
      </c>
      <c r="D64" s="23">
        <v>78</v>
      </c>
      <c r="E64" s="23">
        <v>21641062.640000001</v>
      </c>
      <c r="F64" s="23">
        <v>931</v>
      </c>
      <c r="G64" s="23">
        <v>36952092.600000001</v>
      </c>
      <c r="H64" s="23">
        <v>1410</v>
      </c>
      <c r="I64" s="23">
        <v>154198563.13</v>
      </c>
      <c r="J64" s="23">
        <v>5851</v>
      </c>
      <c r="K64" s="23">
        <v>440003403.69859999</v>
      </c>
      <c r="L64" s="21">
        <f t="shared" si="0"/>
        <v>8270</v>
      </c>
      <c r="M64" s="21">
        <f t="shared" si="1"/>
        <v>652795122.06859994</v>
      </c>
      <c r="N64" s="23">
        <v>1583</v>
      </c>
      <c r="O64" s="23">
        <v>481134001.10000002</v>
      </c>
      <c r="P64" s="23">
        <v>677</v>
      </c>
      <c r="Q64" s="23">
        <v>179997540.34999999</v>
      </c>
      <c r="R64" s="21">
        <f t="shared" si="2"/>
        <v>2260</v>
      </c>
      <c r="S64" s="21">
        <f t="shared" si="3"/>
        <v>661131541.45000005</v>
      </c>
      <c r="T64" s="21">
        <f t="shared" si="4"/>
        <v>10530</v>
      </c>
      <c r="U64" s="21">
        <f t="shared" si="5"/>
        <v>1313926663.5186</v>
      </c>
      <c r="V64" s="11"/>
    </row>
    <row r="65" spans="1:22" s="5" customFormat="1">
      <c r="A65" s="15">
        <v>58</v>
      </c>
      <c r="B65" s="16" t="s">
        <v>91</v>
      </c>
      <c r="C65" s="17" t="s">
        <v>92</v>
      </c>
      <c r="D65" s="22"/>
      <c r="E65" s="22"/>
      <c r="F65" s="22"/>
      <c r="G65" s="22"/>
      <c r="H65" s="22">
        <v>127</v>
      </c>
      <c r="I65" s="22">
        <v>434376840.35000002</v>
      </c>
      <c r="J65" s="22">
        <v>66</v>
      </c>
      <c r="K65" s="22">
        <v>211532052.44999999</v>
      </c>
      <c r="L65" s="22">
        <f t="shared" si="0"/>
        <v>193</v>
      </c>
      <c r="M65" s="22">
        <f t="shared" si="1"/>
        <v>645908892.79999995</v>
      </c>
      <c r="N65" s="22">
        <v>41</v>
      </c>
      <c r="O65" s="22">
        <v>205096315.93000001</v>
      </c>
      <c r="P65" s="22">
        <v>88</v>
      </c>
      <c r="Q65" s="22">
        <v>425048308.50999999</v>
      </c>
      <c r="R65" s="22">
        <f t="shared" si="2"/>
        <v>129</v>
      </c>
      <c r="S65" s="22">
        <f t="shared" si="3"/>
        <v>630144624.44000006</v>
      </c>
      <c r="T65" s="22">
        <f t="shared" si="4"/>
        <v>322</v>
      </c>
      <c r="U65" s="22">
        <f t="shared" si="5"/>
        <v>1276053517.24</v>
      </c>
      <c r="V65" s="11"/>
    </row>
    <row r="66" spans="1:22" s="5" customFormat="1">
      <c r="A66" s="18">
        <v>59</v>
      </c>
      <c r="B66" s="31" t="s">
        <v>149</v>
      </c>
      <c r="C66" s="1" t="s">
        <v>150</v>
      </c>
      <c r="D66" s="23">
        <v>6597</v>
      </c>
      <c r="E66" s="23">
        <v>348114973.89999998</v>
      </c>
      <c r="F66" s="23">
        <v>5929</v>
      </c>
      <c r="G66" s="23">
        <v>322747178.15030003</v>
      </c>
      <c r="H66" s="23">
        <v>4034</v>
      </c>
      <c r="I66" s="23">
        <v>194270876.09999999</v>
      </c>
      <c r="J66" s="23">
        <v>2756</v>
      </c>
      <c r="K66" s="23">
        <v>94916132.186299995</v>
      </c>
      <c r="L66" s="21">
        <f t="shared" si="0"/>
        <v>19316</v>
      </c>
      <c r="M66" s="21">
        <f t="shared" si="1"/>
        <v>960049160.33660007</v>
      </c>
      <c r="N66" s="23">
        <v>109</v>
      </c>
      <c r="O66" s="23">
        <v>95638743.060000002</v>
      </c>
      <c r="P66" s="23">
        <v>49</v>
      </c>
      <c r="Q66" s="23">
        <v>219996071.38999999</v>
      </c>
      <c r="R66" s="21">
        <f t="shared" si="2"/>
        <v>158</v>
      </c>
      <c r="S66" s="21">
        <f t="shared" si="3"/>
        <v>315634814.44999999</v>
      </c>
      <c r="T66" s="21">
        <f t="shared" si="4"/>
        <v>19474</v>
      </c>
      <c r="U66" s="21">
        <f t="shared" si="5"/>
        <v>1275683974.7866001</v>
      </c>
      <c r="V66" s="11"/>
    </row>
    <row r="67" spans="1:22" s="5" customFormat="1">
      <c r="A67" s="15">
        <v>60</v>
      </c>
      <c r="B67" s="30" t="s">
        <v>125</v>
      </c>
      <c r="C67" s="17" t="s">
        <v>126</v>
      </c>
      <c r="D67" s="22">
        <v>151</v>
      </c>
      <c r="E67" s="22">
        <v>200523437.53</v>
      </c>
      <c r="F67" s="22">
        <v>1</v>
      </c>
      <c r="G67" s="22">
        <v>19588</v>
      </c>
      <c r="H67" s="22">
        <v>58</v>
      </c>
      <c r="I67" s="22">
        <v>89417369.120000005</v>
      </c>
      <c r="J67" s="22">
        <v>268</v>
      </c>
      <c r="K67" s="22">
        <v>180352530.74000001</v>
      </c>
      <c r="L67" s="22">
        <f t="shared" si="0"/>
        <v>478</v>
      </c>
      <c r="M67" s="22">
        <f t="shared" si="1"/>
        <v>470312925.38999999</v>
      </c>
      <c r="N67" s="22">
        <v>11</v>
      </c>
      <c r="O67" s="22">
        <v>390000000</v>
      </c>
      <c r="P67" s="22">
        <v>13</v>
      </c>
      <c r="Q67" s="22">
        <v>390000000</v>
      </c>
      <c r="R67" s="22">
        <f t="shared" si="2"/>
        <v>24</v>
      </c>
      <c r="S67" s="22">
        <f t="shared" si="3"/>
        <v>780000000</v>
      </c>
      <c r="T67" s="22">
        <f t="shared" si="4"/>
        <v>502</v>
      </c>
      <c r="U67" s="22">
        <f t="shared" si="5"/>
        <v>1250312925.3899999</v>
      </c>
      <c r="V67" s="11"/>
    </row>
    <row r="68" spans="1:22" s="5" customFormat="1">
      <c r="A68" s="18">
        <v>61</v>
      </c>
      <c r="B68" s="31" t="s">
        <v>116</v>
      </c>
      <c r="C68" s="1" t="s">
        <v>117</v>
      </c>
      <c r="D68" s="23">
        <v>5707</v>
      </c>
      <c r="E68" s="23">
        <v>383664942.94</v>
      </c>
      <c r="F68" s="23">
        <v>4286</v>
      </c>
      <c r="G68" s="23">
        <v>220000416.1006</v>
      </c>
      <c r="H68" s="23">
        <v>3137</v>
      </c>
      <c r="I68" s="23">
        <v>64017556.490000002</v>
      </c>
      <c r="J68" s="23">
        <v>3363</v>
      </c>
      <c r="K68" s="23">
        <v>205333009.85229999</v>
      </c>
      <c r="L68" s="21">
        <f t="shared" si="0"/>
        <v>16493</v>
      </c>
      <c r="M68" s="21">
        <f t="shared" si="1"/>
        <v>873015925.3829</v>
      </c>
      <c r="N68" s="23">
        <v>104</v>
      </c>
      <c r="O68" s="23">
        <v>172865373.55000001</v>
      </c>
      <c r="P68" s="23">
        <v>119</v>
      </c>
      <c r="Q68" s="23">
        <v>193557063.31999999</v>
      </c>
      <c r="R68" s="21">
        <f t="shared" si="2"/>
        <v>223</v>
      </c>
      <c r="S68" s="21">
        <f t="shared" si="3"/>
        <v>366422436.87</v>
      </c>
      <c r="T68" s="21">
        <f t="shared" si="4"/>
        <v>16716</v>
      </c>
      <c r="U68" s="21">
        <f t="shared" si="5"/>
        <v>1239438362.2529001</v>
      </c>
      <c r="V68" s="11"/>
    </row>
    <row r="69" spans="1:22" s="5" customFormat="1">
      <c r="A69" s="15">
        <v>62</v>
      </c>
      <c r="B69" s="30" t="s">
        <v>110</v>
      </c>
      <c r="C69" s="17" t="s">
        <v>111</v>
      </c>
      <c r="D69" s="22">
        <v>15</v>
      </c>
      <c r="E69" s="22">
        <v>161162140.41999999</v>
      </c>
      <c r="F69" s="22">
        <v>115</v>
      </c>
      <c r="G69" s="22">
        <v>81271259.170000002</v>
      </c>
      <c r="H69" s="22">
        <v>53</v>
      </c>
      <c r="I69" s="22">
        <v>23498859.390000001</v>
      </c>
      <c r="J69" s="22">
        <v>234</v>
      </c>
      <c r="K69" s="22">
        <v>71651732.530000001</v>
      </c>
      <c r="L69" s="22">
        <f t="shared" si="0"/>
        <v>417</v>
      </c>
      <c r="M69" s="22">
        <f t="shared" si="1"/>
        <v>337583991.50999999</v>
      </c>
      <c r="N69" s="22">
        <v>23</v>
      </c>
      <c r="O69" s="22">
        <v>378885132.89999998</v>
      </c>
      <c r="P69" s="22">
        <v>22</v>
      </c>
      <c r="Q69" s="22">
        <v>473599520</v>
      </c>
      <c r="R69" s="22">
        <f t="shared" si="2"/>
        <v>45</v>
      </c>
      <c r="S69" s="22">
        <f t="shared" si="3"/>
        <v>852484652.89999998</v>
      </c>
      <c r="T69" s="22">
        <f t="shared" si="4"/>
        <v>462</v>
      </c>
      <c r="U69" s="22">
        <f t="shared" si="5"/>
        <v>1190068644.4099998</v>
      </c>
      <c r="V69" s="11"/>
    </row>
    <row r="70" spans="1:22" s="5" customFormat="1">
      <c r="A70" s="18">
        <v>63</v>
      </c>
      <c r="B70" s="31" t="s">
        <v>175</v>
      </c>
      <c r="C70" s="1" t="s">
        <v>176</v>
      </c>
      <c r="D70" s="23">
        <v>929</v>
      </c>
      <c r="E70" s="23">
        <v>224683633.84</v>
      </c>
      <c r="F70" s="23">
        <v>982</v>
      </c>
      <c r="G70" s="23">
        <v>88215967.170000002</v>
      </c>
      <c r="H70" s="23">
        <v>102</v>
      </c>
      <c r="I70" s="23">
        <v>221356757.58000001</v>
      </c>
      <c r="J70" s="23">
        <v>525</v>
      </c>
      <c r="K70" s="23">
        <v>24229371.260000002</v>
      </c>
      <c r="L70" s="21">
        <f t="shared" si="0"/>
        <v>2538</v>
      </c>
      <c r="M70" s="21">
        <f t="shared" si="1"/>
        <v>558485729.85000002</v>
      </c>
      <c r="N70" s="23">
        <v>30</v>
      </c>
      <c r="O70" s="23">
        <v>27927531.329999998</v>
      </c>
      <c r="P70" s="23">
        <v>70</v>
      </c>
      <c r="Q70" s="23">
        <v>347958435.69</v>
      </c>
      <c r="R70" s="21">
        <f t="shared" si="2"/>
        <v>100</v>
      </c>
      <c r="S70" s="21">
        <f t="shared" si="3"/>
        <v>375885967.01999998</v>
      </c>
      <c r="T70" s="21">
        <f t="shared" si="4"/>
        <v>2638</v>
      </c>
      <c r="U70" s="21">
        <f t="shared" si="5"/>
        <v>934371696.87</v>
      </c>
      <c r="V70" s="11"/>
    </row>
    <row r="71" spans="1:22" s="5" customFormat="1">
      <c r="A71" s="15">
        <v>64</v>
      </c>
      <c r="B71" s="30" t="s">
        <v>133</v>
      </c>
      <c r="C71" s="17" t="s">
        <v>134</v>
      </c>
      <c r="D71" s="22">
        <v>51</v>
      </c>
      <c r="E71" s="22">
        <v>49933100.880000003</v>
      </c>
      <c r="F71" s="22">
        <v>147</v>
      </c>
      <c r="G71" s="22">
        <v>14619369.939999999</v>
      </c>
      <c r="H71" s="22">
        <v>129</v>
      </c>
      <c r="I71" s="22">
        <v>263972830.96000001</v>
      </c>
      <c r="J71" s="22">
        <v>391</v>
      </c>
      <c r="K71" s="22">
        <v>54061287.489699997</v>
      </c>
      <c r="L71" s="22">
        <f t="shared" si="0"/>
        <v>718</v>
      </c>
      <c r="M71" s="22">
        <f t="shared" si="1"/>
        <v>382586589.26970005</v>
      </c>
      <c r="N71" s="22">
        <v>60</v>
      </c>
      <c r="O71" s="22">
        <v>120751965.16</v>
      </c>
      <c r="P71" s="22">
        <v>56</v>
      </c>
      <c r="Q71" s="22">
        <v>366049796.35000002</v>
      </c>
      <c r="R71" s="22">
        <f t="shared" si="2"/>
        <v>116</v>
      </c>
      <c r="S71" s="22">
        <f t="shared" si="3"/>
        <v>486801761.50999999</v>
      </c>
      <c r="T71" s="22">
        <f t="shared" si="4"/>
        <v>834</v>
      </c>
      <c r="U71" s="22">
        <f t="shared" si="5"/>
        <v>869388350.77970004</v>
      </c>
      <c r="V71" s="11"/>
    </row>
    <row r="72" spans="1:22" s="5" customFormat="1">
      <c r="A72" s="18">
        <v>65</v>
      </c>
      <c r="B72" s="31" t="s">
        <v>145</v>
      </c>
      <c r="C72" s="1" t="s">
        <v>146</v>
      </c>
      <c r="D72" s="23">
        <v>217</v>
      </c>
      <c r="E72" s="23">
        <v>273192843.93000001</v>
      </c>
      <c r="F72" s="23">
        <v>309</v>
      </c>
      <c r="G72" s="23">
        <v>42226383.119999997</v>
      </c>
      <c r="H72" s="23">
        <v>385</v>
      </c>
      <c r="I72" s="23">
        <v>52492501.609999999</v>
      </c>
      <c r="J72" s="23">
        <v>520</v>
      </c>
      <c r="K72" s="23">
        <v>92591518.549999997</v>
      </c>
      <c r="L72" s="21">
        <f t="shared" si="0"/>
        <v>1431</v>
      </c>
      <c r="M72" s="21">
        <f t="shared" si="1"/>
        <v>460503247.21000004</v>
      </c>
      <c r="N72" s="23">
        <v>270</v>
      </c>
      <c r="O72" s="23">
        <v>91967821.480000004</v>
      </c>
      <c r="P72" s="23">
        <v>220</v>
      </c>
      <c r="Q72" s="23">
        <v>314283575.85000002</v>
      </c>
      <c r="R72" s="21">
        <f t="shared" si="2"/>
        <v>490</v>
      </c>
      <c r="S72" s="21">
        <f t="shared" si="3"/>
        <v>406251397.33000004</v>
      </c>
      <c r="T72" s="21">
        <f t="shared" si="4"/>
        <v>1921</v>
      </c>
      <c r="U72" s="21">
        <f t="shared" si="5"/>
        <v>866754644.54000008</v>
      </c>
      <c r="V72" s="11"/>
    </row>
    <row r="73" spans="1:22" s="5" customFormat="1">
      <c r="A73" s="15">
        <v>66</v>
      </c>
      <c r="B73" s="16" t="s">
        <v>153</v>
      </c>
      <c r="C73" s="17" t="s">
        <v>154</v>
      </c>
      <c r="D73" s="22">
        <v>515</v>
      </c>
      <c r="E73" s="22">
        <v>59969160.530000001</v>
      </c>
      <c r="F73" s="22">
        <v>1886</v>
      </c>
      <c r="G73" s="22">
        <v>251690845.46000001</v>
      </c>
      <c r="H73" s="22">
        <v>280</v>
      </c>
      <c r="I73" s="22">
        <v>67831693.939999998</v>
      </c>
      <c r="J73" s="22">
        <v>1445</v>
      </c>
      <c r="K73" s="22">
        <v>48299432.399999999</v>
      </c>
      <c r="L73" s="22">
        <f t="shared" ref="L73:L136" si="6">D73+F73+H73+J73</f>
        <v>4126</v>
      </c>
      <c r="M73" s="22">
        <f t="shared" ref="M73:M136" si="7">E73+G73+I73+K73</f>
        <v>427791132.32999998</v>
      </c>
      <c r="N73" s="22">
        <v>1859</v>
      </c>
      <c r="O73" s="22">
        <v>304656877.72000003</v>
      </c>
      <c r="P73" s="22">
        <v>730</v>
      </c>
      <c r="Q73" s="22">
        <v>132187067.73</v>
      </c>
      <c r="R73" s="22">
        <f t="shared" ref="R73:R136" si="8">N73+P73</f>
        <v>2589</v>
      </c>
      <c r="S73" s="22">
        <f t="shared" ref="S73:S136" si="9">O73+Q73</f>
        <v>436843945.45000005</v>
      </c>
      <c r="T73" s="22">
        <f t="shared" ref="T73:T136" si="10">L73+R73</f>
        <v>6715</v>
      </c>
      <c r="U73" s="22">
        <f t="shared" ref="U73:U136" si="11">M73+S73</f>
        <v>864635077.77999997</v>
      </c>
      <c r="V73" s="11"/>
    </row>
    <row r="74" spans="1:22" s="5" customFormat="1">
      <c r="A74" s="18">
        <v>67</v>
      </c>
      <c r="B74" s="31" t="s">
        <v>151</v>
      </c>
      <c r="C74" s="1" t="s">
        <v>152</v>
      </c>
      <c r="D74" s="23">
        <v>948</v>
      </c>
      <c r="E74" s="23">
        <v>18087324.039999999</v>
      </c>
      <c r="F74" s="23">
        <v>8665</v>
      </c>
      <c r="G74" s="23">
        <v>225200473.66999999</v>
      </c>
      <c r="H74" s="23">
        <v>4102</v>
      </c>
      <c r="I74" s="23">
        <v>83343416.900000006</v>
      </c>
      <c r="J74" s="23">
        <v>8769</v>
      </c>
      <c r="K74" s="23">
        <v>118410344.20999999</v>
      </c>
      <c r="L74" s="21">
        <f t="shared" si="6"/>
        <v>22484</v>
      </c>
      <c r="M74" s="21">
        <f t="shared" si="7"/>
        <v>445041558.81999999</v>
      </c>
      <c r="N74" s="23">
        <v>4908</v>
      </c>
      <c r="O74" s="23">
        <v>302591685.25999999</v>
      </c>
      <c r="P74" s="23">
        <v>437</v>
      </c>
      <c r="Q74" s="23">
        <v>60569849.590000004</v>
      </c>
      <c r="R74" s="21">
        <f t="shared" si="8"/>
        <v>5345</v>
      </c>
      <c r="S74" s="21">
        <f t="shared" si="9"/>
        <v>363161534.85000002</v>
      </c>
      <c r="T74" s="21">
        <f t="shared" si="10"/>
        <v>27829</v>
      </c>
      <c r="U74" s="21">
        <f t="shared" si="11"/>
        <v>808203093.67000008</v>
      </c>
      <c r="V74" s="11"/>
    </row>
    <row r="75" spans="1:22" s="5" customFormat="1">
      <c r="A75" s="15">
        <v>68</v>
      </c>
      <c r="B75" s="30" t="s">
        <v>167</v>
      </c>
      <c r="C75" s="17" t="s">
        <v>168</v>
      </c>
      <c r="D75" s="22">
        <v>25</v>
      </c>
      <c r="E75" s="22">
        <v>705202.95</v>
      </c>
      <c r="F75" s="22">
        <v>627</v>
      </c>
      <c r="G75" s="22">
        <v>309360919.31999999</v>
      </c>
      <c r="H75" s="22">
        <v>600</v>
      </c>
      <c r="I75" s="22">
        <v>88707146.959999993</v>
      </c>
      <c r="J75" s="22">
        <v>1267</v>
      </c>
      <c r="K75" s="22">
        <v>63339026.530000001</v>
      </c>
      <c r="L75" s="22">
        <f t="shared" si="6"/>
        <v>2519</v>
      </c>
      <c r="M75" s="22">
        <f t="shared" si="7"/>
        <v>462112295.75999999</v>
      </c>
      <c r="N75" s="22">
        <v>731</v>
      </c>
      <c r="O75" s="22">
        <v>299417601.91000003</v>
      </c>
      <c r="P75" s="22">
        <v>116</v>
      </c>
      <c r="Q75" s="22">
        <v>16173000</v>
      </c>
      <c r="R75" s="22">
        <f t="shared" si="8"/>
        <v>847</v>
      </c>
      <c r="S75" s="22">
        <f t="shared" si="9"/>
        <v>315590601.91000003</v>
      </c>
      <c r="T75" s="22">
        <f t="shared" si="10"/>
        <v>3366</v>
      </c>
      <c r="U75" s="22">
        <f t="shared" si="11"/>
        <v>777702897.67000008</v>
      </c>
      <c r="V75" s="11"/>
    </row>
    <row r="76" spans="1:22" s="5" customFormat="1">
      <c r="A76" s="18">
        <v>69</v>
      </c>
      <c r="B76" s="31" t="s">
        <v>161</v>
      </c>
      <c r="C76" s="1" t="s">
        <v>162</v>
      </c>
      <c r="D76" s="23">
        <v>1180</v>
      </c>
      <c r="E76" s="23">
        <v>28289321.989999998</v>
      </c>
      <c r="F76" s="23">
        <v>10571</v>
      </c>
      <c r="G76" s="23">
        <v>247686468.85730001</v>
      </c>
      <c r="H76" s="23">
        <v>2630</v>
      </c>
      <c r="I76" s="23">
        <v>43072815.93</v>
      </c>
      <c r="J76" s="23">
        <v>8645</v>
      </c>
      <c r="K76" s="23">
        <v>98335401.717299998</v>
      </c>
      <c r="L76" s="21">
        <f t="shared" si="6"/>
        <v>23026</v>
      </c>
      <c r="M76" s="21">
        <f t="shared" si="7"/>
        <v>417384008.4946</v>
      </c>
      <c r="N76" s="23">
        <v>3950</v>
      </c>
      <c r="O76" s="23">
        <v>297538880.13999999</v>
      </c>
      <c r="P76" s="23">
        <v>297</v>
      </c>
      <c r="Q76" s="23">
        <v>22842383.309999999</v>
      </c>
      <c r="R76" s="21">
        <f t="shared" si="8"/>
        <v>4247</v>
      </c>
      <c r="S76" s="21">
        <f t="shared" si="9"/>
        <v>320381263.44999999</v>
      </c>
      <c r="T76" s="21">
        <f t="shared" si="10"/>
        <v>27273</v>
      </c>
      <c r="U76" s="21">
        <f t="shared" si="11"/>
        <v>737765271.94459999</v>
      </c>
      <c r="V76" s="11"/>
    </row>
    <row r="77" spans="1:22" s="5" customFormat="1">
      <c r="A77" s="15">
        <v>70</v>
      </c>
      <c r="B77" s="30" t="s">
        <v>121</v>
      </c>
      <c r="C77" s="17" t="s">
        <v>122</v>
      </c>
      <c r="D77" s="22">
        <v>138</v>
      </c>
      <c r="E77" s="22">
        <v>68325893.530000001</v>
      </c>
      <c r="F77" s="22">
        <v>542</v>
      </c>
      <c r="G77" s="22">
        <v>65255183.329999998</v>
      </c>
      <c r="H77" s="22">
        <v>68</v>
      </c>
      <c r="I77" s="22">
        <v>43856754</v>
      </c>
      <c r="J77" s="22">
        <v>258</v>
      </c>
      <c r="K77" s="22">
        <v>76888645.709999993</v>
      </c>
      <c r="L77" s="22">
        <f t="shared" si="6"/>
        <v>1006</v>
      </c>
      <c r="M77" s="22">
        <f t="shared" si="7"/>
        <v>254326476.56999999</v>
      </c>
      <c r="N77" s="22">
        <v>161</v>
      </c>
      <c r="O77" s="22">
        <v>279979744.61000001</v>
      </c>
      <c r="P77" s="22">
        <v>154</v>
      </c>
      <c r="Q77" s="22">
        <v>198741827.34</v>
      </c>
      <c r="R77" s="22">
        <f t="shared" si="8"/>
        <v>315</v>
      </c>
      <c r="S77" s="22">
        <f t="shared" si="9"/>
        <v>478721571.95000005</v>
      </c>
      <c r="T77" s="22">
        <f t="shared" si="10"/>
        <v>1321</v>
      </c>
      <c r="U77" s="22">
        <f t="shared" si="11"/>
        <v>733048048.51999998</v>
      </c>
      <c r="V77" s="11"/>
    </row>
    <row r="78" spans="1:22" s="5" customFormat="1">
      <c r="A78" s="18">
        <v>71</v>
      </c>
      <c r="B78" s="31" t="s">
        <v>155</v>
      </c>
      <c r="C78" s="1" t="s">
        <v>156</v>
      </c>
      <c r="D78" s="23">
        <v>1684</v>
      </c>
      <c r="E78" s="23">
        <v>36401910.719999999</v>
      </c>
      <c r="F78" s="23">
        <v>8369</v>
      </c>
      <c r="G78" s="23">
        <v>256106278.31</v>
      </c>
      <c r="H78" s="23">
        <v>3925</v>
      </c>
      <c r="I78" s="23">
        <v>58044547.380000003</v>
      </c>
      <c r="J78" s="23">
        <v>4388</v>
      </c>
      <c r="K78" s="23">
        <v>51437209.103299998</v>
      </c>
      <c r="L78" s="21">
        <f t="shared" si="6"/>
        <v>18366</v>
      </c>
      <c r="M78" s="21">
        <f t="shared" si="7"/>
        <v>401989945.51329994</v>
      </c>
      <c r="N78" s="23">
        <v>3321</v>
      </c>
      <c r="O78" s="23">
        <v>261644236.63</v>
      </c>
      <c r="P78" s="23">
        <v>545</v>
      </c>
      <c r="Q78" s="23">
        <v>48371355.380000003</v>
      </c>
      <c r="R78" s="21">
        <f t="shared" si="8"/>
        <v>3866</v>
      </c>
      <c r="S78" s="21">
        <f t="shared" si="9"/>
        <v>310015592.00999999</v>
      </c>
      <c r="T78" s="21">
        <f t="shared" si="10"/>
        <v>22232</v>
      </c>
      <c r="U78" s="21">
        <f t="shared" si="11"/>
        <v>712005537.52329993</v>
      </c>
      <c r="V78" s="11"/>
    </row>
    <row r="79" spans="1:22" s="5" customFormat="1">
      <c r="A79" s="15">
        <v>72</v>
      </c>
      <c r="B79" s="30" t="s">
        <v>147</v>
      </c>
      <c r="C79" s="17" t="s">
        <v>148</v>
      </c>
      <c r="D79" s="22"/>
      <c r="E79" s="22"/>
      <c r="F79" s="22"/>
      <c r="G79" s="22"/>
      <c r="H79" s="22">
        <v>41843</v>
      </c>
      <c r="I79" s="22">
        <v>307815957.82999998</v>
      </c>
      <c r="J79" s="22">
        <v>79342</v>
      </c>
      <c r="K79" s="22">
        <v>299919914.85000002</v>
      </c>
      <c r="L79" s="22">
        <f t="shared" si="6"/>
        <v>121185</v>
      </c>
      <c r="M79" s="22">
        <f t="shared" si="7"/>
        <v>607735872.68000007</v>
      </c>
      <c r="N79" s="22">
        <v>224</v>
      </c>
      <c r="O79" s="22">
        <v>46328361.520000003</v>
      </c>
      <c r="P79" s="22">
        <v>660</v>
      </c>
      <c r="Q79" s="22">
        <v>54043791.880000003</v>
      </c>
      <c r="R79" s="22">
        <f t="shared" si="8"/>
        <v>884</v>
      </c>
      <c r="S79" s="22">
        <f t="shared" si="9"/>
        <v>100372153.40000001</v>
      </c>
      <c r="T79" s="22">
        <f t="shared" si="10"/>
        <v>122069</v>
      </c>
      <c r="U79" s="22">
        <f t="shared" si="11"/>
        <v>708108026.08000004</v>
      </c>
      <c r="V79" s="11"/>
    </row>
    <row r="80" spans="1:22" s="5" customFormat="1">
      <c r="A80" s="18">
        <v>73</v>
      </c>
      <c r="B80" s="31" t="s">
        <v>139</v>
      </c>
      <c r="C80" s="1" t="s">
        <v>140</v>
      </c>
      <c r="D80" s="23">
        <v>35</v>
      </c>
      <c r="E80" s="23">
        <v>148739992.03999999</v>
      </c>
      <c r="F80" s="23">
        <v>539</v>
      </c>
      <c r="G80" s="23">
        <v>85391965.420000002</v>
      </c>
      <c r="H80" s="23">
        <v>23</v>
      </c>
      <c r="I80" s="23">
        <v>65149246.229999997</v>
      </c>
      <c r="J80" s="23">
        <v>460</v>
      </c>
      <c r="K80" s="23">
        <v>59340124.399999999</v>
      </c>
      <c r="L80" s="21">
        <f t="shared" si="6"/>
        <v>1057</v>
      </c>
      <c r="M80" s="21">
        <f t="shared" si="7"/>
        <v>358621328.08999997</v>
      </c>
      <c r="N80" s="23">
        <v>41</v>
      </c>
      <c r="O80" s="23">
        <v>136875705</v>
      </c>
      <c r="P80" s="23">
        <v>34</v>
      </c>
      <c r="Q80" s="23">
        <v>194704390</v>
      </c>
      <c r="R80" s="21">
        <f t="shared" si="8"/>
        <v>75</v>
      </c>
      <c r="S80" s="21">
        <f t="shared" si="9"/>
        <v>331580095</v>
      </c>
      <c r="T80" s="21">
        <f t="shared" si="10"/>
        <v>1132</v>
      </c>
      <c r="U80" s="21">
        <f t="shared" si="11"/>
        <v>690201423.08999991</v>
      </c>
      <c r="V80" s="11"/>
    </row>
    <row r="81" spans="1:22" s="5" customFormat="1">
      <c r="A81" s="15">
        <v>74</v>
      </c>
      <c r="B81" s="16" t="s">
        <v>129</v>
      </c>
      <c r="C81" s="17" t="s">
        <v>130</v>
      </c>
      <c r="D81" s="22">
        <v>23</v>
      </c>
      <c r="E81" s="22">
        <v>21133707.809999999</v>
      </c>
      <c r="F81" s="22">
        <v>51</v>
      </c>
      <c r="G81" s="22">
        <v>59446426.850000001</v>
      </c>
      <c r="H81" s="22">
        <v>382</v>
      </c>
      <c r="I81" s="22">
        <v>88074518.890000001</v>
      </c>
      <c r="J81" s="22">
        <v>879</v>
      </c>
      <c r="K81" s="22">
        <v>153508616.12</v>
      </c>
      <c r="L81" s="22">
        <f t="shared" si="6"/>
        <v>1335</v>
      </c>
      <c r="M81" s="22">
        <f t="shared" si="7"/>
        <v>322163269.67000002</v>
      </c>
      <c r="N81" s="22">
        <v>48</v>
      </c>
      <c r="O81" s="22">
        <v>195719946.58000001</v>
      </c>
      <c r="P81" s="22">
        <v>39</v>
      </c>
      <c r="Q81" s="22">
        <v>115720330.88</v>
      </c>
      <c r="R81" s="22">
        <f t="shared" si="8"/>
        <v>87</v>
      </c>
      <c r="S81" s="22">
        <f t="shared" si="9"/>
        <v>311440277.46000004</v>
      </c>
      <c r="T81" s="22">
        <f t="shared" si="10"/>
        <v>1422</v>
      </c>
      <c r="U81" s="22">
        <f t="shared" si="11"/>
        <v>633603547.13000011</v>
      </c>
      <c r="V81" s="11"/>
    </row>
    <row r="82" spans="1:22" s="5" customFormat="1">
      <c r="A82" s="18">
        <v>75</v>
      </c>
      <c r="B82" s="31" t="s">
        <v>185</v>
      </c>
      <c r="C82" s="1" t="s">
        <v>186</v>
      </c>
      <c r="D82" s="23">
        <v>648</v>
      </c>
      <c r="E82" s="23">
        <v>12213244.35</v>
      </c>
      <c r="F82" s="23">
        <v>6114</v>
      </c>
      <c r="G82" s="23">
        <v>145581394.93000001</v>
      </c>
      <c r="H82" s="23">
        <v>5807</v>
      </c>
      <c r="I82" s="23">
        <v>52135594.520000003</v>
      </c>
      <c r="J82" s="23">
        <v>10230</v>
      </c>
      <c r="K82" s="23">
        <v>100514802.17</v>
      </c>
      <c r="L82" s="21">
        <f t="shared" si="6"/>
        <v>22799</v>
      </c>
      <c r="M82" s="21">
        <f t="shared" si="7"/>
        <v>310445035.97000003</v>
      </c>
      <c r="N82" s="23">
        <v>11126</v>
      </c>
      <c r="O82" s="23">
        <v>248479193.94999999</v>
      </c>
      <c r="P82" s="23">
        <v>1888</v>
      </c>
      <c r="Q82" s="23">
        <v>66605616.869999997</v>
      </c>
      <c r="R82" s="21">
        <f t="shared" si="8"/>
        <v>13014</v>
      </c>
      <c r="S82" s="21">
        <f t="shared" si="9"/>
        <v>315084810.81999999</v>
      </c>
      <c r="T82" s="21">
        <f t="shared" si="10"/>
        <v>35813</v>
      </c>
      <c r="U82" s="21">
        <f t="shared" si="11"/>
        <v>625529846.78999996</v>
      </c>
      <c r="V82" s="11"/>
    </row>
    <row r="83" spans="1:22" s="5" customFormat="1">
      <c r="A83" s="15">
        <v>76</v>
      </c>
      <c r="B83" s="30" t="s">
        <v>163</v>
      </c>
      <c r="C83" s="17" t="s">
        <v>164</v>
      </c>
      <c r="D83" s="22">
        <v>35</v>
      </c>
      <c r="E83" s="22">
        <v>169939598.94999999</v>
      </c>
      <c r="F83" s="22">
        <v>17</v>
      </c>
      <c r="G83" s="22">
        <v>3663309.54</v>
      </c>
      <c r="H83" s="22">
        <v>36</v>
      </c>
      <c r="I83" s="22">
        <v>90264389.829999998</v>
      </c>
      <c r="J83" s="22">
        <v>139</v>
      </c>
      <c r="K83" s="22">
        <v>41179786.140000001</v>
      </c>
      <c r="L83" s="22">
        <f t="shared" si="6"/>
        <v>227</v>
      </c>
      <c r="M83" s="22">
        <f t="shared" si="7"/>
        <v>305047084.45999998</v>
      </c>
      <c r="N83" s="22">
        <v>40</v>
      </c>
      <c r="O83" s="22">
        <v>34480382.369999997</v>
      </c>
      <c r="P83" s="22">
        <v>95</v>
      </c>
      <c r="Q83" s="22">
        <v>231482648.28999999</v>
      </c>
      <c r="R83" s="22">
        <f t="shared" si="8"/>
        <v>135</v>
      </c>
      <c r="S83" s="22">
        <f t="shared" si="9"/>
        <v>265963030.66</v>
      </c>
      <c r="T83" s="22">
        <f t="shared" si="10"/>
        <v>362</v>
      </c>
      <c r="U83" s="22">
        <f t="shared" si="11"/>
        <v>571010115.12</v>
      </c>
      <c r="V83" s="11"/>
    </row>
    <row r="84" spans="1:22" s="5" customFormat="1">
      <c r="A84" s="18">
        <v>77</v>
      </c>
      <c r="B84" s="31" t="s">
        <v>141</v>
      </c>
      <c r="C84" s="1" t="s">
        <v>142</v>
      </c>
      <c r="D84" s="23">
        <v>100</v>
      </c>
      <c r="E84" s="23">
        <v>117496446.68000001</v>
      </c>
      <c r="F84" s="23">
        <v>159</v>
      </c>
      <c r="G84" s="23">
        <v>53185002.020000003</v>
      </c>
      <c r="H84" s="23">
        <v>72</v>
      </c>
      <c r="I84" s="23">
        <v>93068381.599999994</v>
      </c>
      <c r="J84" s="23">
        <v>432</v>
      </c>
      <c r="K84" s="23">
        <v>74107264.980000004</v>
      </c>
      <c r="L84" s="21">
        <f t="shared" si="6"/>
        <v>763</v>
      </c>
      <c r="M84" s="21">
        <f t="shared" si="7"/>
        <v>337857095.28000003</v>
      </c>
      <c r="N84" s="23">
        <v>34</v>
      </c>
      <c r="O84" s="23">
        <v>86589241.799999997</v>
      </c>
      <c r="P84" s="23">
        <v>39</v>
      </c>
      <c r="Q84" s="23">
        <v>144090449.93000001</v>
      </c>
      <c r="R84" s="21">
        <f t="shared" si="8"/>
        <v>73</v>
      </c>
      <c r="S84" s="21">
        <f t="shared" si="9"/>
        <v>230679691.73000002</v>
      </c>
      <c r="T84" s="21">
        <f t="shared" si="10"/>
        <v>836</v>
      </c>
      <c r="U84" s="21">
        <f t="shared" si="11"/>
        <v>568536787.00999999</v>
      </c>
      <c r="V84" s="11"/>
    </row>
    <row r="85" spans="1:22" s="5" customFormat="1">
      <c r="A85" s="15">
        <v>78</v>
      </c>
      <c r="B85" s="30" t="s">
        <v>195</v>
      </c>
      <c r="C85" s="17" t="s">
        <v>339</v>
      </c>
      <c r="D85" s="22">
        <v>433</v>
      </c>
      <c r="E85" s="22">
        <v>97234898.260000005</v>
      </c>
      <c r="F85" s="22">
        <v>760</v>
      </c>
      <c r="G85" s="22">
        <v>52010724.960000001</v>
      </c>
      <c r="H85" s="22">
        <v>315</v>
      </c>
      <c r="I85" s="22">
        <v>143520311.21000001</v>
      </c>
      <c r="J85" s="22">
        <v>1995</v>
      </c>
      <c r="K85" s="22">
        <v>89041737.991500005</v>
      </c>
      <c r="L85" s="22">
        <f t="shared" si="6"/>
        <v>3503</v>
      </c>
      <c r="M85" s="22">
        <f t="shared" si="7"/>
        <v>381807672.42150003</v>
      </c>
      <c r="N85" s="22">
        <v>215</v>
      </c>
      <c r="O85" s="22">
        <v>50020387.57</v>
      </c>
      <c r="P85" s="22">
        <v>32</v>
      </c>
      <c r="Q85" s="22">
        <v>127174081.36</v>
      </c>
      <c r="R85" s="22">
        <f t="shared" si="8"/>
        <v>247</v>
      </c>
      <c r="S85" s="22">
        <f t="shared" si="9"/>
        <v>177194468.93000001</v>
      </c>
      <c r="T85" s="22">
        <f t="shared" si="10"/>
        <v>3750</v>
      </c>
      <c r="U85" s="22">
        <f t="shared" si="11"/>
        <v>559002141.35150003</v>
      </c>
      <c r="V85" s="11"/>
    </row>
    <row r="86" spans="1:22" s="5" customFormat="1">
      <c r="A86" s="18">
        <v>79</v>
      </c>
      <c r="B86" s="31" t="s">
        <v>137</v>
      </c>
      <c r="C86" s="1" t="s">
        <v>138</v>
      </c>
      <c r="D86" s="23">
        <v>26</v>
      </c>
      <c r="E86" s="23">
        <v>31353549.219999999</v>
      </c>
      <c r="F86" s="23">
        <v>11</v>
      </c>
      <c r="G86" s="23">
        <v>10595292.810000001</v>
      </c>
      <c r="H86" s="23">
        <v>115</v>
      </c>
      <c r="I86" s="23">
        <v>7269895.96</v>
      </c>
      <c r="J86" s="23">
        <v>284</v>
      </c>
      <c r="K86" s="23">
        <v>23106820.489999998</v>
      </c>
      <c r="L86" s="21">
        <f t="shared" si="6"/>
        <v>436</v>
      </c>
      <c r="M86" s="21">
        <f t="shared" si="7"/>
        <v>72325558.480000004</v>
      </c>
      <c r="N86" s="23">
        <v>19</v>
      </c>
      <c r="O86" s="23">
        <v>270914610</v>
      </c>
      <c r="P86" s="23">
        <v>23</v>
      </c>
      <c r="Q86" s="23">
        <v>205784752.75999999</v>
      </c>
      <c r="R86" s="21">
        <f t="shared" si="8"/>
        <v>42</v>
      </c>
      <c r="S86" s="21">
        <f t="shared" si="9"/>
        <v>476699362.75999999</v>
      </c>
      <c r="T86" s="21">
        <f t="shared" si="10"/>
        <v>478</v>
      </c>
      <c r="U86" s="21">
        <f t="shared" si="11"/>
        <v>549024921.24000001</v>
      </c>
      <c r="V86" s="11"/>
    </row>
    <row r="87" spans="1:22" s="5" customFormat="1">
      <c r="A87" s="15">
        <v>80</v>
      </c>
      <c r="B87" s="30" t="s">
        <v>177</v>
      </c>
      <c r="C87" s="17" t="s">
        <v>178</v>
      </c>
      <c r="D87" s="22">
        <v>260</v>
      </c>
      <c r="E87" s="22">
        <v>8448712.25</v>
      </c>
      <c r="F87" s="22">
        <v>4740</v>
      </c>
      <c r="G87" s="22">
        <v>156459746.68000001</v>
      </c>
      <c r="H87" s="22">
        <v>1687</v>
      </c>
      <c r="I87" s="22">
        <v>28796307.050000001</v>
      </c>
      <c r="J87" s="22">
        <v>4154</v>
      </c>
      <c r="K87" s="22">
        <v>58101073.380000003</v>
      </c>
      <c r="L87" s="22">
        <f t="shared" si="6"/>
        <v>10841</v>
      </c>
      <c r="M87" s="22">
        <f t="shared" si="7"/>
        <v>251805839.36000001</v>
      </c>
      <c r="N87" s="22">
        <v>6376</v>
      </c>
      <c r="O87" s="22">
        <v>204097212.59999999</v>
      </c>
      <c r="P87" s="22">
        <v>1074</v>
      </c>
      <c r="Q87" s="22">
        <v>26749117.629999999</v>
      </c>
      <c r="R87" s="22">
        <f t="shared" si="8"/>
        <v>7450</v>
      </c>
      <c r="S87" s="22">
        <f t="shared" si="9"/>
        <v>230846330.22999999</v>
      </c>
      <c r="T87" s="22">
        <f t="shared" si="10"/>
        <v>18291</v>
      </c>
      <c r="U87" s="22">
        <f t="shared" si="11"/>
        <v>482652169.59000003</v>
      </c>
      <c r="V87" s="11"/>
    </row>
    <row r="88" spans="1:22" s="5" customFormat="1">
      <c r="A88" s="18">
        <v>81</v>
      </c>
      <c r="B88" s="31" t="s">
        <v>179</v>
      </c>
      <c r="C88" s="1" t="s">
        <v>180</v>
      </c>
      <c r="D88" s="23">
        <v>15</v>
      </c>
      <c r="E88" s="23">
        <v>24189113.68</v>
      </c>
      <c r="F88" s="23">
        <v>39</v>
      </c>
      <c r="G88" s="23">
        <v>16488864.560000001</v>
      </c>
      <c r="H88" s="23">
        <v>73</v>
      </c>
      <c r="I88" s="23">
        <v>42316893.5</v>
      </c>
      <c r="J88" s="23">
        <v>371</v>
      </c>
      <c r="K88" s="23">
        <v>58809600.369999997</v>
      </c>
      <c r="L88" s="21">
        <f t="shared" si="6"/>
        <v>498</v>
      </c>
      <c r="M88" s="21">
        <f t="shared" si="7"/>
        <v>141804472.11000001</v>
      </c>
      <c r="N88" s="23">
        <v>26</v>
      </c>
      <c r="O88" s="23">
        <v>148549965</v>
      </c>
      <c r="P88" s="23">
        <v>24</v>
      </c>
      <c r="Q88" s="23">
        <v>126019355</v>
      </c>
      <c r="R88" s="21">
        <f t="shared" si="8"/>
        <v>50</v>
      </c>
      <c r="S88" s="21">
        <f t="shared" si="9"/>
        <v>274569320</v>
      </c>
      <c r="T88" s="21">
        <f t="shared" si="10"/>
        <v>548</v>
      </c>
      <c r="U88" s="21">
        <f t="shared" si="11"/>
        <v>416373792.11000001</v>
      </c>
      <c r="V88" s="11"/>
    </row>
    <row r="89" spans="1:22" s="5" customFormat="1">
      <c r="A89" s="15">
        <v>82</v>
      </c>
      <c r="B89" s="16" t="s">
        <v>169</v>
      </c>
      <c r="C89" s="17" t="s">
        <v>170</v>
      </c>
      <c r="D89" s="22">
        <v>416</v>
      </c>
      <c r="E89" s="22">
        <v>11053726.210000001</v>
      </c>
      <c r="F89" s="22">
        <v>1997</v>
      </c>
      <c r="G89" s="22">
        <v>30400231.920000002</v>
      </c>
      <c r="H89" s="22">
        <v>9988</v>
      </c>
      <c r="I89" s="22">
        <v>84066098.609999999</v>
      </c>
      <c r="J89" s="22">
        <v>16476</v>
      </c>
      <c r="K89" s="22">
        <v>130726564.93000001</v>
      </c>
      <c r="L89" s="22">
        <f t="shared" si="6"/>
        <v>28877</v>
      </c>
      <c r="M89" s="22">
        <f t="shared" si="7"/>
        <v>256246621.67000002</v>
      </c>
      <c r="N89" s="22">
        <v>3877</v>
      </c>
      <c r="O89" s="22">
        <v>96991465.239999995</v>
      </c>
      <c r="P89" s="22">
        <v>540</v>
      </c>
      <c r="Q89" s="22">
        <v>31133428.949999999</v>
      </c>
      <c r="R89" s="22">
        <f t="shared" si="8"/>
        <v>4417</v>
      </c>
      <c r="S89" s="22">
        <f t="shared" si="9"/>
        <v>128124894.19</v>
      </c>
      <c r="T89" s="22">
        <f t="shared" si="10"/>
        <v>33294</v>
      </c>
      <c r="U89" s="22">
        <f t="shared" si="11"/>
        <v>384371515.86000001</v>
      </c>
      <c r="V89" s="11"/>
    </row>
    <row r="90" spans="1:22" s="5" customFormat="1">
      <c r="A90" s="18">
        <v>83</v>
      </c>
      <c r="B90" s="31" t="s">
        <v>165</v>
      </c>
      <c r="C90" s="1" t="s">
        <v>166</v>
      </c>
      <c r="D90" s="23">
        <v>141</v>
      </c>
      <c r="E90" s="23">
        <v>39593483.75</v>
      </c>
      <c r="F90" s="23">
        <v>126</v>
      </c>
      <c r="G90" s="23">
        <v>17709731.600000001</v>
      </c>
      <c r="H90" s="23">
        <v>108</v>
      </c>
      <c r="I90" s="23">
        <v>59231277.43</v>
      </c>
      <c r="J90" s="23">
        <v>212</v>
      </c>
      <c r="K90" s="23">
        <v>58030385.020000003</v>
      </c>
      <c r="L90" s="21">
        <f t="shared" si="6"/>
        <v>587</v>
      </c>
      <c r="M90" s="21">
        <f t="shared" si="7"/>
        <v>174564877.80000001</v>
      </c>
      <c r="N90" s="23">
        <v>67</v>
      </c>
      <c r="O90" s="23">
        <v>88810624.900000006</v>
      </c>
      <c r="P90" s="23">
        <v>97</v>
      </c>
      <c r="Q90" s="23">
        <v>111569523.84999999</v>
      </c>
      <c r="R90" s="21">
        <f t="shared" si="8"/>
        <v>164</v>
      </c>
      <c r="S90" s="21">
        <f t="shared" si="9"/>
        <v>200380148.75</v>
      </c>
      <c r="T90" s="21">
        <f t="shared" si="10"/>
        <v>751</v>
      </c>
      <c r="U90" s="21">
        <f t="shared" si="11"/>
        <v>374945026.55000001</v>
      </c>
      <c r="V90" s="11"/>
    </row>
    <row r="91" spans="1:22" s="5" customFormat="1">
      <c r="A91" s="15">
        <v>84</v>
      </c>
      <c r="B91" s="30" t="s">
        <v>183</v>
      </c>
      <c r="C91" s="17" t="s">
        <v>184</v>
      </c>
      <c r="D91" s="22">
        <v>727</v>
      </c>
      <c r="E91" s="22">
        <v>70021306.099999994</v>
      </c>
      <c r="F91" s="22">
        <v>2903</v>
      </c>
      <c r="G91" s="22">
        <v>88645937.609999999</v>
      </c>
      <c r="H91" s="22">
        <v>3432</v>
      </c>
      <c r="I91" s="22">
        <v>21613147.289999999</v>
      </c>
      <c r="J91" s="22">
        <v>5998</v>
      </c>
      <c r="K91" s="22">
        <v>34001455.619999997</v>
      </c>
      <c r="L91" s="22">
        <f t="shared" si="6"/>
        <v>13060</v>
      </c>
      <c r="M91" s="22">
        <f t="shared" si="7"/>
        <v>214281846.61999997</v>
      </c>
      <c r="N91" s="22">
        <v>3373</v>
      </c>
      <c r="O91" s="22">
        <v>90531774.349999994</v>
      </c>
      <c r="P91" s="22">
        <v>1051</v>
      </c>
      <c r="Q91" s="22">
        <v>59488651.259999998</v>
      </c>
      <c r="R91" s="22">
        <f t="shared" si="8"/>
        <v>4424</v>
      </c>
      <c r="S91" s="22">
        <f t="shared" si="9"/>
        <v>150020425.60999998</v>
      </c>
      <c r="T91" s="22">
        <f t="shared" si="10"/>
        <v>17484</v>
      </c>
      <c r="U91" s="22">
        <f t="shared" si="11"/>
        <v>364302272.22999996</v>
      </c>
      <c r="V91" s="11"/>
    </row>
    <row r="92" spans="1:22" s="5" customFormat="1">
      <c r="A92" s="18">
        <v>85</v>
      </c>
      <c r="B92" s="31" t="s">
        <v>189</v>
      </c>
      <c r="C92" s="1" t="s">
        <v>190</v>
      </c>
      <c r="D92" s="23">
        <v>416</v>
      </c>
      <c r="E92" s="23">
        <v>7633900.5199999996</v>
      </c>
      <c r="F92" s="23">
        <v>2675</v>
      </c>
      <c r="G92" s="23">
        <v>68175894.340000004</v>
      </c>
      <c r="H92" s="23">
        <v>39420</v>
      </c>
      <c r="I92" s="23">
        <v>46773133.810000002</v>
      </c>
      <c r="J92" s="23">
        <v>16255</v>
      </c>
      <c r="K92" s="23">
        <v>44764553.130000003</v>
      </c>
      <c r="L92" s="21">
        <f t="shared" si="6"/>
        <v>58766</v>
      </c>
      <c r="M92" s="21">
        <f t="shared" si="7"/>
        <v>167347481.80000001</v>
      </c>
      <c r="N92" s="23">
        <v>4647</v>
      </c>
      <c r="O92" s="23">
        <v>101271812.84</v>
      </c>
      <c r="P92" s="23">
        <v>1504</v>
      </c>
      <c r="Q92" s="23">
        <v>42718822.93</v>
      </c>
      <c r="R92" s="21">
        <f t="shared" si="8"/>
        <v>6151</v>
      </c>
      <c r="S92" s="21">
        <f t="shared" si="9"/>
        <v>143990635.77000001</v>
      </c>
      <c r="T92" s="21">
        <f t="shared" si="10"/>
        <v>64917</v>
      </c>
      <c r="U92" s="21">
        <f t="shared" si="11"/>
        <v>311338117.57000005</v>
      </c>
      <c r="V92" s="11"/>
    </row>
    <row r="93" spans="1:22" s="5" customFormat="1">
      <c r="A93" s="15">
        <v>86</v>
      </c>
      <c r="B93" s="30" t="s">
        <v>173</v>
      </c>
      <c r="C93" s="17" t="s">
        <v>174</v>
      </c>
      <c r="D93" s="22">
        <v>206</v>
      </c>
      <c r="E93" s="22">
        <v>8448719.1999999993</v>
      </c>
      <c r="F93" s="22">
        <v>4137</v>
      </c>
      <c r="G93" s="22">
        <v>110169649.45</v>
      </c>
      <c r="H93" s="22">
        <v>1448</v>
      </c>
      <c r="I93" s="22">
        <v>18711244.52</v>
      </c>
      <c r="J93" s="22">
        <v>3394</v>
      </c>
      <c r="K93" s="22">
        <v>33766236.890000001</v>
      </c>
      <c r="L93" s="22">
        <f t="shared" si="6"/>
        <v>9185</v>
      </c>
      <c r="M93" s="22">
        <f t="shared" si="7"/>
        <v>171095850.06</v>
      </c>
      <c r="N93" s="22">
        <v>3075</v>
      </c>
      <c r="O93" s="22">
        <v>124098994.59</v>
      </c>
      <c r="P93" s="22">
        <v>353</v>
      </c>
      <c r="Q93" s="22">
        <v>7325295.25</v>
      </c>
      <c r="R93" s="22">
        <f t="shared" si="8"/>
        <v>3428</v>
      </c>
      <c r="S93" s="22">
        <f t="shared" si="9"/>
        <v>131424289.84</v>
      </c>
      <c r="T93" s="22">
        <f t="shared" si="10"/>
        <v>12613</v>
      </c>
      <c r="U93" s="22">
        <f t="shared" si="11"/>
        <v>302520139.89999998</v>
      </c>
      <c r="V93" s="11"/>
    </row>
    <row r="94" spans="1:22" s="5" customFormat="1">
      <c r="A94" s="18">
        <v>87</v>
      </c>
      <c r="B94" s="31" t="s">
        <v>181</v>
      </c>
      <c r="C94" s="1" t="s">
        <v>182</v>
      </c>
      <c r="D94" s="23"/>
      <c r="E94" s="23"/>
      <c r="F94" s="23"/>
      <c r="G94" s="23"/>
      <c r="H94" s="23">
        <v>5391</v>
      </c>
      <c r="I94" s="23">
        <v>58291512.789999999</v>
      </c>
      <c r="J94" s="23">
        <v>17669</v>
      </c>
      <c r="K94" s="23">
        <v>130326575.33</v>
      </c>
      <c r="L94" s="21">
        <f t="shared" si="6"/>
        <v>23060</v>
      </c>
      <c r="M94" s="21">
        <f t="shared" si="7"/>
        <v>188618088.12</v>
      </c>
      <c r="N94" s="23">
        <v>6724</v>
      </c>
      <c r="O94" s="23">
        <v>92482394.069999993</v>
      </c>
      <c r="P94" s="23">
        <v>5237</v>
      </c>
      <c r="Q94" s="23">
        <v>20621782.859999999</v>
      </c>
      <c r="R94" s="21">
        <f t="shared" si="8"/>
        <v>11961</v>
      </c>
      <c r="S94" s="21">
        <f t="shared" si="9"/>
        <v>113104176.92999999</v>
      </c>
      <c r="T94" s="21">
        <f t="shared" si="10"/>
        <v>35021</v>
      </c>
      <c r="U94" s="21">
        <f t="shared" si="11"/>
        <v>301722265.05000001</v>
      </c>
      <c r="V94" s="11"/>
    </row>
    <row r="95" spans="1:22" s="5" customFormat="1">
      <c r="A95" s="15">
        <v>88</v>
      </c>
      <c r="B95" s="30" t="s">
        <v>196</v>
      </c>
      <c r="C95" s="17" t="s">
        <v>197</v>
      </c>
      <c r="D95" s="22">
        <v>85</v>
      </c>
      <c r="E95" s="22">
        <v>735222.22</v>
      </c>
      <c r="F95" s="22">
        <v>81</v>
      </c>
      <c r="G95" s="22">
        <v>1940054.83</v>
      </c>
      <c r="H95" s="22">
        <v>46404</v>
      </c>
      <c r="I95" s="22">
        <v>93843159.359999999</v>
      </c>
      <c r="J95" s="22">
        <v>6250</v>
      </c>
      <c r="K95" s="22">
        <v>110475751.06</v>
      </c>
      <c r="L95" s="22">
        <f t="shared" si="6"/>
        <v>52820</v>
      </c>
      <c r="M95" s="22">
        <f t="shared" si="7"/>
        <v>206994187.47</v>
      </c>
      <c r="N95" s="22">
        <v>535</v>
      </c>
      <c r="O95" s="22">
        <v>32571885.309999999</v>
      </c>
      <c r="P95" s="22">
        <v>499</v>
      </c>
      <c r="Q95" s="22">
        <v>15574521.359999999</v>
      </c>
      <c r="R95" s="22">
        <f t="shared" si="8"/>
        <v>1034</v>
      </c>
      <c r="S95" s="22">
        <f t="shared" si="9"/>
        <v>48146406.670000002</v>
      </c>
      <c r="T95" s="22">
        <f t="shared" si="10"/>
        <v>53854</v>
      </c>
      <c r="U95" s="22">
        <f t="shared" si="11"/>
        <v>255140594.13999999</v>
      </c>
      <c r="V95" s="11"/>
    </row>
    <row r="96" spans="1:22" s="5" customFormat="1">
      <c r="A96" s="18">
        <v>89</v>
      </c>
      <c r="B96" s="31" t="s">
        <v>187</v>
      </c>
      <c r="C96" s="1" t="s">
        <v>188</v>
      </c>
      <c r="D96" s="23">
        <v>9</v>
      </c>
      <c r="E96" s="23">
        <v>325128.17</v>
      </c>
      <c r="F96" s="23">
        <v>133</v>
      </c>
      <c r="G96" s="23">
        <v>2359235.5299999998</v>
      </c>
      <c r="H96" s="23">
        <v>2405</v>
      </c>
      <c r="I96" s="23">
        <v>14083419.76</v>
      </c>
      <c r="J96" s="23">
        <v>3264</v>
      </c>
      <c r="K96" s="23">
        <v>23332291.329999998</v>
      </c>
      <c r="L96" s="21">
        <f t="shared" si="6"/>
        <v>5811</v>
      </c>
      <c r="M96" s="21">
        <f t="shared" si="7"/>
        <v>40100074.789999999</v>
      </c>
      <c r="N96" s="23">
        <v>4307</v>
      </c>
      <c r="O96" s="23">
        <v>96036723.359999999</v>
      </c>
      <c r="P96" s="23">
        <v>627</v>
      </c>
      <c r="Q96" s="23">
        <v>84752788.170000002</v>
      </c>
      <c r="R96" s="21">
        <f t="shared" si="8"/>
        <v>4934</v>
      </c>
      <c r="S96" s="21">
        <f t="shared" si="9"/>
        <v>180789511.53</v>
      </c>
      <c r="T96" s="21">
        <f t="shared" si="10"/>
        <v>10745</v>
      </c>
      <c r="U96" s="21">
        <f t="shared" si="11"/>
        <v>220889586.31999999</v>
      </c>
      <c r="V96" s="11"/>
    </row>
    <row r="97" spans="1:22" s="5" customFormat="1">
      <c r="A97" s="15">
        <v>90</v>
      </c>
      <c r="B97" s="16" t="s">
        <v>171</v>
      </c>
      <c r="C97" s="17" t="s">
        <v>172</v>
      </c>
      <c r="D97" s="22">
        <v>64</v>
      </c>
      <c r="E97" s="22">
        <v>6855841.96</v>
      </c>
      <c r="F97" s="22">
        <v>88</v>
      </c>
      <c r="G97" s="22">
        <v>1320849.99</v>
      </c>
      <c r="H97" s="22">
        <v>12</v>
      </c>
      <c r="I97" s="22">
        <v>2766055.66</v>
      </c>
      <c r="J97" s="22">
        <v>187</v>
      </c>
      <c r="K97" s="22">
        <v>103998838.64</v>
      </c>
      <c r="L97" s="22">
        <f t="shared" si="6"/>
        <v>351</v>
      </c>
      <c r="M97" s="22">
        <f t="shared" si="7"/>
        <v>114941586.25</v>
      </c>
      <c r="N97" s="22">
        <v>22</v>
      </c>
      <c r="O97" s="22">
        <v>95500000</v>
      </c>
      <c r="P97" s="22">
        <v>3</v>
      </c>
      <c r="Q97" s="22">
        <v>5000000</v>
      </c>
      <c r="R97" s="22">
        <f t="shared" si="8"/>
        <v>25</v>
      </c>
      <c r="S97" s="22">
        <f t="shared" si="9"/>
        <v>100500000</v>
      </c>
      <c r="T97" s="22">
        <f t="shared" si="10"/>
        <v>376</v>
      </c>
      <c r="U97" s="22">
        <f t="shared" si="11"/>
        <v>215441586.25</v>
      </c>
      <c r="V97" s="11"/>
    </row>
    <row r="98" spans="1:22" s="5" customFormat="1">
      <c r="A98" s="18">
        <v>91</v>
      </c>
      <c r="B98" s="31" t="s">
        <v>207</v>
      </c>
      <c r="C98" s="1" t="s">
        <v>333</v>
      </c>
      <c r="D98" s="23">
        <v>759</v>
      </c>
      <c r="E98" s="23">
        <v>81447222.890000001</v>
      </c>
      <c r="F98" s="23">
        <v>758</v>
      </c>
      <c r="G98" s="23">
        <v>20271364.890000001</v>
      </c>
      <c r="H98" s="23">
        <v>402</v>
      </c>
      <c r="I98" s="23">
        <v>15424012.82</v>
      </c>
      <c r="J98" s="23">
        <v>272</v>
      </c>
      <c r="K98" s="23">
        <v>51746398.159999996</v>
      </c>
      <c r="L98" s="21">
        <f t="shared" si="6"/>
        <v>2191</v>
      </c>
      <c r="M98" s="21">
        <f t="shared" si="7"/>
        <v>168888998.75999999</v>
      </c>
      <c r="N98" s="23">
        <v>10</v>
      </c>
      <c r="O98" s="23">
        <v>5160310</v>
      </c>
      <c r="P98" s="23">
        <v>29</v>
      </c>
      <c r="Q98" s="23">
        <v>31936980</v>
      </c>
      <c r="R98" s="21">
        <f t="shared" si="8"/>
        <v>39</v>
      </c>
      <c r="S98" s="21">
        <f t="shared" si="9"/>
        <v>37097290</v>
      </c>
      <c r="T98" s="21">
        <f t="shared" si="10"/>
        <v>2230</v>
      </c>
      <c r="U98" s="21">
        <f t="shared" si="11"/>
        <v>205986288.75999999</v>
      </c>
      <c r="V98" s="11"/>
    </row>
    <row r="99" spans="1:22" s="5" customFormat="1">
      <c r="A99" s="15">
        <v>92</v>
      </c>
      <c r="B99" s="30" t="s">
        <v>159</v>
      </c>
      <c r="C99" s="17" t="s">
        <v>160</v>
      </c>
      <c r="D99" s="22">
        <v>1</v>
      </c>
      <c r="E99" s="22">
        <v>62140</v>
      </c>
      <c r="F99" s="22">
        <v>5</v>
      </c>
      <c r="G99" s="22">
        <v>1408780.8</v>
      </c>
      <c r="H99" s="22">
        <v>349</v>
      </c>
      <c r="I99" s="22">
        <v>2771717.17</v>
      </c>
      <c r="J99" s="22">
        <v>420</v>
      </c>
      <c r="K99" s="22">
        <v>7702381.5300000003</v>
      </c>
      <c r="L99" s="22">
        <f t="shared" si="6"/>
        <v>775</v>
      </c>
      <c r="M99" s="22">
        <f t="shared" si="7"/>
        <v>11945019.5</v>
      </c>
      <c r="N99" s="22">
        <v>129</v>
      </c>
      <c r="O99" s="22">
        <v>89223980.670000002</v>
      </c>
      <c r="P99" s="22">
        <v>101</v>
      </c>
      <c r="Q99" s="22">
        <v>82928837.659999996</v>
      </c>
      <c r="R99" s="22">
        <f t="shared" si="8"/>
        <v>230</v>
      </c>
      <c r="S99" s="22">
        <f t="shared" si="9"/>
        <v>172152818.32999998</v>
      </c>
      <c r="T99" s="22">
        <f t="shared" si="10"/>
        <v>1005</v>
      </c>
      <c r="U99" s="22">
        <f t="shared" si="11"/>
        <v>184097837.82999998</v>
      </c>
      <c r="V99" s="11"/>
    </row>
    <row r="100" spans="1:22" s="5" customFormat="1">
      <c r="A100" s="18">
        <v>93</v>
      </c>
      <c r="B100" s="31" t="s">
        <v>208</v>
      </c>
      <c r="C100" s="1" t="s">
        <v>209</v>
      </c>
      <c r="D100" s="23">
        <v>72</v>
      </c>
      <c r="E100" s="23">
        <v>2407540.7799999998</v>
      </c>
      <c r="F100" s="23">
        <v>1162</v>
      </c>
      <c r="G100" s="23">
        <v>57039365.670000002</v>
      </c>
      <c r="H100" s="23">
        <v>593</v>
      </c>
      <c r="I100" s="23">
        <v>8361643.7000000002</v>
      </c>
      <c r="J100" s="23">
        <v>1175</v>
      </c>
      <c r="K100" s="23">
        <v>12468918.720000001</v>
      </c>
      <c r="L100" s="21">
        <f t="shared" si="6"/>
        <v>3002</v>
      </c>
      <c r="M100" s="21">
        <f t="shared" si="7"/>
        <v>80277468.870000005</v>
      </c>
      <c r="N100" s="23">
        <v>1866</v>
      </c>
      <c r="O100" s="23">
        <v>68600803.920000002</v>
      </c>
      <c r="P100" s="23">
        <v>526</v>
      </c>
      <c r="Q100" s="23">
        <v>9839718.4800000004</v>
      </c>
      <c r="R100" s="21">
        <f t="shared" si="8"/>
        <v>2392</v>
      </c>
      <c r="S100" s="21">
        <f t="shared" si="9"/>
        <v>78440522.400000006</v>
      </c>
      <c r="T100" s="21">
        <f t="shared" si="10"/>
        <v>5394</v>
      </c>
      <c r="U100" s="21">
        <f t="shared" si="11"/>
        <v>158717991.27000001</v>
      </c>
      <c r="V100" s="11"/>
    </row>
    <row r="101" spans="1:22" s="5" customFormat="1">
      <c r="A101" s="15">
        <v>94</v>
      </c>
      <c r="B101" s="30" t="s">
        <v>212</v>
      </c>
      <c r="C101" s="17" t="s">
        <v>213</v>
      </c>
      <c r="D101" s="22">
        <v>38</v>
      </c>
      <c r="E101" s="22">
        <v>1260642.1000000001</v>
      </c>
      <c r="F101" s="22">
        <v>668</v>
      </c>
      <c r="G101" s="22">
        <v>10399486.9</v>
      </c>
      <c r="H101" s="22">
        <v>773</v>
      </c>
      <c r="I101" s="22">
        <v>13147689.779999999</v>
      </c>
      <c r="J101" s="22">
        <v>5348</v>
      </c>
      <c r="K101" s="22">
        <v>28231164.469999999</v>
      </c>
      <c r="L101" s="22">
        <f t="shared" si="6"/>
        <v>6827</v>
      </c>
      <c r="M101" s="22">
        <f t="shared" si="7"/>
        <v>53038983.25</v>
      </c>
      <c r="N101" s="22">
        <v>3593</v>
      </c>
      <c r="O101" s="22">
        <v>45503643.039999999</v>
      </c>
      <c r="P101" s="22">
        <v>388</v>
      </c>
      <c r="Q101" s="22">
        <v>21147884.41</v>
      </c>
      <c r="R101" s="22">
        <f t="shared" si="8"/>
        <v>3981</v>
      </c>
      <c r="S101" s="22">
        <f t="shared" si="9"/>
        <v>66651527.450000003</v>
      </c>
      <c r="T101" s="22">
        <f t="shared" si="10"/>
        <v>10808</v>
      </c>
      <c r="U101" s="22">
        <f t="shared" si="11"/>
        <v>119690510.7</v>
      </c>
      <c r="V101" s="11"/>
    </row>
    <row r="102" spans="1:22" s="5" customFormat="1">
      <c r="A102" s="18">
        <v>95</v>
      </c>
      <c r="B102" s="31" t="s">
        <v>220</v>
      </c>
      <c r="C102" s="1" t="s">
        <v>221</v>
      </c>
      <c r="D102" s="23">
        <v>43</v>
      </c>
      <c r="E102" s="23">
        <v>1906494.55</v>
      </c>
      <c r="F102" s="23">
        <v>1230</v>
      </c>
      <c r="G102" s="23">
        <v>36427369.979999997</v>
      </c>
      <c r="H102" s="23">
        <v>698</v>
      </c>
      <c r="I102" s="23">
        <v>8394485.5</v>
      </c>
      <c r="J102" s="23">
        <v>1739</v>
      </c>
      <c r="K102" s="23">
        <v>16632539.99</v>
      </c>
      <c r="L102" s="21">
        <f t="shared" si="6"/>
        <v>3710</v>
      </c>
      <c r="M102" s="21">
        <f t="shared" si="7"/>
        <v>63360890.019999996</v>
      </c>
      <c r="N102" s="23">
        <v>776</v>
      </c>
      <c r="O102" s="23">
        <v>48530108.020000003</v>
      </c>
      <c r="P102" s="23">
        <v>176</v>
      </c>
      <c r="Q102" s="23">
        <v>5772051.3799999999</v>
      </c>
      <c r="R102" s="21">
        <f t="shared" si="8"/>
        <v>952</v>
      </c>
      <c r="S102" s="21">
        <f t="shared" si="9"/>
        <v>54302159.400000006</v>
      </c>
      <c r="T102" s="21">
        <f t="shared" si="10"/>
        <v>4662</v>
      </c>
      <c r="U102" s="21">
        <f t="shared" si="11"/>
        <v>117663049.42</v>
      </c>
      <c r="V102" s="11"/>
    </row>
    <row r="103" spans="1:22" s="5" customFormat="1">
      <c r="A103" s="15">
        <v>96</v>
      </c>
      <c r="B103" s="30" t="s">
        <v>222</v>
      </c>
      <c r="C103" s="17" t="s">
        <v>223</v>
      </c>
      <c r="D103" s="22">
        <v>508</v>
      </c>
      <c r="E103" s="22">
        <v>38066650.840000004</v>
      </c>
      <c r="F103" s="22">
        <v>15</v>
      </c>
      <c r="G103" s="22">
        <v>823709.04</v>
      </c>
      <c r="H103" s="22">
        <v>162</v>
      </c>
      <c r="I103" s="22">
        <v>15836352.26</v>
      </c>
      <c r="J103" s="22">
        <v>294</v>
      </c>
      <c r="K103" s="22">
        <v>2292143.2999999998</v>
      </c>
      <c r="L103" s="22">
        <f t="shared" si="6"/>
        <v>979</v>
      </c>
      <c r="M103" s="22">
        <f t="shared" si="7"/>
        <v>57018855.439999998</v>
      </c>
      <c r="N103" s="22">
        <v>23</v>
      </c>
      <c r="O103" s="22">
        <v>3509832.52</v>
      </c>
      <c r="P103" s="22">
        <v>182</v>
      </c>
      <c r="Q103" s="22">
        <v>53779397.329999998</v>
      </c>
      <c r="R103" s="22">
        <f t="shared" si="8"/>
        <v>205</v>
      </c>
      <c r="S103" s="22">
        <f t="shared" si="9"/>
        <v>57289229.850000001</v>
      </c>
      <c r="T103" s="22">
        <f t="shared" si="10"/>
        <v>1184</v>
      </c>
      <c r="U103" s="22">
        <f t="shared" si="11"/>
        <v>114308085.28999999</v>
      </c>
      <c r="V103" s="11"/>
    </row>
    <row r="104" spans="1:22" s="5" customFormat="1">
      <c r="A104" s="18">
        <v>97</v>
      </c>
      <c r="B104" s="31" t="s">
        <v>205</v>
      </c>
      <c r="C104" s="1" t="s">
        <v>206</v>
      </c>
      <c r="D104" s="23"/>
      <c r="E104" s="23"/>
      <c r="F104" s="23">
        <v>2</v>
      </c>
      <c r="G104" s="23">
        <v>28500</v>
      </c>
      <c r="H104" s="23">
        <v>5386</v>
      </c>
      <c r="I104" s="23">
        <v>1738420.62</v>
      </c>
      <c r="J104" s="23">
        <v>2738</v>
      </c>
      <c r="K104" s="23">
        <v>1982633.8</v>
      </c>
      <c r="L104" s="21">
        <f t="shared" si="6"/>
        <v>8126</v>
      </c>
      <c r="M104" s="21">
        <f t="shared" si="7"/>
        <v>3749554.42</v>
      </c>
      <c r="N104" s="23">
        <v>380</v>
      </c>
      <c r="O104" s="23">
        <v>55247175.049999997</v>
      </c>
      <c r="P104" s="23">
        <v>339</v>
      </c>
      <c r="Q104" s="23">
        <v>54985150.32</v>
      </c>
      <c r="R104" s="21">
        <f t="shared" si="8"/>
        <v>719</v>
      </c>
      <c r="S104" s="21">
        <f t="shared" si="9"/>
        <v>110232325.37</v>
      </c>
      <c r="T104" s="21">
        <f t="shared" si="10"/>
        <v>8845</v>
      </c>
      <c r="U104" s="21">
        <f t="shared" si="11"/>
        <v>113981879.79000001</v>
      </c>
      <c r="V104" s="11"/>
    </row>
    <row r="105" spans="1:22" s="5" customFormat="1">
      <c r="A105" s="15">
        <v>98</v>
      </c>
      <c r="B105" s="16" t="s">
        <v>254</v>
      </c>
      <c r="C105" s="17" t="s">
        <v>255</v>
      </c>
      <c r="D105" s="22">
        <v>79</v>
      </c>
      <c r="E105" s="22">
        <v>2479488.85</v>
      </c>
      <c r="F105" s="22">
        <v>1366</v>
      </c>
      <c r="G105" s="22">
        <v>42969168.950000003</v>
      </c>
      <c r="H105" s="22">
        <v>380</v>
      </c>
      <c r="I105" s="22">
        <v>3848057.79</v>
      </c>
      <c r="J105" s="22">
        <v>441</v>
      </c>
      <c r="K105" s="22">
        <v>6055674.46</v>
      </c>
      <c r="L105" s="22">
        <f t="shared" si="6"/>
        <v>2266</v>
      </c>
      <c r="M105" s="22">
        <f t="shared" si="7"/>
        <v>55352390.050000004</v>
      </c>
      <c r="N105" s="22">
        <v>1357</v>
      </c>
      <c r="O105" s="22">
        <v>49482686.82</v>
      </c>
      <c r="P105" s="22">
        <v>432</v>
      </c>
      <c r="Q105" s="22">
        <v>6781379.8700000001</v>
      </c>
      <c r="R105" s="22">
        <f t="shared" si="8"/>
        <v>1789</v>
      </c>
      <c r="S105" s="22">
        <f t="shared" si="9"/>
        <v>56264066.689999998</v>
      </c>
      <c r="T105" s="22">
        <f t="shared" si="10"/>
        <v>4055</v>
      </c>
      <c r="U105" s="22">
        <f t="shared" si="11"/>
        <v>111616456.74000001</v>
      </c>
      <c r="V105" s="11"/>
    </row>
    <row r="106" spans="1:22" s="5" customFormat="1">
      <c r="A106" s="18">
        <v>99</v>
      </c>
      <c r="B106" s="31" t="s">
        <v>232</v>
      </c>
      <c r="C106" s="1" t="s">
        <v>233</v>
      </c>
      <c r="D106" s="23">
        <v>44</v>
      </c>
      <c r="E106" s="23">
        <v>1082878.8</v>
      </c>
      <c r="F106" s="23">
        <v>1417</v>
      </c>
      <c r="G106" s="23">
        <v>47744536.700000003</v>
      </c>
      <c r="H106" s="23">
        <v>123</v>
      </c>
      <c r="I106" s="23">
        <v>1934009.61</v>
      </c>
      <c r="J106" s="23">
        <v>385</v>
      </c>
      <c r="K106" s="23">
        <v>2582338.75</v>
      </c>
      <c r="L106" s="21">
        <f t="shared" si="6"/>
        <v>1969</v>
      </c>
      <c r="M106" s="21">
        <f t="shared" si="7"/>
        <v>53343763.859999999</v>
      </c>
      <c r="N106" s="23">
        <v>1247</v>
      </c>
      <c r="O106" s="23">
        <v>50494153.780000001</v>
      </c>
      <c r="P106" s="23">
        <v>147</v>
      </c>
      <c r="Q106" s="23">
        <v>3184281.65</v>
      </c>
      <c r="R106" s="21">
        <f t="shared" si="8"/>
        <v>1394</v>
      </c>
      <c r="S106" s="21">
        <f t="shared" si="9"/>
        <v>53678435.43</v>
      </c>
      <c r="T106" s="21">
        <f t="shared" si="10"/>
        <v>3363</v>
      </c>
      <c r="U106" s="21">
        <f t="shared" si="11"/>
        <v>107022199.28999999</v>
      </c>
      <c r="V106" s="11"/>
    </row>
    <row r="107" spans="1:22" s="5" customFormat="1">
      <c r="A107" s="15">
        <v>100</v>
      </c>
      <c r="B107" s="30" t="s">
        <v>210</v>
      </c>
      <c r="C107" s="17" t="s">
        <v>211</v>
      </c>
      <c r="D107" s="22">
        <v>160</v>
      </c>
      <c r="E107" s="22">
        <v>2935144.02</v>
      </c>
      <c r="F107" s="22">
        <v>584</v>
      </c>
      <c r="G107" s="22">
        <v>10454034.6</v>
      </c>
      <c r="H107" s="22">
        <v>1710</v>
      </c>
      <c r="I107" s="22">
        <v>10098439.039999999</v>
      </c>
      <c r="J107" s="22">
        <v>5301</v>
      </c>
      <c r="K107" s="22">
        <v>30916745.440000001</v>
      </c>
      <c r="L107" s="22">
        <f t="shared" si="6"/>
        <v>7755</v>
      </c>
      <c r="M107" s="22">
        <f t="shared" si="7"/>
        <v>54404363.099999994</v>
      </c>
      <c r="N107" s="22">
        <v>4106</v>
      </c>
      <c r="O107" s="22">
        <v>38102655.329999998</v>
      </c>
      <c r="P107" s="22">
        <v>514</v>
      </c>
      <c r="Q107" s="22">
        <v>9741259.0700000003</v>
      </c>
      <c r="R107" s="22">
        <f t="shared" si="8"/>
        <v>4620</v>
      </c>
      <c r="S107" s="22">
        <f t="shared" si="9"/>
        <v>47843914.399999999</v>
      </c>
      <c r="T107" s="22">
        <f t="shared" si="10"/>
        <v>12375</v>
      </c>
      <c r="U107" s="22">
        <f t="shared" si="11"/>
        <v>102248277.5</v>
      </c>
      <c r="V107" s="11"/>
    </row>
    <row r="108" spans="1:22" s="5" customFormat="1">
      <c r="A108" s="18">
        <v>101</v>
      </c>
      <c r="B108" s="31" t="s">
        <v>203</v>
      </c>
      <c r="C108" s="1" t="s">
        <v>204</v>
      </c>
      <c r="D108" s="23">
        <v>10</v>
      </c>
      <c r="E108" s="23">
        <v>128610.57</v>
      </c>
      <c r="F108" s="23">
        <v>588</v>
      </c>
      <c r="G108" s="23">
        <v>26157418.899999999</v>
      </c>
      <c r="H108" s="23">
        <v>1084</v>
      </c>
      <c r="I108" s="23">
        <v>1679946.68</v>
      </c>
      <c r="J108" s="23">
        <v>1842</v>
      </c>
      <c r="K108" s="23">
        <v>9670283.4800000004</v>
      </c>
      <c r="L108" s="21">
        <f t="shared" si="6"/>
        <v>3524</v>
      </c>
      <c r="M108" s="21">
        <f t="shared" si="7"/>
        <v>37636259.629999995</v>
      </c>
      <c r="N108" s="23">
        <v>1395</v>
      </c>
      <c r="O108" s="23">
        <v>48976447.390000001</v>
      </c>
      <c r="P108" s="23">
        <v>342</v>
      </c>
      <c r="Q108" s="23">
        <v>14992145.09</v>
      </c>
      <c r="R108" s="21">
        <f t="shared" si="8"/>
        <v>1737</v>
      </c>
      <c r="S108" s="21">
        <f t="shared" si="9"/>
        <v>63968592.480000004</v>
      </c>
      <c r="T108" s="21">
        <f t="shared" si="10"/>
        <v>5261</v>
      </c>
      <c r="U108" s="21">
        <f t="shared" si="11"/>
        <v>101604852.11</v>
      </c>
      <c r="V108" s="11"/>
    </row>
    <row r="109" spans="1:22" s="5" customFormat="1">
      <c r="A109" s="15">
        <v>102</v>
      </c>
      <c r="B109" s="30" t="s">
        <v>216</v>
      </c>
      <c r="C109" s="17" t="s">
        <v>217</v>
      </c>
      <c r="D109" s="22">
        <v>49</v>
      </c>
      <c r="E109" s="22">
        <v>1091774.3700000001</v>
      </c>
      <c r="F109" s="22">
        <v>610</v>
      </c>
      <c r="G109" s="22">
        <v>16919786.359999999</v>
      </c>
      <c r="H109" s="22">
        <v>1763</v>
      </c>
      <c r="I109" s="22">
        <v>6894270.8399999999</v>
      </c>
      <c r="J109" s="22">
        <v>3764</v>
      </c>
      <c r="K109" s="22">
        <v>17537651.690000001</v>
      </c>
      <c r="L109" s="22">
        <f t="shared" si="6"/>
        <v>6186</v>
      </c>
      <c r="M109" s="22">
        <f t="shared" si="7"/>
        <v>42443483.260000005</v>
      </c>
      <c r="N109" s="22">
        <v>3122</v>
      </c>
      <c r="O109" s="22">
        <v>41741957.450000003</v>
      </c>
      <c r="P109" s="22">
        <v>718</v>
      </c>
      <c r="Q109" s="22">
        <v>15266643.74</v>
      </c>
      <c r="R109" s="22">
        <f t="shared" si="8"/>
        <v>3840</v>
      </c>
      <c r="S109" s="22">
        <f t="shared" si="9"/>
        <v>57008601.190000005</v>
      </c>
      <c r="T109" s="22">
        <f t="shared" si="10"/>
        <v>10026</v>
      </c>
      <c r="U109" s="22">
        <f t="shared" si="11"/>
        <v>99452084.450000018</v>
      </c>
      <c r="V109" s="11"/>
    </row>
    <row r="110" spans="1:22" s="5" customFormat="1">
      <c r="A110" s="18">
        <v>103</v>
      </c>
      <c r="B110" s="31" t="s">
        <v>230</v>
      </c>
      <c r="C110" s="1" t="s">
        <v>231</v>
      </c>
      <c r="D110" s="23">
        <v>133</v>
      </c>
      <c r="E110" s="23">
        <v>2035937.93</v>
      </c>
      <c r="F110" s="23">
        <v>793</v>
      </c>
      <c r="G110" s="23">
        <v>21872198.34</v>
      </c>
      <c r="H110" s="23">
        <v>1837</v>
      </c>
      <c r="I110" s="23">
        <v>12804165.73</v>
      </c>
      <c r="J110" s="23">
        <v>2495</v>
      </c>
      <c r="K110" s="23">
        <v>14204991.050000001</v>
      </c>
      <c r="L110" s="21">
        <f t="shared" si="6"/>
        <v>5258</v>
      </c>
      <c r="M110" s="21">
        <f t="shared" si="7"/>
        <v>50917293.049999997</v>
      </c>
      <c r="N110" s="23">
        <v>2177</v>
      </c>
      <c r="O110" s="23">
        <v>32983485.469999999</v>
      </c>
      <c r="P110" s="23">
        <v>838</v>
      </c>
      <c r="Q110" s="23">
        <v>11830730.550000001</v>
      </c>
      <c r="R110" s="21">
        <f t="shared" si="8"/>
        <v>3015</v>
      </c>
      <c r="S110" s="21">
        <f t="shared" si="9"/>
        <v>44814216.019999996</v>
      </c>
      <c r="T110" s="21">
        <f t="shared" si="10"/>
        <v>8273</v>
      </c>
      <c r="U110" s="21">
        <f t="shared" si="11"/>
        <v>95731509.069999993</v>
      </c>
      <c r="V110" s="11"/>
    </row>
    <row r="111" spans="1:22" s="5" customFormat="1">
      <c r="A111" s="15">
        <v>104</v>
      </c>
      <c r="B111" s="16" t="s">
        <v>234</v>
      </c>
      <c r="C111" s="17" t="s">
        <v>235</v>
      </c>
      <c r="D111" s="22">
        <v>85</v>
      </c>
      <c r="E111" s="22">
        <v>2802214.97</v>
      </c>
      <c r="F111" s="22">
        <v>273</v>
      </c>
      <c r="G111" s="22">
        <v>9895193.1899999995</v>
      </c>
      <c r="H111" s="22">
        <v>665</v>
      </c>
      <c r="I111" s="22">
        <v>16772141.74</v>
      </c>
      <c r="J111" s="22">
        <v>1001</v>
      </c>
      <c r="K111" s="22">
        <v>18053076.390000001</v>
      </c>
      <c r="L111" s="22">
        <f t="shared" si="6"/>
        <v>2024</v>
      </c>
      <c r="M111" s="22">
        <f t="shared" si="7"/>
        <v>47522626.289999999</v>
      </c>
      <c r="N111" s="22">
        <v>773</v>
      </c>
      <c r="O111" s="22">
        <v>20622874.940000001</v>
      </c>
      <c r="P111" s="22">
        <v>329</v>
      </c>
      <c r="Q111" s="22">
        <v>12253672.18</v>
      </c>
      <c r="R111" s="22">
        <f t="shared" si="8"/>
        <v>1102</v>
      </c>
      <c r="S111" s="22">
        <f t="shared" si="9"/>
        <v>32876547.120000001</v>
      </c>
      <c r="T111" s="22">
        <f t="shared" si="10"/>
        <v>3126</v>
      </c>
      <c r="U111" s="22">
        <f t="shared" si="11"/>
        <v>80399173.409999996</v>
      </c>
      <c r="V111" s="11"/>
    </row>
    <row r="112" spans="1:22" s="5" customFormat="1">
      <c r="A112" s="18">
        <v>105</v>
      </c>
      <c r="B112" s="31" t="s">
        <v>297</v>
      </c>
      <c r="C112" s="1" t="s">
        <v>298</v>
      </c>
      <c r="D112" s="23"/>
      <c r="E112" s="23"/>
      <c r="F112" s="23">
        <v>274</v>
      </c>
      <c r="G112" s="23">
        <v>10760418.960000001</v>
      </c>
      <c r="H112" s="23">
        <v>57</v>
      </c>
      <c r="I112" s="23">
        <v>8274517.6900000004</v>
      </c>
      <c r="J112" s="23">
        <v>114</v>
      </c>
      <c r="K112" s="23">
        <v>17796372.809999999</v>
      </c>
      <c r="L112" s="21">
        <f t="shared" si="6"/>
        <v>445</v>
      </c>
      <c r="M112" s="21">
        <f t="shared" si="7"/>
        <v>36831309.460000001</v>
      </c>
      <c r="N112" s="23">
        <v>217</v>
      </c>
      <c r="O112" s="23">
        <v>28572467.199999999</v>
      </c>
      <c r="P112" s="23">
        <v>61</v>
      </c>
      <c r="Q112" s="23">
        <v>9039219.5399999991</v>
      </c>
      <c r="R112" s="21">
        <f t="shared" si="8"/>
        <v>278</v>
      </c>
      <c r="S112" s="21">
        <f t="shared" si="9"/>
        <v>37611686.739999995</v>
      </c>
      <c r="T112" s="21">
        <f t="shared" si="10"/>
        <v>723</v>
      </c>
      <c r="U112" s="21">
        <f t="shared" si="11"/>
        <v>74442996.199999988</v>
      </c>
      <c r="V112" s="11"/>
    </row>
    <row r="113" spans="1:22" s="5" customFormat="1">
      <c r="A113" s="15">
        <v>106</v>
      </c>
      <c r="B113" s="30" t="s">
        <v>218</v>
      </c>
      <c r="C113" s="17" t="s">
        <v>219</v>
      </c>
      <c r="D113" s="22"/>
      <c r="E113" s="22"/>
      <c r="F113" s="22">
        <v>18</v>
      </c>
      <c r="G113" s="22">
        <v>2637062.5699999998</v>
      </c>
      <c r="H113" s="22">
        <v>265</v>
      </c>
      <c r="I113" s="22">
        <v>5869693.5099999998</v>
      </c>
      <c r="J113" s="22">
        <v>727</v>
      </c>
      <c r="K113" s="22">
        <v>24578809.789999999</v>
      </c>
      <c r="L113" s="22">
        <f t="shared" si="6"/>
        <v>1010</v>
      </c>
      <c r="M113" s="22">
        <f t="shared" si="7"/>
        <v>33085565.869999997</v>
      </c>
      <c r="N113" s="22">
        <v>29</v>
      </c>
      <c r="O113" s="22">
        <v>26082583.280000001</v>
      </c>
      <c r="P113" s="22">
        <v>19</v>
      </c>
      <c r="Q113" s="22">
        <v>5218996.3099999996</v>
      </c>
      <c r="R113" s="22">
        <f t="shared" si="8"/>
        <v>48</v>
      </c>
      <c r="S113" s="22">
        <f t="shared" si="9"/>
        <v>31301579.59</v>
      </c>
      <c r="T113" s="22">
        <f t="shared" si="10"/>
        <v>1058</v>
      </c>
      <c r="U113" s="22">
        <f t="shared" si="11"/>
        <v>64387145.459999993</v>
      </c>
      <c r="V113" s="11"/>
    </row>
    <row r="114" spans="1:22" s="5" customFormat="1">
      <c r="A114" s="18">
        <v>107</v>
      </c>
      <c r="B114" s="31" t="s">
        <v>242</v>
      </c>
      <c r="C114" s="1" t="s">
        <v>243</v>
      </c>
      <c r="D114" s="23">
        <v>111</v>
      </c>
      <c r="E114" s="23">
        <v>5631094.2999999998</v>
      </c>
      <c r="F114" s="23">
        <v>419</v>
      </c>
      <c r="G114" s="23">
        <v>7723447.6600000001</v>
      </c>
      <c r="H114" s="23">
        <v>409</v>
      </c>
      <c r="I114" s="23">
        <v>11322334.800000001</v>
      </c>
      <c r="J114" s="23">
        <v>1382</v>
      </c>
      <c r="K114" s="23">
        <v>9091626.8100000005</v>
      </c>
      <c r="L114" s="21">
        <f t="shared" si="6"/>
        <v>2321</v>
      </c>
      <c r="M114" s="21">
        <f t="shared" si="7"/>
        <v>33768503.57</v>
      </c>
      <c r="N114" s="23">
        <v>1183</v>
      </c>
      <c r="O114" s="23">
        <v>14222533.99</v>
      </c>
      <c r="P114" s="23">
        <v>645</v>
      </c>
      <c r="Q114" s="23">
        <v>14353636.460000001</v>
      </c>
      <c r="R114" s="21">
        <f t="shared" si="8"/>
        <v>1828</v>
      </c>
      <c r="S114" s="21">
        <f t="shared" si="9"/>
        <v>28576170.450000003</v>
      </c>
      <c r="T114" s="21">
        <f t="shared" si="10"/>
        <v>4149</v>
      </c>
      <c r="U114" s="21">
        <f t="shared" si="11"/>
        <v>62344674.020000003</v>
      </c>
      <c r="V114" s="11"/>
    </row>
    <row r="115" spans="1:22" s="5" customFormat="1">
      <c r="A115" s="15">
        <v>108</v>
      </c>
      <c r="B115" s="30" t="s">
        <v>200</v>
      </c>
      <c r="C115" s="17" t="s">
        <v>336</v>
      </c>
      <c r="D115" s="22"/>
      <c r="E115" s="22"/>
      <c r="F115" s="22"/>
      <c r="G115" s="22"/>
      <c r="H115" s="22">
        <v>1326</v>
      </c>
      <c r="I115" s="22">
        <v>8743312.4800000004</v>
      </c>
      <c r="J115" s="22">
        <v>1546</v>
      </c>
      <c r="K115" s="22">
        <v>13512480.68</v>
      </c>
      <c r="L115" s="22">
        <f t="shared" si="6"/>
        <v>2872</v>
      </c>
      <c r="M115" s="22">
        <f t="shared" si="7"/>
        <v>22255793.16</v>
      </c>
      <c r="N115" s="22">
        <v>836</v>
      </c>
      <c r="O115" s="22">
        <v>17595431.75</v>
      </c>
      <c r="P115" s="22">
        <v>194</v>
      </c>
      <c r="Q115" s="22">
        <v>12755451.800000001</v>
      </c>
      <c r="R115" s="22">
        <f t="shared" si="8"/>
        <v>1030</v>
      </c>
      <c r="S115" s="22">
        <f t="shared" si="9"/>
        <v>30350883.550000001</v>
      </c>
      <c r="T115" s="22">
        <f t="shared" si="10"/>
        <v>3902</v>
      </c>
      <c r="U115" s="22">
        <f t="shared" si="11"/>
        <v>52606676.710000001</v>
      </c>
      <c r="V115" s="11"/>
    </row>
    <row r="116" spans="1:22" s="5" customFormat="1">
      <c r="A116" s="18">
        <v>109</v>
      </c>
      <c r="B116" s="31" t="s">
        <v>201</v>
      </c>
      <c r="C116" s="1" t="s">
        <v>202</v>
      </c>
      <c r="D116" s="23">
        <v>143</v>
      </c>
      <c r="E116" s="23">
        <v>4115237.32</v>
      </c>
      <c r="F116" s="23">
        <v>200</v>
      </c>
      <c r="G116" s="23">
        <v>4486405.3499999996</v>
      </c>
      <c r="H116" s="23">
        <v>858</v>
      </c>
      <c r="I116" s="23">
        <v>10017941.560000001</v>
      </c>
      <c r="J116" s="23">
        <v>1525</v>
      </c>
      <c r="K116" s="23">
        <v>11661788.35</v>
      </c>
      <c r="L116" s="21">
        <f t="shared" si="6"/>
        <v>2726</v>
      </c>
      <c r="M116" s="21">
        <f t="shared" si="7"/>
        <v>30281372.579999998</v>
      </c>
      <c r="N116" s="23">
        <v>712</v>
      </c>
      <c r="O116" s="23">
        <v>11706753.57</v>
      </c>
      <c r="P116" s="23">
        <v>303</v>
      </c>
      <c r="Q116" s="23">
        <v>9722433.9000000004</v>
      </c>
      <c r="R116" s="21">
        <f t="shared" si="8"/>
        <v>1015</v>
      </c>
      <c r="S116" s="21">
        <f t="shared" si="9"/>
        <v>21429187.469999999</v>
      </c>
      <c r="T116" s="21">
        <f t="shared" si="10"/>
        <v>3741</v>
      </c>
      <c r="U116" s="21">
        <f t="shared" si="11"/>
        <v>51710560.049999997</v>
      </c>
      <c r="V116" s="11"/>
    </row>
    <row r="117" spans="1:22" s="5" customFormat="1">
      <c r="A117" s="15">
        <v>110</v>
      </c>
      <c r="B117" s="16" t="s">
        <v>248</v>
      </c>
      <c r="C117" s="17" t="s">
        <v>249</v>
      </c>
      <c r="D117" s="22">
        <v>13</v>
      </c>
      <c r="E117" s="22">
        <v>523431.85</v>
      </c>
      <c r="F117" s="22">
        <v>469</v>
      </c>
      <c r="G117" s="22">
        <v>13669518.67</v>
      </c>
      <c r="H117" s="22">
        <v>524</v>
      </c>
      <c r="I117" s="22">
        <v>3506826.55</v>
      </c>
      <c r="J117" s="22">
        <v>1631</v>
      </c>
      <c r="K117" s="22">
        <v>9507049.7200000007</v>
      </c>
      <c r="L117" s="22">
        <f t="shared" si="6"/>
        <v>2637</v>
      </c>
      <c r="M117" s="22">
        <f t="shared" si="7"/>
        <v>27206826.789999999</v>
      </c>
      <c r="N117" s="22">
        <v>1171</v>
      </c>
      <c r="O117" s="22">
        <v>21712143.370000001</v>
      </c>
      <c r="P117" s="22">
        <v>55</v>
      </c>
      <c r="Q117" s="22">
        <v>2625734.4300000002</v>
      </c>
      <c r="R117" s="22">
        <f t="shared" si="8"/>
        <v>1226</v>
      </c>
      <c r="S117" s="22">
        <f t="shared" si="9"/>
        <v>24337877.800000001</v>
      </c>
      <c r="T117" s="22">
        <f t="shared" si="10"/>
        <v>3863</v>
      </c>
      <c r="U117" s="22">
        <f t="shared" si="11"/>
        <v>51544704.590000004</v>
      </c>
      <c r="V117" s="11"/>
    </row>
    <row r="118" spans="1:22" s="5" customFormat="1">
      <c r="A118" s="18">
        <v>111</v>
      </c>
      <c r="B118" s="31" t="s">
        <v>224</v>
      </c>
      <c r="C118" s="1" t="s">
        <v>225</v>
      </c>
      <c r="D118" s="23">
        <v>8</v>
      </c>
      <c r="E118" s="23">
        <v>181620.47</v>
      </c>
      <c r="F118" s="23">
        <v>2</v>
      </c>
      <c r="G118" s="23">
        <v>17947.349999999999</v>
      </c>
      <c r="H118" s="23">
        <v>784</v>
      </c>
      <c r="I118" s="23">
        <v>2518170.54</v>
      </c>
      <c r="J118" s="23">
        <v>1782</v>
      </c>
      <c r="K118" s="23">
        <v>8981365.9000000004</v>
      </c>
      <c r="L118" s="21">
        <f t="shared" si="6"/>
        <v>2576</v>
      </c>
      <c r="M118" s="21">
        <f t="shared" si="7"/>
        <v>11699104.26</v>
      </c>
      <c r="N118" s="23">
        <v>1474</v>
      </c>
      <c r="O118" s="23">
        <v>22376356.77</v>
      </c>
      <c r="P118" s="23">
        <v>482</v>
      </c>
      <c r="Q118" s="23">
        <v>16086974.98</v>
      </c>
      <c r="R118" s="21">
        <f t="shared" si="8"/>
        <v>1956</v>
      </c>
      <c r="S118" s="21">
        <f t="shared" si="9"/>
        <v>38463331.75</v>
      </c>
      <c r="T118" s="21">
        <f t="shared" si="10"/>
        <v>4532</v>
      </c>
      <c r="U118" s="21">
        <f t="shared" si="11"/>
        <v>50162436.009999998</v>
      </c>
      <c r="V118" s="11"/>
    </row>
    <row r="119" spans="1:22" s="5" customFormat="1">
      <c r="A119" s="15">
        <v>112</v>
      </c>
      <c r="B119" s="30" t="s">
        <v>246</v>
      </c>
      <c r="C119" s="17" t="s">
        <v>247</v>
      </c>
      <c r="D119" s="22">
        <v>375</v>
      </c>
      <c r="E119" s="22">
        <v>1332074.9099999999</v>
      </c>
      <c r="F119" s="22">
        <v>220</v>
      </c>
      <c r="G119" s="22">
        <v>3385180.55</v>
      </c>
      <c r="H119" s="22">
        <v>1830</v>
      </c>
      <c r="I119" s="22">
        <v>21119960.530000001</v>
      </c>
      <c r="J119" s="22">
        <v>1243</v>
      </c>
      <c r="K119" s="22">
        <v>6591006.8499999996</v>
      </c>
      <c r="L119" s="22">
        <f t="shared" si="6"/>
        <v>3668</v>
      </c>
      <c r="M119" s="22">
        <f t="shared" si="7"/>
        <v>32428222.840000004</v>
      </c>
      <c r="N119" s="22">
        <v>202</v>
      </c>
      <c r="O119" s="22">
        <v>2166120.4300000002</v>
      </c>
      <c r="P119" s="22">
        <v>365</v>
      </c>
      <c r="Q119" s="22">
        <v>14640839.42</v>
      </c>
      <c r="R119" s="22">
        <f t="shared" si="8"/>
        <v>567</v>
      </c>
      <c r="S119" s="22">
        <f t="shared" si="9"/>
        <v>16806959.850000001</v>
      </c>
      <c r="T119" s="22">
        <f t="shared" si="10"/>
        <v>4235</v>
      </c>
      <c r="U119" s="22">
        <f t="shared" si="11"/>
        <v>49235182.690000005</v>
      </c>
      <c r="V119" s="11"/>
    </row>
    <row r="120" spans="1:22" s="5" customFormat="1">
      <c r="A120" s="18">
        <v>113</v>
      </c>
      <c r="B120" s="31" t="s">
        <v>260</v>
      </c>
      <c r="C120" s="1" t="s">
        <v>261</v>
      </c>
      <c r="D120" s="23">
        <v>12</v>
      </c>
      <c r="E120" s="23">
        <v>293722.28999999998</v>
      </c>
      <c r="F120" s="23">
        <v>393</v>
      </c>
      <c r="G120" s="23">
        <v>15251980.539999999</v>
      </c>
      <c r="H120" s="23">
        <v>141</v>
      </c>
      <c r="I120" s="23">
        <v>3526300.37</v>
      </c>
      <c r="J120" s="23">
        <v>258</v>
      </c>
      <c r="K120" s="23">
        <v>5894300.3499999996</v>
      </c>
      <c r="L120" s="21">
        <f t="shared" si="6"/>
        <v>804</v>
      </c>
      <c r="M120" s="21">
        <f t="shared" si="7"/>
        <v>24966303.549999997</v>
      </c>
      <c r="N120" s="23">
        <v>385</v>
      </c>
      <c r="O120" s="23">
        <v>20304424.120000001</v>
      </c>
      <c r="P120" s="23">
        <v>113</v>
      </c>
      <c r="Q120" s="23">
        <v>2978181.53</v>
      </c>
      <c r="R120" s="21">
        <f t="shared" si="8"/>
        <v>498</v>
      </c>
      <c r="S120" s="21">
        <f t="shared" si="9"/>
        <v>23282605.650000002</v>
      </c>
      <c r="T120" s="21">
        <f t="shared" si="10"/>
        <v>1302</v>
      </c>
      <c r="U120" s="21">
        <f t="shared" si="11"/>
        <v>48248909.200000003</v>
      </c>
      <c r="V120" s="11"/>
    </row>
    <row r="121" spans="1:22" s="5" customFormat="1">
      <c r="A121" s="15">
        <v>114</v>
      </c>
      <c r="B121" s="30" t="s">
        <v>226</v>
      </c>
      <c r="C121" s="17" t="s">
        <v>227</v>
      </c>
      <c r="D121" s="22">
        <v>19</v>
      </c>
      <c r="E121" s="22">
        <v>747154.13</v>
      </c>
      <c r="F121" s="22">
        <v>284</v>
      </c>
      <c r="G121" s="22">
        <v>8221569.1799999997</v>
      </c>
      <c r="H121" s="22">
        <v>271</v>
      </c>
      <c r="I121" s="22">
        <v>2292007.5499999998</v>
      </c>
      <c r="J121" s="22">
        <v>827</v>
      </c>
      <c r="K121" s="22">
        <v>12470728.939999999</v>
      </c>
      <c r="L121" s="22">
        <f t="shared" si="6"/>
        <v>1401</v>
      </c>
      <c r="M121" s="22">
        <f t="shared" si="7"/>
        <v>23731459.799999997</v>
      </c>
      <c r="N121" s="22">
        <v>711</v>
      </c>
      <c r="O121" s="22">
        <v>20797025.27</v>
      </c>
      <c r="P121" s="22">
        <v>106</v>
      </c>
      <c r="Q121" s="22">
        <v>3149901.04</v>
      </c>
      <c r="R121" s="22">
        <f t="shared" si="8"/>
        <v>817</v>
      </c>
      <c r="S121" s="22">
        <f t="shared" si="9"/>
        <v>23946926.309999999</v>
      </c>
      <c r="T121" s="22">
        <f t="shared" si="10"/>
        <v>2218</v>
      </c>
      <c r="U121" s="22">
        <f t="shared" si="11"/>
        <v>47678386.109999999</v>
      </c>
      <c r="V121" s="11"/>
    </row>
    <row r="122" spans="1:22" s="5" customFormat="1">
      <c r="A122" s="18">
        <v>115</v>
      </c>
      <c r="B122" s="31" t="s">
        <v>240</v>
      </c>
      <c r="C122" s="1" t="s">
        <v>241</v>
      </c>
      <c r="D122" s="23">
        <v>252</v>
      </c>
      <c r="E122" s="23">
        <v>13363007.210000001</v>
      </c>
      <c r="F122" s="23">
        <v>89</v>
      </c>
      <c r="G122" s="23">
        <v>4103050.81</v>
      </c>
      <c r="H122" s="23">
        <v>89</v>
      </c>
      <c r="I122" s="23">
        <v>4244966.78</v>
      </c>
      <c r="J122" s="23">
        <v>247</v>
      </c>
      <c r="K122" s="23">
        <v>1343866.26</v>
      </c>
      <c r="L122" s="21">
        <f t="shared" si="6"/>
        <v>677</v>
      </c>
      <c r="M122" s="21">
        <f t="shared" si="7"/>
        <v>23054891.060000002</v>
      </c>
      <c r="N122" s="23">
        <v>27</v>
      </c>
      <c r="O122" s="23">
        <v>6072504.25</v>
      </c>
      <c r="P122" s="23">
        <v>100</v>
      </c>
      <c r="Q122" s="23">
        <v>18230616.859999999</v>
      </c>
      <c r="R122" s="21">
        <f t="shared" si="8"/>
        <v>127</v>
      </c>
      <c r="S122" s="21">
        <f t="shared" si="9"/>
        <v>24303121.109999999</v>
      </c>
      <c r="T122" s="21">
        <f t="shared" si="10"/>
        <v>804</v>
      </c>
      <c r="U122" s="21">
        <f t="shared" si="11"/>
        <v>47358012.170000002</v>
      </c>
      <c r="V122" s="11"/>
    </row>
    <row r="123" spans="1:22" s="5" customFormat="1">
      <c r="A123" s="15">
        <v>116</v>
      </c>
      <c r="B123" s="30" t="s">
        <v>252</v>
      </c>
      <c r="C123" s="17" t="s">
        <v>253</v>
      </c>
      <c r="D123" s="22">
        <v>43</v>
      </c>
      <c r="E123" s="22">
        <v>459467.32</v>
      </c>
      <c r="F123" s="22">
        <v>229</v>
      </c>
      <c r="G123" s="22">
        <v>4454963.9400000004</v>
      </c>
      <c r="H123" s="22">
        <v>633</v>
      </c>
      <c r="I123" s="22">
        <v>9594235.75</v>
      </c>
      <c r="J123" s="22">
        <v>1407</v>
      </c>
      <c r="K123" s="22">
        <v>10289297.59</v>
      </c>
      <c r="L123" s="22">
        <f t="shared" si="6"/>
        <v>2312</v>
      </c>
      <c r="M123" s="22">
        <f t="shared" si="7"/>
        <v>24797964.600000001</v>
      </c>
      <c r="N123" s="22">
        <v>1698</v>
      </c>
      <c r="O123" s="22">
        <v>13212797.43</v>
      </c>
      <c r="P123" s="22">
        <v>301</v>
      </c>
      <c r="Q123" s="22">
        <v>8444942.8499999996</v>
      </c>
      <c r="R123" s="22">
        <f t="shared" si="8"/>
        <v>1999</v>
      </c>
      <c r="S123" s="22">
        <f t="shared" si="9"/>
        <v>21657740.280000001</v>
      </c>
      <c r="T123" s="22">
        <f t="shared" si="10"/>
        <v>4311</v>
      </c>
      <c r="U123" s="22">
        <f t="shared" si="11"/>
        <v>46455704.880000003</v>
      </c>
      <c r="V123" s="11"/>
    </row>
    <row r="124" spans="1:22" s="5" customFormat="1">
      <c r="A124" s="18">
        <v>117</v>
      </c>
      <c r="B124" s="31" t="s">
        <v>262</v>
      </c>
      <c r="C124" s="1" t="s">
        <v>263</v>
      </c>
      <c r="D124" s="23">
        <v>67</v>
      </c>
      <c r="E124" s="23">
        <v>868471.44</v>
      </c>
      <c r="F124" s="23">
        <v>332</v>
      </c>
      <c r="G124" s="23">
        <v>5204245.95</v>
      </c>
      <c r="H124" s="23">
        <v>935</v>
      </c>
      <c r="I124" s="23">
        <v>7968431.6799999997</v>
      </c>
      <c r="J124" s="23">
        <v>1715</v>
      </c>
      <c r="K124" s="23">
        <v>8775645.8399999999</v>
      </c>
      <c r="L124" s="21">
        <f t="shared" si="6"/>
        <v>3049</v>
      </c>
      <c r="M124" s="21">
        <f t="shared" si="7"/>
        <v>22816794.91</v>
      </c>
      <c r="N124" s="23">
        <v>1174</v>
      </c>
      <c r="O124" s="23">
        <v>13918229.6</v>
      </c>
      <c r="P124" s="23">
        <v>406</v>
      </c>
      <c r="Q124" s="23">
        <v>8761681.8399999999</v>
      </c>
      <c r="R124" s="21">
        <f t="shared" si="8"/>
        <v>1580</v>
      </c>
      <c r="S124" s="21">
        <f t="shared" si="9"/>
        <v>22679911.439999998</v>
      </c>
      <c r="T124" s="21">
        <f t="shared" si="10"/>
        <v>4629</v>
      </c>
      <c r="U124" s="21">
        <f t="shared" si="11"/>
        <v>45496706.349999994</v>
      </c>
      <c r="V124" s="11"/>
    </row>
    <row r="125" spans="1:22" s="5" customFormat="1">
      <c r="A125" s="15">
        <v>118</v>
      </c>
      <c r="B125" s="16" t="s">
        <v>228</v>
      </c>
      <c r="C125" s="17" t="s">
        <v>229</v>
      </c>
      <c r="D125" s="22"/>
      <c r="E125" s="22"/>
      <c r="F125" s="22"/>
      <c r="G125" s="22"/>
      <c r="H125" s="22"/>
      <c r="I125" s="22"/>
      <c r="J125" s="22">
        <v>8</v>
      </c>
      <c r="K125" s="22">
        <v>8447.24</v>
      </c>
      <c r="L125" s="22">
        <f t="shared" si="6"/>
        <v>8</v>
      </c>
      <c r="M125" s="22">
        <f t="shared" si="7"/>
        <v>8447.24</v>
      </c>
      <c r="N125" s="22">
        <v>9</v>
      </c>
      <c r="O125" s="22">
        <v>22584030.18</v>
      </c>
      <c r="P125" s="22">
        <v>15</v>
      </c>
      <c r="Q125" s="22">
        <v>22552116.170000002</v>
      </c>
      <c r="R125" s="22">
        <f t="shared" si="8"/>
        <v>24</v>
      </c>
      <c r="S125" s="22">
        <f t="shared" si="9"/>
        <v>45136146.350000001</v>
      </c>
      <c r="T125" s="22">
        <f t="shared" si="10"/>
        <v>32</v>
      </c>
      <c r="U125" s="22">
        <f t="shared" si="11"/>
        <v>45144593.590000004</v>
      </c>
      <c r="V125" s="11"/>
    </row>
    <row r="126" spans="1:22" s="5" customFormat="1">
      <c r="A126" s="18">
        <v>119</v>
      </c>
      <c r="B126" s="31" t="s">
        <v>214</v>
      </c>
      <c r="C126" s="1" t="s">
        <v>215</v>
      </c>
      <c r="D126" s="23">
        <v>14</v>
      </c>
      <c r="E126" s="23">
        <v>493229.12</v>
      </c>
      <c r="F126" s="23">
        <v>583</v>
      </c>
      <c r="G126" s="23">
        <v>11994597.050000001</v>
      </c>
      <c r="H126" s="23">
        <v>695</v>
      </c>
      <c r="I126" s="23">
        <v>2948297.4</v>
      </c>
      <c r="J126" s="23">
        <v>506</v>
      </c>
      <c r="K126" s="23">
        <v>3278434.13</v>
      </c>
      <c r="L126" s="21">
        <f t="shared" si="6"/>
        <v>1798</v>
      </c>
      <c r="M126" s="21">
        <f t="shared" si="7"/>
        <v>18714557.699999999</v>
      </c>
      <c r="N126" s="23">
        <v>793</v>
      </c>
      <c r="O126" s="23">
        <v>18188121.960000001</v>
      </c>
      <c r="P126" s="23">
        <v>297</v>
      </c>
      <c r="Q126" s="23">
        <v>6372330.9100000001</v>
      </c>
      <c r="R126" s="21">
        <f t="shared" si="8"/>
        <v>1090</v>
      </c>
      <c r="S126" s="21">
        <f t="shared" si="9"/>
        <v>24560452.870000001</v>
      </c>
      <c r="T126" s="21">
        <f t="shared" si="10"/>
        <v>2888</v>
      </c>
      <c r="U126" s="21">
        <f t="shared" si="11"/>
        <v>43275010.57</v>
      </c>
      <c r="V126" s="11"/>
    </row>
    <row r="127" spans="1:22" s="5" customFormat="1">
      <c r="A127" s="15">
        <v>120</v>
      </c>
      <c r="B127" s="30" t="s">
        <v>238</v>
      </c>
      <c r="C127" s="17" t="s">
        <v>239</v>
      </c>
      <c r="D127" s="22">
        <v>120</v>
      </c>
      <c r="E127" s="22">
        <v>3511292.96</v>
      </c>
      <c r="F127" s="22">
        <v>268</v>
      </c>
      <c r="G127" s="22">
        <v>6263735.0700000003</v>
      </c>
      <c r="H127" s="22">
        <v>1547</v>
      </c>
      <c r="I127" s="22">
        <v>6173938.6100000003</v>
      </c>
      <c r="J127" s="22">
        <v>1993</v>
      </c>
      <c r="K127" s="22">
        <v>9058199.7599999998</v>
      </c>
      <c r="L127" s="22">
        <f t="shared" si="6"/>
        <v>3928</v>
      </c>
      <c r="M127" s="22">
        <f t="shared" si="7"/>
        <v>25007166.399999999</v>
      </c>
      <c r="N127" s="22">
        <v>940</v>
      </c>
      <c r="O127" s="22">
        <v>10849054.68</v>
      </c>
      <c r="P127" s="22">
        <v>271</v>
      </c>
      <c r="Q127" s="22">
        <v>5548953.6200000001</v>
      </c>
      <c r="R127" s="22">
        <f t="shared" si="8"/>
        <v>1211</v>
      </c>
      <c r="S127" s="22">
        <f t="shared" si="9"/>
        <v>16398008.300000001</v>
      </c>
      <c r="T127" s="22">
        <f t="shared" si="10"/>
        <v>5139</v>
      </c>
      <c r="U127" s="22">
        <f t="shared" si="11"/>
        <v>41405174.700000003</v>
      </c>
      <c r="V127" s="11"/>
    </row>
    <row r="128" spans="1:22" s="5" customFormat="1">
      <c r="A128" s="18">
        <v>121</v>
      </c>
      <c r="B128" s="31" t="s">
        <v>244</v>
      </c>
      <c r="C128" s="1" t="s">
        <v>245</v>
      </c>
      <c r="D128" s="23">
        <v>13</v>
      </c>
      <c r="E128" s="23">
        <v>172865.7</v>
      </c>
      <c r="F128" s="23">
        <v>211</v>
      </c>
      <c r="G128" s="23">
        <v>4220905.12</v>
      </c>
      <c r="H128" s="23">
        <v>1804</v>
      </c>
      <c r="I128" s="23">
        <v>7638164.3499999996</v>
      </c>
      <c r="J128" s="23">
        <v>2268</v>
      </c>
      <c r="K128" s="23">
        <v>9589253.3900000006</v>
      </c>
      <c r="L128" s="21">
        <f t="shared" si="6"/>
        <v>4296</v>
      </c>
      <c r="M128" s="21">
        <f t="shared" si="7"/>
        <v>21621188.560000002</v>
      </c>
      <c r="N128" s="23">
        <v>924</v>
      </c>
      <c r="O128" s="23">
        <v>12164926.16</v>
      </c>
      <c r="P128" s="23">
        <v>225</v>
      </c>
      <c r="Q128" s="23">
        <v>6199446.7599999998</v>
      </c>
      <c r="R128" s="21">
        <f t="shared" si="8"/>
        <v>1149</v>
      </c>
      <c r="S128" s="21">
        <f t="shared" si="9"/>
        <v>18364372.920000002</v>
      </c>
      <c r="T128" s="21">
        <f t="shared" si="10"/>
        <v>5445</v>
      </c>
      <c r="U128" s="21">
        <f t="shared" si="11"/>
        <v>39985561.480000004</v>
      </c>
      <c r="V128" s="11"/>
    </row>
    <row r="129" spans="1:22" s="5" customFormat="1">
      <c r="A129" s="15">
        <v>122</v>
      </c>
      <c r="B129" s="30" t="s">
        <v>250</v>
      </c>
      <c r="C129" s="17" t="s">
        <v>251</v>
      </c>
      <c r="D129" s="22"/>
      <c r="E129" s="22"/>
      <c r="F129" s="22">
        <v>82</v>
      </c>
      <c r="G129" s="22">
        <v>1244660.31</v>
      </c>
      <c r="H129" s="22">
        <v>1848</v>
      </c>
      <c r="I129" s="22">
        <v>10907492.42</v>
      </c>
      <c r="J129" s="22">
        <v>2477</v>
      </c>
      <c r="K129" s="22">
        <v>15356952.43</v>
      </c>
      <c r="L129" s="22">
        <f t="shared" si="6"/>
        <v>4407</v>
      </c>
      <c r="M129" s="22">
        <f t="shared" si="7"/>
        <v>27509105.16</v>
      </c>
      <c r="N129" s="22">
        <v>1452</v>
      </c>
      <c r="O129" s="22">
        <v>6947012.9000000004</v>
      </c>
      <c r="P129" s="22">
        <v>86</v>
      </c>
      <c r="Q129" s="22">
        <v>1381611.36</v>
      </c>
      <c r="R129" s="22">
        <f t="shared" si="8"/>
        <v>1538</v>
      </c>
      <c r="S129" s="22">
        <f t="shared" si="9"/>
        <v>8328624.2600000007</v>
      </c>
      <c r="T129" s="22">
        <f t="shared" si="10"/>
        <v>5945</v>
      </c>
      <c r="U129" s="22">
        <f t="shared" si="11"/>
        <v>35837729.420000002</v>
      </c>
      <c r="V129" s="11"/>
    </row>
    <row r="130" spans="1:22" s="5" customFormat="1">
      <c r="A130" s="18">
        <v>123</v>
      </c>
      <c r="B130" s="31" t="s">
        <v>256</v>
      </c>
      <c r="C130" s="1" t="s">
        <v>257</v>
      </c>
      <c r="D130" s="23">
        <v>91</v>
      </c>
      <c r="E130" s="23">
        <v>550281.31000000006</v>
      </c>
      <c r="F130" s="23">
        <v>472</v>
      </c>
      <c r="G130" s="23">
        <v>5677272.2199999997</v>
      </c>
      <c r="H130" s="23">
        <v>1262</v>
      </c>
      <c r="I130" s="23">
        <v>4398026.88</v>
      </c>
      <c r="J130" s="23">
        <v>2082</v>
      </c>
      <c r="K130" s="23">
        <v>10829910.76</v>
      </c>
      <c r="L130" s="21">
        <f t="shared" si="6"/>
        <v>3907</v>
      </c>
      <c r="M130" s="21">
        <f t="shared" si="7"/>
        <v>21455491.170000002</v>
      </c>
      <c r="N130" s="23">
        <v>1220</v>
      </c>
      <c r="O130" s="23">
        <v>12921398.42</v>
      </c>
      <c r="P130" s="23">
        <v>246</v>
      </c>
      <c r="Q130" s="23">
        <v>1361369.34</v>
      </c>
      <c r="R130" s="21">
        <f t="shared" si="8"/>
        <v>1466</v>
      </c>
      <c r="S130" s="21">
        <f t="shared" si="9"/>
        <v>14282767.76</v>
      </c>
      <c r="T130" s="21">
        <f t="shared" si="10"/>
        <v>5373</v>
      </c>
      <c r="U130" s="21">
        <f t="shared" si="11"/>
        <v>35738258.93</v>
      </c>
      <c r="V130" s="11"/>
    </row>
    <row r="131" spans="1:22" s="5" customFormat="1">
      <c r="A131" s="15">
        <v>124</v>
      </c>
      <c r="B131" s="30" t="s">
        <v>268</v>
      </c>
      <c r="C131" s="17" t="s">
        <v>269</v>
      </c>
      <c r="D131" s="22">
        <v>431</v>
      </c>
      <c r="E131" s="22">
        <v>12400392.279999999</v>
      </c>
      <c r="F131" s="22">
        <v>84</v>
      </c>
      <c r="G131" s="22">
        <v>1306942.3500000001</v>
      </c>
      <c r="H131" s="22">
        <v>82</v>
      </c>
      <c r="I131" s="22">
        <v>1246393.75</v>
      </c>
      <c r="J131" s="22">
        <v>240</v>
      </c>
      <c r="K131" s="22">
        <v>2506954</v>
      </c>
      <c r="L131" s="22">
        <f t="shared" si="6"/>
        <v>837</v>
      </c>
      <c r="M131" s="22">
        <f t="shared" si="7"/>
        <v>17460682.379999999</v>
      </c>
      <c r="N131" s="22">
        <v>288</v>
      </c>
      <c r="O131" s="22">
        <v>3739729.12</v>
      </c>
      <c r="P131" s="22">
        <v>460</v>
      </c>
      <c r="Q131" s="22">
        <v>13572475.130000001</v>
      </c>
      <c r="R131" s="22">
        <f t="shared" si="8"/>
        <v>748</v>
      </c>
      <c r="S131" s="22">
        <f t="shared" si="9"/>
        <v>17312204.25</v>
      </c>
      <c r="T131" s="22">
        <f t="shared" si="10"/>
        <v>1585</v>
      </c>
      <c r="U131" s="22">
        <f t="shared" si="11"/>
        <v>34772886.629999995</v>
      </c>
      <c r="V131" s="11"/>
    </row>
    <row r="132" spans="1:22" s="5" customFormat="1">
      <c r="A132" s="18">
        <v>125</v>
      </c>
      <c r="B132" s="31" t="s">
        <v>278</v>
      </c>
      <c r="C132" s="1" t="s">
        <v>279</v>
      </c>
      <c r="D132" s="23">
        <v>39</v>
      </c>
      <c r="E132" s="23">
        <v>492828.35</v>
      </c>
      <c r="F132" s="23">
        <v>332</v>
      </c>
      <c r="G132" s="23">
        <v>7130530.6799999997</v>
      </c>
      <c r="H132" s="23">
        <v>195</v>
      </c>
      <c r="I132" s="23">
        <v>1617126.3</v>
      </c>
      <c r="J132" s="23">
        <v>440</v>
      </c>
      <c r="K132" s="23">
        <v>2836953.69</v>
      </c>
      <c r="L132" s="21">
        <f t="shared" si="6"/>
        <v>1006</v>
      </c>
      <c r="M132" s="21">
        <f t="shared" si="7"/>
        <v>12077439.02</v>
      </c>
      <c r="N132" s="23">
        <v>714</v>
      </c>
      <c r="O132" s="23">
        <v>10193437.630000001</v>
      </c>
      <c r="P132" s="23">
        <v>184</v>
      </c>
      <c r="Q132" s="23">
        <v>2339516.0299999998</v>
      </c>
      <c r="R132" s="21">
        <f t="shared" si="8"/>
        <v>898</v>
      </c>
      <c r="S132" s="21">
        <f t="shared" si="9"/>
        <v>12532953.66</v>
      </c>
      <c r="T132" s="21">
        <f t="shared" si="10"/>
        <v>1904</v>
      </c>
      <c r="U132" s="21">
        <f t="shared" si="11"/>
        <v>24610392.68</v>
      </c>
      <c r="V132" s="11"/>
    </row>
    <row r="133" spans="1:22" s="5" customFormat="1">
      <c r="A133" s="15">
        <v>126</v>
      </c>
      <c r="B133" s="30" t="s">
        <v>324</v>
      </c>
      <c r="C133" s="17" t="s">
        <v>325</v>
      </c>
      <c r="D133" s="22">
        <v>2</v>
      </c>
      <c r="E133" s="22">
        <v>10557.1</v>
      </c>
      <c r="F133" s="22">
        <v>8</v>
      </c>
      <c r="G133" s="22">
        <v>76091.759999999995</v>
      </c>
      <c r="H133" s="22">
        <v>137</v>
      </c>
      <c r="I133" s="22">
        <v>6704952.2599999998</v>
      </c>
      <c r="J133" s="22">
        <v>118</v>
      </c>
      <c r="K133" s="22">
        <v>5251636.7</v>
      </c>
      <c r="L133" s="22">
        <f t="shared" si="6"/>
        <v>265</v>
      </c>
      <c r="M133" s="22">
        <f t="shared" si="7"/>
        <v>12043237.82</v>
      </c>
      <c r="N133" s="22">
        <v>129</v>
      </c>
      <c r="O133" s="22">
        <v>5558304.9699999997</v>
      </c>
      <c r="P133" s="22">
        <v>155</v>
      </c>
      <c r="Q133" s="22">
        <v>6945295.9400000004</v>
      </c>
      <c r="R133" s="22">
        <f t="shared" si="8"/>
        <v>284</v>
      </c>
      <c r="S133" s="22">
        <f t="shared" si="9"/>
        <v>12503600.91</v>
      </c>
      <c r="T133" s="22">
        <f t="shared" si="10"/>
        <v>549</v>
      </c>
      <c r="U133" s="22">
        <f t="shared" si="11"/>
        <v>24546838.73</v>
      </c>
      <c r="V133" s="11"/>
    </row>
    <row r="134" spans="1:22" s="5" customFormat="1">
      <c r="A134" s="18">
        <v>127</v>
      </c>
      <c r="B134" s="31" t="s">
        <v>276</v>
      </c>
      <c r="C134" s="1" t="s">
        <v>277</v>
      </c>
      <c r="D134" s="23"/>
      <c r="E134" s="23"/>
      <c r="F134" s="23">
        <v>35</v>
      </c>
      <c r="G134" s="23">
        <v>548205.85</v>
      </c>
      <c r="H134" s="23">
        <v>135</v>
      </c>
      <c r="I134" s="23">
        <v>1240877.1499999999</v>
      </c>
      <c r="J134" s="23">
        <v>1304</v>
      </c>
      <c r="K134" s="23">
        <v>9150013.9399999995</v>
      </c>
      <c r="L134" s="21">
        <f t="shared" si="6"/>
        <v>1474</v>
      </c>
      <c r="M134" s="21">
        <f t="shared" si="7"/>
        <v>10939096.939999999</v>
      </c>
      <c r="N134" s="23">
        <v>1428</v>
      </c>
      <c r="O134" s="23">
        <v>9182000.5700000003</v>
      </c>
      <c r="P134" s="23">
        <v>37</v>
      </c>
      <c r="Q134" s="23">
        <v>745123.86</v>
      </c>
      <c r="R134" s="21">
        <f t="shared" si="8"/>
        <v>1465</v>
      </c>
      <c r="S134" s="21">
        <f t="shared" si="9"/>
        <v>9927124.4299999997</v>
      </c>
      <c r="T134" s="21">
        <f t="shared" si="10"/>
        <v>2939</v>
      </c>
      <c r="U134" s="21">
        <f t="shared" si="11"/>
        <v>20866221.369999997</v>
      </c>
      <c r="V134" s="11"/>
    </row>
    <row r="135" spans="1:22" s="5" customFormat="1">
      <c r="A135" s="15">
        <v>128</v>
      </c>
      <c r="B135" s="30" t="s">
        <v>198</v>
      </c>
      <c r="C135" s="17" t="s">
        <v>199</v>
      </c>
      <c r="D135" s="22">
        <v>193</v>
      </c>
      <c r="E135" s="22">
        <v>5794502.4000000004</v>
      </c>
      <c r="F135" s="22">
        <v>68</v>
      </c>
      <c r="G135" s="22">
        <v>2992373.63</v>
      </c>
      <c r="H135" s="22">
        <v>79</v>
      </c>
      <c r="I135" s="22">
        <v>2254956.54</v>
      </c>
      <c r="J135" s="22">
        <v>34</v>
      </c>
      <c r="K135" s="22">
        <v>487707.02</v>
      </c>
      <c r="L135" s="22">
        <f t="shared" si="6"/>
        <v>374</v>
      </c>
      <c r="M135" s="22">
        <f t="shared" si="7"/>
        <v>11529539.59</v>
      </c>
      <c r="N135" s="22">
        <v>8</v>
      </c>
      <c r="O135" s="22">
        <v>2212774.11</v>
      </c>
      <c r="P135" s="22">
        <v>28</v>
      </c>
      <c r="Q135" s="22">
        <v>5625356.29</v>
      </c>
      <c r="R135" s="22">
        <f t="shared" si="8"/>
        <v>36</v>
      </c>
      <c r="S135" s="22">
        <f t="shared" si="9"/>
        <v>7838130.4000000004</v>
      </c>
      <c r="T135" s="22">
        <f t="shared" si="10"/>
        <v>410</v>
      </c>
      <c r="U135" s="22">
        <f t="shared" si="11"/>
        <v>19367669.990000002</v>
      </c>
      <c r="V135" s="11"/>
    </row>
    <row r="136" spans="1:22" s="5" customFormat="1">
      <c r="A136" s="18">
        <v>129</v>
      </c>
      <c r="B136" s="31" t="s">
        <v>266</v>
      </c>
      <c r="C136" s="1" t="s">
        <v>267</v>
      </c>
      <c r="D136" s="23">
        <v>18</v>
      </c>
      <c r="E136" s="23">
        <v>4765801.3099999996</v>
      </c>
      <c r="F136" s="23">
        <v>8</v>
      </c>
      <c r="G136" s="23">
        <v>182904.51</v>
      </c>
      <c r="H136" s="23">
        <v>3198</v>
      </c>
      <c r="I136" s="23">
        <v>4143266.44</v>
      </c>
      <c r="J136" s="23">
        <v>101</v>
      </c>
      <c r="K136" s="23">
        <v>798757.06</v>
      </c>
      <c r="L136" s="21">
        <f t="shared" si="6"/>
        <v>3325</v>
      </c>
      <c r="M136" s="21">
        <f t="shared" si="7"/>
        <v>9890729.3200000003</v>
      </c>
      <c r="N136" s="23">
        <v>3</v>
      </c>
      <c r="O136" s="23">
        <v>80597.5</v>
      </c>
      <c r="P136" s="23">
        <v>45</v>
      </c>
      <c r="Q136" s="23">
        <v>9005817.8000000007</v>
      </c>
      <c r="R136" s="21">
        <f t="shared" si="8"/>
        <v>48</v>
      </c>
      <c r="S136" s="21">
        <f t="shared" si="9"/>
        <v>9086415.3000000007</v>
      </c>
      <c r="T136" s="21">
        <f t="shared" si="10"/>
        <v>3373</v>
      </c>
      <c r="U136" s="21">
        <f t="shared" si="11"/>
        <v>18977144.620000001</v>
      </c>
      <c r="V136" s="11"/>
    </row>
    <row r="137" spans="1:22" s="5" customFormat="1">
      <c r="A137" s="15">
        <v>130</v>
      </c>
      <c r="B137" s="30" t="s">
        <v>264</v>
      </c>
      <c r="C137" s="17" t="s">
        <v>265</v>
      </c>
      <c r="D137" s="22"/>
      <c r="E137" s="22"/>
      <c r="F137" s="22">
        <v>1</v>
      </c>
      <c r="G137" s="22">
        <v>3680000</v>
      </c>
      <c r="H137" s="22">
        <v>22</v>
      </c>
      <c r="I137" s="22">
        <v>429429.66</v>
      </c>
      <c r="J137" s="22">
        <v>61</v>
      </c>
      <c r="K137" s="22">
        <v>5540689.4000000004</v>
      </c>
      <c r="L137" s="22">
        <f t="shared" ref="L137:L166" si="12">D137+F137+H137+J137</f>
        <v>84</v>
      </c>
      <c r="M137" s="22">
        <f t="shared" ref="M137:M166" si="13">E137+G137+I137+K137</f>
        <v>9650119.0600000005</v>
      </c>
      <c r="N137" s="22">
        <v>7</v>
      </c>
      <c r="O137" s="22">
        <v>8730000</v>
      </c>
      <c r="P137" s="22"/>
      <c r="Q137" s="22"/>
      <c r="R137" s="22">
        <f t="shared" ref="R137:R166" si="14">N137+P137</f>
        <v>7</v>
      </c>
      <c r="S137" s="22">
        <f t="shared" ref="S137:S166" si="15">O137+Q137</f>
        <v>8730000</v>
      </c>
      <c r="T137" s="22">
        <f t="shared" ref="T137:T166" si="16">L137+R137</f>
        <v>91</v>
      </c>
      <c r="U137" s="22">
        <f t="shared" ref="U137:U166" si="17">M137+S137</f>
        <v>18380119.060000002</v>
      </c>
      <c r="V137" s="11"/>
    </row>
    <row r="138" spans="1:22" s="5" customFormat="1">
      <c r="A138" s="18">
        <v>131</v>
      </c>
      <c r="B138" s="31" t="s">
        <v>280</v>
      </c>
      <c r="C138" s="1" t="s">
        <v>281</v>
      </c>
      <c r="D138" s="23">
        <v>3</v>
      </c>
      <c r="E138" s="23">
        <v>363700</v>
      </c>
      <c r="F138" s="23">
        <v>9</v>
      </c>
      <c r="G138" s="23">
        <v>331035.96999999997</v>
      </c>
      <c r="H138" s="23">
        <v>1392</v>
      </c>
      <c r="I138" s="23">
        <v>2162256.4700000002</v>
      </c>
      <c r="J138" s="23">
        <v>5768</v>
      </c>
      <c r="K138" s="23">
        <v>6802490.0999999996</v>
      </c>
      <c r="L138" s="21">
        <f t="shared" si="12"/>
        <v>7172</v>
      </c>
      <c r="M138" s="21">
        <f t="shared" si="13"/>
        <v>9659482.5399999991</v>
      </c>
      <c r="N138" s="23">
        <v>795</v>
      </c>
      <c r="O138" s="23">
        <v>6267808.4800000004</v>
      </c>
      <c r="P138" s="23">
        <v>44</v>
      </c>
      <c r="Q138" s="23">
        <v>1805628.42</v>
      </c>
      <c r="R138" s="21">
        <f t="shared" si="14"/>
        <v>839</v>
      </c>
      <c r="S138" s="21">
        <f t="shared" si="15"/>
        <v>8073436.9000000004</v>
      </c>
      <c r="T138" s="21">
        <f t="shared" si="16"/>
        <v>8011</v>
      </c>
      <c r="U138" s="21">
        <f t="shared" si="17"/>
        <v>17732919.439999998</v>
      </c>
      <c r="V138" s="11"/>
    </row>
    <row r="139" spans="1:22" s="5" customFormat="1">
      <c r="A139" s="15">
        <v>132</v>
      </c>
      <c r="B139" s="30" t="s">
        <v>258</v>
      </c>
      <c r="C139" s="17" t="s">
        <v>259</v>
      </c>
      <c r="D139" s="22">
        <v>1</v>
      </c>
      <c r="E139" s="22">
        <v>171</v>
      </c>
      <c r="F139" s="22">
        <v>12</v>
      </c>
      <c r="G139" s="22">
        <v>109314.59</v>
      </c>
      <c r="H139" s="22">
        <v>735</v>
      </c>
      <c r="I139" s="22">
        <v>1884499.45</v>
      </c>
      <c r="J139" s="22">
        <v>1878</v>
      </c>
      <c r="K139" s="22">
        <v>7967157.0599999996</v>
      </c>
      <c r="L139" s="22">
        <f t="shared" si="12"/>
        <v>2626</v>
      </c>
      <c r="M139" s="22">
        <f t="shared" si="13"/>
        <v>9961142.0999999996</v>
      </c>
      <c r="N139" s="22">
        <v>926</v>
      </c>
      <c r="O139" s="22">
        <v>6794123.2599999998</v>
      </c>
      <c r="P139" s="22">
        <v>23</v>
      </c>
      <c r="Q139" s="22">
        <v>595992.06000000006</v>
      </c>
      <c r="R139" s="22">
        <f t="shared" si="14"/>
        <v>949</v>
      </c>
      <c r="S139" s="22">
        <f t="shared" si="15"/>
        <v>7390115.3200000003</v>
      </c>
      <c r="T139" s="22">
        <f t="shared" si="16"/>
        <v>3575</v>
      </c>
      <c r="U139" s="22">
        <f t="shared" si="17"/>
        <v>17351257.420000002</v>
      </c>
      <c r="V139" s="11"/>
    </row>
    <row r="140" spans="1:22" s="5" customFormat="1">
      <c r="A140" s="18">
        <v>133</v>
      </c>
      <c r="B140" s="31" t="s">
        <v>274</v>
      </c>
      <c r="C140" s="1" t="s">
        <v>275</v>
      </c>
      <c r="D140" s="23">
        <v>1</v>
      </c>
      <c r="E140" s="23">
        <v>27834.63</v>
      </c>
      <c r="F140" s="23">
        <v>77</v>
      </c>
      <c r="G140" s="23">
        <v>2181676.4500000002</v>
      </c>
      <c r="H140" s="23">
        <v>114</v>
      </c>
      <c r="I140" s="23">
        <v>1550058</v>
      </c>
      <c r="J140" s="23">
        <v>840</v>
      </c>
      <c r="K140" s="23">
        <v>4413566.43</v>
      </c>
      <c r="L140" s="21">
        <f t="shared" si="12"/>
        <v>1032</v>
      </c>
      <c r="M140" s="21">
        <f t="shared" si="13"/>
        <v>8173135.5099999998</v>
      </c>
      <c r="N140" s="23">
        <v>889</v>
      </c>
      <c r="O140" s="23">
        <v>7082382.2699999996</v>
      </c>
      <c r="P140" s="23">
        <v>118</v>
      </c>
      <c r="Q140" s="23">
        <v>2065040.89</v>
      </c>
      <c r="R140" s="21">
        <f t="shared" si="14"/>
        <v>1007</v>
      </c>
      <c r="S140" s="21">
        <f t="shared" si="15"/>
        <v>9147423.1600000001</v>
      </c>
      <c r="T140" s="21">
        <f t="shared" si="16"/>
        <v>2039</v>
      </c>
      <c r="U140" s="21">
        <f t="shared" si="17"/>
        <v>17320558.670000002</v>
      </c>
      <c r="V140" s="11"/>
    </row>
    <row r="141" spans="1:22" s="5" customFormat="1">
      <c r="A141" s="15">
        <v>134</v>
      </c>
      <c r="B141" s="30" t="s">
        <v>329</v>
      </c>
      <c r="C141" s="17" t="s">
        <v>330</v>
      </c>
      <c r="D141" s="22"/>
      <c r="E141" s="22"/>
      <c r="F141" s="22">
        <v>84</v>
      </c>
      <c r="G141" s="22">
        <v>2947535.57</v>
      </c>
      <c r="H141" s="22">
        <v>44</v>
      </c>
      <c r="I141" s="22">
        <v>1921976.83</v>
      </c>
      <c r="J141" s="22">
        <v>85</v>
      </c>
      <c r="K141" s="22">
        <v>2305407.6</v>
      </c>
      <c r="L141" s="22">
        <f t="shared" si="12"/>
        <v>213</v>
      </c>
      <c r="M141" s="22">
        <f t="shared" si="13"/>
        <v>7174920</v>
      </c>
      <c r="N141" s="22">
        <v>127</v>
      </c>
      <c r="O141" s="22">
        <v>5224395.09</v>
      </c>
      <c r="P141" s="22">
        <v>41</v>
      </c>
      <c r="Q141" s="22">
        <v>1893349.74</v>
      </c>
      <c r="R141" s="22">
        <f t="shared" si="14"/>
        <v>168</v>
      </c>
      <c r="S141" s="22">
        <f t="shared" si="15"/>
        <v>7117744.8300000001</v>
      </c>
      <c r="T141" s="22">
        <f t="shared" si="16"/>
        <v>381</v>
      </c>
      <c r="U141" s="22">
        <f t="shared" si="17"/>
        <v>14292664.83</v>
      </c>
      <c r="V141" s="11"/>
    </row>
    <row r="142" spans="1:22" s="5" customFormat="1">
      <c r="A142" s="18">
        <v>135</v>
      </c>
      <c r="B142" s="31" t="s">
        <v>272</v>
      </c>
      <c r="C142" s="1" t="s">
        <v>273</v>
      </c>
      <c r="D142" s="23">
        <v>36</v>
      </c>
      <c r="E142" s="23">
        <v>1037618.66</v>
      </c>
      <c r="F142" s="23">
        <v>34</v>
      </c>
      <c r="G142" s="23">
        <v>964467.23</v>
      </c>
      <c r="H142" s="23">
        <v>587</v>
      </c>
      <c r="I142" s="23">
        <v>1779504.21</v>
      </c>
      <c r="J142" s="23">
        <v>639</v>
      </c>
      <c r="K142" s="23">
        <v>3124943.05</v>
      </c>
      <c r="L142" s="21">
        <f t="shared" si="12"/>
        <v>1296</v>
      </c>
      <c r="M142" s="21">
        <f t="shared" si="13"/>
        <v>6906533.1500000004</v>
      </c>
      <c r="N142" s="23">
        <v>217</v>
      </c>
      <c r="O142" s="23">
        <v>3228419.83</v>
      </c>
      <c r="P142" s="23">
        <v>86</v>
      </c>
      <c r="Q142" s="23">
        <v>1981273.27</v>
      </c>
      <c r="R142" s="21">
        <f t="shared" si="14"/>
        <v>303</v>
      </c>
      <c r="S142" s="21">
        <f t="shared" si="15"/>
        <v>5209693.0999999996</v>
      </c>
      <c r="T142" s="21">
        <f t="shared" si="16"/>
        <v>1599</v>
      </c>
      <c r="U142" s="21">
        <f t="shared" si="17"/>
        <v>12116226.25</v>
      </c>
      <c r="V142" s="11"/>
    </row>
    <row r="143" spans="1:22" s="5" customFormat="1">
      <c r="A143" s="15">
        <v>136</v>
      </c>
      <c r="B143" s="30" t="s">
        <v>284</v>
      </c>
      <c r="C143" s="17" t="s">
        <v>285</v>
      </c>
      <c r="D143" s="22">
        <v>1</v>
      </c>
      <c r="E143" s="22">
        <v>1900</v>
      </c>
      <c r="F143" s="22">
        <v>96</v>
      </c>
      <c r="G143" s="22">
        <v>2813819.29</v>
      </c>
      <c r="H143" s="22">
        <v>34</v>
      </c>
      <c r="I143" s="22">
        <v>332295.96000000002</v>
      </c>
      <c r="J143" s="22">
        <v>87</v>
      </c>
      <c r="K143" s="22">
        <v>2810118.83</v>
      </c>
      <c r="L143" s="22">
        <f t="shared" si="12"/>
        <v>218</v>
      </c>
      <c r="M143" s="22">
        <f t="shared" si="13"/>
        <v>5958134.0800000001</v>
      </c>
      <c r="N143" s="22">
        <v>164</v>
      </c>
      <c r="O143" s="22">
        <v>5614463.6399999997</v>
      </c>
      <c r="P143" s="22">
        <v>27</v>
      </c>
      <c r="Q143" s="22">
        <v>334841.21000000002</v>
      </c>
      <c r="R143" s="22">
        <f t="shared" si="14"/>
        <v>191</v>
      </c>
      <c r="S143" s="22">
        <f t="shared" si="15"/>
        <v>5949304.8499999996</v>
      </c>
      <c r="T143" s="22">
        <f t="shared" si="16"/>
        <v>409</v>
      </c>
      <c r="U143" s="22">
        <f t="shared" si="17"/>
        <v>11907438.93</v>
      </c>
      <c r="V143" s="11"/>
    </row>
    <row r="144" spans="1:22" s="5" customFormat="1">
      <c r="A144" s="18">
        <v>137</v>
      </c>
      <c r="B144" s="31" t="s">
        <v>236</v>
      </c>
      <c r="C144" s="1" t="s">
        <v>237</v>
      </c>
      <c r="D144" s="23"/>
      <c r="E144" s="23"/>
      <c r="F144" s="23"/>
      <c r="G144" s="23"/>
      <c r="H144" s="23">
        <v>684</v>
      </c>
      <c r="I144" s="23">
        <v>2270713.98</v>
      </c>
      <c r="J144" s="23">
        <v>708</v>
      </c>
      <c r="K144" s="23">
        <v>3226845.36</v>
      </c>
      <c r="L144" s="21">
        <f t="shared" si="12"/>
        <v>1392</v>
      </c>
      <c r="M144" s="21">
        <f t="shared" si="13"/>
        <v>5497559.3399999999</v>
      </c>
      <c r="N144" s="23">
        <v>207</v>
      </c>
      <c r="O144" s="23">
        <v>2017010.93</v>
      </c>
      <c r="P144" s="23">
        <v>284</v>
      </c>
      <c r="Q144" s="23">
        <v>2357686.08</v>
      </c>
      <c r="R144" s="21">
        <f t="shared" si="14"/>
        <v>491</v>
      </c>
      <c r="S144" s="21">
        <f t="shared" si="15"/>
        <v>4374697.01</v>
      </c>
      <c r="T144" s="21">
        <f t="shared" si="16"/>
        <v>1883</v>
      </c>
      <c r="U144" s="21">
        <f t="shared" si="17"/>
        <v>9872256.3499999996</v>
      </c>
      <c r="V144" s="11"/>
    </row>
    <row r="145" spans="1:22" s="5" customFormat="1">
      <c r="A145" s="15">
        <v>138</v>
      </c>
      <c r="B145" s="30" t="s">
        <v>135</v>
      </c>
      <c r="C145" s="17" t="s">
        <v>136</v>
      </c>
      <c r="D145" s="22"/>
      <c r="E145" s="22"/>
      <c r="F145" s="22"/>
      <c r="G145" s="22"/>
      <c r="H145" s="22">
        <v>44</v>
      </c>
      <c r="I145" s="22">
        <v>681271.09</v>
      </c>
      <c r="J145" s="22">
        <v>164</v>
      </c>
      <c r="K145" s="22">
        <v>4762610.95</v>
      </c>
      <c r="L145" s="22">
        <f t="shared" si="12"/>
        <v>208</v>
      </c>
      <c r="M145" s="22">
        <f t="shared" si="13"/>
        <v>5443882.04</v>
      </c>
      <c r="N145" s="22">
        <v>24</v>
      </c>
      <c r="O145" s="22">
        <v>4120000</v>
      </c>
      <c r="P145" s="22"/>
      <c r="Q145" s="22"/>
      <c r="R145" s="22">
        <f t="shared" si="14"/>
        <v>24</v>
      </c>
      <c r="S145" s="22">
        <f t="shared" si="15"/>
        <v>4120000</v>
      </c>
      <c r="T145" s="22">
        <f t="shared" si="16"/>
        <v>232</v>
      </c>
      <c r="U145" s="22">
        <f t="shared" si="17"/>
        <v>9563882.0399999991</v>
      </c>
      <c r="V145" s="11"/>
    </row>
    <row r="146" spans="1:22" s="5" customFormat="1">
      <c r="A146" s="18">
        <v>139</v>
      </c>
      <c r="B146" s="31" t="s">
        <v>288</v>
      </c>
      <c r="C146" s="1" t="s">
        <v>289</v>
      </c>
      <c r="D146" s="23"/>
      <c r="E146" s="23"/>
      <c r="F146" s="23"/>
      <c r="G146" s="23"/>
      <c r="H146" s="23">
        <v>1593</v>
      </c>
      <c r="I146" s="23">
        <v>1735192.1</v>
      </c>
      <c r="J146" s="23">
        <v>1281</v>
      </c>
      <c r="K146" s="23">
        <v>4319083.87</v>
      </c>
      <c r="L146" s="23">
        <f t="shared" si="12"/>
        <v>2874</v>
      </c>
      <c r="M146" s="23">
        <f t="shared" si="13"/>
        <v>6054275.9700000007</v>
      </c>
      <c r="N146" s="23">
        <v>527</v>
      </c>
      <c r="O146" s="23">
        <v>2663291.0299999998</v>
      </c>
      <c r="P146" s="23">
        <v>38</v>
      </c>
      <c r="Q146" s="23">
        <v>139042.09</v>
      </c>
      <c r="R146" s="21">
        <f t="shared" si="14"/>
        <v>565</v>
      </c>
      <c r="S146" s="21">
        <f t="shared" si="15"/>
        <v>2802333.1199999996</v>
      </c>
      <c r="T146" s="23">
        <f t="shared" si="16"/>
        <v>3439</v>
      </c>
      <c r="U146" s="23">
        <f t="shared" si="17"/>
        <v>8856609.0899999999</v>
      </c>
      <c r="V146" s="11"/>
    </row>
    <row r="147" spans="1:22" s="5" customFormat="1">
      <c r="A147" s="15">
        <v>140</v>
      </c>
      <c r="B147" s="30" t="s">
        <v>282</v>
      </c>
      <c r="C147" s="17" t="s">
        <v>283</v>
      </c>
      <c r="D147" s="22"/>
      <c r="E147" s="22"/>
      <c r="F147" s="22">
        <v>3</v>
      </c>
      <c r="G147" s="22">
        <v>116991.54</v>
      </c>
      <c r="H147" s="22">
        <v>654</v>
      </c>
      <c r="I147" s="22">
        <v>2791211.63</v>
      </c>
      <c r="J147" s="22">
        <v>835</v>
      </c>
      <c r="K147" s="22">
        <v>2120917.04</v>
      </c>
      <c r="L147" s="22">
        <f t="shared" si="12"/>
        <v>1492</v>
      </c>
      <c r="M147" s="22">
        <f t="shared" si="13"/>
        <v>5029120.21</v>
      </c>
      <c r="N147" s="22">
        <v>340</v>
      </c>
      <c r="O147" s="22">
        <v>1465097.28</v>
      </c>
      <c r="P147" s="22">
        <v>184</v>
      </c>
      <c r="Q147" s="22">
        <v>2047577.27</v>
      </c>
      <c r="R147" s="22">
        <f t="shared" si="14"/>
        <v>524</v>
      </c>
      <c r="S147" s="22">
        <f t="shared" si="15"/>
        <v>3512674.55</v>
      </c>
      <c r="T147" s="22">
        <f t="shared" si="16"/>
        <v>2016</v>
      </c>
      <c r="U147" s="22">
        <f t="shared" si="17"/>
        <v>8541794.7599999998</v>
      </c>
      <c r="V147" s="11"/>
    </row>
    <row r="148" spans="1:22" s="5" customFormat="1">
      <c r="A148" s="18">
        <v>141</v>
      </c>
      <c r="B148" s="31" t="s">
        <v>326</v>
      </c>
      <c r="C148" s="1" t="s">
        <v>327</v>
      </c>
      <c r="D148" s="23">
        <v>14</v>
      </c>
      <c r="E148" s="23">
        <v>3253016.9</v>
      </c>
      <c r="F148" s="23">
        <v>12</v>
      </c>
      <c r="G148" s="23">
        <v>116385.32</v>
      </c>
      <c r="H148" s="23"/>
      <c r="I148" s="23"/>
      <c r="J148" s="23">
        <v>33</v>
      </c>
      <c r="K148" s="23">
        <v>833026.33</v>
      </c>
      <c r="L148" s="21">
        <f t="shared" si="12"/>
        <v>59</v>
      </c>
      <c r="M148" s="21">
        <f t="shared" si="13"/>
        <v>4202428.55</v>
      </c>
      <c r="N148" s="23">
        <v>14</v>
      </c>
      <c r="O148" s="23">
        <v>902692.06</v>
      </c>
      <c r="P148" s="23">
        <v>5</v>
      </c>
      <c r="Q148" s="23">
        <v>3187834.45</v>
      </c>
      <c r="R148" s="21">
        <f t="shared" si="14"/>
        <v>19</v>
      </c>
      <c r="S148" s="21">
        <f t="shared" si="15"/>
        <v>4090526.5100000002</v>
      </c>
      <c r="T148" s="21">
        <f t="shared" si="16"/>
        <v>78</v>
      </c>
      <c r="U148" s="21">
        <f t="shared" si="17"/>
        <v>8292955.0600000005</v>
      </c>
      <c r="V148" s="11"/>
    </row>
    <row r="149" spans="1:22" s="5" customFormat="1">
      <c r="A149" s="15">
        <v>142</v>
      </c>
      <c r="B149" s="16" t="s">
        <v>342</v>
      </c>
      <c r="C149" s="17" t="s">
        <v>343</v>
      </c>
      <c r="D149" s="22">
        <v>8</v>
      </c>
      <c r="E149" s="22">
        <v>73752.47</v>
      </c>
      <c r="F149" s="22">
        <v>159</v>
      </c>
      <c r="G149" s="22">
        <v>2631255.62</v>
      </c>
      <c r="H149" s="22">
        <v>9</v>
      </c>
      <c r="I149" s="22">
        <v>231691.04</v>
      </c>
      <c r="J149" s="22">
        <v>28</v>
      </c>
      <c r="K149" s="22">
        <v>298626.09999999998</v>
      </c>
      <c r="L149" s="22">
        <f t="shared" si="12"/>
        <v>204</v>
      </c>
      <c r="M149" s="22">
        <f t="shared" si="13"/>
        <v>3235325.2300000004</v>
      </c>
      <c r="N149" s="22">
        <v>153</v>
      </c>
      <c r="O149" s="22">
        <v>2931430.73</v>
      </c>
      <c r="P149" s="22">
        <v>17</v>
      </c>
      <c r="Q149" s="22">
        <v>306543.51</v>
      </c>
      <c r="R149" s="22">
        <f t="shared" si="14"/>
        <v>170</v>
      </c>
      <c r="S149" s="22">
        <f t="shared" si="15"/>
        <v>3237974.24</v>
      </c>
      <c r="T149" s="22">
        <f t="shared" si="16"/>
        <v>374</v>
      </c>
      <c r="U149" s="22">
        <f t="shared" si="17"/>
        <v>6473299.4700000007</v>
      </c>
      <c r="V149" s="11"/>
    </row>
    <row r="150" spans="1:22" s="5" customFormat="1">
      <c r="A150" s="18">
        <v>143</v>
      </c>
      <c r="B150" s="31" t="s">
        <v>286</v>
      </c>
      <c r="C150" s="1" t="s">
        <v>287</v>
      </c>
      <c r="D150" s="23"/>
      <c r="E150" s="23"/>
      <c r="F150" s="23"/>
      <c r="G150" s="23"/>
      <c r="H150" s="23">
        <v>628</v>
      </c>
      <c r="I150" s="23">
        <v>1432577.36</v>
      </c>
      <c r="J150" s="23">
        <v>833</v>
      </c>
      <c r="K150" s="23">
        <v>2936417.98</v>
      </c>
      <c r="L150" s="21">
        <f t="shared" si="12"/>
        <v>1461</v>
      </c>
      <c r="M150" s="21">
        <f t="shared" si="13"/>
        <v>4368995.34</v>
      </c>
      <c r="N150" s="23">
        <v>291</v>
      </c>
      <c r="O150" s="23">
        <v>1616325.38</v>
      </c>
      <c r="P150" s="23">
        <v>10</v>
      </c>
      <c r="Q150" s="23">
        <v>113560.92</v>
      </c>
      <c r="R150" s="21">
        <f t="shared" si="14"/>
        <v>301</v>
      </c>
      <c r="S150" s="21">
        <f t="shared" si="15"/>
        <v>1729886.2999999998</v>
      </c>
      <c r="T150" s="21">
        <f t="shared" si="16"/>
        <v>1762</v>
      </c>
      <c r="U150" s="21">
        <f t="shared" si="17"/>
        <v>6098881.6399999997</v>
      </c>
      <c r="V150" s="11"/>
    </row>
    <row r="151" spans="1:22" s="5" customFormat="1">
      <c r="A151" s="15">
        <v>144</v>
      </c>
      <c r="B151" s="30" t="s">
        <v>305</v>
      </c>
      <c r="C151" s="17" t="s">
        <v>306</v>
      </c>
      <c r="D151" s="22"/>
      <c r="E151" s="22"/>
      <c r="F151" s="22"/>
      <c r="G151" s="22"/>
      <c r="H151" s="22">
        <v>430</v>
      </c>
      <c r="I151" s="22">
        <v>1372520.12</v>
      </c>
      <c r="J151" s="22">
        <v>566</v>
      </c>
      <c r="K151" s="22">
        <v>1622659.07</v>
      </c>
      <c r="L151" s="22">
        <f t="shared" si="12"/>
        <v>996</v>
      </c>
      <c r="M151" s="22">
        <f t="shared" si="13"/>
        <v>2995179.1900000004</v>
      </c>
      <c r="N151" s="22">
        <v>125</v>
      </c>
      <c r="O151" s="22">
        <v>1436861.14</v>
      </c>
      <c r="P151" s="22">
        <v>28</v>
      </c>
      <c r="Q151" s="22">
        <v>1184429.6399999999</v>
      </c>
      <c r="R151" s="22">
        <f t="shared" si="14"/>
        <v>153</v>
      </c>
      <c r="S151" s="22">
        <f t="shared" si="15"/>
        <v>2621290.7799999998</v>
      </c>
      <c r="T151" s="22">
        <f t="shared" si="16"/>
        <v>1149</v>
      </c>
      <c r="U151" s="22">
        <f t="shared" si="17"/>
        <v>5616469.9700000007</v>
      </c>
      <c r="V151" s="11"/>
    </row>
    <row r="152" spans="1:22" s="5" customFormat="1">
      <c r="A152" s="18">
        <v>145</v>
      </c>
      <c r="B152" s="31" t="s">
        <v>295</v>
      </c>
      <c r="C152" s="1" t="s">
        <v>296</v>
      </c>
      <c r="D152" s="23"/>
      <c r="E152" s="23"/>
      <c r="F152" s="23">
        <v>7</v>
      </c>
      <c r="G152" s="23">
        <v>54922.36</v>
      </c>
      <c r="H152" s="23">
        <v>251</v>
      </c>
      <c r="I152" s="23">
        <v>691239.76</v>
      </c>
      <c r="J152" s="23">
        <v>422</v>
      </c>
      <c r="K152" s="23">
        <v>1892551.51</v>
      </c>
      <c r="L152" s="21">
        <f t="shared" si="12"/>
        <v>680</v>
      </c>
      <c r="M152" s="21">
        <f t="shared" si="13"/>
        <v>2638713.63</v>
      </c>
      <c r="N152" s="23">
        <v>287</v>
      </c>
      <c r="O152" s="23">
        <v>1833231.85</v>
      </c>
      <c r="P152" s="23">
        <v>77</v>
      </c>
      <c r="Q152" s="23">
        <v>588032.92000000004</v>
      </c>
      <c r="R152" s="21">
        <f t="shared" si="14"/>
        <v>364</v>
      </c>
      <c r="S152" s="21">
        <f t="shared" si="15"/>
        <v>2421264.77</v>
      </c>
      <c r="T152" s="21">
        <f t="shared" si="16"/>
        <v>1044</v>
      </c>
      <c r="U152" s="21">
        <f t="shared" si="17"/>
        <v>5059978.4000000004</v>
      </c>
      <c r="V152" s="11"/>
    </row>
    <row r="153" spans="1:22" s="5" customFormat="1">
      <c r="A153" s="15">
        <v>146</v>
      </c>
      <c r="B153" s="16" t="s">
        <v>292</v>
      </c>
      <c r="C153" s="17" t="s">
        <v>293</v>
      </c>
      <c r="D153" s="22"/>
      <c r="E153" s="22"/>
      <c r="F153" s="22"/>
      <c r="G153" s="22"/>
      <c r="H153" s="22">
        <v>1317</v>
      </c>
      <c r="I153" s="22">
        <v>610998.35</v>
      </c>
      <c r="J153" s="22">
        <v>1944</v>
      </c>
      <c r="K153" s="22">
        <v>2295965.19</v>
      </c>
      <c r="L153" s="22">
        <f t="shared" si="12"/>
        <v>3261</v>
      </c>
      <c r="M153" s="22">
        <f t="shared" si="13"/>
        <v>2906963.54</v>
      </c>
      <c r="N153" s="22">
        <v>85</v>
      </c>
      <c r="O153" s="22">
        <v>1603426.82</v>
      </c>
      <c r="P153" s="22">
        <v>3</v>
      </c>
      <c r="Q153" s="22">
        <v>19852.310000000001</v>
      </c>
      <c r="R153" s="22">
        <f t="shared" si="14"/>
        <v>88</v>
      </c>
      <c r="S153" s="22">
        <f t="shared" si="15"/>
        <v>1623279.1300000001</v>
      </c>
      <c r="T153" s="22">
        <f t="shared" si="16"/>
        <v>3349</v>
      </c>
      <c r="U153" s="22">
        <f t="shared" si="17"/>
        <v>4530242.67</v>
      </c>
      <c r="V153" s="11"/>
    </row>
    <row r="154" spans="1:22" s="5" customFormat="1">
      <c r="A154" s="18">
        <v>147</v>
      </c>
      <c r="B154" s="31" t="s">
        <v>270</v>
      </c>
      <c r="C154" s="1" t="s">
        <v>271</v>
      </c>
      <c r="D154" s="23"/>
      <c r="E154" s="23"/>
      <c r="F154" s="23">
        <v>4</v>
      </c>
      <c r="G154" s="23">
        <v>60280.65</v>
      </c>
      <c r="H154" s="23">
        <v>367</v>
      </c>
      <c r="I154" s="23">
        <v>482291.98</v>
      </c>
      <c r="J154" s="23">
        <v>526</v>
      </c>
      <c r="K154" s="23">
        <v>2037430.41</v>
      </c>
      <c r="L154" s="21">
        <f t="shared" si="12"/>
        <v>897</v>
      </c>
      <c r="M154" s="21">
        <f t="shared" si="13"/>
        <v>2580003.04</v>
      </c>
      <c r="N154" s="23">
        <v>528</v>
      </c>
      <c r="O154" s="23">
        <v>1608558.22</v>
      </c>
      <c r="P154" s="23">
        <v>2</v>
      </c>
      <c r="Q154" s="23">
        <v>1309.53</v>
      </c>
      <c r="R154" s="21">
        <f t="shared" si="14"/>
        <v>530</v>
      </c>
      <c r="S154" s="21">
        <f t="shared" si="15"/>
        <v>1609867.75</v>
      </c>
      <c r="T154" s="21">
        <f t="shared" si="16"/>
        <v>1427</v>
      </c>
      <c r="U154" s="21">
        <f t="shared" si="17"/>
        <v>4189870.79</v>
      </c>
      <c r="V154" s="11"/>
    </row>
    <row r="155" spans="1:22" s="5" customFormat="1">
      <c r="A155" s="15">
        <v>148</v>
      </c>
      <c r="B155" s="30" t="s">
        <v>307</v>
      </c>
      <c r="C155" s="17" t="s">
        <v>308</v>
      </c>
      <c r="D155" s="22"/>
      <c r="E155" s="22"/>
      <c r="F155" s="22"/>
      <c r="G155" s="22"/>
      <c r="H155" s="22">
        <v>332</v>
      </c>
      <c r="I155" s="22">
        <v>180866.91</v>
      </c>
      <c r="J155" s="22">
        <v>886</v>
      </c>
      <c r="K155" s="22">
        <v>1971070.56</v>
      </c>
      <c r="L155" s="22">
        <f t="shared" si="12"/>
        <v>1218</v>
      </c>
      <c r="M155" s="22">
        <f t="shared" si="13"/>
        <v>2151937.4700000002</v>
      </c>
      <c r="N155" s="22">
        <v>216</v>
      </c>
      <c r="O155" s="22">
        <v>1810080.3</v>
      </c>
      <c r="P155" s="22">
        <v>1</v>
      </c>
      <c r="Q155" s="22">
        <v>15000</v>
      </c>
      <c r="R155" s="22">
        <f t="shared" si="14"/>
        <v>217</v>
      </c>
      <c r="S155" s="22">
        <f t="shared" si="15"/>
        <v>1825080.3</v>
      </c>
      <c r="T155" s="22">
        <f t="shared" si="16"/>
        <v>1435</v>
      </c>
      <c r="U155" s="22">
        <f t="shared" si="17"/>
        <v>3977017.7700000005</v>
      </c>
      <c r="V155" s="11"/>
    </row>
    <row r="156" spans="1:22" s="5" customFormat="1">
      <c r="A156" s="18">
        <v>149</v>
      </c>
      <c r="B156" s="31" t="s">
        <v>290</v>
      </c>
      <c r="C156" s="1" t="s">
        <v>291</v>
      </c>
      <c r="D156" s="23"/>
      <c r="E156" s="23"/>
      <c r="F156" s="23"/>
      <c r="G156" s="23"/>
      <c r="H156" s="23">
        <v>713</v>
      </c>
      <c r="I156" s="23">
        <v>1461006.34</v>
      </c>
      <c r="J156" s="23">
        <v>606</v>
      </c>
      <c r="K156" s="23">
        <v>1223386.22</v>
      </c>
      <c r="L156" s="21">
        <f t="shared" si="12"/>
        <v>1319</v>
      </c>
      <c r="M156" s="21">
        <f t="shared" si="13"/>
        <v>2684392.56</v>
      </c>
      <c r="N156" s="23">
        <v>15</v>
      </c>
      <c r="O156" s="23">
        <v>73656.58</v>
      </c>
      <c r="P156" s="23">
        <v>36</v>
      </c>
      <c r="Q156" s="23">
        <v>301017.7</v>
      </c>
      <c r="R156" s="21">
        <f t="shared" si="14"/>
        <v>51</v>
      </c>
      <c r="S156" s="21">
        <f t="shared" si="15"/>
        <v>374674.28</v>
      </c>
      <c r="T156" s="21">
        <f t="shared" si="16"/>
        <v>1370</v>
      </c>
      <c r="U156" s="21">
        <f t="shared" si="17"/>
        <v>3059066.84</v>
      </c>
      <c r="V156" s="11"/>
    </row>
    <row r="157" spans="1:22" s="5" customFormat="1">
      <c r="A157" s="15">
        <v>150</v>
      </c>
      <c r="B157" s="30" t="s">
        <v>193</v>
      </c>
      <c r="C157" s="17" t="s">
        <v>194</v>
      </c>
      <c r="D157" s="22"/>
      <c r="E157" s="22"/>
      <c r="F157" s="22"/>
      <c r="G157" s="22"/>
      <c r="H157" s="22">
        <v>186</v>
      </c>
      <c r="I157" s="22">
        <v>1404199.57</v>
      </c>
      <c r="J157" s="22">
        <v>1</v>
      </c>
      <c r="K157" s="22">
        <v>1977.51</v>
      </c>
      <c r="L157" s="22">
        <f t="shared" si="12"/>
        <v>187</v>
      </c>
      <c r="M157" s="22">
        <f t="shared" si="13"/>
        <v>1406177.08</v>
      </c>
      <c r="N157" s="22">
        <v>2</v>
      </c>
      <c r="O157" s="22">
        <v>28260.67</v>
      </c>
      <c r="P157" s="22">
        <v>166</v>
      </c>
      <c r="Q157" s="22">
        <v>1433482.74</v>
      </c>
      <c r="R157" s="22">
        <f t="shared" si="14"/>
        <v>168</v>
      </c>
      <c r="S157" s="22">
        <f t="shared" si="15"/>
        <v>1461743.41</v>
      </c>
      <c r="T157" s="22">
        <f t="shared" si="16"/>
        <v>355</v>
      </c>
      <c r="U157" s="22">
        <f t="shared" si="17"/>
        <v>2867920.49</v>
      </c>
      <c r="V157" s="11"/>
    </row>
    <row r="158" spans="1:22" s="5" customFormat="1">
      <c r="A158" s="18">
        <v>151</v>
      </c>
      <c r="B158" s="31" t="s">
        <v>301</v>
      </c>
      <c r="C158" s="1" t="s">
        <v>302</v>
      </c>
      <c r="D158" s="23"/>
      <c r="E158" s="23"/>
      <c r="F158" s="23">
        <v>1</v>
      </c>
      <c r="G158" s="23">
        <v>4950</v>
      </c>
      <c r="H158" s="23">
        <v>28</v>
      </c>
      <c r="I158" s="23">
        <v>89596.88</v>
      </c>
      <c r="J158" s="23">
        <v>351</v>
      </c>
      <c r="K158" s="23">
        <v>1094119.1299999999</v>
      </c>
      <c r="L158" s="21">
        <f t="shared" si="12"/>
        <v>380</v>
      </c>
      <c r="M158" s="21">
        <f t="shared" si="13"/>
        <v>1188666.0099999998</v>
      </c>
      <c r="N158" s="23">
        <v>232</v>
      </c>
      <c r="O158" s="23">
        <v>1120847.69</v>
      </c>
      <c r="P158" s="23">
        <v>16</v>
      </c>
      <c r="Q158" s="23">
        <v>156748.87</v>
      </c>
      <c r="R158" s="21">
        <f t="shared" si="14"/>
        <v>248</v>
      </c>
      <c r="S158" s="21">
        <f t="shared" si="15"/>
        <v>1277596.56</v>
      </c>
      <c r="T158" s="21">
        <f t="shared" si="16"/>
        <v>628</v>
      </c>
      <c r="U158" s="21">
        <f t="shared" si="17"/>
        <v>2466262.5699999998</v>
      </c>
      <c r="V158" s="11"/>
    </row>
    <row r="159" spans="1:22" s="5" customFormat="1">
      <c r="A159" s="15">
        <v>152</v>
      </c>
      <c r="B159" s="16" t="s">
        <v>303</v>
      </c>
      <c r="C159" s="17" t="s">
        <v>304</v>
      </c>
      <c r="D159" s="22"/>
      <c r="E159" s="22"/>
      <c r="F159" s="22"/>
      <c r="G159" s="22"/>
      <c r="H159" s="22">
        <v>90</v>
      </c>
      <c r="I159" s="22">
        <v>131708.69</v>
      </c>
      <c r="J159" s="22">
        <v>466</v>
      </c>
      <c r="K159" s="22">
        <v>1082759.93</v>
      </c>
      <c r="L159" s="22">
        <f t="shared" si="12"/>
        <v>556</v>
      </c>
      <c r="M159" s="22">
        <f t="shared" si="13"/>
        <v>1214468.6199999999</v>
      </c>
      <c r="N159" s="22">
        <v>343</v>
      </c>
      <c r="O159" s="22">
        <v>1042986.87</v>
      </c>
      <c r="P159" s="22">
        <v>18</v>
      </c>
      <c r="Q159" s="22">
        <v>89415.02</v>
      </c>
      <c r="R159" s="22">
        <f t="shared" si="14"/>
        <v>361</v>
      </c>
      <c r="S159" s="22">
        <f t="shared" si="15"/>
        <v>1132401.8899999999</v>
      </c>
      <c r="T159" s="22">
        <f t="shared" si="16"/>
        <v>917</v>
      </c>
      <c r="U159" s="22">
        <f t="shared" si="17"/>
        <v>2346870.5099999998</v>
      </c>
      <c r="V159" s="11"/>
    </row>
    <row r="160" spans="1:22" s="5" customFormat="1">
      <c r="A160" s="18">
        <v>153</v>
      </c>
      <c r="B160" s="31" t="s">
        <v>340</v>
      </c>
      <c r="C160" s="1" t="s">
        <v>341</v>
      </c>
      <c r="D160" s="23"/>
      <c r="E160" s="23"/>
      <c r="F160" s="23">
        <v>2</v>
      </c>
      <c r="G160" s="23">
        <v>856835</v>
      </c>
      <c r="H160" s="23">
        <v>1</v>
      </c>
      <c r="I160" s="23">
        <v>100</v>
      </c>
      <c r="J160" s="23">
        <v>5</v>
      </c>
      <c r="K160" s="23">
        <v>2810.42</v>
      </c>
      <c r="L160" s="21">
        <f t="shared" si="12"/>
        <v>8</v>
      </c>
      <c r="M160" s="21">
        <f t="shared" si="13"/>
        <v>859745.42</v>
      </c>
      <c r="N160" s="23">
        <v>7</v>
      </c>
      <c r="O160" s="23">
        <v>859645.42</v>
      </c>
      <c r="P160" s="23">
        <v>1</v>
      </c>
      <c r="Q160" s="23">
        <v>100</v>
      </c>
      <c r="R160" s="21">
        <f t="shared" si="14"/>
        <v>8</v>
      </c>
      <c r="S160" s="21">
        <f t="shared" si="15"/>
        <v>859745.42</v>
      </c>
      <c r="T160" s="21">
        <f t="shared" si="16"/>
        <v>16</v>
      </c>
      <c r="U160" s="21">
        <f t="shared" si="17"/>
        <v>1719490.84</v>
      </c>
      <c r="V160" s="11"/>
    </row>
    <row r="161" spans="1:22" s="5" customFormat="1">
      <c r="A161" s="15">
        <v>154</v>
      </c>
      <c r="B161" s="30" t="s">
        <v>299</v>
      </c>
      <c r="C161" s="17" t="s">
        <v>300</v>
      </c>
      <c r="D161" s="22"/>
      <c r="E161" s="22"/>
      <c r="F161" s="22"/>
      <c r="G161" s="22"/>
      <c r="H161" s="22">
        <v>262</v>
      </c>
      <c r="I161" s="22">
        <v>198525.44</v>
      </c>
      <c r="J161" s="22">
        <v>388</v>
      </c>
      <c r="K161" s="22">
        <v>545746.25</v>
      </c>
      <c r="L161" s="22">
        <f t="shared" si="12"/>
        <v>650</v>
      </c>
      <c r="M161" s="22">
        <f t="shared" si="13"/>
        <v>744271.69</v>
      </c>
      <c r="N161" s="22">
        <v>30</v>
      </c>
      <c r="O161" s="22">
        <v>319519.71999999997</v>
      </c>
      <c r="P161" s="22">
        <v>4</v>
      </c>
      <c r="Q161" s="22">
        <v>77084.509999999995</v>
      </c>
      <c r="R161" s="22">
        <f t="shared" si="14"/>
        <v>34</v>
      </c>
      <c r="S161" s="22">
        <f t="shared" si="15"/>
        <v>396604.23</v>
      </c>
      <c r="T161" s="22">
        <f t="shared" si="16"/>
        <v>684</v>
      </c>
      <c r="U161" s="22">
        <f t="shared" si="17"/>
        <v>1140875.92</v>
      </c>
      <c r="V161" s="11"/>
    </row>
    <row r="162" spans="1:22" s="5" customFormat="1">
      <c r="A162" s="18">
        <v>155</v>
      </c>
      <c r="B162" s="31" t="s">
        <v>311</v>
      </c>
      <c r="C162" s="1" t="s">
        <v>312</v>
      </c>
      <c r="D162" s="23"/>
      <c r="E162" s="23"/>
      <c r="F162" s="23"/>
      <c r="G162" s="23"/>
      <c r="H162" s="23">
        <v>8</v>
      </c>
      <c r="I162" s="23">
        <v>18651.77</v>
      </c>
      <c r="J162" s="23">
        <v>120</v>
      </c>
      <c r="K162" s="23">
        <v>316674.86</v>
      </c>
      <c r="L162" s="21">
        <f t="shared" si="12"/>
        <v>128</v>
      </c>
      <c r="M162" s="21">
        <f t="shared" si="13"/>
        <v>335326.63</v>
      </c>
      <c r="N162" s="23">
        <v>99</v>
      </c>
      <c r="O162" s="23">
        <v>366080.24</v>
      </c>
      <c r="P162" s="23">
        <v>7</v>
      </c>
      <c r="Q162" s="23">
        <v>73772.67</v>
      </c>
      <c r="R162" s="21">
        <f t="shared" si="14"/>
        <v>106</v>
      </c>
      <c r="S162" s="21">
        <f t="shared" si="15"/>
        <v>439852.91</v>
      </c>
      <c r="T162" s="21">
        <f t="shared" si="16"/>
        <v>234</v>
      </c>
      <c r="U162" s="21">
        <f t="shared" si="17"/>
        <v>775179.54</v>
      </c>
      <c r="V162" s="11"/>
    </row>
    <row r="163" spans="1:22" s="5" customFormat="1">
      <c r="A163" s="15">
        <v>156</v>
      </c>
      <c r="B163" s="30" t="s">
        <v>309</v>
      </c>
      <c r="C163" s="17" t="s">
        <v>310</v>
      </c>
      <c r="D163" s="22"/>
      <c r="E163" s="22"/>
      <c r="F163" s="22"/>
      <c r="G163" s="22"/>
      <c r="H163" s="22">
        <v>117</v>
      </c>
      <c r="I163" s="22">
        <v>100557.5</v>
      </c>
      <c r="J163" s="22">
        <v>178</v>
      </c>
      <c r="K163" s="22">
        <v>245850.97</v>
      </c>
      <c r="L163" s="22">
        <f t="shared" si="12"/>
        <v>295</v>
      </c>
      <c r="M163" s="22">
        <f t="shared" si="13"/>
        <v>346408.47</v>
      </c>
      <c r="N163" s="22">
        <v>16</v>
      </c>
      <c r="O163" s="22">
        <v>137021.43</v>
      </c>
      <c r="P163" s="22"/>
      <c r="Q163" s="22"/>
      <c r="R163" s="22">
        <f t="shared" si="14"/>
        <v>16</v>
      </c>
      <c r="S163" s="22">
        <f t="shared" si="15"/>
        <v>137021.43</v>
      </c>
      <c r="T163" s="22">
        <f t="shared" si="16"/>
        <v>311</v>
      </c>
      <c r="U163" s="22">
        <f t="shared" si="17"/>
        <v>483429.89999999997</v>
      </c>
      <c r="V163" s="11"/>
    </row>
    <row r="164" spans="1:22" s="5" customFormat="1">
      <c r="A164" s="18">
        <v>157</v>
      </c>
      <c r="B164" s="31" t="s">
        <v>317</v>
      </c>
      <c r="C164" s="1" t="s">
        <v>318</v>
      </c>
      <c r="D164" s="23"/>
      <c r="E164" s="23"/>
      <c r="F164" s="23"/>
      <c r="G164" s="23"/>
      <c r="H164" s="23">
        <v>6</v>
      </c>
      <c r="I164" s="23">
        <v>22345.37</v>
      </c>
      <c r="J164" s="23">
        <v>18</v>
      </c>
      <c r="K164" s="23">
        <v>138820.74</v>
      </c>
      <c r="L164" s="21">
        <f t="shared" si="12"/>
        <v>24</v>
      </c>
      <c r="M164" s="21">
        <f t="shared" si="13"/>
        <v>161166.10999999999</v>
      </c>
      <c r="N164" s="23">
        <v>6</v>
      </c>
      <c r="O164" s="23">
        <v>101639.61</v>
      </c>
      <c r="P164" s="23"/>
      <c r="Q164" s="23"/>
      <c r="R164" s="21">
        <f t="shared" si="14"/>
        <v>6</v>
      </c>
      <c r="S164" s="21">
        <f t="shared" si="15"/>
        <v>101639.61</v>
      </c>
      <c r="T164" s="21">
        <f t="shared" si="16"/>
        <v>30</v>
      </c>
      <c r="U164" s="21">
        <f t="shared" si="17"/>
        <v>262805.71999999997</v>
      </c>
      <c r="V164" s="11"/>
    </row>
    <row r="165" spans="1:22" s="5" customFormat="1">
      <c r="A165" s="15">
        <v>158</v>
      </c>
      <c r="B165" s="30" t="s">
        <v>313</v>
      </c>
      <c r="C165" s="17" t="s">
        <v>314</v>
      </c>
      <c r="D165" s="22"/>
      <c r="E165" s="22"/>
      <c r="F165" s="22"/>
      <c r="G165" s="22"/>
      <c r="H165" s="22"/>
      <c r="I165" s="22"/>
      <c r="J165" s="22">
        <v>39</v>
      </c>
      <c r="K165" s="22">
        <v>182209.77</v>
      </c>
      <c r="L165" s="22">
        <f t="shared" si="12"/>
        <v>39</v>
      </c>
      <c r="M165" s="22">
        <f t="shared" si="13"/>
        <v>182209.77</v>
      </c>
      <c r="N165" s="22"/>
      <c r="O165" s="22"/>
      <c r="P165" s="22"/>
      <c r="Q165" s="22"/>
      <c r="R165" s="22">
        <f t="shared" si="14"/>
        <v>0</v>
      </c>
      <c r="S165" s="22">
        <f t="shared" si="15"/>
        <v>0</v>
      </c>
      <c r="T165" s="22">
        <f t="shared" si="16"/>
        <v>39</v>
      </c>
      <c r="U165" s="22">
        <f t="shared" si="17"/>
        <v>182209.77</v>
      </c>
      <c r="V165" s="11"/>
    </row>
    <row r="166" spans="1:22" s="5" customFormat="1">
      <c r="A166" s="18">
        <v>159</v>
      </c>
      <c r="B166" s="31" t="s">
        <v>320</v>
      </c>
      <c r="C166" s="1" t="s">
        <v>321</v>
      </c>
      <c r="D166" s="23"/>
      <c r="E166" s="23"/>
      <c r="F166" s="23"/>
      <c r="G166" s="23"/>
      <c r="H166" s="23">
        <v>10</v>
      </c>
      <c r="I166" s="23">
        <v>50600</v>
      </c>
      <c r="J166" s="23">
        <v>26</v>
      </c>
      <c r="K166" s="23">
        <v>17211.150000000001</v>
      </c>
      <c r="L166" s="21">
        <f t="shared" si="12"/>
        <v>36</v>
      </c>
      <c r="M166" s="21">
        <f t="shared" si="13"/>
        <v>67811.149999999994</v>
      </c>
      <c r="N166" s="23"/>
      <c r="O166" s="23"/>
      <c r="P166" s="23">
        <v>1</v>
      </c>
      <c r="Q166" s="23">
        <v>100000</v>
      </c>
      <c r="R166" s="21">
        <f t="shared" si="14"/>
        <v>1</v>
      </c>
      <c r="S166" s="21">
        <f t="shared" si="15"/>
        <v>100000</v>
      </c>
      <c r="T166" s="21">
        <f t="shared" si="16"/>
        <v>37</v>
      </c>
      <c r="U166" s="21">
        <f t="shared" si="17"/>
        <v>167811.15</v>
      </c>
      <c r="V166" s="11"/>
    </row>
    <row r="167" spans="1:22" s="5" customFormat="1">
      <c r="A167" s="15">
        <v>160</v>
      </c>
      <c r="B167" s="30" t="s">
        <v>334</v>
      </c>
      <c r="C167" s="17" t="s">
        <v>335</v>
      </c>
      <c r="D167" s="22"/>
      <c r="E167" s="22"/>
      <c r="F167" s="22"/>
      <c r="G167" s="22"/>
      <c r="H167" s="22"/>
      <c r="I167" s="22"/>
      <c r="J167" s="22">
        <v>10</v>
      </c>
      <c r="K167" s="22">
        <v>54752.59</v>
      </c>
      <c r="L167" s="22">
        <f t="shared" ref="L167:L168" si="18">D167+F167+H167+J167</f>
        <v>10</v>
      </c>
      <c r="M167" s="22">
        <f t="shared" ref="M167:M168" si="19">E167+G167+I167+K167</f>
        <v>54752.59</v>
      </c>
      <c r="N167" s="22">
        <v>9</v>
      </c>
      <c r="O167" s="22">
        <v>51752.59</v>
      </c>
      <c r="P167" s="22"/>
      <c r="Q167" s="22"/>
      <c r="R167" s="22">
        <f t="shared" ref="R167:R168" si="20">N167+P167</f>
        <v>9</v>
      </c>
      <c r="S167" s="22">
        <f t="shared" ref="S167:S168" si="21">O167+Q167</f>
        <v>51752.59</v>
      </c>
      <c r="T167" s="22">
        <f t="shared" ref="T167:T168" si="22">L167+R167</f>
        <v>19</v>
      </c>
      <c r="U167" s="22">
        <f t="shared" ref="U167:U168" si="23">M167+S167</f>
        <v>106505.18</v>
      </c>
      <c r="V167" s="11"/>
    </row>
    <row r="168" spans="1:22" s="5" customFormat="1">
      <c r="A168" s="18">
        <v>161</v>
      </c>
      <c r="B168" s="31" t="s">
        <v>319</v>
      </c>
      <c r="C168" s="1" t="s">
        <v>347</v>
      </c>
      <c r="D168" s="23"/>
      <c r="E168" s="23"/>
      <c r="F168" s="23"/>
      <c r="G168" s="23"/>
      <c r="H168" s="23"/>
      <c r="I168" s="23"/>
      <c r="J168" s="23"/>
      <c r="K168" s="23"/>
      <c r="L168" s="21">
        <f t="shared" si="18"/>
        <v>0</v>
      </c>
      <c r="M168" s="21">
        <f t="shared" si="19"/>
        <v>0</v>
      </c>
      <c r="N168" s="23">
        <v>8</v>
      </c>
      <c r="O168" s="23">
        <v>52000</v>
      </c>
      <c r="P168" s="23">
        <v>8</v>
      </c>
      <c r="Q168" s="23">
        <v>52000</v>
      </c>
      <c r="R168" s="21">
        <f t="shared" si="20"/>
        <v>16</v>
      </c>
      <c r="S168" s="21">
        <f t="shared" si="21"/>
        <v>104000</v>
      </c>
      <c r="T168" s="21">
        <f t="shared" si="22"/>
        <v>16</v>
      </c>
      <c r="U168" s="21">
        <f t="shared" si="23"/>
        <v>104000</v>
      </c>
      <c r="V168" s="11"/>
    </row>
    <row r="169" spans="1:22" s="5" customFormat="1">
      <c r="A169" s="15">
        <v>162</v>
      </c>
      <c r="B169" s="30" t="s">
        <v>344</v>
      </c>
      <c r="C169" s="17" t="s">
        <v>345</v>
      </c>
      <c r="D169" s="22">
        <v>1</v>
      </c>
      <c r="E169" s="22">
        <v>20000</v>
      </c>
      <c r="F169" s="22"/>
      <c r="G169" s="22"/>
      <c r="H169" s="22">
        <v>1</v>
      </c>
      <c r="I169" s="22">
        <v>9481.5</v>
      </c>
      <c r="J169" s="22"/>
      <c r="K169" s="22"/>
      <c r="L169" s="22">
        <f t="shared" ref="L169:L171" si="24">D169+F169+H169+J169</f>
        <v>2</v>
      </c>
      <c r="M169" s="22">
        <f t="shared" ref="M169:M171" si="25">E169+G169+I169+K169</f>
        <v>29481.5</v>
      </c>
      <c r="N169" s="22"/>
      <c r="O169" s="22"/>
      <c r="P169" s="22"/>
      <c r="Q169" s="22"/>
      <c r="R169" s="22">
        <f t="shared" ref="R169:R171" si="26">N169+P169</f>
        <v>0</v>
      </c>
      <c r="S169" s="22">
        <f t="shared" ref="S169:S171" si="27">O169+Q169</f>
        <v>0</v>
      </c>
      <c r="T169" s="22">
        <f t="shared" ref="T169:T171" si="28">L169+R169</f>
        <v>2</v>
      </c>
      <c r="U169" s="22">
        <f t="shared" ref="U169:U171" si="29">M169+S169</f>
        <v>29481.5</v>
      </c>
      <c r="V169" s="11"/>
    </row>
    <row r="170" spans="1:22" s="5" customFormat="1">
      <c r="A170" s="18">
        <v>163</v>
      </c>
      <c r="B170" s="31" t="s">
        <v>322</v>
      </c>
      <c r="C170" s="1" t="s">
        <v>323</v>
      </c>
      <c r="D170" s="23"/>
      <c r="E170" s="23"/>
      <c r="F170" s="23"/>
      <c r="G170" s="23"/>
      <c r="H170" s="23">
        <v>2</v>
      </c>
      <c r="I170" s="23">
        <v>6430.16</v>
      </c>
      <c r="J170" s="23">
        <v>19</v>
      </c>
      <c r="K170" s="23">
        <v>9922.2099999999991</v>
      </c>
      <c r="L170" s="21">
        <f t="shared" si="24"/>
        <v>21</v>
      </c>
      <c r="M170" s="21">
        <f t="shared" si="25"/>
        <v>16352.369999999999</v>
      </c>
      <c r="N170" s="23">
        <v>1</v>
      </c>
      <c r="O170" s="23">
        <v>1210.9000000000001</v>
      </c>
      <c r="P170" s="23"/>
      <c r="Q170" s="23"/>
      <c r="R170" s="21">
        <f t="shared" si="26"/>
        <v>1</v>
      </c>
      <c r="S170" s="21">
        <f t="shared" si="27"/>
        <v>1210.9000000000001</v>
      </c>
      <c r="T170" s="21">
        <f t="shared" si="28"/>
        <v>22</v>
      </c>
      <c r="U170" s="21">
        <f t="shared" si="29"/>
        <v>17563.27</v>
      </c>
      <c r="V170" s="11"/>
    </row>
    <row r="171" spans="1:22" s="5" customFormat="1">
      <c r="A171" s="15">
        <v>164</v>
      </c>
      <c r="B171" s="30" t="s">
        <v>294</v>
      </c>
      <c r="C171" s="17" t="s">
        <v>349</v>
      </c>
      <c r="D171" s="22"/>
      <c r="E171" s="22"/>
      <c r="F171" s="22"/>
      <c r="G171" s="22"/>
      <c r="H171" s="22"/>
      <c r="I171" s="22"/>
      <c r="J171" s="22">
        <v>4</v>
      </c>
      <c r="K171" s="22">
        <v>273.69</v>
      </c>
      <c r="L171" s="22">
        <f t="shared" si="24"/>
        <v>4</v>
      </c>
      <c r="M171" s="22">
        <f t="shared" si="25"/>
        <v>273.69</v>
      </c>
      <c r="N171" s="22"/>
      <c r="O171" s="22"/>
      <c r="P171" s="22"/>
      <c r="Q171" s="22"/>
      <c r="R171" s="22">
        <f t="shared" si="26"/>
        <v>0</v>
      </c>
      <c r="S171" s="22">
        <f t="shared" si="27"/>
        <v>0</v>
      </c>
      <c r="T171" s="22">
        <f t="shared" si="28"/>
        <v>4</v>
      </c>
      <c r="U171" s="22">
        <f t="shared" si="29"/>
        <v>273.69</v>
      </c>
      <c r="V171" s="11"/>
    </row>
    <row r="172" spans="1:22" s="5" customFormat="1" ht="13.5" thickBot="1">
      <c r="A172" s="18"/>
      <c r="B172" s="31"/>
      <c r="C172" s="1"/>
      <c r="D172" s="23"/>
      <c r="E172" s="23"/>
      <c r="F172" s="23"/>
      <c r="G172" s="23"/>
      <c r="H172" s="23"/>
      <c r="I172" s="23"/>
      <c r="J172" s="23"/>
      <c r="K172" s="23"/>
      <c r="L172" s="21"/>
      <c r="M172" s="21"/>
      <c r="N172" s="23"/>
      <c r="O172" s="23"/>
      <c r="P172" s="23"/>
      <c r="Q172" s="23"/>
      <c r="R172" s="21"/>
      <c r="S172" s="21"/>
      <c r="T172" s="21"/>
      <c r="U172" s="21"/>
      <c r="V172" s="11"/>
    </row>
    <row r="173" spans="1:22" s="5" customFormat="1" ht="14" thickTop="1" thickBot="1">
      <c r="A173" s="45" t="s">
        <v>0</v>
      </c>
      <c r="B173" s="45"/>
      <c r="C173" s="46"/>
      <c r="D173" s="27">
        <f>SUM(D8:D172)</f>
        <v>327772</v>
      </c>
      <c r="E173" s="27">
        <f t="shared" ref="E173:U173" si="30">SUM(E8:E172)</f>
        <v>155897598716.35992</v>
      </c>
      <c r="F173" s="27">
        <f t="shared" si="30"/>
        <v>917396</v>
      </c>
      <c r="G173" s="27">
        <f t="shared" si="30"/>
        <v>131691461520.27951</v>
      </c>
      <c r="H173" s="27">
        <f t="shared" si="30"/>
        <v>4233988</v>
      </c>
      <c r="I173" s="27">
        <f t="shared" si="30"/>
        <v>365169208345.64044</v>
      </c>
      <c r="J173" s="27">
        <f t="shared" si="30"/>
        <v>3039004</v>
      </c>
      <c r="K173" s="27">
        <f t="shared" si="30"/>
        <v>354644065944.27899</v>
      </c>
      <c r="L173" s="27">
        <f t="shared" si="30"/>
        <v>8518160</v>
      </c>
      <c r="M173" s="27">
        <f t="shared" si="30"/>
        <v>1007402334526.5591</v>
      </c>
      <c r="N173" s="27">
        <f t="shared" si="30"/>
        <v>222006</v>
      </c>
      <c r="O173" s="27">
        <f t="shared" si="30"/>
        <v>381088560290.62982</v>
      </c>
      <c r="P173" s="27">
        <f t="shared" si="30"/>
        <v>222006</v>
      </c>
      <c r="Q173" s="27">
        <f t="shared" si="30"/>
        <v>381248657221.32996</v>
      </c>
      <c r="R173" s="27">
        <f t="shared" si="30"/>
        <v>444012</v>
      </c>
      <c r="S173" s="27">
        <f t="shared" si="30"/>
        <v>762337217511.96057</v>
      </c>
      <c r="T173" s="27">
        <f t="shared" si="30"/>
        <v>8962172</v>
      </c>
      <c r="U173" s="27">
        <f t="shared" si="30"/>
        <v>1769739552038.5198</v>
      </c>
    </row>
    <row r="174" spans="1:22" s="5" customFormat="1" ht="13.5" customHeight="1" thickTop="1">
      <c r="A174" s="7" t="s">
        <v>350</v>
      </c>
      <c r="B174" s="9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43"/>
      <c r="U174" s="43"/>
      <c r="V174" s="11"/>
    </row>
    <row r="175" spans="1:22" ht="12.75" customHeight="1">
      <c r="A175" s="7" t="s">
        <v>19</v>
      </c>
      <c r="T175" s="6" t="s">
        <v>11</v>
      </c>
      <c r="U175" s="6" t="s">
        <v>11</v>
      </c>
      <c r="V175" s="11"/>
    </row>
    <row r="176" spans="1:22" ht="13.5" customHeight="1">
      <c r="A176" s="7" t="s">
        <v>20</v>
      </c>
      <c r="E176" s="8"/>
      <c r="F176" s="8"/>
      <c r="G176" s="8"/>
      <c r="H176" s="8"/>
      <c r="T176" s="6" t="s">
        <v>11</v>
      </c>
      <c r="U176" s="6" t="s">
        <v>11</v>
      </c>
      <c r="V176" s="11"/>
    </row>
    <row r="177" spans="2:22">
      <c r="B177" s="6"/>
      <c r="E177" s="26"/>
      <c r="F177" s="24"/>
      <c r="G177" s="24"/>
      <c r="H177" s="24"/>
      <c r="I177" s="24"/>
      <c r="J177" s="24"/>
      <c r="K177" s="24"/>
      <c r="L177" s="24"/>
      <c r="M177" s="24"/>
      <c r="N177" s="26"/>
      <c r="O177" s="26"/>
      <c r="V177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3:C173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AGO 2021</vt:lpstr>
      <vt:lpstr>Jan-Ago 2021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Sergio Hanssen Androvandi</cp:lastModifiedBy>
  <cp:lastPrinted>2020-04-09T11:22:45Z</cp:lastPrinted>
  <dcterms:created xsi:type="dcterms:W3CDTF">2002-04-23T11:03:15Z</dcterms:created>
  <dcterms:modified xsi:type="dcterms:W3CDTF">2021-09-10T18:20:42Z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