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1\2021-09\"/>
    </mc:Choice>
  </mc:AlternateContent>
  <bookViews>
    <workbookView xWindow="465" yWindow="780" windowWidth="18165" windowHeight="8595"/>
  </bookViews>
  <sheets>
    <sheet name="SET 2021" sheetId="8" r:id="rId1"/>
    <sheet name="Jan-Set 2021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8" l="1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Q173" i="9"/>
  <c r="P173" i="9"/>
  <c r="O173" i="9"/>
  <c r="N173" i="9"/>
  <c r="K173" i="9"/>
  <c r="J173" i="9"/>
  <c r="I173" i="9"/>
  <c r="H173" i="9"/>
  <c r="G173" i="9"/>
  <c r="F173" i="9"/>
  <c r="E173" i="9"/>
  <c r="Q169" i="8"/>
  <c r="P169" i="8"/>
  <c r="O169" i="8"/>
  <c r="N169" i="8"/>
  <c r="K169" i="8"/>
  <c r="J169" i="8"/>
  <c r="I169" i="8"/>
  <c r="H169" i="8"/>
  <c r="G169" i="8"/>
  <c r="F169" i="8"/>
  <c r="E169" i="8"/>
  <c r="S171" i="9"/>
  <c r="R171" i="9"/>
  <c r="S170" i="9"/>
  <c r="R170" i="9"/>
  <c r="S169" i="9"/>
  <c r="R169" i="9"/>
  <c r="M171" i="9"/>
  <c r="L171" i="9"/>
  <c r="M170" i="9"/>
  <c r="L170" i="9"/>
  <c r="M169" i="9"/>
  <c r="L169" i="9"/>
  <c r="S167" i="8"/>
  <c r="R167" i="8"/>
  <c r="S166" i="8"/>
  <c r="R166" i="8"/>
  <c r="M167" i="8"/>
  <c r="M166" i="8"/>
  <c r="M165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S168" i="9"/>
  <c r="R168" i="9"/>
  <c r="M168" i="9"/>
  <c r="L168" i="9"/>
  <c r="S167" i="9"/>
  <c r="R167" i="9"/>
  <c r="M167" i="9"/>
  <c r="L167" i="9"/>
  <c r="U166" i="8" l="1"/>
  <c r="U12" i="8"/>
  <c r="U20" i="8"/>
  <c r="U32" i="8"/>
  <c r="U40" i="8"/>
  <c r="U48" i="8"/>
  <c r="U56" i="8"/>
  <c r="U72" i="8"/>
  <c r="U84" i="8"/>
  <c r="U96" i="8"/>
  <c r="U104" i="8"/>
  <c r="U116" i="8"/>
  <c r="U132" i="8"/>
  <c r="U148" i="8"/>
  <c r="U16" i="8"/>
  <c r="U28" i="8"/>
  <c r="U36" i="8"/>
  <c r="U44" i="8"/>
  <c r="U52" i="8"/>
  <c r="U64" i="8"/>
  <c r="U68" i="8"/>
  <c r="U76" i="8"/>
  <c r="U80" i="8"/>
  <c r="U88" i="8"/>
  <c r="U92" i="8"/>
  <c r="U100" i="8"/>
  <c r="U108" i="8"/>
  <c r="U112" i="8"/>
  <c r="U120" i="8"/>
  <c r="U124" i="8"/>
  <c r="U128" i="8"/>
  <c r="U136" i="8"/>
  <c r="U140" i="8"/>
  <c r="U144" i="8"/>
  <c r="U152" i="8"/>
  <c r="U24" i="8"/>
  <c r="U60" i="8"/>
  <c r="S169" i="8"/>
  <c r="R169" i="8"/>
  <c r="U13" i="8"/>
  <c r="U29" i="8"/>
  <c r="U41" i="8"/>
  <c r="U53" i="8"/>
  <c r="U61" i="8"/>
  <c r="U77" i="8"/>
  <c r="U81" i="8"/>
  <c r="U85" i="8"/>
  <c r="U89" i="8"/>
  <c r="U93" i="8"/>
  <c r="U97" i="8"/>
  <c r="U101" i="8"/>
  <c r="U105" i="8"/>
  <c r="U109" i="8"/>
  <c r="U113" i="8"/>
  <c r="U117" i="8"/>
  <c r="U121" i="8"/>
  <c r="U125" i="8"/>
  <c r="U129" i="8"/>
  <c r="U133" i="8"/>
  <c r="U137" i="8"/>
  <c r="U141" i="8"/>
  <c r="U145" i="8"/>
  <c r="U149" i="8"/>
  <c r="U153" i="8"/>
  <c r="U157" i="8"/>
  <c r="U161" i="8"/>
  <c r="U25" i="8"/>
  <c r="U69" i="8"/>
  <c r="U9" i="8"/>
  <c r="U37" i="8"/>
  <c r="U65" i="8"/>
  <c r="U17" i="8"/>
  <c r="U33" i="8"/>
  <c r="U57" i="8"/>
  <c r="U49" i="8"/>
  <c r="U21" i="8"/>
  <c r="U45" i="8"/>
  <c r="U165" i="8"/>
  <c r="U169" i="9"/>
  <c r="T9" i="8"/>
  <c r="T13" i="8"/>
  <c r="T17" i="8"/>
  <c r="T21" i="8"/>
  <c r="T29" i="8"/>
  <c r="T33" i="8"/>
  <c r="T41" i="8"/>
  <c r="T45" i="8"/>
  <c r="T49" i="8"/>
  <c r="T61" i="8"/>
  <c r="T65" i="8"/>
  <c r="T69" i="8"/>
  <c r="T77" i="8"/>
  <c r="T81" i="8"/>
  <c r="T85" i="8"/>
  <c r="T89" i="8"/>
  <c r="T93" i="8"/>
  <c r="T97" i="8"/>
  <c r="T101" i="8"/>
  <c r="T105" i="8"/>
  <c r="T109" i="8"/>
  <c r="T113" i="8"/>
  <c r="T117" i="8"/>
  <c r="T121" i="8"/>
  <c r="T125" i="8"/>
  <c r="T129" i="8"/>
  <c r="T133" i="8"/>
  <c r="T137" i="8"/>
  <c r="T145" i="8"/>
  <c r="T166" i="8"/>
  <c r="T167" i="8"/>
  <c r="U167" i="8"/>
  <c r="T169" i="9"/>
  <c r="T170" i="9"/>
  <c r="U170" i="9"/>
  <c r="T171" i="9"/>
  <c r="U171" i="9"/>
  <c r="T15" i="8"/>
  <c r="T19" i="8"/>
  <c r="T23" i="8"/>
  <c r="T27" i="8"/>
  <c r="T35" i="8"/>
  <c r="T39" i="8"/>
  <c r="T43" i="8"/>
  <c r="T51" i="8"/>
  <c r="T55" i="8"/>
  <c r="T59" i="8"/>
  <c r="T63" i="8"/>
  <c r="T67" i="8"/>
  <c r="T71" i="8"/>
  <c r="T75" i="8"/>
  <c r="T79" i="8"/>
  <c r="T83" i="8"/>
  <c r="T95" i="8"/>
  <c r="T99" i="8"/>
  <c r="T103" i="8"/>
  <c r="T107" i="8"/>
  <c r="T111" i="8"/>
  <c r="T115" i="8"/>
  <c r="T127" i="8"/>
  <c r="T131" i="8"/>
  <c r="T143" i="8"/>
  <c r="T162" i="8"/>
  <c r="U131" i="8"/>
  <c r="U115" i="8"/>
  <c r="U83" i="8"/>
  <c r="U79" i="8"/>
  <c r="U63" i="8"/>
  <c r="T120" i="8"/>
  <c r="T34" i="8"/>
  <c r="T50" i="8"/>
  <c r="T54" i="8"/>
  <c r="T86" i="8"/>
  <c r="T102" i="8"/>
  <c r="T147" i="8"/>
  <c r="T151" i="8"/>
  <c r="T155" i="8"/>
  <c r="T163" i="8"/>
  <c r="U31" i="8"/>
  <c r="T161" i="8"/>
  <c r="U156" i="8"/>
  <c r="U160" i="8"/>
  <c r="U164" i="8"/>
  <c r="T141" i="8"/>
  <c r="T149" i="8"/>
  <c r="T153" i="8"/>
  <c r="T157" i="8"/>
  <c r="U10" i="8"/>
  <c r="U22" i="8"/>
  <c r="U26" i="8"/>
  <c r="U34" i="8"/>
  <c r="U38" i="8"/>
  <c r="U42" i="8"/>
  <c r="U46" i="8"/>
  <c r="U54" i="8"/>
  <c r="U58" i="8"/>
  <c r="U62" i="8"/>
  <c r="U78" i="8"/>
  <c r="U82" i="8"/>
  <c r="U86" i="8"/>
  <c r="U90" i="8"/>
  <c r="U94" i="8"/>
  <c r="U98" i="8"/>
  <c r="U114" i="8"/>
  <c r="U126" i="8"/>
  <c r="U130" i="8"/>
  <c r="U134" i="8"/>
  <c r="U138" i="8"/>
  <c r="U146" i="8"/>
  <c r="U150" i="8"/>
  <c r="U154" i="8"/>
  <c r="U162" i="8"/>
  <c r="U15" i="8"/>
  <c r="U35" i="8"/>
  <c r="U43" i="8"/>
  <c r="U51" i="8"/>
  <c r="U59" i="8"/>
  <c r="U67" i="8"/>
  <c r="U75" i="8"/>
  <c r="U87" i="8"/>
  <c r="U91" i="8"/>
  <c r="U99" i="8"/>
  <c r="U111" i="8"/>
  <c r="U119" i="8"/>
  <c r="U123" i="8"/>
  <c r="U127" i="8"/>
  <c r="U147" i="8"/>
  <c r="U159" i="8"/>
  <c r="U163" i="8"/>
  <c r="U19" i="8"/>
  <c r="U39" i="8"/>
  <c r="U47" i="8"/>
  <c r="U55" i="8"/>
  <c r="U71" i="8"/>
  <c r="U95" i="8"/>
  <c r="U143" i="8"/>
  <c r="T152" i="8"/>
  <c r="T25" i="8"/>
  <c r="T37" i="8"/>
  <c r="T53" i="8"/>
  <c r="T57" i="8"/>
  <c r="T73" i="8"/>
  <c r="T165" i="8"/>
  <c r="T18" i="8"/>
  <c r="T70" i="8"/>
  <c r="T136" i="8"/>
  <c r="T146" i="8"/>
  <c r="T130" i="8"/>
  <c r="T24" i="8"/>
  <c r="T38" i="8"/>
  <c r="T104" i="8"/>
  <c r="T114" i="8"/>
  <c r="U18" i="8"/>
  <c r="U30" i="8"/>
  <c r="U50" i="8"/>
  <c r="U66" i="8"/>
  <c r="U70" i="8"/>
  <c r="U74" i="8"/>
  <c r="U102" i="8"/>
  <c r="U106" i="8"/>
  <c r="U110" i="8"/>
  <c r="U118" i="8"/>
  <c r="U122" i="8"/>
  <c r="U142" i="8"/>
  <c r="U158" i="8"/>
  <c r="T22" i="8"/>
  <c r="T88" i="8"/>
  <c r="T98" i="8"/>
  <c r="T150" i="8"/>
  <c r="T11" i="8"/>
  <c r="T31" i="8"/>
  <c r="T87" i="8"/>
  <c r="T91" i="8"/>
  <c r="T119" i="8"/>
  <c r="T123" i="8"/>
  <c r="T135" i="8"/>
  <c r="T139" i="8"/>
  <c r="T159" i="8"/>
  <c r="T72" i="8"/>
  <c r="T82" i="8"/>
  <c r="T134" i="8"/>
  <c r="U73" i="8"/>
  <c r="U14" i="8"/>
  <c r="T47" i="8"/>
  <c r="U11" i="8"/>
  <c r="U23" i="8"/>
  <c r="U27" i="8"/>
  <c r="U103" i="8"/>
  <c r="U107" i="8"/>
  <c r="U135" i="8"/>
  <c r="U139" i="8"/>
  <c r="U151" i="8"/>
  <c r="U155" i="8"/>
  <c r="T56" i="8"/>
  <c r="T66" i="8"/>
  <c r="T118" i="8"/>
  <c r="T40" i="8"/>
  <c r="T20" i="8"/>
  <c r="T36" i="8"/>
  <c r="T52" i="8"/>
  <c r="T68" i="8"/>
  <c r="T84" i="8"/>
  <c r="T100" i="8"/>
  <c r="T116" i="8"/>
  <c r="T132" i="8"/>
  <c r="T148" i="8"/>
  <c r="T164" i="8"/>
  <c r="T16" i="8"/>
  <c r="T32" i="8"/>
  <c r="T48" i="8"/>
  <c r="T64" i="8"/>
  <c r="T80" i="8"/>
  <c r="T96" i="8"/>
  <c r="T112" i="8"/>
  <c r="T128" i="8"/>
  <c r="T144" i="8"/>
  <c r="T160" i="8"/>
  <c r="T14" i="8"/>
  <c r="T30" i="8"/>
  <c r="T46" i="8"/>
  <c r="T62" i="8"/>
  <c r="T78" i="8"/>
  <c r="T94" i="8"/>
  <c r="T110" i="8"/>
  <c r="T126" i="8"/>
  <c r="T142" i="8"/>
  <c r="T158" i="8"/>
  <c r="T12" i="8"/>
  <c r="T28" i="8"/>
  <c r="T44" i="8"/>
  <c r="T60" i="8"/>
  <c r="T76" i="8"/>
  <c r="T92" i="8"/>
  <c r="T108" i="8"/>
  <c r="T124" i="8"/>
  <c r="T140" i="8"/>
  <c r="T156" i="8"/>
  <c r="T10" i="8"/>
  <c r="T26" i="8"/>
  <c r="T42" i="8"/>
  <c r="T58" i="8"/>
  <c r="T74" i="8"/>
  <c r="T90" i="8"/>
  <c r="T106" i="8"/>
  <c r="T122" i="8"/>
  <c r="T138" i="8"/>
  <c r="T154" i="8"/>
  <c r="T167" i="9"/>
  <c r="T168" i="9"/>
  <c r="U167" i="9"/>
  <c r="U168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M166" i="9"/>
  <c r="U166" i="9" s="1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U158" i="9" s="1"/>
  <c r="L158" i="9"/>
  <c r="M157" i="9"/>
  <c r="L157" i="9"/>
  <c r="M156" i="9"/>
  <c r="L156" i="9"/>
  <c r="M155" i="9"/>
  <c r="L155" i="9"/>
  <c r="M154" i="9"/>
  <c r="U154" i="9" s="1"/>
  <c r="L154" i="9"/>
  <c r="M153" i="9"/>
  <c r="L153" i="9"/>
  <c r="M152" i="9"/>
  <c r="L152" i="9"/>
  <c r="M151" i="9"/>
  <c r="L151" i="9"/>
  <c r="M150" i="9"/>
  <c r="U150" i="9" s="1"/>
  <c r="L150" i="9"/>
  <c r="M149" i="9"/>
  <c r="L149" i="9"/>
  <c r="M148" i="9"/>
  <c r="L148" i="9"/>
  <c r="M147" i="9"/>
  <c r="L147" i="9"/>
  <c r="M146" i="9"/>
  <c r="U146" i="9" s="1"/>
  <c r="L146" i="9"/>
  <c r="M145" i="9"/>
  <c r="L145" i="9"/>
  <c r="M144" i="9"/>
  <c r="L144" i="9"/>
  <c r="M143" i="9"/>
  <c r="L143" i="9"/>
  <c r="M142" i="9"/>
  <c r="U142" i="9" s="1"/>
  <c r="L142" i="9"/>
  <c r="M141" i="9"/>
  <c r="L141" i="9"/>
  <c r="M140" i="9"/>
  <c r="L140" i="9"/>
  <c r="M139" i="9"/>
  <c r="L139" i="9"/>
  <c r="M138" i="9"/>
  <c r="U138" i="9" s="1"/>
  <c r="L138" i="9"/>
  <c r="M137" i="9"/>
  <c r="L137" i="9"/>
  <c r="M136" i="9"/>
  <c r="L136" i="9"/>
  <c r="M135" i="9"/>
  <c r="L135" i="9"/>
  <c r="M134" i="9"/>
  <c r="U134" i="9" s="1"/>
  <c r="L134" i="9"/>
  <c r="M133" i="9"/>
  <c r="L133" i="9"/>
  <c r="M132" i="9"/>
  <c r="L132" i="9"/>
  <c r="M131" i="9"/>
  <c r="L131" i="9"/>
  <c r="M130" i="9"/>
  <c r="U130" i="9" s="1"/>
  <c r="L130" i="9"/>
  <c r="M129" i="9"/>
  <c r="L129" i="9"/>
  <c r="M128" i="9"/>
  <c r="L128" i="9"/>
  <c r="M127" i="9"/>
  <c r="L127" i="9"/>
  <c r="M126" i="9"/>
  <c r="U126" i="9" s="1"/>
  <c r="L126" i="9"/>
  <c r="M125" i="9"/>
  <c r="L125" i="9"/>
  <c r="M124" i="9"/>
  <c r="L124" i="9"/>
  <c r="M123" i="9"/>
  <c r="L123" i="9"/>
  <c r="M122" i="9"/>
  <c r="U122" i="9" s="1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U54" i="9" s="1"/>
  <c r="L54" i="9"/>
  <c r="M53" i="9"/>
  <c r="L53" i="9"/>
  <c r="M52" i="9"/>
  <c r="L52" i="9"/>
  <c r="M51" i="9"/>
  <c r="L51" i="9"/>
  <c r="M50" i="9"/>
  <c r="U50" i="9" s="1"/>
  <c r="L50" i="9"/>
  <c r="M49" i="9"/>
  <c r="L49" i="9"/>
  <c r="M48" i="9"/>
  <c r="L48" i="9"/>
  <c r="M47" i="9"/>
  <c r="L47" i="9"/>
  <c r="M46" i="9"/>
  <c r="U46" i="9" s="1"/>
  <c r="L46" i="9"/>
  <c r="M45" i="9"/>
  <c r="L45" i="9"/>
  <c r="M44" i="9"/>
  <c r="L44" i="9"/>
  <c r="M43" i="9"/>
  <c r="L43" i="9"/>
  <c r="M42" i="9"/>
  <c r="U42" i="9" s="1"/>
  <c r="L42" i="9"/>
  <c r="M41" i="9"/>
  <c r="L41" i="9"/>
  <c r="M40" i="9"/>
  <c r="L40" i="9"/>
  <c r="M39" i="9"/>
  <c r="L39" i="9"/>
  <c r="M38" i="9"/>
  <c r="U38" i="9" s="1"/>
  <c r="L38" i="9"/>
  <c r="M37" i="9"/>
  <c r="L37" i="9"/>
  <c r="M36" i="9"/>
  <c r="L36" i="9"/>
  <c r="M35" i="9"/>
  <c r="L35" i="9"/>
  <c r="M34" i="9"/>
  <c r="U34" i="9" s="1"/>
  <c r="L34" i="9"/>
  <c r="M33" i="9"/>
  <c r="L33" i="9"/>
  <c r="M32" i="9"/>
  <c r="L32" i="9"/>
  <c r="M31" i="9"/>
  <c r="L31" i="9"/>
  <c r="M30" i="9"/>
  <c r="U30" i="9" s="1"/>
  <c r="L30" i="9"/>
  <c r="M29" i="9"/>
  <c r="L29" i="9"/>
  <c r="M28" i="9"/>
  <c r="L28" i="9"/>
  <c r="M27" i="9"/>
  <c r="L27" i="9"/>
  <c r="M26" i="9"/>
  <c r="U26" i="9" s="1"/>
  <c r="L26" i="9"/>
  <c r="M25" i="9"/>
  <c r="L25" i="9"/>
  <c r="M24" i="9"/>
  <c r="L24" i="9"/>
  <c r="M23" i="9"/>
  <c r="L23" i="9"/>
  <c r="M22" i="9"/>
  <c r="U22" i="9" s="1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U14" i="9" s="1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D173" i="9"/>
  <c r="M8" i="8"/>
  <c r="M169" i="8" s="1"/>
  <c r="L169" i="8"/>
  <c r="D169" i="8"/>
  <c r="U18" i="9" l="1"/>
  <c r="U10" i="9"/>
  <c r="R173" i="9"/>
  <c r="S173" i="9"/>
  <c r="L173" i="9"/>
  <c r="M173" i="9"/>
  <c r="U44" i="9"/>
  <c r="U76" i="9"/>
  <c r="U132" i="9"/>
  <c r="U160" i="9"/>
  <c r="U20" i="9"/>
  <c r="U36" i="9"/>
  <c r="U68" i="9"/>
  <c r="U92" i="9"/>
  <c r="U108" i="9"/>
  <c r="U124" i="9"/>
  <c r="U164" i="9"/>
  <c r="U12" i="9"/>
  <c r="U28" i="9"/>
  <c r="U52" i="9"/>
  <c r="U84" i="9"/>
  <c r="U100" i="9"/>
  <c r="U116" i="9"/>
  <c r="U140" i="9"/>
  <c r="U156" i="9"/>
  <c r="U60" i="9"/>
  <c r="U148" i="9"/>
  <c r="U57" i="9"/>
  <c r="U113" i="9"/>
  <c r="U121" i="9"/>
  <c r="U33" i="9"/>
  <c r="U49" i="9"/>
  <c r="T63" i="9"/>
  <c r="T79" i="9"/>
  <c r="T95" i="9"/>
  <c r="T111" i="9"/>
  <c r="U155" i="9"/>
  <c r="U159" i="9"/>
  <c r="U163" i="9"/>
  <c r="T15" i="9"/>
  <c r="T31" i="9"/>
  <c r="T47" i="9"/>
  <c r="U61" i="9"/>
  <c r="U73" i="9"/>
  <c r="U77" i="9"/>
  <c r="U89" i="9"/>
  <c r="U93" i="9"/>
  <c r="U105" i="9"/>
  <c r="U62" i="9"/>
  <c r="U78" i="9"/>
  <c r="U86" i="9"/>
  <c r="U94" i="9"/>
  <c r="U102" i="9"/>
  <c r="U110" i="9"/>
  <c r="U118" i="9"/>
  <c r="U162" i="9"/>
  <c r="U27" i="9"/>
  <c r="U31" i="9"/>
  <c r="U35" i="9"/>
  <c r="U39" i="9"/>
  <c r="U43" i="9"/>
  <c r="U47" i="9"/>
  <c r="U51" i="9"/>
  <c r="U55" i="9"/>
  <c r="U91" i="9"/>
  <c r="U95" i="9"/>
  <c r="U99" i="9"/>
  <c r="U103" i="9"/>
  <c r="U107" i="9"/>
  <c r="U111" i="9"/>
  <c r="U115" i="9"/>
  <c r="U119" i="9"/>
  <c r="U58" i="9"/>
  <c r="U70" i="9"/>
  <c r="U74" i="9"/>
  <c r="U82" i="9"/>
  <c r="U90" i="9"/>
  <c r="U98" i="9"/>
  <c r="U106" i="9"/>
  <c r="U114" i="9"/>
  <c r="T143" i="9"/>
  <c r="U66" i="9"/>
  <c r="T127" i="9"/>
  <c r="U9" i="9"/>
  <c r="U13" i="9"/>
  <c r="U25" i="9"/>
  <c r="U29" i="9"/>
  <c r="U41" i="9"/>
  <c r="U45" i="9"/>
  <c r="U109" i="9"/>
  <c r="U97" i="9"/>
  <c r="U125" i="9"/>
  <c r="U137" i="9"/>
  <c r="U141" i="9"/>
  <c r="U153" i="9"/>
  <c r="U157" i="9"/>
  <c r="U161" i="9"/>
  <c r="U11" i="9"/>
  <c r="U15" i="9"/>
  <c r="U17" i="9"/>
  <c r="U19" i="9"/>
  <c r="U23" i="9"/>
  <c r="U59" i="9"/>
  <c r="U63" i="9"/>
  <c r="U65" i="9"/>
  <c r="U67" i="9"/>
  <c r="U71" i="9"/>
  <c r="U75" i="9"/>
  <c r="U79" i="9"/>
  <c r="U81" i="9"/>
  <c r="U83" i="9"/>
  <c r="U87" i="9"/>
  <c r="U123" i="9"/>
  <c r="U127" i="9"/>
  <c r="U129" i="9"/>
  <c r="U131" i="9"/>
  <c r="U135" i="9"/>
  <c r="U139" i="9"/>
  <c r="U143" i="9"/>
  <c r="U145" i="9"/>
  <c r="U147" i="9"/>
  <c r="U151" i="9"/>
  <c r="T40" i="9"/>
  <c r="T72" i="9"/>
  <c r="U8" i="9"/>
  <c r="T12" i="9"/>
  <c r="T28" i="9"/>
  <c r="T44" i="9"/>
  <c r="T60" i="9"/>
  <c r="T76" i="9"/>
  <c r="T92" i="9"/>
  <c r="T108" i="9"/>
  <c r="T124" i="9"/>
  <c r="T140" i="9"/>
  <c r="T156" i="9"/>
  <c r="T16" i="9"/>
  <c r="U21" i="9"/>
  <c r="T23" i="9"/>
  <c r="T32" i="9"/>
  <c r="U37" i="9"/>
  <c r="T39" i="9"/>
  <c r="T48" i="9"/>
  <c r="U53" i="9"/>
  <c r="T55" i="9"/>
  <c r="T64" i="9"/>
  <c r="U69" i="9"/>
  <c r="T71" i="9"/>
  <c r="T80" i="9"/>
  <c r="U85" i="9"/>
  <c r="T87" i="9"/>
  <c r="T96" i="9"/>
  <c r="U101" i="9"/>
  <c r="T103" i="9"/>
  <c r="T112" i="9"/>
  <c r="U117" i="9"/>
  <c r="T119" i="9"/>
  <c r="T128" i="9"/>
  <c r="U133" i="9"/>
  <c r="T135" i="9"/>
  <c r="T144" i="9"/>
  <c r="U149" i="9"/>
  <c r="T151" i="9"/>
  <c r="T160" i="9"/>
  <c r="U165" i="9"/>
  <c r="T8" i="9"/>
  <c r="T24" i="9"/>
  <c r="T56" i="9"/>
  <c r="T88" i="9"/>
  <c r="T104" i="9"/>
  <c r="T120" i="9"/>
  <c r="T136" i="9"/>
  <c r="T152" i="9"/>
  <c r="T20" i="9"/>
  <c r="T36" i="9"/>
  <c r="T52" i="9"/>
  <c r="T68" i="9"/>
  <c r="T84" i="9"/>
  <c r="T100" i="9"/>
  <c r="T116" i="9"/>
  <c r="T132" i="9"/>
  <c r="T148" i="9"/>
  <c r="T164" i="9"/>
  <c r="U8" i="8"/>
  <c r="U169" i="8" s="1"/>
  <c r="T8" i="8"/>
  <c r="T169" i="8" s="1"/>
  <c r="U16" i="9"/>
  <c r="U24" i="9"/>
  <c r="U32" i="9"/>
  <c r="U40" i="9"/>
  <c r="U48" i="9"/>
  <c r="U56" i="9"/>
  <c r="U64" i="9"/>
  <c r="U72" i="9"/>
  <c r="U80" i="9"/>
  <c r="U88" i="9"/>
  <c r="U96" i="9"/>
  <c r="U104" i="9"/>
  <c r="U112" i="9"/>
  <c r="U120" i="9"/>
  <c r="U128" i="9"/>
  <c r="U136" i="9"/>
  <c r="U144" i="9"/>
  <c r="U152" i="9"/>
  <c r="T11" i="9"/>
  <c r="T19" i="9"/>
  <c r="T27" i="9"/>
  <c r="T35" i="9"/>
  <c r="T43" i="9"/>
  <c r="T51" i="9"/>
  <c r="T59" i="9"/>
  <c r="T67" i="9"/>
  <c r="T75" i="9"/>
  <c r="T83" i="9"/>
  <c r="T91" i="9"/>
  <c r="T99" i="9"/>
  <c r="T107" i="9"/>
  <c r="T115" i="9"/>
  <c r="T123" i="9"/>
  <c r="T131" i="9"/>
  <c r="T139" i="9"/>
  <c r="T147" i="9"/>
  <c r="T155" i="9"/>
  <c r="T159" i="9"/>
  <c r="T163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73" i="9" l="1"/>
  <c r="U173" i="9"/>
</calcChain>
</file>

<file path=xl/sharedStrings.xml><?xml version="1.0" encoding="utf-8"?>
<sst xmlns="http://schemas.openxmlformats.org/spreadsheetml/2006/main" count="728" uniqueCount="351">
  <si>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</si>
  <si>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</si>
  <si>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</si>
  <si>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</si>
  <si>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</si>
  <si>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</si>
  <si>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</si>
  <si>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</si>
  <si>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</si>
  <si>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</si>
  <si>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</si>
  <si>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</si>
  <si>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</si>
  <si>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</si>
  <si>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</si>
  <si>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</si>
  <si>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</si>
  <si>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</si>
  <si>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</si>
  <si>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</si>
  <si>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</si>
  <si>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</si>
  <si>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</si>
  <si>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</si>
  <si>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</si>
  <si>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</si>
  <si>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</si>
  <si>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</si>
  <si>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</si>
  <si>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</si>
  <si>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</si>
  <si>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</si>
  <si>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</si>
  <si>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</si>
  <si>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</si>
  <si>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</si>
  <si>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</si>
  <si>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</si>
  <si>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</si>
  <si>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</si>
  <si>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</si>
  <si>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</si>
  <si>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</si>
  <si>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</si>
  <si>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</si>
  <si>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</si>
  <si>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</si>
  <si>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</si>
  <si>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</si>
  <si>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</si>
  <si>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</si>
  <si>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</si>
  <si>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</si>
  <si>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</si>
  <si>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</si>
  <si>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</si>
  <si>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</si>
  <si>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</si>
  <si>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</si>
  <si>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</si>
  <si>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</si>
  <si>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</si>
  <si>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</si>
  <si>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</si>
  <si>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</si>
  <si>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</si>
  <si>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</si>
  <si>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</si>
  <si>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</si>
  <si>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</si>
  <si>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</si>
  <si>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</si>
  <si>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</si>
  <si>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</si>
  <si>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</si>
  <si>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</si>
  <si>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</si>
  <si>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</si>
  <si>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</si>
  <si>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</si>
  <si>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</si>
  <si>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</si>
  <si>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</si>
  <si>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</si>
  <si>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</si>
  <si>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</si>
  <si>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</si>
  <si>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</si>
  <si>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</si>
  <si>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</si>
  <si>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</si>
  <si>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</si>
  <si>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</si>
  <si>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</si>
  <si>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</si>
  <si>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</si>
  <si>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</si>
  <si>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</si>
  <si>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</si>
  <si>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</si>
  <si>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</si>
  <si>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</si>
  <si>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</si>
  <si>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</si>
  <si>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</si>
  <si>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</si>
  <si>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</si>
  <si>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</si>
  <si>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</si>
  <si>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</si>
  <si>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</si>
  <si>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</si>
  <si>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</si>
  <si>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</si>
  <si>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</si>
  <si>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</si>
  <si>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</si>
  <si>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</si>
  <si>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</si>
  <si>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</si>
  <si>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</si>
  <si>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</si>
  <si>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</si>
  <si>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</si>
  <si>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</si>
  <si>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</si>
  <si>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</si>
  <si>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</si>
  <si>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</si>
  <si>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</si>
  <si>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</si>
  <si>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</si>
  <si>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</si>
  <si>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</si>
  <si>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</si>
  <si>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</si>
  <si>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</si>
  <si>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</si>
  <si>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</si>
  <si>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</si>
  <si>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</si>
  <si>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</si>
  <si>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</si>
  <si>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</si>
  <si>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</si>
  <si>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</si>
  <si>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</si>
  <si>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</si>
  <si>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</si>
  <si>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</si>
  <si>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</si>
  <si>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</si>
  <si>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</si>
  <si>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</si>
  <si>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</si>
  <si>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</si>
  <si>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</si>
  <si>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</si>
  <si>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</si>
  <si>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</si>
  <si>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</si>
  <si>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</si>
  <si>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</si>
  <si>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</si>
  <si>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</si>
  <si>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</si>
  <si>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</si>
  <si>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</si>
  <si>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</si>
  <si>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</si>
  <si>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</si>
  <si>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</si>
  <si>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</si>
  <si>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</si>
  <si>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</si>
  <si>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</si>
  <si>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</si>
  <si>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</si>
  <si>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</si>
  <si>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</si>
  <si>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</si>
  <si>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</si>
  <si>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</si>
  <si>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</si>
  <si>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</si>
  <si>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</si>
  <si>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</si>
  <si>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</si>
  <si>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</si>
  <si>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</si>
  <si>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</si>
  <si>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</si>
  <si>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</si>
  <si>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</si>
  <si>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</si>
  <si>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</si>
  <si>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00.416.968</t>
  </si>
  <si>
    <t>BANCO INTER S.A.</t>
  </si>
  <si>
    <t>28.127.603</t>
  </si>
  <si>
    <t>BANESTES S.A. BANCO DO ESTADO DO ESPIRITO SANTO</t>
  </si>
  <si>
    <t>17.508.380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</si>
  <si>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</si>
  <si>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</si>
  <si>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</si>
  <si>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</si>
  <si>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</si>
  <si>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</si>
  <si>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</si>
  <si>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</si>
  <si>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</si>
  <si>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</si>
  <si>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</si>
  <si>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</si>
  <si>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</si>
  <si>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</si>
  <si>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</si>
  <si>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</si>
  <si>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</si>
  <si>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</si>
  <si>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</si>
  <si>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</si>
  <si>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</si>
  <si>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</si>
  <si>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</si>
  <si>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</si>
  <si>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</si>
  <si>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</si>
  <si>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</si>
  <si>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</si>
  <si>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</si>
  <si>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</si>
  <si>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</si>
  <si>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</si>
  <si>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</si>
  <si>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</si>
  <si>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</si>
  <si>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</si>
  <si>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</si>
  <si>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</si>
  <si>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</si>
  <si>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</si>
  <si>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</si>
  <si>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</si>
  <si>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</si>
  <si>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</si>
  <si>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</si>
  <si>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</si>
  <si>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</si>
  <si>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</si>
  <si>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</si>
  <si>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</si>
  <si>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</si>
  <si>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</si>
  <si>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</si>
  <si>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</si>
  <si>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</si>
  <si>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</si>
  <si>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</si>
  <si>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</si>
  <si>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</si>
  <si>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</si>
  <si>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</si>
  <si>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</si>
  <si>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</si>
  <si>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</si>
  <si>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</si>
  <si>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</si>
  <si>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</si>
  <si>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</si>
  <si>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</si>
  <si>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</si>
  <si>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</si>
  <si>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</si>
  <si>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</si>
  <si>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</si>
  <si>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</si>
  <si>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</si>
  <si>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</si>
  <si>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</si>
  <si>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</si>
  <si>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</si>
  <si>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</si>
  <si>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</si>
  <si>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</si>
  <si>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</si>
  <si>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</si>
  <si>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</si>
  <si>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</si>
  <si>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</si>
  <si>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</si>
  <si>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</si>
  <si>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</si>
  <si>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</si>
  <si>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</si>
  <si>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</si>
  <si>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16.854.999</t>
  </si>
  <si>
    <t>SINGRATUR CORRETORA DE CÂMBIO LTDA</t>
  </si>
  <si>
    <t>00.795.423</t>
  </si>
  <si>
    <t>BANCO SEMEAR S.A.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</si>
  <si>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</si>
  <si>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</si>
  <si>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</si>
  <si>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</si>
  <si>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</si>
  <si>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</si>
  <si>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</si>
  <si>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</si>
  <si>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</si>
  <si>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</si>
  <si>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</si>
  <si>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</si>
  <si>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</si>
  <si>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</si>
  <si>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</si>
  <si>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</si>
  <si>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</si>
  <si>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09.512.542</t>
  </si>
  <si>
    <t>CODEPE CORRETORA DE VALORES E CÂMBIO S.A.</t>
  </si>
  <si>
    <t>33.886.862</t>
  </si>
  <si>
    <t>44.189.447</t>
  </si>
  <si>
    <t>BANCO DE LA PROVINCIA DE BUENOS AIRES</t>
  </si>
  <si>
    <t>50.585.090</t>
  </si>
  <si>
    <t>BCV - BANCO DE CRÉDITO E VAREJO S.A.</t>
  </si>
  <si>
    <t>00.806.535</t>
  </si>
  <si>
    <t>PLANNER CORRETORA DE VALORES S.A.</t>
  </si>
  <si>
    <t>54.403.563</t>
  </si>
  <si>
    <t>BANCO ARBI S.A.</t>
  </si>
  <si>
    <t>BANCO GENIAL S.A.</t>
  </si>
  <si>
    <t>13.673.855</t>
  </si>
  <si>
    <t>FRAM CAPITAL DISTRIBUIDORA DE TÍTULOS E VALORES MOBILIÁRIOS S.A.</t>
  </si>
  <si>
    <t>36.588.217</t>
  </si>
  <si>
    <t>BANCO COOPERATIVO SICOOB S.A. - BANCO SICOOB</t>
  </si>
  <si>
    <t>03.443.143</t>
  </si>
  <si>
    <t>AVIPAM CORRETORA DE CAMBIO LTDA</t>
  </si>
  <si>
    <t>INVEST CORRETORA DE CÂMBIO LTDA.</t>
  </si>
  <si>
    <t>CNPJ da Instituição</t>
  </si>
  <si>
    <t>BANCO MASTER S/A</t>
  </si>
  <si>
    <t>BANCO VOITER S.A.</t>
  </si>
  <si>
    <t>36.658.769</t>
  </si>
  <si>
    <t>BANCO XCMG BRASIL S.A.</t>
  </si>
  <si>
    <t>40.333.582</t>
  </si>
  <si>
    <t>PROSEFTUR CORRETORA DE CÂMBIO LTDA.</t>
  </si>
  <si>
    <t>61.820.817</t>
  </si>
  <si>
    <t>BANCO PAULISTA S.A.</t>
  </si>
  <si>
    <t>MASTER S/A CORRETORA DE CâMBIO, TíTULOS E VALORES MOBILIáRIOS</t>
  </si>
  <si>
    <t>BANCO LETSBANK S.A.</t>
  </si>
  <si>
    <t>Registros de câmbio contratado em SETEMBRO / 2021</t>
  </si>
  <si>
    <t>Fonte: Sistema Câmbio; Dados extraídos em: 13/10/2021</t>
  </si>
  <si>
    <t>Registros de câmbio contratado - Acumulado Jan-Set/2021</t>
  </si>
  <si>
    <t>STATE STREET BRASIL S.A. - BANCO COMERCIAL</t>
  </si>
  <si>
    <t>WISE BRASIL CORRETORA DE CâMBIO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</si>
</sst>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3"/>
  <sheetViews>
    <sheetView tabSelected="1"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3.85546875" style="13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3.8554687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346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335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7244</v>
      </c>
      <c r="E8" s="21">
        <v>2620070802.02</v>
      </c>
      <c r="F8" s="21">
        <v>16528</v>
      </c>
      <c r="G8" s="21">
        <v>2561651253.6500001</v>
      </c>
      <c r="H8" s="21">
        <v>22070</v>
      </c>
      <c r="I8" s="21">
        <v>13401626276.49</v>
      </c>
      <c r="J8" s="21">
        <v>27142</v>
      </c>
      <c r="K8" s="21">
        <v>13492614142.231501</v>
      </c>
      <c r="L8" s="21">
        <f>D8+F8+H8+J8</f>
        <v>72984</v>
      </c>
      <c r="M8" s="21">
        <f>E8+G8+I8+K8</f>
        <v>32075962474.391502</v>
      </c>
      <c r="N8" s="21">
        <v>1011</v>
      </c>
      <c r="O8" s="21">
        <v>6252283989.8400002</v>
      </c>
      <c r="P8" s="21">
        <v>973</v>
      </c>
      <c r="Q8" s="21">
        <v>4165273089.3299999</v>
      </c>
      <c r="R8" s="21">
        <f>N8+P8</f>
        <v>1984</v>
      </c>
      <c r="S8" s="21">
        <f>O8+Q8</f>
        <v>10417557079.17</v>
      </c>
      <c r="T8" s="21">
        <f>L8+R8</f>
        <v>74968</v>
      </c>
      <c r="U8" s="21">
        <f>M8+S8</f>
        <v>42493519553.561501</v>
      </c>
      <c r="V8" s="11"/>
    </row>
    <row r="9" spans="1:22" s="5" customFormat="1">
      <c r="A9" s="15">
        <v>2</v>
      </c>
      <c r="B9" s="30" t="s">
        <v>21</v>
      </c>
      <c r="C9" s="17" t="s">
        <v>22</v>
      </c>
      <c r="D9" s="22">
        <v>1563</v>
      </c>
      <c r="E9" s="22">
        <v>2050188187.53</v>
      </c>
      <c r="F9" s="22">
        <v>8003</v>
      </c>
      <c r="G9" s="22">
        <v>1675732606.3699999</v>
      </c>
      <c r="H9" s="22">
        <v>10066</v>
      </c>
      <c r="I9" s="22">
        <v>8432834231.2799997</v>
      </c>
      <c r="J9" s="22">
        <v>11502</v>
      </c>
      <c r="K9" s="22">
        <v>7373690931.3900003</v>
      </c>
      <c r="L9" s="22">
        <f t="shared" ref="L9:L72" si="0">D9+F9+H9+J9</f>
        <v>31134</v>
      </c>
      <c r="M9" s="22">
        <f t="shared" ref="M9:M72" si="1">E9+G9+I9+K9</f>
        <v>19532445956.57</v>
      </c>
      <c r="N9" s="22">
        <v>289</v>
      </c>
      <c r="O9" s="22">
        <v>1296211343.27</v>
      </c>
      <c r="P9" s="22">
        <v>331</v>
      </c>
      <c r="Q9" s="22">
        <v>3352393078.8299999</v>
      </c>
      <c r="R9" s="22">
        <f t="shared" ref="R9:R72" si="2">N9+P9</f>
        <v>620</v>
      </c>
      <c r="S9" s="22">
        <f t="shared" ref="S9:S72" si="3">O9+Q9</f>
        <v>4648604422.1000004</v>
      </c>
      <c r="T9" s="22">
        <f t="shared" ref="T9:T72" si="4">L9+R9</f>
        <v>31754</v>
      </c>
      <c r="U9" s="22">
        <f t="shared" ref="U9:U72" si="5">M9+S9</f>
        <v>24181050378.669998</v>
      </c>
      <c r="V9" s="11"/>
    </row>
    <row r="10" spans="1:22" s="5" customFormat="1">
      <c r="A10" s="18">
        <v>3</v>
      </c>
      <c r="B10" s="31" t="s">
        <v>23</v>
      </c>
      <c r="C10" s="1" t="s">
        <v>24</v>
      </c>
      <c r="D10" s="23">
        <v>10543</v>
      </c>
      <c r="E10" s="23">
        <v>3476746301.7128</v>
      </c>
      <c r="F10" s="23">
        <v>24348</v>
      </c>
      <c r="G10" s="23">
        <v>3555972350.9808998</v>
      </c>
      <c r="H10" s="23">
        <v>34795</v>
      </c>
      <c r="I10" s="23">
        <v>3816783112.4612999</v>
      </c>
      <c r="J10" s="23">
        <v>29994</v>
      </c>
      <c r="K10" s="23">
        <v>4569725395.0473003</v>
      </c>
      <c r="L10" s="21">
        <f t="shared" si="0"/>
        <v>99680</v>
      </c>
      <c r="M10" s="21">
        <f t="shared" si="1"/>
        <v>15419227160.202299</v>
      </c>
      <c r="N10" s="23">
        <v>322</v>
      </c>
      <c r="O10" s="23">
        <v>4557318659.1999998</v>
      </c>
      <c r="P10" s="23">
        <v>343</v>
      </c>
      <c r="Q10" s="23">
        <v>3713408530.1399999</v>
      </c>
      <c r="R10" s="21">
        <f t="shared" si="2"/>
        <v>665</v>
      </c>
      <c r="S10" s="21">
        <f t="shared" si="3"/>
        <v>8270727189.3400002</v>
      </c>
      <c r="T10" s="21">
        <f t="shared" si="4"/>
        <v>100345</v>
      </c>
      <c r="U10" s="21">
        <f t="shared" si="5"/>
        <v>23689954349.542297</v>
      </c>
      <c r="V10" s="11"/>
    </row>
    <row r="11" spans="1:22" s="5" customFormat="1">
      <c r="A11" s="15">
        <v>4</v>
      </c>
      <c r="B11" s="30" t="s">
        <v>27</v>
      </c>
      <c r="C11" s="17" t="s">
        <v>28</v>
      </c>
      <c r="D11" s="22">
        <v>404</v>
      </c>
      <c r="E11" s="22">
        <v>1114308802.02</v>
      </c>
      <c r="F11" s="22">
        <v>2733</v>
      </c>
      <c r="G11" s="22">
        <v>796006557.76479995</v>
      </c>
      <c r="H11" s="22">
        <v>1333</v>
      </c>
      <c r="I11" s="22">
        <v>4965948970.54</v>
      </c>
      <c r="J11" s="22">
        <v>1986</v>
      </c>
      <c r="K11" s="22">
        <v>4931166840.1099997</v>
      </c>
      <c r="L11" s="22">
        <f t="shared" si="0"/>
        <v>6456</v>
      </c>
      <c r="M11" s="22">
        <f t="shared" si="1"/>
        <v>11807431170.434799</v>
      </c>
      <c r="N11" s="22">
        <v>327</v>
      </c>
      <c r="O11" s="22">
        <v>1746135979.3199999</v>
      </c>
      <c r="P11" s="22">
        <v>521</v>
      </c>
      <c r="Q11" s="22">
        <v>5579566959.96</v>
      </c>
      <c r="R11" s="22">
        <f t="shared" si="2"/>
        <v>848</v>
      </c>
      <c r="S11" s="22">
        <f t="shared" si="3"/>
        <v>7325702939.2799997</v>
      </c>
      <c r="T11" s="22">
        <f t="shared" si="4"/>
        <v>7304</v>
      </c>
      <c r="U11" s="22">
        <f t="shared" si="5"/>
        <v>19133134109.714798</v>
      </c>
      <c r="V11" s="11"/>
    </row>
    <row r="12" spans="1:22" s="5" customFormat="1">
      <c r="A12" s="18">
        <v>5</v>
      </c>
      <c r="B12" s="12" t="s">
        <v>25</v>
      </c>
      <c r="C12" s="1" t="s">
        <v>26</v>
      </c>
      <c r="D12" s="23">
        <v>6563</v>
      </c>
      <c r="E12" s="23">
        <v>1749665449.6300001</v>
      </c>
      <c r="F12" s="23">
        <v>11936</v>
      </c>
      <c r="G12" s="23">
        <v>1659870817.4388001</v>
      </c>
      <c r="H12" s="23">
        <v>27207</v>
      </c>
      <c r="I12" s="23">
        <v>1980132541.2623</v>
      </c>
      <c r="J12" s="23">
        <v>14094</v>
      </c>
      <c r="K12" s="23">
        <v>3656528606.6440001</v>
      </c>
      <c r="L12" s="21">
        <f t="shared" si="0"/>
        <v>59800</v>
      </c>
      <c r="M12" s="21">
        <f t="shared" si="1"/>
        <v>9046197414.9751015</v>
      </c>
      <c r="N12" s="23">
        <v>433</v>
      </c>
      <c r="O12" s="23">
        <v>2818203278.9000001</v>
      </c>
      <c r="P12" s="23">
        <v>389</v>
      </c>
      <c r="Q12" s="23">
        <v>970420959.65999997</v>
      </c>
      <c r="R12" s="21">
        <f t="shared" si="2"/>
        <v>822</v>
      </c>
      <c r="S12" s="21">
        <f t="shared" si="3"/>
        <v>3788624238.5599999</v>
      </c>
      <c r="T12" s="21">
        <f t="shared" si="4"/>
        <v>60622</v>
      </c>
      <c r="U12" s="21">
        <f t="shared" si="5"/>
        <v>12834821653.535101</v>
      </c>
      <c r="V12" s="11"/>
    </row>
    <row r="13" spans="1:22" s="5" customFormat="1">
      <c r="A13" s="15">
        <v>6</v>
      </c>
      <c r="B13" s="16" t="s">
        <v>31</v>
      </c>
      <c r="C13" s="17" t="s">
        <v>32</v>
      </c>
      <c r="D13" s="22">
        <v>9938</v>
      </c>
      <c r="E13" s="22">
        <v>3132853209.25</v>
      </c>
      <c r="F13" s="22">
        <v>14410</v>
      </c>
      <c r="G13" s="22">
        <v>2787214459.3299999</v>
      </c>
      <c r="H13" s="22">
        <v>85317</v>
      </c>
      <c r="I13" s="22">
        <v>748919225.11000001</v>
      </c>
      <c r="J13" s="22">
        <v>15827</v>
      </c>
      <c r="K13" s="22">
        <v>1153415025.1500001</v>
      </c>
      <c r="L13" s="22">
        <f t="shared" si="0"/>
        <v>125492</v>
      </c>
      <c r="M13" s="22">
        <f t="shared" si="1"/>
        <v>7822401918.8400002</v>
      </c>
      <c r="N13" s="22">
        <v>271</v>
      </c>
      <c r="O13" s="22">
        <v>1132548320.98</v>
      </c>
      <c r="P13" s="22">
        <v>275</v>
      </c>
      <c r="Q13" s="22">
        <v>725214962.03999996</v>
      </c>
      <c r="R13" s="22">
        <f t="shared" si="2"/>
        <v>546</v>
      </c>
      <c r="S13" s="22">
        <f t="shared" si="3"/>
        <v>1857763283.02</v>
      </c>
      <c r="T13" s="22">
        <f t="shared" si="4"/>
        <v>126038</v>
      </c>
      <c r="U13" s="22">
        <f t="shared" si="5"/>
        <v>9680165201.8600006</v>
      </c>
      <c r="V13" s="11"/>
    </row>
    <row r="14" spans="1:22" s="5" customFormat="1">
      <c r="A14" s="18">
        <v>7</v>
      </c>
      <c r="B14" s="31" t="s">
        <v>43</v>
      </c>
      <c r="C14" s="1" t="s">
        <v>44</v>
      </c>
      <c r="D14" s="23">
        <v>203</v>
      </c>
      <c r="E14" s="23">
        <v>255070584.59999999</v>
      </c>
      <c r="F14" s="23">
        <v>1264</v>
      </c>
      <c r="G14" s="23">
        <v>357259549.16000003</v>
      </c>
      <c r="H14" s="23">
        <v>901</v>
      </c>
      <c r="I14" s="23">
        <v>1042894444.58</v>
      </c>
      <c r="J14" s="23">
        <v>1807</v>
      </c>
      <c r="K14" s="23">
        <v>815395715.47909999</v>
      </c>
      <c r="L14" s="21">
        <f t="shared" si="0"/>
        <v>4175</v>
      </c>
      <c r="M14" s="21">
        <f t="shared" si="1"/>
        <v>2470620293.8191004</v>
      </c>
      <c r="N14" s="23">
        <v>754</v>
      </c>
      <c r="O14" s="23">
        <v>3259778800.7600002</v>
      </c>
      <c r="P14" s="23">
        <v>751</v>
      </c>
      <c r="Q14" s="23">
        <v>3390773426.27</v>
      </c>
      <c r="R14" s="21">
        <f t="shared" si="2"/>
        <v>1505</v>
      </c>
      <c r="S14" s="21">
        <f t="shared" si="3"/>
        <v>6650552227.0300007</v>
      </c>
      <c r="T14" s="21">
        <f t="shared" si="4"/>
        <v>5680</v>
      </c>
      <c r="U14" s="21">
        <f t="shared" si="5"/>
        <v>9121172520.849102</v>
      </c>
      <c r="V14" s="11"/>
    </row>
    <row r="15" spans="1:22" s="5" customFormat="1">
      <c r="A15" s="15">
        <v>8</v>
      </c>
      <c r="B15" s="30" t="s">
        <v>35</v>
      </c>
      <c r="C15" s="17" t="s">
        <v>36</v>
      </c>
      <c r="D15" s="22">
        <v>245</v>
      </c>
      <c r="E15" s="22">
        <v>1189674618.5999999</v>
      </c>
      <c r="F15" s="22">
        <v>989</v>
      </c>
      <c r="G15" s="22">
        <v>656917872.94029999</v>
      </c>
      <c r="H15" s="22">
        <v>1382</v>
      </c>
      <c r="I15" s="22">
        <v>874955818.71000004</v>
      </c>
      <c r="J15" s="22">
        <v>2226</v>
      </c>
      <c r="K15" s="22">
        <v>1120926206.0899999</v>
      </c>
      <c r="L15" s="22">
        <f t="shared" si="0"/>
        <v>4842</v>
      </c>
      <c r="M15" s="22">
        <f t="shared" si="1"/>
        <v>3842474516.3402996</v>
      </c>
      <c r="N15" s="22">
        <v>160</v>
      </c>
      <c r="O15" s="22">
        <v>2012860848.5999999</v>
      </c>
      <c r="P15" s="22">
        <v>324</v>
      </c>
      <c r="Q15" s="22">
        <v>2974800402.04</v>
      </c>
      <c r="R15" s="22">
        <f t="shared" si="2"/>
        <v>484</v>
      </c>
      <c r="S15" s="22">
        <f t="shared" si="3"/>
        <v>4987661250.6399994</v>
      </c>
      <c r="T15" s="22">
        <f t="shared" si="4"/>
        <v>5326</v>
      </c>
      <c r="U15" s="22">
        <f t="shared" si="5"/>
        <v>8830135766.980299</v>
      </c>
      <c r="V15" s="11"/>
    </row>
    <row r="16" spans="1:22" s="5" customFormat="1">
      <c r="A16" s="18">
        <v>9</v>
      </c>
      <c r="B16" s="31" t="s">
        <v>39</v>
      </c>
      <c r="C16" s="1" t="s">
        <v>40</v>
      </c>
      <c r="D16" s="23">
        <v>153</v>
      </c>
      <c r="E16" s="23">
        <v>738445870.22000003</v>
      </c>
      <c r="F16" s="23">
        <v>463</v>
      </c>
      <c r="G16" s="23">
        <v>330380343.50749999</v>
      </c>
      <c r="H16" s="23">
        <v>516</v>
      </c>
      <c r="I16" s="23">
        <v>1365894408.3399999</v>
      </c>
      <c r="J16" s="23">
        <v>706</v>
      </c>
      <c r="K16" s="23">
        <v>2661571460.6399999</v>
      </c>
      <c r="L16" s="21">
        <f t="shared" si="0"/>
        <v>1838</v>
      </c>
      <c r="M16" s="21">
        <f t="shared" si="1"/>
        <v>5096292082.7075005</v>
      </c>
      <c r="N16" s="23">
        <v>224</v>
      </c>
      <c r="O16" s="23">
        <v>963116654.80999994</v>
      </c>
      <c r="P16" s="23">
        <v>81</v>
      </c>
      <c r="Q16" s="23">
        <v>905983318</v>
      </c>
      <c r="R16" s="21">
        <f t="shared" si="2"/>
        <v>305</v>
      </c>
      <c r="S16" s="21">
        <f t="shared" si="3"/>
        <v>1869099972.8099999</v>
      </c>
      <c r="T16" s="21">
        <f t="shared" si="4"/>
        <v>2143</v>
      </c>
      <c r="U16" s="21">
        <f t="shared" si="5"/>
        <v>6965392055.5174999</v>
      </c>
      <c r="V16" s="11"/>
    </row>
    <row r="17" spans="1:22" s="5" customFormat="1">
      <c r="A17" s="15">
        <v>10</v>
      </c>
      <c r="B17" s="30" t="s">
        <v>29</v>
      </c>
      <c r="C17" s="17" t="s">
        <v>30</v>
      </c>
      <c r="D17" s="22"/>
      <c r="E17" s="22"/>
      <c r="F17" s="22"/>
      <c r="G17" s="22"/>
      <c r="H17" s="22">
        <v>219</v>
      </c>
      <c r="I17" s="22">
        <v>1898761744.0999999</v>
      </c>
      <c r="J17" s="22">
        <v>227</v>
      </c>
      <c r="K17" s="22">
        <v>1821516898.1500001</v>
      </c>
      <c r="L17" s="22">
        <f t="shared" si="0"/>
        <v>446</v>
      </c>
      <c r="M17" s="22">
        <f t="shared" si="1"/>
        <v>3720278642.25</v>
      </c>
      <c r="N17" s="22">
        <v>8</v>
      </c>
      <c r="O17" s="22">
        <v>192098400.41</v>
      </c>
      <c r="P17" s="22">
        <v>5</v>
      </c>
      <c r="Q17" s="22">
        <v>122598375.53</v>
      </c>
      <c r="R17" s="22">
        <f t="shared" si="2"/>
        <v>13</v>
      </c>
      <c r="S17" s="22">
        <f t="shared" si="3"/>
        <v>314696775.94</v>
      </c>
      <c r="T17" s="22">
        <f t="shared" si="4"/>
        <v>459</v>
      </c>
      <c r="U17" s="22">
        <f t="shared" si="5"/>
        <v>4034975418.1900001</v>
      </c>
      <c r="V17" s="11"/>
    </row>
    <row r="18" spans="1:22" s="5" customFormat="1">
      <c r="A18" s="18">
        <v>11</v>
      </c>
      <c r="B18" s="31" t="s">
        <v>315</v>
      </c>
      <c r="C18" s="1" t="s">
        <v>349</v>
      </c>
      <c r="D18" s="23"/>
      <c r="E18" s="23"/>
      <c r="F18" s="23"/>
      <c r="G18" s="23"/>
      <c r="H18" s="23">
        <v>73</v>
      </c>
      <c r="I18" s="23">
        <v>1207218150.75</v>
      </c>
      <c r="J18" s="23">
        <v>138</v>
      </c>
      <c r="K18" s="23">
        <v>1827164495.97</v>
      </c>
      <c r="L18" s="21">
        <f t="shared" si="0"/>
        <v>211</v>
      </c>
      <c r="M18" s="21">
        <f t="shared" si="1"/>
        <v>3034382646.7200003</v>
      </c>
      <c r="N18" s="23">
        <v>72</v>
      </c>
      <c r="O18" s="23">
        <v>757904624.19000006</v>
      </c>
      <c r="P18" s="23">
        <v>22</v>
      </c>
      <c r="Q18" s="23">
        <v>137905700.40000001</v>
      </c>
      <c r="R18" s="21">
        <f t="shared" si="2"/>
        <v>94</v>
      </c>
      <c r="S18" s="21">
        <f t="shared" si="3"/>
        <v>895810324.59000003</v>
      </c>
      <c r="T18" s="21">
        <f t="shared" si="4"/>
        <v>305</v>
      </c>
      <c r="U18" s="21">
        <f t="shared" si="5"/>
        <v>3930192971.3100004</v>
      </c>
      <c r="V18" s="11"/>
    </row>
    <row r="19" spans="1:22" s="5" customFormat="1">
      <c r="A19" s="15">
        <v>12</v>
      </c>
      <c r="B19" s="30" t="s">
        <v>59</v>
      </c>
      <c r="C19" s="17" t="s">
        <v>60</v>
      </c>
      <c r="D19" s="22">
        <v>176</v>
      </c>
      <c r="E19" s="22">
        <v>214783457.86000001</v>
      </c>
      <c r="F19" s="22">
        <v>444</v>
      </c>
      <c r="G19" s="22">
        <v>76241711.090000004</v>
      </c>
      <c r="H19" s="22">
        <v>66</v>
      </c>
      <c r="I19" s="22">
        <v>935236328.48000002</v>
      </c>
      <c r="J19" s="22">
        <v>346</v>
      </c>
      <c r="K19" s="22">
        <v>885811586.20000005</v>
      </c>
      <c r="L19" s="22">
        <f t="shared" si="0"/>
        <v>1032</v>
      </c>
      <c r="M19" s="22">
        <f t="shared" si="1"/>
        <v>2112073083.6300001</v>
      </c>
      <c r="N19" s="22">
        <v>172</v>
      </c>
      <c r="O19" s="22">
        <v>957851013.32000005</v>
      </c>
      <c r="P19" s="22">
        <v>191</v>
      </c>
      <c r="Q19" s="22">
        <v>604918135.58000004</v>
      </c>
      <c r="R19" s="22">
        <f t="shared" si="2"/>
        <v>363</v>
      </c>
      <c r="S19" s="22">
        <f t="shared" si="3"/>
        <v>1562769148.9000001</v>
      </c>
      <c r="T19" s="22">
        <f t="shared" si="4"/>
        <v>1395</v>
      </c>
      <c r="U19" s="22">
        <f t="shared" si="5"/>
        <v>3674842232.5300002</v>
      </c>
      <c r="V19" s="11"/>
    </row>
    <row r="20" spans="1:22" s="5" customFormat="1">
      <c r="A20" s="18">
        <v>13</v>
      </c>
      <c r="B20" s="31" t="s">
        <v>51</v>
      </c>
      <c r="C20" s="1" t="s">
        <v>52</v>
      </c>
      <c r="D20" s="23"/>
      <c r="E20" s="23"/>
      <c r="F20" s="23"/>
      <c r="G20" s="23"/>
      <c r="H20" s="23">
        <v>453</v>
      </c>
      <c r="I20" s="23">
        <v>1299027196.7</v>
      </c>
      <c r="J20" s="23">
        <v>177</v>
      </c>
      <c r="K20" s="23">
        <v>1213435261.0799999</v>
      </c>
      <c r="L20" s="21">
        <f t="shared" si="0"/>
        <v>630</v>
      </c>
      <c r="M20" s="21">
        <f t="shared" si="1"/>
        <v>2512462457.7799997</v>
      </c>
      <c r="N20" s="23">
        <v>33</v>
      </c>
      <c r="O20" s="23">
        <v>498180479.30000001</v>
      </c>
      <c r="P20" s="23">
        <v>37</v>
      </c>
      <c r="Q20" s="23">
        <v>632581770.79999995</v>
      </c>
      <c r="R20" s="21">
        <f t="shared" si="2"/>
        <v>70</v>
      </c>
      <c r="S20" s="21">
        <f t="shared" si="3"/>
        <v>1130762250.0999999</v>
      </c>
      <c r="T20" s="21">
        <f t="shared" si="4"/>
        <v>700</v>
      </c>
      <c r="U20" s="21">
        <f t="shared" si="5"/>
        <v>3643224707.8799996</v>
      </c>
      <c r="V20" s="11"/>
    </row>
    <row r="21" spans="1:22" s="5" customFormat="1">
      <c r="A21" s="15">
        <v>14</v>
      </c>
      <c r="B21" s="30" t="s">
        <v>47</v>
      </c>
      <c r="C21" s="17" t="s">
        <v>48</v>
      </c>
      <c r="D21" s="22"/>
      <c r="E21" s="22"/>
      <c r="F21" s="22"/>
      <c r="G21" s="22"/>
      <c r="H21" s="22">
        <v>361</v>
      </c>
      <c r="I21" s="22">
        <v>637938392.20000005</v>
      </c>
      <c r="J21" s="22">
        <v>387</v>
      </c>
      <c r="K21" s="22">
        <v>1379969711.3599999</v>
      </c>
      <c r="L21" s="22">
        <f t="shared" si="0"/>
        <v>748</v>
      </c>
      <c r="M21" s="22">
        <f t="shared" si="1"/>
        <v>2017908103.5599999</v>
      </c>
      <c r="N21" s="22">
        <v>26</v>
      </c>
      <c r="O21" s="22">
        <v>1110082847.8399999</v>
      </c>
      <c r="P21" s="22">
        <v>11</v>
      </c>
      <c r="Q21" s="22">
        <v>457082904.49000001</v>
      </c>
      <c r="R21" s="22">
        <f t="shared" si="2"/>
        <v>37</v>
      </c>
      <c r="S21" s="22">
        <f t="shared" si="3"/>
        <v>1567165752.3299999</v>
      </c>
      <c r="T21" s="22">
        <f t="shared" si="4"/>
        <v>785</v>
      </c>
      <c r="U21" s="22">
        <f t="shared" si="5"/>
        <v>3585073855.8899999</v>
      </c>
      <c r="V21" s="11"/>
    </row>
    <row r="22" spans="1:22" s="5" customFormat="1">
      <c r="A22" s="18">
        <v>15</v>
      </c>
      <c r="B22" s="31" t="s">
        <v>37</v>
      </c>
      <c r="C22" s="1" t="s">
        <v>38</v>
      </c>
      <c r="D22" s="23">
        <v>43</v>
      </c>
      <c r="E22" s="23">
        <v>81106602.359999999</v>
      </c>
      <c r="F22" s="23">
        <v>547</v>
      </c>
      <c r="G22" s="23">
        <v>154686260.22999999</v>
      </c>
      <c r="H22" s="23">
        <v>146</v>
      </c>
      <c r="I22" s="23">
        <v>437989570.50999999</v>
      </c>
      <c r="J22" s="23">
        <v>288</v>
      </c>
      <c r="K22" s="23">
        <v>619107208.21000004</v>
      </c>
      <c r="L22" s="21">
        <f t="shared" si="0"/>
        <v>1024</v>
      </c>
      <c r="M22" s="21">
        <f t="shared" si="1"/>
        <v>1292889641.3099999</v>
      </c>
      <c r="N22" s="23">
        <v>357</v>
      </c>
      <c r="O22" s="23">
        <v>1220986134.8299999</v>
      </c>
      <c r="P22" s="23">
        <v>382</v>
      </c>
      <c r="Q22" s="23">
        <v>956857409.10000002</v>
      </c>
      <c r="R22" s="21">
        <f t="shared" si="2"/>
        <v>739</v>
      </c>
      <c r="S22" s="21">
        <f t="shared" si="3"/>
        <v>2177843543.9299998</v>
      </c>
      <c r="T22" s="21">
        <f t="shared" si="4"/>
        <v>1763</v>
      </c>
      <c r="U22" s="21">
        <f t="shared" si="5"/>
        <v>3470733185.2399998</v>
      </c>
      <c r="V22" s="11"/>
    </row>
    <row r="23" spans="1:22" s="5" customFormat="1">
      <c r="A23" s="15">
        <v>16</v>
      </c>
      <c r="B23" s="30" t="s">
        <v>45</v>
      </c>
      <c r="C23" s="17" t="s">
        <v>46</v>
      </c>
      <c r="D23" s="22">
        <v>132</v>
      </c>
      <c r="E23" s="22">
        <v>35184742.719999999</v>
      </c>
      <c r="F23" s="22">
        <v>391</v>
      </c>
      <c r="G23" s="22">
        <v>48139137.890000001</v>
      </c>
      <c r="H23" s="22">
        <v>239</v>
      </c>
      <c r="I23" s="22">
        <v>216060136.59</v>
      </c>
      <c r="J23" s="22">
        <v>339</v>
      </c>
      <c r="K23" s="22">
        <v>137212690.13</v>
      </c>
      <c r="L23" s="22">
        <f t="shared" si="0"/>
        <v>1101</v>
      </c>
      <c r="M23" s="22">
        <f t="shared" si="1"/>
        <v>436596707.32999998</v>
      </c>
      <c r="N23" s="22">
        <v>635</v>
      </c>
      <c r="O23" s="22">
        <v>1269379762.54</v>
      </c>
      <c r="P23" s="22">
        <v>661</v>
      </c>
      <c r="Q23" s="22">
        <v>1360543386.47</v>
      </c>
      <c r="R23" s="22">
        <f t="shared" si="2"/>
        <v>1296</v>
      </c>
      <c r="S23" s="22">
        <f t="shared" si="3"/>
        <v>2629923149.0100002</v>
      </c>
      <c r="T23" s="22">
        <f t="shared" si="4"/>
        <v>2397</v>
      </c>
      <c r="U23" s="22">
        <f t="shared" si="5"/>
        <v>3066519856.3400002</v>
      </c>
      <c r="V23" s="11"/>
    </row>
    <row r="24" spans="1:22" s="5" customFormat="1">
      <c r="A24" s="18">
        <v>17</v>
      </c>
      <c r="B24" s="31" t="s">
        <v>53</v>
      </c>
      <c r="C24" s="1" t="s">
        <v>54</v>
      </c>
      <c r="D24" s="23">
        <v>220</v>
      </c>
      <c r="E24" s="23">
        <v>150184267.16999999</v>
      </c>
      <c r="F24" s="23">
        <v>727</v>
      </c>
      <c r="G24" s="23">
        <v>154811950.69999999</v>
      </c>
      <c r="H24" s="23">
        <v>292</v>
      </c>
      <c r="I24" s="23">
        <v>342421303.39709997</v>
      </c>
      <c r="J24" s="23">
        <v>550</v>
      </c>
      <c r="K24" s="23">
        <v>204825343.95820001</v>
      </c>
      <c r="L24" s="21">
        <f t="shared" si="0"/>
        <v>1789</v>
      </c>
      <c r="M24" s="21">
        <f t="shared" si="1"/>
        <v>852242865.22529995</v>
      </c>
      <c r="N24" s="23">
        <v>283</v>
      </c>
      <c r="O24" s="23">
        <v>1149366838.5999999</v>
      </c>
      <c r="P24" s="23">
        <v>377</v>
      </c>
      <c r="Q24" s="23">
        <v>551567474.73000002</v>
      </c>
      <c r="R24" s="21">
        <f t="shared" si="2"/>
        <v>660</v>
      </c>
      <c r="S24" s="21">
        <f t="shared" si="3"/>
        <v>1700934313.3299999</v>
      </c>
      <c r="T24" s="21">
        <f t="shared" si="4"/>
        <v>2449</v>
      </c>
      <c r="U24" s="21">
        <f t="shared" si="5"/>
        <v>2553177178.5552998</v>
      </c>
      <c r="V24" s="11"/>
    </row>
    <row r="25" spans="1:22" s="5" customFormat="1">
      <c r="A25" s="15">
        <v>18</v>
      </c>
      <c r="B25" s="16" t="s">
        <v>61</v>
      </c>
      <c r="C25" s="17" t="s">
        <v>62</v>
      </c>
      <c r="D25" s="22">
        <v>113</v>
      </c>
      <c r="E25" s="22">
        <v>567127673.22000003</v>
      </c>
      <c r="F25" s="22">
        <v>15</v>
      </c>
      <c r="G25" s="22">
        <v>2718780.16</v>
      </c>
      <c r="H25" s="22">
        <v>86</v>
      </c>
      <c r="I25" s="22">
        <v>350035481.87</v>
      </c>
      <c r="J25" s="22">
        <v>199</v>
      </c>
      <c r="K25" s="22">
        <v>83787977.349999994</v>
      </c>
      <c r="L25" s="22">
        <f t="shared" si="0"/>
        <v>413</v>
      </c>
      <c r="M25" s="22">
        <f t="shared" si="1"/>
        <v>1003669912.6</v>
      </c>
      <c r="N25" s="22">
        <v>57</v>
      </c>
      <c r="O25" s="22">
        <v>229133166.91</v>
      </c>
      <c r="P25" s="22">
        <v>84</v>
      </c>
      <c r="Q25" s="22">
        <v>1086695493.9000001</v>
      </c>
      <c r="R25" s="22">
        <f t="shared" si="2"/>
        <v>141</v>
      </c>
      <c r="S25" s="22">
        <f t="shared" si="3"/>
        <v>1315828660.8100002</v>
      </c>
      <c r="T25" s="22">
        <f t="shared" si="4"/>
        <v>554</v>
      </c>
      <c r="U25" s="22">
        <f t="shared" si="5"/>
        <v>2319498573.4100003</v>
      </c>
      <c r="V25" s="11"/>
    </row>
    <row r="26" spans="1:22" s="5" customFormat="1">
      <c r="A26" s="18">
        <v>19</v>
      </c>
      <c r="B26" s="31" t="s">
        <v>63</v>
      </c>
      <c r="C26" s="1" t="s">
        <v>64</v>
      </c>
      <c r="D26" s="23">
        <v>32</v>
      </c>
      <c r="E26" s="23">
        <v>730828030.57000005</v>
      </c>
      <c r="F26" s="23">
        <v>150</v>
      </c>
      <c r="G26" s="23">
        <v>55721563.119999997</v>
      </c>
      <c r="H26" s="23">
        <v>61</v>
      </c>
      <c r="I26" s="23">
        <v>32235612.07</v>
      </c>
      <c r="J26" s="23">
        <v>198</v>
      </c>
      <c r="K26" s="23">
        <v>446401332.60000002</v>
      </c>
      <c r="L26" s="21">
        <f t="shared" si="0"/>
        <v>441</v>
      </c>
      <c r="M26" s="21">
        <f t="shared" si="1"/>
        <v>1265186538.3600001</v>
      </c>
      <c r="N26" s="23">
        <v>160</v>
      </c>
      <c r="O26" s="23">
        <v>354326171.45999998</v>
      </c>
      <c r="P26" s="23">
        <v>176</v>
      </c>
      <c r="Q26" s="23">
        <v>681696478.77999997</v>
      </c>
      <c r="R26" s="21">
        <f t="shared" si="2"/>
        <v>336</v>
      </c>
      <c r="S26" s="21">
        <f t="shared" si="3"/>
        <v>1036022650.24</v>
      </c>
      <c r="T26" s="21">
        <f t="shared" si="4"/>
        <v>777</v>
      </c>
      <c r="U26" s="21">
        <f t="shared" si="5"/>
        <v>2301209188.6000004</v>
      </c>
      <c r="V26" s="11"/>
    </row>
    <row r="27" spans="1:22" s="5" customFormat="1">
      <c r="A27" s="15">
        <v>20</v>
      </c>
      <c r="B27" s="30" t="s">
        <v>49</v>
      </c>
      <c r="C27" s="17" t="s">
        <v>50</v>
      </c>
      <c r="D27" s="22">
        <v>5</v>
      </c>
      <c r="E27" s="22">
        <v>7683149.96</v>
      </c>
      <c r="F27" s="22">
        <v>1</v>
      </c>
      <c r="G27" s="22">
        <v>12375</v>
      </c>
      <c r="H27" s="22">
        <v>25</v>
      </c>
      <c r="I27" s="22">
        <v>206591066.13</v>
      </c>
      <c r="J27" s="22">
        <v>64</v>
      </c>
      <c r="K27" s="22">
        <v>53446048.299999997</v>
      </c>
      <c r="L27" s="22">
        <f t="shared" si="0"/>
        <v>95</v>
      </c>
      <c r="M27" s="22">
        <f t="shared" si="1"/>
        <v>267732639.38999999</v>
      </c>
      <c r="N27" s="22">
        <v>85</v>
      </c>
      <c r="O27" s="22">
        <v>871299462.04999995</v>
      </c>
      <c r="P27" s="22">
        <v>95</v>
      </c>
      <c r="Q27" s="22">
        <v>1031041702.1</v>
      </c>
      <c r="R27" s="22">
        <f t="shared" si="2"/>
        <v>180</v>
      </c>
      <c r="S27" s="22">
        <f t="shared" si="3"/>
        <v>1902341164.1500001</v>
      </c>
      <c r="T27" s="22">
        <f t="shared" si="4"/>
        <v>275</v>
      </c>
      <c r="U27" s="22">
        <f t="shared" si="5"/>
        <v>2170073803.54</v>
      </c>
      <c r="V27" s="11"/>
    </row>
    <row r="28" spans="1:22" s="5" customFormat="1">
      <c r="A28" s="18">
        <v>21</v>
      </c>
      <c r="B28" s="31" t="s">
        <v>55</v>
      </c>
      <c r="C28" s="1" t="s">
        <v>56</v>
      </c>
      <c r="D28" s="23">
        <v>128</v>
      </c>
      <c r="E28" s="23">
        <v>284002671.12</v>
      </c>
      <c r="F28" s="23">
        <v>186</v>
      </c>
      <c r="G28" s="23">
        <v>82088194.900000006</v>
      </c>
      <c r="H28" s="23">
        <v>264</v>
      </c>
      <c r="I28" s="23">
        <v>358565647.10000002</v>
      </c>
      <c r="J28" s="23">
        <v>389</v>
      </c>
      <c r="K28" s="23">
        <v>422825538.44</v>
      </c>
      <c r="L28" s="21">
        <f t="shared" si="0"/>
        <v>967</v>
      </c>
      <c r="M28" s="21">
        <f t="shared" si="1"/>
        <v>1147482051.5599999</v>
      </c>
      <c r="N28" s="23">
        <v>76</v>
      </c>
      <c r="O28" s="23">
        <v>333699870.89999998</v>
      </c>
      <c r="P28" s="23">
        <v>89</v>
      </c>
      <c r="Q28" s="23">
        <v>404287061.13999999</v>
      </c>
      <c r="R28" s="21">
        <f t="shared" si="2"/>
        <v>165</v>
      </c>
      <c r="S28" s="21">
        <f t="shared" si="3"/>
        <v>737986932.03999996</v>
      </c>
      <c r="T28" s="21">
        <f t="shared" si="4"/>
        <v>1132</v>
      </c>
      <c r="U28" s="21">
        <f t="shared" si="5"/>
        <v>1885468983.5999999</v>
      </c>
      <c r="V28" s="11"/>
    </row>
    <row r="29" spans="1:22" s="5" customFormat="1">
      <c r="A29" s="15">
        <v>22</v>
      </c>
      <c r="B29" s="30" t="s">
        <v>73</v>
      </c>
      <c r="C29" s="17" t="s">
        <v>74</v>
      </c>
      <c r="D29" s="22">
        <v>762</v>
      </c>
      <c r="E29" s="22">
        <v>103380381</v>
      </c>
      <c r="F29" s="22">
        <v>2065</v>
      </c>
      <c r="G29" s="22">
        <v>96527753.239999995</v>
      </c>
      <c r="H29" s="22">
        <v>2086</v>
      </c>
      <c r="I29" s="22">
        <v>176536213.74000001</v>
      </c>
      <c r="J29" s="22">
        <v>5195</v>
      </c>
      <c r="K29" s="22">
        <v>435337785.97280002</v>
      </c>
      <c r="L29" s="22">
        <f t="shared" si="0"/>
        <v>10108</v>
      </c>
      <c r="M29" s="22">
        <f t="shared" si="1"/>
        <v>811782133.95280004</v>
      </c>
      <c r="N29" s="22">
        <v>1631</v>
      </c>
      <c r="O29" s="22">
        <v>446272886.77999997</v>
      </c>
      <c r="P29" s="22">
        <v>4387</v>
      </c>
      <c r="Q29" s="22">
        <v>175204755.93000001</v>
      </c>
      <c r="R29" s="22">
        <f t="shared" si="2"/>
        <v>6018</v>
      </c>
      <c r="S29" s="22">
        <f t="shared" si="3"/>
        <v>621477642.71000004</v>
      </c>
      <c r="T29" s="22">
        <f t="shared" si="4"/>
        <v>16126</v>
      </c>
      <c r="U29" s="22">
        <f t="shared" si="5"/>
        <v>1433259776.6628001</v>
      </c>
      <c r="V29" s="11"/>
    </row>
    <row r="30" spans="1:22" s="5" customFormat="1">
      <c r="A30" s="18">
        <v>23</v>
      </c>
      <c r="B30" s="31" t="s">
        <v>69</v>
      </c>
      <c r="C30" s="1" t="s">
        <v>70</v>
      </c>
      <c r="D30" s="23">
        <v>57</v>
      </c>
      <c r="E30" s="23">
        <v>5214818.66</v>
      </c>
      <c r="F30" s="23">
        <v>181</v>
      </c>
      <c r="G30" s="23">
        <v>83041976.409999996</v>
      </c>
      <c r="H30" s="23">
        <v>316559</v>
      </c>
      <c r="I30" s="23">
        <v>483707656.83999997</v>
      </c>
      <c r="J30" s="23">
        <v>3079</v>
      </c>
      <c r="K30" s="23">
        <v>56264601.229999997</v>
      </c>
      <c r="L30" s="21">
        <f t="shared" si="0"/>
        <v>319876</v>
      </c>
      <c r="M30" s="21">
        <f t="shared" si="1"/>
        <v>628229053.13999999</v>
      </c>
      <c r="N30" s="23">
        <v>1513</v>
      </c>
      <c r="O30" s="23">
        <v>149625197.08000001</v>
      </c>
      <c r="P30" s="23">
        <v>6655</v>
      </c>
      <c r="Q30" s="23">
        <v>478152259.06</v>
      </c>
      <c r="R30" s="21">
        <f t="shared" si="2"/>
        <v>8168</v>
      </c>
      <c r="S30" s="21">
        <f t="shared" si="3"/>
        <v>627777456.13999999</v>
      </c>
      <c r="T30" s="21">
        <f t="shared" si="4"/>
        <v>328044</v>
      </c>
      <c r="U30" s="21">
        <f t="shared" si="5"/>
        <v>1256006509.28</v>
      </c>
      <c r="V30" s="11"/>
    </row>
    <row r="31" spans="1:22" s="5" customFormat="1">
      <c r="A31" s="15">
        <v>24</v>
      </c>
      <c r="B31" s="30" t="s">
        <v>71</v>
      </c>
      <c r="C31" s="17" t="s">
        <v>72</v>
      </c>
      <c r="D31" s="22">
        <v>9</v>
      </c>
      <c r="E31" s="22">
        <v>24807544.100000001</v>
      </c>
      <c r="F31" s="22">
        <v>6</v>
      </c>
      <c r="G31" s="22">
        <v>14959676.24</v>
      </c>
      <c r="H31" s="22">
        <v>38</v>
      </c>
      <c r="I31" s="22">
        <v>269698047.33999997</v>
      </c>
      <c r="J31" s="22">
        <v>100</v>
      </c>
      <c r="K31" s="22">
        <v>275006121.75999999</v>
      </c>
      <c r="L31" s="22">
        <f t="shared" si="0"/>
        <v>153</v>
      </c>
      <c r="M31" s="22">
        <f t="shared" si="1"/>
        <v>584471389.43999994</v>
      </c>
      <c r="N31" s="22">
        <v>23</v>
      </c>
      <c r="O31" s="22">
        <v>378073960</v>
      </c>
      <c r="P31" s="22">
        <v>24</v>
      </c>
      <c r="Q31" s="22">
        <v>284575258.31</v>
      </c>
      <c r="R31" s="22">
        <f t="shared" si="2"/>
        <v>47</v>
      </c>
      <c r="S31" s="22">
        <f t="shared" si="3"/>
        <v>662649218.30999994</v>
      </c>
      <c r="T31" s="22">
        <f t="shared" si="4"/>
        <v>200</v>
      </c>
      <c r="U31" s="22">
        <f t="shared" si="5"/>
        <v>1247120607.75</v>
      </c>
      <c r="V31" s="11"/>
    </row>
    <row r="32" spans="1:22" s="5" customFormat="1">
      <c r="A32" s="18">
        <v>25</v>
      </c>
      <c r="B32" s="31" t="s">
        <v>114</v>
      </c>
      <c r="C32" s="1" t="s">
        <v>115</v>
      </c>
      <c r="D32" s="23">
        <v>244</v>
      </c>
      <c r="E32" s="23">
        <v>171911273.11000001</v>
      </c>
      <c r="F32" s="23">
        <v>1935</v>
      </c>
      <c r="G32" s="23">
        <v>250306757.50999999</v>
      </c>
      <c r="H32" s="23">
        <v>1036</v>
      </c>
      <c r="I32" s="23">
        <v>196444879.36000001</v>
      </c>
      <c r="J32" s="23">
        <v>2066</v>
      </c>
      <c r="K32" s="23">
        <v>159209143.81</v>
      </c>
      <c r="L32" s="21">
        <f t="shared" si="0"/>
        <v>5281</v>
      </c>
      <c r="M32" s="21">
        <f t="shared" si="1"/>
        <v>777872053.78999996</v>
      </c>
      <c r="N32" s="23">
        <v>26</v>
      </c>
      <c r="O32" s="23">
        <v>297710398</v>
      </c>
      <c r="P32" s="23">
        <v>12</v>
      </c>
      <c r="Q32" s="23">
        <v>114942761.25</v>
      </c>
      <c r="R32" s="21">
        <f t="shared" si="2"/>
        <v>38</v>
      </c>
      <c r="S32" s="21">
        <f t="shared" si="3"/>
        <v>412653159.25</v>
      </c>
      <c r="T32" s="21">
        <f t="shared" si="4"/>
        <v>5319</v>
      </c>
      <c r="U32" s="21">
        <f t="shared" si="5"/>
        <v>1190525213.04</v>
      </c>
      <c r="V32" s="11"/>
    </row>
    <row r="33" spans="1:22" s="5" customFormat="1">
      <c r="A33" s="15">
        <v>26</v>
      </c>
      <c r="B33" s="16" t="s">
        <v>131</v>
      </c>
      <c r="C33" s="17" t="s">
        <v>132</v>
      </c>
      <c r="D33" s="22">
        <v>54</v>
      </c>
      <c r="E33" s="22">
        <v>64132827.890000001</v>
      </c>
      <c r="F33" s="22">
        <v>313</v>
      </c>
      <c r="G33" s="22">
        <v>32669357.778999999</v>
      </c>
      <c r="H33" s="22">
        <v>1464</v>
      </c>
      <c r="I33" s="22">
        <v>95375851</v>
      </c>
      <c r="J33" s="22">
        <v>9514</v>
      </c>
      <c r="K33" s="22">
        <v>187746948.13</v>
      </c>
      <c r="L33" s="22">
        <f t="shared" si="0"/>
        <v>11345</v>
      </c>
      <c r="M33" s="22">
        <f t="shared" si="1"/>
        <v>379924984.79900002</v>
      </c>
      <c r="N33" s="22">
        <v>85</v>
      </c>
      <c r="O33" s="22">
        <v>407370174</v>
      </c>
      <c r="P33" s="22">
        <v>104</v>
      </c>
      <c r="Q33" s="22">
        <v>370375056.5</v>
      </c>
      <c r="R33" s="22">
        <f t="shared" si="2"/>
        <v>189</v>
      </c>
      <c r="S33" s="22">
        <f t="shared" si="3"/>
        <v>777745230.5</v>
      </c>
      <c r="T33" s="22">
        <f t="shared" si="4"/>
        <v>11534</v>
      </c>
      <c r="U33" s="22">
        <f t="shared" si="5"/>
        <v>1157670215.299</v>
      </c>
      <c r="V33" s="11"/>
    </row>
    <row r="34" spans="1:22" s="5" customFormat="1">
      <c r="A34" s="18">
        <v>27</v>
      </c>
      <c r="B34" s="31" t="s">
        <v>77</v>
      </c>
      <c r="C34" s="1" t="s">
        <v>78</v>
      </c>
      <c r="D34" s="23">
        <v>587</v>
      </c>
      <c r="E34" s="23">
        <v>94773530.129999995</v>
      </c>
      <c r="F34" s="23">
        <v>1242</v>
      </c>
      <c r="G34" s="23">
        <v>140602902.05000001</v>
      </c>
      <c r="H34" s="23">
        <v>83861</v>
      </c>
      <c r="I34" s="23">
        <v>287537775.92000002</v>
      </c>
      <c r="J34" s="23">
        <v>1929</v>
      </c>
      <c r="K34" s="23">
        <v>74867450.670000002</v>
      </c>
      <c r="L34" s="21">
        <f t="shared" si="0"/>
        <v>87619</v>
      </c>
      <c r="M34" s="21">
        <f t="shared" si="1"/>
        <v>597781658.76999998</v>
      </c>
      <c r="N34" s="23">
        <v>342</v>
      </c>
      <c r="O34" s="23">
        <v>210829435.06</v>
      </c>
      <c r="P34" s="23">
        <v>844</v>
      </c>
      <c r="Q34" s="23">
        <v>345147376.41000003</v>
      </c>
      <c r="R34" s="21">
        <f t="shared" si="2"/>
        <v>1186</v>
      </c>
      <c r="S34" s="21">
        <f t="shared" si="3"/>
        <v>555976811.47000003</v>
      </c>
      <c r="T34" s="21">
        <f t="shared" si="4"/>
        <v>88805</v>
      </c>
      <c r="U34" s="21">
        <f t="shared" si="5"/>
        <v>1153758470.24</v>
      </c>
      <c r="V34" s="11"/>
    </row>
    <row r="35" spans="1:22" s="5" customFormat="1">
      <c r="A35" s="15">
        <v>28</v>
      </c>
      <c r="B35" s="30" t="s">
        <v>67</v>
      </c>
      <c r="C35" s="17" t="s">
        <v>68</v>
      </c>
      <c r="D35" s="22">
        <v>140</v>
      </c>
      <c r="E35" s="22">
        <v>117563005.98</v>
      </c>
      <c r="F35" s="22">
        <v>586</v>
      </c>
      <c r="G35" s="22">
        <v>107597186.68000001</v>
      </c>
      <c r="H35" s="22">
        <v>333</v>
      </c>
      <c r="I35" s="22">
        <v>286274084.32999998</v>
      </c>
      <c r="J35" s="22">
        <v>427</v>
      </c>
      <c r="K35" s="22">
        <v>124209056.94</v>
      </c>
      <c r="L35" s="22">
        <f t="shared" si="0"/>
        <v>1486</v>
      </c>
      <c r="M35" s="22">
        <f t="shared" si="1"/>
        <v>635643333.93000007</v>
      </c>
      <c r="N35" s="22">
        <v>57</v>
      </c>
      <c r="O35" s="22">
        <v>134937966.22</v>
      </c>
      <c r="P35" s="22">
        <v>71</v>
      </c>
      <c r="Q35" s="22">
        <v>311954777.70999998</v>
      </c>
      <c r="R35" s="22">
        <f t="shared" si="2"/>
        <v>128</v>
      </c>
      <c r="S35" s="22">
        <f t="shared" si="3"/>
        <v>446892743.92999995</v>
      </c>
      <c r="T35" s="22">
        <f t="shared" si="4"/>
        <v>1614</v>
      </c>
      <c r="U35" s="22">
        <f t="shared" si="5"/>
        <v>1082536077.8600001</v>
      </c>
      <c r="V35" s="11"/>
    </row>
    <row r="36" spans="1:22" s="5" customFormat="1">
      <c r="A36" s="18">
        <v>29</v>
      </c>
      <c r="B36" s="31" t="s">
        <v>57</v>
      </c>
      <c r="C36" s="1" t="s">
        <v>58</v>
      </c>
      <c r="D36" s="23"/>
      <c r="E36" s="23"/>
      <c r="F36" s="23"/>
      <c r="G36" s="23"/>
      <c r="H36" s="23">
        <v>198</v>
      </c>
      <c r="I36" s="23">
        <v>364684160.45999998</v>
      </c>
      <c r="J36" s="23">
        <v>197</v>
      </c>
      <c r="K36" s="23">
        <v>488260818.04000002</v>
      </c>
      <c r="L36" s="21">
        <f t="shared" si="0"/>
        <v>395</v>
      </c>
      <c r="M36" s="21">
        <f t="shared" si="1"/>
        <v>852944978.5</v>
      </c>
      <c r="N36" s="23">
        <v>16</v>
      </c>
      <c r="O36" s="23">
        <v>154732733.81</v>
      </c>
      <c r="P36" s="23">
        <v>12</v>
      </c>
      <c r="Q36" s="23">
        <v>39730587.25</v>
      </c>
      <c r="R36" s="21">
        <f t="shared" si="2"/>
        <v>28</v>
      </c>
      <c r="S36" s="21">
        <f t="shared" si="3"/>
        <v>194463321.06</v>
      </c>
      <c r="T36" s="21">
        <f t="shared" si="4"/>
        <v>423</v>
      </c>
      <c r="U36" s="21">
        <f t="shared" si="5"/>
        <v>1047408299.5599999</v>
      </c>
      <c r="V36" s="11"/>
    </row>
    <row r="37" spans="1:22" s="5" customFormat="1">
      <c r="A37" s="15">
        <v>30</v>
      </c>
      <c r="B37" s="30" t="s">
        <v>75</v>
      </c>
      <c r="C37" s="17" t="s">
        <v>76</v>
      </c>
      <c r="D37" s="22">
        <v>1095</v>
      </c>
      <c r="E37" s="22">
        <v>108734075.08</v>
      </c>
      <c r="F37" s="22">
        <v>2188</v>
      </c>
      <c r="G37" s="22">
        <v>125577557.7</v>
      </c>
      <c r="H37" s="22">
        <v>9219</v>
      </c>
      <c r="I37" s="22">
        <v>239536612.93259999</v>
      </c>
      <c r="J37" s="22">
        <v>12243</v>
      </c>
      <c r="K37" s="22">
        <v>121841628.94499999</v>
      </c>
      <c r="L37" s="22">
        <f t="shared" si="0"/>
        <v>24745</v>
      </c>
      <c r="M37" s="22">
        <f t="shared" si="1"/>
        <v>595689874.65759993</v>
      </c>
      <c r="N37" s="22">
        <v>379</v>
      </c>
      <c r="O37" s="22">
        <v>160964905.75</v>
      </c>
      <c r="P37" s="22">
        <v>4339</v>
      </c>
      <c r="Q37" s="22">
        <v>234046319.97999999</v>
      </c>
      <c r="R37" s="22">
        <f t="shared" si="2"/>
        <v>4718</v>
      </c>
      <c r="S37" s="22">
        <f t="shared" si="3"/>
        <v>395011225.73000002</v>
      </c>
      <c r="T37" s="22">
        <f t="shared" si="4"/>
        <v>29463</v>
      </c>
      <c r="U37" s="22">
        <f t="shared" si="5"/>
        <v>990701100.38759995</v>
      </c>
      <c r="V37" s="11"/>
    </row>
    <row r="38" spans="1:22" s="5" customFormat="1">
      <c r="A38" s="18">
        <v>31</v>
      </c>
      <c r="B38" s="31" t="s">
        <v>65</v>
      </c>
      <c r="C38" s="1" t="s">
        <v>66</v>
      </c>
      <c r="D38" s="23">
        <v>305</v>
      </c>
      <c r="E38" s="23">
        <v>88666948.640000001</v>
      </c>
      <c r="F38" s="23">
        <v>1030</v>
      </c>
      <c r="G38" s="23">
        <v>133320084.40000001</v>
      </c>
      <c r="H38" s="23">
        <v>941</v>
      </c>
      <c r="I38" s="23">
        <v>268125050.78</v>
      </c>
      <c r="J38" s="23">
        <v>1386</v>
      </c>
      <c r="K38" s="23">
        <v>127368998.73</v>
      </c>
      <c r="L38" s="21">
        <f t="shared" si="0"/>
        <v>3662</v>
      </c>
      <c r="M38" s="21">
        <f t="shared" si="1"/>
        <v>617481082.55000007</v>
      </c>
      <c r="N38" s="23">
        <v>216</v>
      </c>
      <c r="O38" s="23">
        <v>139287065.63999999</v>
      </c>
      <c r="P38" s="23">
        <v>222</v>
      </c>
      <c r="Q38" s="23">
        <v>229994125.24000001</v>
      </c>
      <c r="R38" s="21">
        <f t="shared" si="2"/>
        <v>438</v>
      </c>
      <c r="S38" s="21">
        <f t="shared" si="3"/>
        <v>369281190.88</v>
      </c>
      <c r="T38" s="21">
        <f t="shared" si="4"/>
        <v>4100</v>
      </c>
      <c r="U38" s="21">
        <f t="shared" si="5"/>
        <v>986762273.43000007</v>
      </c>
      <c r="V38" s="11"/>
    </row>
    <row r="39" spans="1:22" s="5" customFormat="1">
      <c r="A39" s="15">
        <v>32</v>
      </c>
      <c r="B39" s="30" t="s">
        <v>79</v>
      </c>
      <c r="C39" s="17" t="s">
        <v>80</v>
      </c>
      <c r="D39" s="22">
        <v>101</v>
      </c>
      <c r="E39" s="22">
        <v>5249907.97</v>
      </c>
      <c r="F39" s="22">
        <v>623</v>
      </c>
      <c r="G39" s="22">
        <v>32244360.460000001</v>
      </c>
      <c r="H39" s="22">
        <v>181</v>
      </c>
      <c r="I39" s="22">
        <v>8640780.3200000003</v>
      </c>
      <c r="J39" s="22">
        <v>20653</v>
      </c>
      <c r="K39" s="22">
        <v>21274432.16</v>
      </c>
      <c r="L39" s="22">
        <f t="shared" si="0"/>
        <v>21558</v>
      </c>
      <c r="M39" s="22">
        <f t="shared" si="1"/>
        <v>67409480.909999996</v>
      </c>
      <c r="N39" s="22">
        <v>386</v>
      </c>
      <c r="O39" s="22">
        <v>451028867.13999999</v>
      </c>
      <c r="P39" s="22">
        <v>463</v>
      </c>
      <c r="Q39" s="22">
        <v>405358865.57999998</v>
      </c>
      <c r="R39" s="22">
        <f t="shared" si="2"/>
        <v>849</v>
      </c>
      <c r="S39" s="22">
        <f t="shared" si="3"/>
        <v>856387732.72000003</v>
      </c>
      <c r="T39" s="22">
        <f t="shared" si="4"/>
        <v>22407</v>
      </c>
      <c r="U39" s="22">
        <f t="shared" si="5"/>
        <v>923797213.63</v>
      </c>
      <c r="V39" s="11"/>
    </row>
    <row r="40" spans="1:22" s="5" customFormat="1">
      <c r="A40" s="18">
        <v>33</v>
      </c>
      <c r="B40" s="31" t="s">
        <v>83</v>
      </c>
      <c r="C40" s="1" t="s">
        <v>84</v>
      </c>
      <c r="D40" s="23">
        <v>60</v>
      </c>
      <c r="E40" s="23">
        <v>55399343.409999996</v>
      </c>
      <c r="F40" s="23">
        <v>183</v>
      </c>
      <c r="G40" s="23">
        <v>82656435.730000004</v>
      </c>
      <c r="H40" s="23">
        <v>54</v>
      </c>
      <c r="I40" s="23">
        <v>12248863.609999999</v>
      </c>
      <c r="J40" s="23">
        <v>142</v>
      </c>
      <c r="K40" s="23">
        <v>96590300.680000007</v>
      </c>
      <c r="L40" s="21">
        <f t="shared" si="0"/>
        <v>439</v>
      </c>
      <c r="M40" s="21">
        <f t="shared" si="1"/>
        <v>246894943.43000001</v>
      </c>
      <c r="N40" s="23">
        <v>85</v>
      </c>
      <c r="O40" s="23">
        <v>310571437.81999999</v>
      </c>
      <c r="P40" s="23">
        <v>77</v>
      </c>
      <c r="Q40" s="23">
        <v>197682358.05000001</v>
      </c>
      <c r="R40" s="21">
        <f t="shared" si="2"/>
        <v>162</v>
      </c>
      <c r="S40" s="21">
        <f t="shared" si="3"/>
        <v>508253795.87</v>
      </c>
      <c r="T40" s="21">
        <f t="shared" si="4"/>
        <v>601</v>
      </c>
      <c r="U40" s="21">
        <f t="shared" si="5"/>
        <v>755148739.29999995</v>
      </c>
      <c r="V40" s="11"/>
    </row>
    <row r="41" spans="1:22" s="5" customFormat="1">
      <c r="A41" s="15">
        <v>34</v>
      </c>
      <c r="B41" s="16" t="s">
        <v>106</v>
      </c>
      <c r="C41" s="17" t="s">
        <v>107</v>
      </c>
      <c r="D41" s="22">
        <v>9</v>
      </c>
      <c r="E41" s="22">
        <v>21194206.719999999</v>
      </c>
      <c r="F41" s="22">
        <v>36</v>
      </c>
      <c r="G41" s="22">
        <v>6373173.8099999996</v>
      </c>
      <c r="H41" s="22">
        <v>151</v>
      </c>
      <c r="I41" s="22">
        <v>130113488.06</v>
      </c>
      <c r="J41" s="22">
        <v>116</v>
      </c>
      <c r="K41" s="22">
        <v>192035777.34</v>
      </c>
      <c r="L41" s="22">
        <f t="shared" si="0"/>
        <v>312</v>
      </c>
      <c r="M41" s="22">
        <f t="shared" si="1"/>
        <v>349716645.93000001</v>
      </c>
      <c r="N41" s="22">
        <v>10</v>
      </c>
      <c r="O41" s="22">
        <v>145000000</v>
      </c>
      <c r="P41" s="22">
        <v>9</v>
      </c>
      <c r="Q41" s="22">
        <v>115000000</v>
      </c>
      <c r="R41" s="22">
        <f t="shared" si="2"/>
        <v>19</v>
      </c>
      <c r="S41" s="22">
        <f t="shared" si="3"/>
        <v>260000000</v>
      </c>
      <c r="T41" s="22">
        <f t="shared" si="4"/>
        <v>331</v>
      </c>
      <c r="U41" s="22">
        <f t="shared" si="5"/>
        <v>609716645.93000007</v>
      </c>
      <c r="V41" s="11"/>
    </row>
    <row r="42" spans="1:22" s="5" customFormat="1">
      <c r="A42" s="18">
        <v>35</v>
      </c>
      <c r="B42" s="31" t="s">
        <v>93</v>
      </c>
      <c r="C42" s="1" t="s">
        <v>94</v>
      </c>
      <c r="D42" s="23">
        <v>471</v>
      </c>
      <c r="E42" s="23">
        <v>103438494.17</v>
      </c>
      <c r="F42" s="23">
        <v>1240</v>
      </c>
      <c r="G42" s="23">
        <v>76298980.230000004</v>
      </c>
      <c r="H42" s="23">
        <v>8818</v>
      </c>
      <c r="I42" s="23">
        <v>144173220.78999999</v>
      </c>
      <c r="J42" s="23">
        <v>15230</v>
      </c>
      <c r="K42" s="23">
        <v>106053052.92</v>
      </c>
      <c r="L42" s="21">
        <f t="shared" si="0"/>
        <v>25759</v>
      </c>
      <c r="M42" s="21">
        <f t="shared" si="1"/>
        <v>429963748.11000001</v>
      </c>
      <c r="N42" s="23">
        <v>35</v>
      </c>
      <c r="O42" s="23">
        <v>34609662.68</v>
      </c>
      <c r="P42" s="23">
        <v>45</v>
      </c>
      <c r="Q42" s="23">
        <v>103461666.94</v>
      </c>
      <c r="R42" s="21">
        <f t="shared" si="2"/>
        <v>80</v>
      </c>
      <c r="S42" s="21">
        <f t="shared" si="3"/>
        <v>138071329.62</v>
      </c>
      <c r="T42" s="21">
        <f t="shared" si="4"/>
        <v>25839</v>
      </c>
      <c r="U42" s="21">
        <f t="shared" si="5"/>
        <v>568035077.73000002</v>
      </c>
      <c r="V42" s="11"/>
    </row>
    <row r="43" spans="1:22" s="5" customFormat="1">
      <c r="A43" s="15">
        <v>36</v>
      </c>
      <c r="B43" s="30" t="s">
        <v>108</v>
      </c>
      <c r="C43" s="17" t="s">
        <v>109</v>
      </c>
      <c r="D43" s="22">
        <v>44</v>
      </c>
      <c r="E43" s="22">
        <v>40428622.390000001</v>
      </c>
      <c r="F43" s="22">
        <v>13</v>
      </c>
      <c r="G43" s="22">
        <v>428001.69</v>
      </c>
      <c r="H43" s="22">
        <v>265</v>
      </c>
      <c r="I43" s="22">
        <v>14423638.800000001</v>
      </c>
      <c r="J43" s="22">
        <v>417</v>
      </c>
      <c r="K43" s="22">
        <v>214709822.21000001</v>
      </c>
      <c r="L43" s="22">
        <f t="shared" si="0"/>
        <v>739</v>
      </c>
      <c r="M43" s="22">
        <f t="shared" si="1"/>
        <v>269990085.09000003</v>
      </c>
      <c r="N43" s="22">
        <v>390</v>
      </c>
      <c r="O43" s="22">
        <v>212533386.08000001</v>
      </c>
      <c r="P43" s="22">
        <v>1034</v>
      </c>
      <c r="Q43" s="22">
        <v>50761707.539999999</v>
      </c>
      <c r="R43" s="22">
        <f t="shared" si="2"/>
        <v>1424</v>
      </c>
      <c r="S43" s="22">
        <f t="shared" si="3"/>
        <v>263295093.62</v>
      </c>
      <c r="T43" s="22">
        <f t="shared" si="4"/>
        <v>2163</v>
      </c>
      <c r="U43" s="22">
        <f t="shared" si="5"/>
        <v>533285178.71000004</v>
      </c>
      <c r="V43" s="11"/>
    </row>
    <row r="44" spans="1:22" s="5" customFormat="1">
      <c r="A44" s="18">
        <v>37</v>
      </c>
      <c r="B44" s="31" t="s">
        <v>81</v>
      </c>
      <c r="C44" s="1" t="s">
        <v>82</v>
      </c>
      <c r="D44" s="23">
        <v>94</v>
      </c>
      <c r="E44" s="23">
        <v>77117891.519999996</v>
      </c>
      <c r="F44" s="23">
        <v>741</v>
      </c>
      <c r="G44" s="23">
        <v>131315010.68000001</v>
      </c>
      <c r="H44" s="23">
        <v>28</v>
      </c>
      <c r="I44" s="23">
        <v>8169679.5</v>
      </c>
      <c r="J44" s="23">
        <v>185</v>
      </c>
      <c r="K44" s="23">
        <v>16465061.018300001</v>
      </c>
      <c r="L44" s="21">
        <f t="shared" si="0"/>
        <v>1048</v>
      </c>
      <c r="M44" s="21">
        <f t="shared" si="1"/>
        <v>233067642.71829998</v>
      </c>
      <c r="N44" s="23">
        <v>73</v>
      </c>
      <c r="O44" s="23">
        <v>180072190.80000001</v>
      </c>
      <c r="P44" s="23">
        <v>61</v>
      </c>
      <c r="Q44" s="23">
        <v>119011500.05</v>
      </c>
      <c r="R44" s="21">
        <f t="shared" si="2"/>
        <v>134</v>
      </c>
      <c r="S44" s="21">
        <f t="shared" si="3"/>
        <v>299083690.85000002</v>
      </c>
      <c r="T44" s="21">
        <f t="shared" si="4"/>
        <v>1182</v>
      </c>
      <c r="U44" s="21">
        <f t="shared" si="5"/>
        <v>532151333.56830001</v>
      </c>
      <c r="V44" s="11"/>
    </row>
    <row r="45" spans="1:22" s="5" customFormat="1">
      <c r="A45" s="15">
        <v>38</v>
      </c>
      <c r="B45" s="30" t="s">
        <v>41</v>
      </c>
      <c r="C45" s="17" t="s">
        <v>42</v>
      </c>
      <c r="D45" s="22"/>
      <c r="E45" s="22"/>
      <c r="F45" s="22"/>
      <c r="G45" s="22"/>
      <c r="H45" s="22">
        <v>20</v>
      </c>
      <c r="I45" s="22">
        <v>4093634.98</v>
      </c>
      <c r="J45" s="22">
        <v>27</v>
      </c>
      <c r="K45" s="22">
        <v>4481891.83</v>
      </c>
      <c r="L45" s="22">
        <f t="shared" si="0"/>
        <v>47</v>
      </c>
      <c r="M45" s="22">
        <f t="shared" si="1"/>
        <v>8575526.8100000005</v>
      </c>
      <c r="N45" s="22">
        <v>20</v>
      </c>
      <c r="O45" s="22">
        <v>244324788.34</v>
      </c>
      <c r="P45" s="22">
        <v>19</v>
      </c>
      <c r="Q45" s="22">
        <v>244092147.03</v>
      </c>
      <c r="R45" s="22">
        <f t="shared" si="2"/>
        <v>39</v>
      </c>
      <c r="S45" s="22">
        <f t="shared" si="3"/>
        <v>488416935.37</v>
      </c>
      <c r="T45" s="22">
        <f t="shared" si="4"/>
        <v>86</v>
      </c>
      <c r="U45" s="22">
        <f t="shared" si="5"/>
        <v>496992462.18000001</v>
      </c>
      <c r="V45" s="11"/>
    </row>
    <row r="46" spans="1:22" s="5" customFormat="1">
      <c r="A46" s="18">
        <v>39</v>
      </c>
      <c r="B46" s="31" t="s">
        <v>110</v>
      </c>
      <c r="C46" s="1" t="s">
        <v>111</v>
      </c>
      <c r="D46" s="23">
        <v>1</v>
      </c>
      <c r="E46" s="23">
        <v>13850979.17</v>
      </c>
      <c r="F46" s="23">
        <v>15</v>
      </c>
      <c r="G46" s="23">
        <v>16712267.74</v>
      </c>
      <c r="H46" s="23">
        <v>2</v>
      </c>
      <c r="I46" s="23">
        <v>601082.03</v>
      </c>
      <c r="J46" s="23">
        <v>284</v>
      </c>
      <c r="K46" s="23">
        <v>140719929.62</v>
      </c>
      <c r="L46" s="21">
        <f t="shared" si="0"/>
        <v>302</v>
      </c>
      <c r="M46" s="21">
        <f t="shared" si="1"/>
        <v>171884258.56</v>
      </c>
      <c r="N46" s="23">
        <v>21</v>
      </c>
      <c r="O46" s="23">
        <v>253793879.97</v>
      </c>
      <c r="P46" s="23">
        <v>4</v>
      </c>
      <c r="Q46" s="23">
        <v>30034123</v>
      </c>
      <c r="R46" s="21">
        <f t="shared" si="2"/>
        <v>25</v>
      </c>
      <c r="S46" s="21">
        <f t="shared" si="3"/>
        <v>283828002.97000003</v>
      </c>
      <c r="T46" s="21">
        <f t="shared" si="4"/>
        <v>327</v>
      </c>
      <c r="U46" s="21">
        <f t="shared" si="5"/>
        <v>455712261.53000003</v>
      </c>
      <c r="V46" s="11"/>
    </row>
    <row r="47" spans="1:22" s="5" customFormat="1">
      <c r="A47" s="15">
        <v>40</v>
      </c>
      <c r="B47" s="30" t="s">
        <v>116</v>
      </c>
      <c r="C47" s="17" t="s">
        <v>117</v>
      </c>
      <c r="D47" s="22">
        <v>737</v>
      </c>
      <c r="E47" s="22">
        <v>80082231.719999999</v>
      </c>
      <c r="F47" s="22">
        <v>452</v>
      </c>
      <c r="G47" s="22">
        <v>29367227.109999999</v>
      </c>
      <c r="H47" s="22">
        <v>399</v>
      </c>
      <c r="I47" s="22">
        <v>10621022.77</v>
      </c>
      <c r="J47" s="22">
        <v>396</v>
      </c>
      <c r="K47" s="22">
        <v>137126289.46000001</v>
      </c>
      <c r="L47" s="22">
        <f t="shared" si="0"/>
        <v>1984</v>
      </c>
      <c r="M47" s="22">
        <f t="shared" si="1"/>
        <v>257196771.06</v>
      </c>
      <c r="N47" s="22">
        <v>14</v>
      </c>
      <c r="O47" s="22">
        <v>121097339.40000001</v>
      </c>
      <c r="P47" s="22">
        <v>17</v>
      </c>
      <c r="Q47" s="22">
        <v>43598637.93</v>
      </c>
      <c r="R47" s="22">
        <f t="shared" si="2"/>
        <v>31</v>
      </c>
      <c r="S47" s="22">
        <f t="shared" si="3"/>
        <v>164695977.33000001</v>
      </c>
      <c r="T47" s="22">
        <f t="shared" si="4"/>
        <v>2015</v>
      </c>
      <c r="U47" s="22">
        <f t="shared" si="5"/>
        <v>421892748.38999999</v>
      </c>
      <c r="V47" s="11"/>
    </row>
    <row r="48" spans="1:22" s="5" customFormat="1">
      <c r="A48" s="18">
        <v>41</v>
      </c>
      <c r="B48" s="31" t="s">
        <v>89</v>
      </c>
      <c r="C48" s="1" t="s">
        <v>90</v>
      </c>
      <c r="D48" s="23">
        <v>50</v>
      </c>
      <c r="E48" s="23">
        <v>48275694.950000003</v>
      </c>
      <c r="F48" s="23">
        <v>271</v>
      </c>
      <c r="G48" s="23">
        <v>82952363.510000005</v>
      </c>
      <c r="H48" s="23">
        <v>21</v>
      </c>
      <c r="I48" s="23">
        <v>8572392.4700000007</v>
      </c>
      <c r="J48" s="23">
        <v>215</v>
      </c>
      <c r="K48" s="23">
        <v>29925647.140000001</v>
      </c>
      <c r="L48" s="21">
        <f t="shared" si="0"/>
        <v>557</v>
      </c>
      <c r="M48" s="21">
        <f t="shared" si="1"/>
        <v>169726098.06999999</v>
      </c>
      <c r="N48" s="23">
        <v>31</v>
      </c>
      <c r="O48" s="23">
        <v>152839578.25999999</v>
      </c>
      <c r="P48" s="23">
        <v>16</v>
      </c>
      <c r="Q48" s="23">
        <v>97741186.680000007</v>
      </c>
      <c r="R48" s="21">
        <f t="shared" si="2"/>
        <v>47</v>
      </c>
      <c r="S48" s="21">
        <f t="shared" si="3"/>
        <v>250580764.94</v>
      </c>
      <c r="T48" s="21">
        <f t="shared" si="4"/>
        <v>604</v>
      </c>
      <c r="U48" s="21">
        <f t="shared" si="5"/>
        <v>420306863.00999999</v>
      </c>
      <c r="V48" s="11"/>
    </row>
    <row r="49" spans="1:22" s="5" customFormat="1">
      <c r="A49" s="15">
        <v>42</v>
      </c>
      <c r="B49" s="16" t="s">
        <v>103</v>
      </c>
      <c r="C49" s="17" t="s">
        <v>336</v>
      </c>
      <c r="D49" s="22">
        <v>149</v>
      </c>
      <c r="E49" s="22">
        <v>32882980.27</v>
      </c>
      <c r="F49" s="22">
        <v>348</v>
      </c>
      <c r="G49" s="22">
        <v>6558734.7800000003</v>
      </c>
      <c r="H49" s="22">
        <v>18399</v>
      </c>
      <c r="I49" s="22">
        <v>89040535.019999996</v>
      </c>
      <c r="J49" s="22">
        <v>44891</v>
      </c>
      <c r="K49" s="22">
        <v>94652432.158800006</v>
      </c>
      <c r="L49" s="22">
        <f t="shared" si="0"/>
        <v>63787</v>
      </c>
      <c r="M49" s="22">
        <f t="shared" si="1"/>
        <v>223134682.2288</v>
      </c>
      <c r="N49" s="22">
        <v>82</v>
      </c>
      <c r="O49" s="22">
        <v>63358596.700000003</v>
      </c>
      <c r="P49" s="22">
        <v>57</v>
      </c>
      <c r="Q49" s="22">
        <v>59677506.939999998</v>
      </c>
      <c r="R49" s="22">
        <f t="shared" si="2"/>
        <v>139</v>
      </c>
      <c r="S49" s="22">
        <f t="shared" si="3"/>
        <v>123036103.64</v>
      </c>
      <c r="T49" s="22">
        <f t="shared" si="4"/>
        <v>63926</v>
      </c>
      <c r="U49" s="22">
        <f t="shared" si="5"/>
        <v>346170785.86879998</v>
      </c>
      <c r="V49" s="11"/>
    </row>
    <row r="50" spans="1:22" s="5" customFormat="1">
      <c r="A50" s="18">
        <v>43</v>
      </c>
      <c r="B50" s="31" t="s">
        <v>133</v>
      </c>
      <c r="C50" s="1" t="s">
        <v>134</v>
      </c>
      <c r="D50" s="23">
        <v>17</v>
      </c>
      <c r="E50" s="23">
        <v>92345462.950000003</v>
      </c>
      <c r="F50" s="23">
        <v>14</v>
      </c>
      <c r="G50" s="23">
        <v>2192818.31</v>
      </c>
      <c r="H50" s="23">
        <v>17</v>
      </c>
      <c r="I50" s="23">
        <v>22790648.550000001</v>
      </c>
      <c r="J50" s="23">
        <v>37</v>
      </c>
      <c r="K50" s="23">
        <v>37032798.939999998</v>
      </c>
      <c r="L50" s="21">
        <f t="shared" si="0"/>
        <v>85</v>
      </c>
      <c r="M50" s="21">
        <f t="shared" si="1"/>
        <v>154361728.75</v>
      </c>
      <c r="N50" s="23">
        <v>12</v>
      </c>
      <c r="O50" s="23">
        <v>53022294.350000001</v>
      </c>
      <c r="P50" s="23">
        <v>19</v>
      </c>
      <c r="Q50" s="23">
        <v>128736909.87</v>
      </c>
      <c r="R50" s="21">
        <f t="shared" si="2"/>
        <v>31</v>
      </c>
      <c r="S50" s="21">
        <f t="shared" si="3"/>
        <v>181759204.22</v>
      </c>
      <c r="T50" s="21">
        <f t="shared" si="4"/>
        <v>116</v>
      </c>
      <c r="U50" s="21">
        <f t="shared" si="5"/>
        <v>336120932.97000003</v>
      </c>
      <c r="V50" s="11"/>
    </row>
    <row r="51" spans="1:22" s="5" customFormat="1">
      <c r="A51" s="15">
        <v>44</v>
      </c>
      <c r="B51" s="30" t="s">
        <v>330</v>
      </c>
      <c r="C51" s="17" t="s">
        <v>350</v>
      </c>
      <c r="D51" s="22"/>
      <c r="E51" s="22"/>
      <c r="F51" s="22"/>
      <c r="G51" s="22"/>
      <c r="H51" s="22">
        <v>187</v>
      </c>
      <c r="I51" s="22">
        <v>133513.85999999999</v>
      </c>
      <c r="J51" s="22">
        <v>89962</v>
      </c>
      <c r="K51" s="22">
        <v>90736955.170000002</v>
      </c>
      <c r="L51" s="22">
        <f t="shared" si="0"/>
        <v>90149</v>
      </c>
      <c r="M51" s="22">
        <f t="shared" si="1"/>
        <v>90870469.030000001</v>
      </c>
      <c r="N51" s="22">
        <v>1145</v>
      </c>
      <c r="O51" s="22">
        <v>164632363.47</v>
      </c>
      <c r="P51" s="22">
        <v>1124</v>
      </c>
      <c r="Q51" s="22">
        <v>74028653.920000002</v>
      </c>
      <c r="R51" s="22">
        <f t="shared" si="2"/>
        <v>2269</v>
      </c>
      <c r="S51" s="22">
        <f t="shared" si="3"/>
        <v>238661017.38999999</v>
      </c>
      <c r="T51" s="22">
        <f t="shared" si="4"/>
        <v>92418</v>
      </c>
      <c r="U51" s="22">
        <f t="shared" si="5"/>
        <v>329531486.41999996</v>
      </c>
      <c r="V51" s="11"/>
    </row>
    <row r="52" spans="1:22" s="5" customFormat="1">
      <c r="A52" s="18">
        <v>45</v>
      </c>
      <c r="B52" s="31" t="s">
        <v>85</v>
      </c>
      <c r="C52" s="1" t="s">
        <v>86</v>
      </c>
      <c r="D52" s="23">
        <v>21</v>
      </c>
      <c r="E52" s="23">
        <v>37830488.060000002</v>
      </c>
      <c r="F52" s="23">
        <v>32</v>
      </c>
      <c r="G52" s="23">
        <v>1774278.02</v>
      </c>
      <c r="H52" s="23">
        <v>7989</v>
      </c>
      <c r="I52" s="23">
        <v>64509062.740000002</v>
      </c>
      <c r="J52" s="23">
        <v>61714</v>
      </c>
      <c r="K52" s="23">
        <v>110942877.33</v>
      </c>
      <c r="L52" s="21">
        <f t="shared" si="0"/>
        <v>69756</v>
      </c>
      <c r="M52" s="21">
        <f t="shared" si="1"/>
        <v>215056706.15000001</v>
      </c>
      <c r="N52" s="23">
        <v>129</v>
      </c>
      <c r="O52" s="23">
        <v>62028474.259999998</v>
      </c>
      <c r="P52" s="23">
        <v>30</v>
      </c>
      <c r="Q52" s="23">
        <v>46630052.609999999</v>
      </c>
      <c r="R52" s="21">
        <f t="shared" si="2"/>
        <v>159</v>
      </c>
      <c r="S52" s="21">
        <f t="shared" si="3"/>
        <v>108658526.87</v>
      </c>
      <c r="T52" s="21">
        <f t="shared" si="4"/>
        <v>69915</v>
      </c>
      <c r="U52" s="21">
        <f t="shared" si="5"/>
        <v>323715233.01999998</v>
      </c>
      <c r="V52" s="11"/>
    </row>
    <row r="53" spans="1:22" s="5" customFormat="1">
      <c r="A53" s="15">
        <v>46</v>
      </c>
      <c r="B53" s="30" t="s">
        <v>99</v>
      </c>
      <c r="C53" s="17" t="s">
        <v>100</v>
      </c>
      <c r="D53" s="22">
        <v>132</v>
      </c>
      <c r="E53" s="22">
        <v>56614781.490000002</v>
      </c>
      <c r="F53" s="22">
        <v>81</v>
      </c>
      <c r="G53" s="22">
        <v>5861278.5599999996</v>
      </c>
      <c r="H53" s="22">
        <v>9175</v>
      </c>
      <c r="I53" s="22">
        <v>46824368.159999996</v>
      </c>
      <c r="J53" s="22">
        <v>623</v>
      </c>
      <c r="K53" s="22">
        <v>49745445.189999998</v>
      </c>
      <c r="L53" s="22">
        <f t="shared" si="0"/>
        <v>10011</v>
      </c>
      <c r="M53" s="22">
        <f t="shared" si="1"/>
        <v>159045873.40000001</v>
      </c>
      <c r="N53" s="22">
        <v>175</v>
      </c>
      <c r="O53" s="22">
        <v>48550128.539999999</v>
      </c>
      <c r="P53" s="22">
        <v>200</v>
      </c>
      <c r="Q53" s="22">
        <v>95817587.310000002</v>
      </c>
      <c r="R53" s="22">
        <f t="shared" si="2"/>
        <v>375</v>
      </c>
      <c r="S53" s="22">
        <f t="shared" si="3"/>
        <v>144367715.84999999</v>
      </c>
      <c r="T53" s="22">
        <f t="shared" si="4"/>
        <v>10386</v>
      </c>
      <c r="U53" s="22">
        <f t="shared" si="5"/>
        <v>303413589.25</v>
      </c>
      <c r="V53" s="11"/>
    </row>
    <row r="54" spans="1:22" s="5" customFormat="1">
      <c r="A54" s="18">
        <v>47</v>
      </c>
      <c r="B54" s="31" t="s">
        <v>87</v>
      </c>
      <c r="C54" s="1" t="s">
        <v>88</v>
      </c>
      <c r="D54" s="23">
        <v>14</v>
      </c>
      <c r="E54" s="23">
        <v>107261934.7</v>
      </c>
      <c r="F54" s="23">
        <v>16</v>
      </c>
      <c r="G54" s="23">
        <v>4933884.9000000004</v>
      </c>
      <c r="H54" s="23">
        <v>20</v>
      </c>
      <c r="I54" s="23">
        <v>1162954.99</v>
      </c>
      <c r="J54" s="23">
        <v>38</v>
      </c>
      <c r="K54" s="23">
        <v>19380588.300000001</v>
      </c>
      <c r="L54" s="21">
        <f t="shared" si="0"/>
        <v>88</v>
      </c>
      <c r="M54" s="21">
        <f t="shared" si="1"/>
        <v>132739362.89</v>
      </c>
      <c r="N54" s="23">
        <v>24</v>
      </c>
      <c r="O54" s="23">
        <v>27588674</v>
      </c>
      <c r="P54" s="23">
        <v>25</v>
      </c>
      <c r="Q54" s="23">
        <v>111787759.69</v>
      </c>
      <c r="R54" s="21">
        <f t="shared" si="2"/>
        <v>49</v>
      </c>
      <c r="S54" s="21">
        <f t="shared" si="3"/>
        <v>139376433.69</v>
      </c>
      <c r="T54" s="21">
        <f t="shared" si="4"/>
        <v>137</v>
      </c>
      <c r="U54" s="21">
        <f t="shared" si="5"/>
        <v>272115796.57999998</v>
      </c>
      <c r="V54" s="11"/>
    </row>
    <row r="55" spans="1:22" s="5" customFormat="1">
      <c r="A55" s="15">
        <v>48</v>
      </c>
      <c r="B55" s="30" t="s">
        <v>125</v>
      </c>
      <c r="C55" s="17" t="s">
        <v>126</v>
      </c>
      <c r="D55" s="22">
        <v>21</v>
      </c>
      <c r="E55" s="22">
        <v>123038613.73</v>
      </c>
      <c r="F55" s="22"/>
      <c r="G55" s="22"/>
      <c r="H55" s="22">
        <v>24</v>
      </c>
      <c r="I55" s="22">
        <v>12306679.25</v>
      </c>
      <c r="J55" s="22">
        <v>28</v>
      </c>
      <c r="K55" s="22">
        <v>3812207.74</v>
      </c>
      <c r="L55" s="22">
        <f t="shared" si="0"/>
        <v>73</v>
      </c>
      <c r="M55" s="22">
        <f t="shared" si="1"/>
        <v>139157500.72000003</v>
      </c>
      <c r="N55" s="22"/>
      <c r="O55" s="22"/>
      <c r="P55" s="22">
        <v>3</v>
      </c>
      <c r="Q55" s="22">
        <v>125000000</v>
      </c>
      <c r="R55" s="22">
        <f t="shared" si="2"/>
        <v>3</v>
      </c>
      <c r="S55" s="22">
        <f t="shared" si="3"/>
        <v>125000000</v>
      </c>
      <c r="T55" s="22">
        <f t="shared" si="4"/>
        <v>76</v>
      </c>
      <c r="U55" s="22">
        <f t="shared" si="5"/>
        <v>264157500.72000003</v>
      </c>
      <c r="V55" s="11"/>
    </row>
    <row r="56" spans="1:22" s="5" customFormat="1">
      <c r="A56" s="18">
        <v>49</v>
      </c>
      <c r="B56" s="31" t="s">
        <v>118</v>
      </c>
      <c r="C56" s="1" t="s">
        <v>119</v>
      </c>
      <c r="D56" s="23">
        <v>23</v>
      </c>
      <c r="E56" s="23">
        <v>12960337.199999999</v>
      </c>
      <c r="F56" s="23">
        <v>118</v>
      </c>
      <c r="G56" s="23">
        <v>14335202.82</v>
      </c>
      <c r="H56" s="23">
        <v>30</v>
      </c>
      <c r="I56" s="23">
        <v>82242954.620000005</v>
      </c>
      <c r="J56" s="23">
        <v>190</v>
      </c>
      <c r="K56" s="23">
        <v>75033140.319999993</v>
      </c>
      <c r="L56" s="21">
        <f t="shared" si="0"/>
        <v>361</v>
      </c>
      <c r="M56" s="21">
        <f t="shared" si="1"/>
        <v>184571634.95999998</v>
      </c>
      <c r="N56" s="23">
        <v>11</v>
      </c>
      <c r="O56" s="23">
        <v>67313562.359999999</v>
      </c>
      <c r="P56" s="23">
        <v>7</v>
      </c>
      <c r="Q56" s="23">
        <v>10309438.76</v>
      </c>
      <c r="R56" s="21">
        <f t="shared" si="2"/>
        <v>18</v>
      </c>
      <c r="S56" s="21">
        <f t="shared" si="3"/>
        <v>77623001.120000005</v>
      </c>
      <c r="T56" s="21">
        <f t="shared" si="4"/>
        <v>379</v>
      </c>
      <c r="U56" s="21">
        <f t="shared" si="5"/>
        <v>262194636.07999998</v>
      </c>
      <c r="V56" s="11"/>
    </row>
    <row r="57" spans="1:22" s="5" customFormat="1">
      <c r="A57" s="15">
        <v>50</v>
      </c>
      <c r="B57" s="16" t="s">
        <v>104</v>
      </c>
      <c r="C57" s="17" t="s">
        <v>105</v>
      </c>
      <c r="D57" s="22"/>
      <c r="E57" s="22"/>
      <c r="F57" s="22"/>
      <c r="G57" s="22"/>
      <c r="H57" s="22">
        <v>107</v>
      </c>
      <c r="I57" s="22">
        <v>87149363.219999999</v>
      </c>
      <c r="J57" s="22">
        <v>104</v>
      </c>
      <c r="K57" s="22">
        <v>97040844.569999993</v>
      </c>
      <c r="L57" s="22">
        <f t="shared" si="0"/>
        <v>211</v>
      </c>
      <c r="M57" s="22">
        <f t="shared" si="1"/>
        <v>184190207.78999999</v>
      </c>
      <c r="N57" s="22">
        <v>49</v>
      </c>
      <c r="O57" s="22">
        <v>43104346</v>
      </c>
      <c r="P57" s="22">
        <v>39</v>
      </c>
      <c r="Q57" s="22">
        <v>33268423.260000002</v>
      </c>
      <c r="R57" s="22">
        <f t="shared" si="2"/>
        <v>88</v>
      </c>
      <c r="S57" s="22">
        <f t="shared" si="3"/>
        <v>76372769.260000005</v>
      </c>
      <c r="T57" s="22">
        <f t="shared" si="4"/>
        <v>299</v>
      </c>
      <c r="U57" s="22">
        <f t="shared" si="5"/>
        <v>260562977.05000001</v>
      </c>
      <c r="V57" s="11"/>
    </row>
    <row r="58" spans="1:22" s="5" customFormat="1">
      <c r="A58" s="18">
        <v>51</v>
      </c>
      <c r="B58" s="31" t="s">
        <v>157</v>
      </c>
      <c r="C58" s="1" t="s">
        <v>158</v>
      </c>
      <c r="D58" s="23">
        <v>11</v>
      </c>
      <c r="E58" s="23">
        <v>955904.96</v>
      </c>
      <c r="F58" s="23">
        <v>118</v>
      </c>
      <c r="G58" s="23">
        <v>3107154.97</v>
      </c>
      <c r="H58" s="23">
        <v>278</v>
      </c>
      <c r="I58" s="23">
        <v>54134307.034299999</v>
      </c>
      <c r="J58" s="23">
        <v>785</v>
      </c>
      <c r="K58" s="23">
        <v>84633290.25</v>
      </c>
      <c r="L58" s="21">
        <f t="shared" si="0"/>
        <v>1192</v>
      </c>
      <c r="M58" s="21">
        <f t="shared" si="1"/>
        <v>142830657.21430001</v>
      </c>
      <c r="N58" s="23">
        <v>127</v>
      </c>
      <c r="O58" s="23">
        <v>73180597.849999994</v>
      </c>
      <c r="P58" s="23">
        <v>57</v>
      </c>
      <c r="Q58" s="23">
        <v>40521887.850000001</v>
      </c>
      <c r="R58" s="21">
        <f t="shared" si="2"/>
        <v>184</v>
      </c>
      <c r="S58" s="21">
        <f t="shared" si="3"/>
        <v>113702485.69999999</v>
      </c>
      <c r="T58" s="21">
        <f t="shared" si="4"/>
        <v>1376</v>
      </c>
      <c r="U58" s="21">
        <f t="shared" si="5"/>
        <v>256533142.91429999</v>
      </c>
      <c r="V58" s="11"/>
    </row>
    <row r="59" spans="1:22" s="5" customFormat="1">
      <c r="A59" s="15">
        <v>52</v>
      </c>
      <c r="B59" s="30" t="s">
        <v>127</v>
      </c>
      <c r="C59" s="17" t="s">
        <v>128</v>
      </c>
      <c r="D59" s="22">
        <v>10</v>
      </c>
      <c r="E59" s="22">
        <v>3172401.77</v>
      </c>
      <c r="F59" s="22">
        <v>49</v>
      </c>
      <c r="G59" s="22">
        <v>2293922.25</v>
      </c>
      <c r="H59" s="22">
        <v>3843</v>
      </c>
      <c r="I59" s="22">
        <v>103932089.53</v>
      </c>
      <c r="J59" s="22">
        <v>196</v>
      </c>
      <c r="K59" s="22">
        <v>3071822.12</v>
      </c>
      <c r="L59" s="22">
        <f t="shared" si="0"/>
        <v>4098</v>
      </c>
      <c r="M59" s="22">
        <f t="shared" si="1"/>
        <v>112470235.67</v>
      </c>
      <c r="N59" s="22">
        <v>43</v>
      </c>
      <c r="O59" s="22">
        <v>2201756.3199999998</v>
      </c>
      <c r="P59" s="22">
        <v>191</v>
      </c>
      <c r="Q59" s="22">
        <v>103940399.89</v>
      </c>
      <c r="R59" s="22">
        <f t="shared" si="2"/>
        <v>234</v>
      </c>
      <c r="S59" s="22">
        <f t="shared" si="3"/>
        <v>106142156.20999999</v>
      </c>
      <c r="T59" s="22">
        <f t="shared" si="4"/>
        <v>4332</v>
      </c>
      <c r="U59" s="22">
        <f t="shared" si="5"/>
        <v>218612391.88</v>
      </c>
      <c r="V59" s="11"/>
    </row>
    <row r="60" spans="1:22" s="5" customFormat="1">
      <c r="A60" s="18">
        <v>53</v>
      </c>
      <c r="B60" s="31" t="s">
        <v>123</v>
      </c>
      <c r="C60" s="1" t="s">
        <v>124</v>
      </c>
      <c r="D60" s="23">
        <v>291</v>
      </c>
      <c r="E60" s="23">
        <v>8540483.3399999999</v>
      </c>
      <c r="F60" s="23">
        <v>1649</v>
      </c>
      <c r="G60" s="23">
        <v>37648457.469999999</v>
      </c>
      <c r="H60" s="23">
        <v>1784</v>
      </c>
      <c r="I60" s="23">
        <v>28207101.699999999</v>
      </c>
      <c r="J60" s="23">
        <v>3294</v>
      </c>
      <c r="K60" s="23">
        <v>33909218.859999999</v>
      </c>
      <c r="L60" s="21">
        <f t="shared" si="0"/>
        <v>7018</v>
      </c>
      <c r="M60" s="21">
        <f t="shared" si="1"/>
        <v>108305261.37</v>
      </c>
      <c r="N60" s="23">
        <v>530</v>
      </c>
      <c r="O60" s="23">
        <v>59539944.189999998</v>
      </c>
      <c r="P60" s="23">
        <v>212</v>
      </c>
      <c r="Q60" s="23">
        <v>24707460.579999998</v>
      </c>
      <c r="R60" s="21">
        <f t="shared" si="2"/>
        <v>742</v>
      </c>
      <c r="S60" s="21">
        <f t="shared" si="3"/>
        <v>84247404.769999996</v>
      </c>
      <c r="T60" s="21">
        <f t="shared" si="4"/>
        <v>7760</v>
      </c>
      <c r="U60" s="21">
        <f t="shared" si="5"/>
        <v>192552666.13999999</v>
      </c>
      <c r="V60" s="11"/>
    </row>
    <row r="61" spans="1:22" s="5" customFormat="1">
      <c r="A61" s="15">
        <v>54</v>
      </c>
      <c r="B61" s="30" t="s">
        <v>137</v>
      </c>
      <c r="C61" s="17" t="s">
        <v>138</v>
      </c>
      <c r="D61" s="22">
        <v>8</v>
      </c>
      <c r="E61" s="22">
        <v>4747134.6100000003</v>
      </c>
      <c r="F61" s="22"/>
      <c r="G61" s="22"/>
      <c r="H61" s="22">
        <v>20</v>
      </c>
      <c r="I61" s="22">
        <v>1219560.19</v>
      </c>
      <c r="J61" s="22">
        <v>35</v>
      </c>
      <c r="K61" s="22">
        <v>3734621.06</v>
      </c>
      <c r="L61" s="22">
        <f t="shared" si="0"/>
        <v>63</v>
      </c>
      <c r="M61" s="22">
        <f t="shared" si="1"/>
        <v>9701315.8600000013</v>
      </c>
      <c r="N61" s="22">
        <v>4</v>
      </c>
      <c r="O61" s="22">
        <v>100000000</v>
      </c>
      <c r="P61" s="22">
        <v>5</v>
      </c>
      <c r="Q61" s="22">
        <v>56209087.640000001</v>
      </c>
      <c r="R61" s="22">
        <f t="shared" si="2"/>
        <v>9</v>
      </c>
      <c r="S61" s="22">
        <f t="shared" si="3"/>
        <v>156209087.63999999</v>
      </c>
      <c r="T61" s="22">
        <f t="shared" si="4"/>
        <v>72</v>
      </c>
      <c r="U61" s="22">
        <f t="shared" si="5"/>
        <v>165910403.5</v>
      </c>
      <c r="V61" s="11"/>
    </row>
    <row r="62" spans="1:22" s="5" customFormat="1">
      <c r="A62" s="18">
        <v>55</v>
      </c>
      <c r="B62" s="31" t="s">
        <v>129</v>
      </c>
      <c r="C62" s="1" t="s">
        <v>130</v>
      </c>
      <c r="D62" s="23">
        <v>1</v>
      </c>
      <c r="E62" s="23">
        <v>15180265.65</v>
      </c>
      <c r="F62" s="23">
        <v>6</v>
      </c>
      <c r="G62" s="23">
        <v>9444077.4000000004</v>
      </c>
      <c r="H62" s="23">
        <v>55</v>
      </c>
      <c r="I62" s="23">
        <v>52473319.890000001</v>
      </c>
      <c r="J62" s="23">
        <v>130</v>
      </c>
      <c r="K62" s="23">
        <v>68065049.170000002</v>
      </c>
      <c r="L62" s="21">
        <f t="shared" si="0"/>
        <v>192</v>
      </c>
      <c r="M62" s="21">
        <f t="shared" si="1"/>
        <v>145162712.11000001</v>
      </c>
      <c r="N62" s="23">
        <v>7</v>
      </c>
      <c r="O62" s="23">
        <v>20022843.16</v>
      </c>
      <c r="P62" s="23">
        <v>5</v>
      </c>
      <c r="Q62" s="23">
        <v>22836.48</v>
      </c>
      <c r="R62" s="21">
        <f t="shared" si="2"/>
        <v>12</v>
      </c>
      <c r="S62" s="21">
        <f t="shared" si="3"/>
        <v>20045679.640000001</v>
      </c>
      <c r="T62" s="21">
        <f t="shared" si="4"/>
        <v>204</v>
      </c>
      <c r="U62" s="21">
        <f t="shared" si="5"/>
        <v>165208391.75</v>
      </c>
      <c r="V62" s="11"/>
    </row>
    <row r="63" spans="1:22" s="5" customFormat="1">
      <c r="A63" s="15">
        <v>56</v>
      </c>
      <c r="B63" s="30" t="s">
        <v>149</v>
      </c>
      <c r="C63" s="17" t="s">
        <v>150</v>
      </c>
      <c r="D63" s="22">
        <v>1010</v>
      </c>
      <c r="E63" s="22">
        <v>59384597.060000002</v>
      </c>
      <c r="F63" s="22">
        <v>661</v>
      </c>
      <c r="G63" s="22">
        <v>43488777.780000001</v>
      </c>
      <c r="H63" s="22">
        <v>584</v>
      </c>
      <c r="I63" s="22">
        <v>9042104.9100000001</v>
      </c>
      <c r="J63" s="22">
        <v>318</v>
      </c>
      <c r="K63" s="22">
        <v>13035621.73</v>
      </c>
      <c r="L63" s="22">
        <f t="shared" si="0"/>
        <v>2573</v>
      </c>
      <c r="M63" s="22">
        <f t="shared" si="1"/>
        <v>124951101.48</v>
      </c>
      <c r="N63" s="22">
        <v>12</v>
      </c>
      <c r="O63" s="22">
        <v>9731397.8000000007</v>
      </c>
      <c r="P63" s="22">
        <v>6</v>
      </c>
      <c r="Q63" s="22">
        <v>17505549.23</v>
      </c>
      <c r="R63" s="22">
        <f t="shared" si="2"/>
        <v>18</v>
      </c>
      <c r="S63" s="22">
        <f t="shared" si="3"/>
        <v>27236947.030000001</v>
      </c>
      <c r="T63" s="22">
        <f t="shared" si="4"/>
        <v>2591</v>
      </c>
      <c r="U63" s="22">
        <f t="shared" si="5"/>
        <v>152188048.50999999</v>
      </c>
      <c r="V63" s="11"/>
    </row>
    <row r="64" spans="1:22" s="5" customFormat="1">
      <c r="A64" s="18">
        <v>57</v>
      </c>
      <c r="B64" s="31" t="s">
        <v>112</v>
      </c>
      <c r="C64" s="1" t="s">
        <v>113</v>
      </c>
      <c r="D64" s="23">
        <v>231</v>
      </c>
      <c r="E64" s="23">
        <v>6609244.9400000004</v>
      </c>
      <c r="F64" s="23">
        <v>746</v>
      </c>
      <c r="G64" s="23">
        <v>20320674.100000001</v>
      </c>
      <c r="H64" s="23">
        <v>4927</v>
      </c>
      <c r="I64" s="23">
        <v>24069789.27</v>
      </c>
      <c r="J64" s="23">
        <v>2720</v>
      </c>
      <c r="K64" s="23">
        <v>38020066.579999998</v>
      </c>
      <c r="L64" s="21">
        <f t="shared" si="0"/>
        <v>8624</v>
      </c>
      <c r="M64" s="21">
        <f t="shared" si="1"/>
        <v>89019774.890000001</v>
      </c>
      <c r="N64" s="23">
        <v>1225</v>
      </c>
      <c r="O64" s="23">
        <v>44514532.310000002</v>
      </c>
      <c r="P64" s="23">
        <v>157</v>
      </c>
      <c r="Q64" s="23">
        <v>16386602.15</v>
      </c>
      <c r="R64" s="21">
        <f t="shared" si="2"/>
        <v>1382</v>
      </c>
      <c r="S64" s="21">
        <f t="shared" si="3"/>
        <v>60901134.460000001</v>
      </c>
      <c r="T64" s="21">
        <f t="shared" si="4"/>
        <v>10006</v>
      </c>
      <c r="U64" s="21">
        <f t="shared" si="5"/>
        <v>149920909.34999999</v>
      </c>
      <c r="V64" s="11"/>
    </row>
    <row r="65" spans="1:22" s="5" customFormat="1">
      <c r="A65" s="15">
        <v>58</v>
      </c>
      <c r="B65" s="16" t="s">
        <v>195</v>
      </c>
      <c r="C65" s="17" t="s">
        <v>337</v>
      </c>
      <c r="D65" s="22">
        <v>22</v>
      </c>
      <c r="E65" s="22">
        <v>5824872.5899999999</v>
      </c>
      <c r="F65" s="22">
        <v>153</v>
      </c>
      <c r="G65" s="22">
        <v>13271969.15</v>
      </c>
      <c r="H65" s="22">
        <v>73</v>
      </c>
      <c r="I65" s="22">
        <v>26676935.120000001</v>
      </c>
      <c r="J65" s="22">
        <v>428</v>
      </c>
      <c r="K65" s="22">
        <v>36734180.950000003</v>
      </c>
      <c r="L65" s="22">
        <f t="shared" si="0"/>
        <v>676</v>
      </c>
      <c r="M65" s="22">
        <f t="shared" si="1"/>
        <v>82507957.810000002</v>
      </c>
      <c r="N65" s="22">
        <v>35</v>
      </c>
      <c r="O65" s="22">
        <v>21493111.16</v>
      </c>
      <c r="P65" s="22">
        <v>33</v>
      </c>
      <c r="Q65" s="22">
        <v>19475971.050000001</v>
      </c>
      <c r="R65" s="22">
        <f t="shared" si="2"/>
        <v>68</v>
      </c>
      <c r="S65" s="22">
        <f t="shared" si="3"/>
        <v>40969082.210000001</v>
      </c>
      <c r="T65" s="22">
        <f t="shared" si="4"/>
        <v>744</v>
      </c>
      <c r="U65" s="22">
        <f t="shared" si="5"/>
        <v>123477040.02000001</v>
      </c>
      <c r="V65" s="11"/>
    </row>
    <row r="66" spans="1:22" s="5" customFormat="1">
      <c r="A66" s="18">
        <v>59</v>
      </c>
      <c r="B66" s="31" t="s">
        <v>101</v>
      </c>
      <c r="C66" s="1" t="s">
        <v>102</v>
      </c>
      <c r="D66" s="23"/>
      <c r="E66" s="23"/>
      <c r="F66" s="23">
        <v>2</v>
      </c>
      <c r="G66" s="23">
        <v>4742446.5599999996</v>
      </c>
      <c r="H66" s="23">
        <v>64</v>
      </c>
      <c r="I66" s="23">
        <v>18965500.510000002</v>
      </c>
      <c r="J66" s="23">
        <v>252</v>
      </c>
      <c r="K66" s="23">
        <v>17981769.77</v>
      </c>
      <c r="L66" s="21">
        <f t="shared" si="0"/>
        <v>318</v>
      </c>
      <c r="M66" s="21">
        <f t="shared" si="1"/>
        <v>41689716.840000004</v>
      </c>
      <c r="N66" s="23">
        <v>51</v>
      </c>
      <c r="O66" s="23">
        <v>57781938.890000001</v>
      </c>
      <c r="P66" s="23">
        <v>13</v>
      </c>
      <c r="Q66" s="23">
        <v>14160000</v>
      </c>
      <c r="R66" s="21">
        <f t="shared" si="2"/>
        <v>64</v>
      </c>
      <c r="S66" s="21">
        <f t="shared" si="3"/>
        <v>71941938.890000001</v>
      </c>
      <c r="T66" s="21">
        <f t="shared" si="4"/>
        <v>382</v>
      </c>
      <c r="U66" s="21">
        <f t="shared" si="5"/>
        <v>113631655.73</v>
      </c>
      <c r="V66" s="11"/>
    </row>
    <row r="67" spans="1:22" s="5" customFormat="1">
      <c r="A67" s="15">
        <v>60</v>
      </c>
      <c r="B67" s="30" t="s">
        <v>120</v>
      </c>
      <c r="C67" s="17" t="s">
        <v>327</v>
      </c>
      <c r="D67" s="22">
        <v>70</v>
      </c>
      <c r="E67" s="22">
        <v>5758858.9699999997</v>
      </c>
      <c r="F67" s="22">
        <v>34</v>
      </c>
      <c r="G67" s="22">
        <v>3872231.04</v>
      </c>
      <c r="H67" s="22">
        <v>250</v>
      </c>
      <c r="I67" s="22">
        <v>11134620.65</v>
      </c>
      <c r="J67" s="22">
        <v>379</v>
      </c>
      <c r="K67" s="22">
        <v>45051511.450000003</v>
      </c>
      <c r="L67" s="22">
        <f t="shared" si="0"/>
        <v>733</v>
      </c>
      <c r="M67" s="22">
        <f t="shared" si="1"/>
        <v>65817222.109999999</v>
      </c>
      <c r="N67" s="22">
        <v>30</v>
      </c>
      <c r="O67" s="22">
        <v>33156631.359999999</v>
      </c>
      <c r="P67" s="22">
        <v>7</v>
      </c>
      <c r="Q67" s="22">
        <v>1192826.82</v>
      </c>
      <c r="R67" s="22">
        <f t="shared" si="2"/>
        <v>37</v>
      </c>
      <c r="S67" s="22">
        <f t="shared" si="3"/>
        <v>34349458.18</v>
      </c>
      <c r="T67" s="22">
        <f t="shared" si="4"/>
        <v>770</v>
      </c>
      <c r="U67" s="22">
        <f t="shared" si="5"/>
        <v>100166680.28999999</v>
      </c>
      <c r="V67" s="11"/>
    </row>
    <row r="68" spans="1:22" s="5" customFormat="1">
      <c r="A68" s="18">
        <v>61</v>
      </c>
      <c r="B68" s="31" t="s">
        <v>151</v>
      </c>
      <c r="C68" s="1" t="s">
        <v>152</v>
      </c>
      <c r="D68" s="23">
        <v>130</v>
      </c>
      <c r="E68" s="23">
        <v>2541458.5499999998</v>
      </c>
      <c r="F68" s="23">
        <v>950</v>
      </c>
      <c r="G68" s="23">
        <v>23481224.920000002</v>
      </c>
      <c r="H68" s="23">
        <v>532</v>
      </c>
      <c r="I68" s="23">
        <v>11407766.98</v>
      </c>
      <c r="J68" s="23">
        <v>1040</v>
      </c>
      <c r="K68" s="23">
        <v>14287296.609999999</v>
      </c>
      <c r="L68" s="21">
        <f t="shared" si="0"/>
        <v>2652</v>
      </c>
      <c r="M68" s="21">
        <f t="shared" si="1"/>
        <v>51717747.060000002</v>
      </c>
      <c r="N68" s="23">
        <v>521</v>
      </c>
      <c r="O68" s="23">
        <v>34379828.219999999</v>
      </c>
      <c r="P68" s="23">
        <v>68</v>
      </c>
      <c r="Q68" s="23">
        <v>10474074.699999999</v>
      </c>
      <c r="R68" s="21">
        <f t="shared" si="2"/>
        <v>589</v>
      </c>
      <c r="S68" s="21">
        <f t="shared" si="3"/>
        <v>44853902.920000002</v>
      </c>
      <c r="T68" s="21">
        <f t="shared" si="4"/>
        <v>3241</v>
      </c>
      <c r="U68" s="21">
        <f t="shared" si="5"/>
        <v>96571649.980000004</v>
      </c>
      <c r="V68" s="11"/>
    </row>
    <row r="69" spans="1:22" s="5" customFormat="1">
      <c r="A69" s="15">
        <v>62</v>
      </c>
      <c r="B69" s="30" t="s">
        <v>147</v>
      </c>
      <c r="C69" s="17" t="s">
        <v>148</v>
      </c>
      <c r="D69" s="22"/>
      <c r="E69" s="22"/>
      <c r="F69" s="22"/>
      <c r="G69" s="22"/>
      <c r="H69" s="22">
        <v>6395</v>
      </c>
      <c r="I69" s="22">
        <v>40353163.579999998</v>
      </c>
      <c r="J69" s="22">
        <v>10047</v>
      </c>
      <c r="K69" s="22">
        <v>39023651.479999997</v>
      </c>
      <c r="L69" s="22">
        <f t="shared" si="0"/>
        <v>16442</v>
      </c>
      <c r="M69" s="22">
        <f t="shared" si="1"/>
        <v>79376815.060000002</v>
      </c>
      <c r="N69" s="22">
        <v>28</v>
      </c>
      <c r="O69" s="22">
        <v>4274806.8600000003</v>
      </c>
      <c r="P69" s="22">
        <v>148</v>
      </c>
      <c r="Q69" s="22">
        <v>7698877.2300000004</v>
      </c>
      <c r="R69" s="22">
        <f t="shared" si="2"/>
        <v>176</v>
      </c>
      <c r="S69" s="22">
        <f t="shared" si="3"/>
        <v>11973684.09</v>
      </c>
      <c r="T69" s="22">
        <f t="shared" si="4"/>
        <v>16618</v>
      </c>
      <c r="U69" s="22">
        <f t="shared" si="5"/>
        <v>91350499.150000006</v>
      </c>
      <c r="V69" s="11"/>
    </row>
    <row r="70" spans="1:22" s="5" customFormat="1">
      <c r="A70" s="18">
        <v>63</v>
      </c>
      <c r="B70" s="31" t="s">
        <v>155</v>
      </c>
      <c r="C70" s="1" t="s">
        <v>156</v>
      </c>
      <c r="D70" s="23">
        <v>220</v>
      </c>
      <c r="E70" s="23">
        <v>4812301.92</v>
      </c>
      <c r="F70" s="23">
        <v>759</v>
      </c>
      <c r="G70" s="23">
        <v>23677413.370000001</v>
      </c>
      <c r="H70" s="23">
        <v>571</v>
      </c>
      <c r="I70" s="23">
        <v>8574177.3000000007</v>
      </c>
      <c r="J70" s="23">
        <v>582</v>
      </c>
      <c r="K70" s="23">
        <v>9374685.1799999997</v>
      </c>
      <c r="L70" s="21">
        <f t="shared" si="0"/>
        <v>2132</v>
      </c>
      <c r="M70" s="21">
        <f t="shared" si="1"/>
        <v>46438577.770000003</v>
      </c>
      <c r="N70" s="23">
        <v>350</v>
      </c>
      <c r="O70" s="23">
        <v>30603233.989999998</v>
      </c>
      <c r="P70" s="23">
        <v>97</v>
      </c>
      <c r="Q70" s="23">
        <v>11109181.800000001</v>
      </c>
      <c r="R70" s="21">
        <f t="shared" si="2"/>
        <v>447</v>
      </c>
      <c r="S70" s="21">
        <f t="shared" si="3"/>
        <v>41712415.789999999</v>
      </c>
      <c r="T70" s="21">
        <f t="shared" si="4"/>
        <v>2579</v>
      </c>
      <c r="U70" s="21">
        <f t="shared" si="5"/>
        <v>88150993.560000002</v>
      </c>
      <c r="V70" s="11"/>
    </row>
    <row r="71" spans="1:22" s="5" customFormat="1">
      <c r="A71" s="15">
        <v>64</v>
      </c>
      <c r="B71" s="30" t="s">
        <v>141</v>
      </c>
      <c r="C71" s="17" t="s">
        <v>142</v>
      </c>
      <c r="D71" s="22">
        <v>13</v>
      </c>
      <c r="E71" s="22">
        <v>8077211.96</v>
      </c>
      <c r="F71" s="22">
        <v>31</v>
      </c>
      <c r="G71" s="22">
        <v>10362353.34</v>
      </c>
      <c r="H71" s="22">
        <v>5</v>
      </c>
      <c r="I71" s="22">
        <v>108889.99</v>
      </c>
      <c r="J71" s="22">
        <v>62</v>
      </c>
      <c r="K71" s="22">
        <v>1626458.04</v>
      </c>
      <c r="L71" s="22">
        <f t="shared" si="0"/>
        <v>111</v>
      </c>
      <c r="M71" s="22">
        <f t="shared" si="1"/>
        <v>20174913.329999998</v>
      </c>
      <c r="N71" s="22">
        <v>11</v>
      </c>
      <c r="O71" s="22">
        <v>38586550</v>
      </c>
      <c r="P71" s="22">
        <v>11</v>
      </c>
      <c r="Q71" s="22">
        <v>27086054</v>
      </c>
      <c r="R71" s="22">
        <f t="shared" si="2"/>
        <v>22</v>
      </c>
      <c r="S71" s="22">
        <f t="shared" si="3"/>
        <v>65672604</v>
      </c>
      <c r="T71" s="22">
        <f t="shared" si="4"/>
        <v>133</v>
      </c>
      <c r="U71" s="22">
        <f t="shared" si="5"/>
        <v>85847517.329999998</v>
      </c>
      <c r="V71" s="11"/>
    </row>
    <row r="72" spans="1:22" s="5" customFormat="1">
      <c r="A72" s="18">
        <v>65</v>
      </c>
      <c r="B72" s="31" t="s">
        <v>185</v>
      </c>
      <c r="C72" s="1" t="s">
        <v>186</v>
      </c>
      <c r="D72" s="23">
        <v>118</v>
      </c>
      <c r="E72" s="23">
        <v>2126286.11</v>
      </c>
      <c r="F72" s="23">
        <v>655</v>
      </c>
      <c r="G72" s="23">
        <v>13409187.99</v>
      </c>
      <c r="H72" s="23">
        <v>1780</v>
      </c>
      <c r="I72" s="23">
        <v>9931345.9600000009</v>
      </c>
      <c r="J72" s="23">
        <v>1340</v>
      </c>
      <c r="K72" s="23">
        <v>14224596.060000001</v>
      </c>
      <c r="L72" s="21">
        <f t="shared" si="0"/>
        <v>3893</v>
      </c>
      <c r="M72" s="21">
        <f t="shared" si="1"/>
        <v>39691416.120000005</v>
      </c>
      <c r="N72" s="23">
        <v>1854</v>
      </c>
      <c r="O72" s="23">
        <v>29226748.710000001</v>
      </c>
      <c r="P72" s="23">
        <v>424</v>
      </c>
      <c r="Q72" s="23">
        <v>13604632.15</v>
      </c>
      <c r="R72" s="21">
        <f t="shared" si="2"/>
        <v>2278</v>
      </c>
      <c r="S72" s="21">
        <f t="shared" si="3"/>
        <v>42831380.859999999</v>
      </c>
      <c r="T72" s="21">
        <f t="shared" si="4"/>
        <v>6171</v>
      </c>
      <c r="U72" s="21">
        <f t="shared" si="5"/>
        <v>82522796.980000004</v>
      </c>
      <c r="V72" s="11"/>
    </row>
    <row r="73" spans="1:22" s="5" customFormat="1">
      <c r="A73" s="15">
        <v>66</v>
      </c>
      <c r="B73" s="16" t="s">
        <v>145</v>
      </c>
      <c r="C73" s="17" t="s">
        <v>146</v>
      </c>
      <c r="D73" s="22">
        <v>30</v>
      </c>
      <c r="E73" s="22">
        <v>25948363.5</v>
      </c>
      <c r="F73" s="22">
        <v>37</v>
      </c>
      <c r="G73" s="22">
        <v>808311.8</v>
      </c>
      <c r="H73" s="22">
        <v>31</v>
      </c>
      <c r="I73" s="22">
        <v>130103.96</v>
      </c>
      <c r="J73" s="22">
        <v>72</v>
      </c>
      <c r="K73" s="22">
        <v>11270743.24</v>
      </c>
      <c r="L73" s="22">
        <f t="shared" ref="L73:L136" si="6">D73+F73+H73+J73</f>
        <v>170</v>
      </c>
      <c r="M73" s="22">
        <f t="shared" ref="M73:M136" si="7">E73+G73+I73+K73</f>
        <v>38157522.5</v>
      </c>
      <c r="N73" s="22">
        <v>35</v>
      </c>
      <c r="O73" s="22">
        <v>17026937.829999998</v>
      </c>
      <c r="P73" s="22">
        <v>31</v>
      </c>
      <c r="Q73" s="22">
        <v>25958812.890000001</v>
      </c>
      <c r="R73" s="22">
        <f t="shared" ref="R73:R136" si="8">N73+P73</f>
        <v>66</v>
      </c>
      <c r="S73" s="22">
        <f t="shared" ref="S73:S136" si="9">O73+Q73</f>
        <v>42985750.719999999</v>
      </c>
      <c r="T73" s="22">
        <f t="shared" ref="T73:T136" si="10">L73+R73</f>
        <v>236</v>
      </c>
      <c r="U73" s="22">
        <f t="shared" ref="U73:U136" si="11">M73+S73</f>
        <v>81143273.219999999</v>
      </c>
      <c r="V73" s="11"/>
    </row>
    <row r="74" spans="1:22" s="5" customFormat="1">
      <c r="A74" s="18">
        <v>67</v>
      </c>
      <c r="B74" s="31" t="s">
        <v>153</v>
      </c>
      <c r="C74" s="1" t="s">
        <v>154</v>
      </c>
      <c r="D74" s="23">
        <v>96</v>
      </c>
      <c r="E74" s="23">
        <v>10395872.9</v>
      </c>
      <c r="F74" s="23">
        <v>203</v>
      </c>
      <c r="G74" s="23">
        <v>18240108.613600001</v>
      </c>
      <c r="H74" s="23">
        <v>44</v>
      </c>
      <c r="I74" s="23">
        <v>6509092.1699999999</v>
      </c>
      <c r="J74" s="23">
        <v>176</v>
      </c>
      <c r="K74" s="23">
        <v>1879663.69</v>
      </c>
      <c r="L74" s="21">
        <f t="shared" si="6"/>
        <v>519</v>
      </c>
      <c r="M74" s="21">
        <f t="shared" si="7"/>
        <v>37024737.373599999</v>
      </c>
      <c r="N74" s="23">
        <v>213</v>
      </c>
      <c r="O74" s="23">
        <v>21661649.420000002</v>
      </c>
      <c r="P74" s="23">
        <v>117</v>
      </c>
      <c r="Q74" s="23">
        <v>18432775.469999999</v>
      </c>
      <c r="R74" s="21">
        <f t="shared" si="8"/>
        <v>330</v>
      </c>
      <c r="S74" s="21">
        <f t="shared" si="9"/>
        <v>40094424.890000001</v>
      </c>
      <c r="T74" s="21">
        <f t="shared" si="10"/>
        <v>849</v>
      </c>
      <c r="U74" s="21">
        <f t="shared" si="11"/>
        <v>77119162.263599992</v>
      </c>
      <c r="V74" s="11"/>
    </row>
    <row r="75" spans="1:22" s="5" customFormat="1">
      <c r="A75" s="15">
        <v>68</v>
      </c>
      <c r="B75" s="30" t="s">
        <v>95</v>
      </c>
      <c r="C75" s="17" t="s">
        <v>96</v>
      </c>
      <c r="D75" s="22">
        <v>28</v>
      </c>
      <c r="E75" s="22">
        <v>14854223.93</v>
      </c>
      <c r="F75" s="22">
        <v>210</v>
      </c>
      <c r="G75" s="22">
        <v>23595980.690000001</v>
      </c>
      <c r="H75" s="22">
        <v>7</v>
      </c>
      <c r="I75" s="22">
        <v>872266.3</v>
      </c>
      <c r="J75" s="22">
        <v>32</v>
      </c>
      <c r="K75" s="22">
        <v>8637911.4100000001</v>
      </c>
      <c r="L75" s="22">
        <f t="shared" si="6"/>
        <v>277</v>
      </c>
      <c r="M75" s="22">
        <f t="shared" si="7"/>
        <v>47960382.329999998</v>
      </c>
      <c r="N75" s="22">
        <v>8</v>
      </c>
      <c r="O75" s="22">
        <v>24064000</v>
      </c>
      <c r="P75" s="22">
        <v>7</v>
      </c>
      <c r="Q75" s="22">
        <v>3905000</v>
      </c>
      <c r="R75" s="22">
        <f t="shared" si="8"/>
        <v>15</v>
      </c>
      <c r="S75" s="22">
        <f t="shared" si="9"/>
        <v>27969000</v>
      </c>
      <c r="T75" s="22">
        <f t="shared" si="10"/>
        <v>292</v>
      </c>
      <c r="U75" s="22">
        <f t="shared" si="11"/>
        <v>75929382.329999998</v>
      </c>
      <c r="V75" s="11"/>
    </row>
    <row r="76" spans="1:22" s="5" customFormat="1">
      <c r="A76" s="18">
        <v>69</v>
      </c>
      <c r="B76" s="31" t="s">
        <v>161</v>
      </c>
      <c r="C76" s="1" t="s">
        <v>162</v>
      </c>
      <c r="D76" s="23">
        <v>181</v>
      </c>
      <c r="E76" s="23">
        <v>3170423.38</v>
      </c>
      <c r="F76" s="23">
        <v>1164</v>
      </c>
      <c r="G76" s="23">
        <v>24233004.440000001</v>
      </c>
      <c r="H76" s="23">
        <v>372</v>
      </c>
      <c r="I76" s="23">
        <v>5650545.5</v>
      </c>
      <c r="J76" s="23">
        <v>954</v>
      </c>
      <c r="K76" s="23">
        <v>9970808.6300000008</v>
      </c>
      <c r="L76" s="21">
        <f t="shared" si="6"/>
        <v>2671</v>
      </c>
      <c r="M76" s="21">
        <f t="shared" si="7"/>
        <v>43024781.950000003</v>
      </c>
      <c r="N76" s="23">
        <v>400</v>
      </c>
      <c r="O76" s="23">
        <v>27823096.43</v>
      </c>
      <c r="P76" s="23">
        <v>35</v>
      </c>
      <c r="Q76" s="23">
        <v>2394360.33</v>
      </c>
      <c r="R76" s="21">
        <f t="shared" si="8"/>
        <v>435</v>
      </c>
      <c r="S76" s="21">
        <f t="shared" si="9"/>
        <v>30217456.759999998</v>
      </c>
      <c r="T76" s="21">
        <f t="shared" si="10"/>
        <v>3106</v>
      </c>
      <c r="U76" s="21">
        <f t="shared" si="11"/>
        <v>73242238.710000008</v>
      </c>
      <c r="V76" s="11"/>
    </row>
    <row r="77" spans="1:22" s="5" customFormat="1">
      <c r="A77" s="15">
        <v>70</v>
      </c>
      <c r="B77" s="30" t="s">
        <v>169</v>
      </c>
      <c r="C77" s="17" t="s">
        <v>170</v>
      </c>
      <c r="D77" s="22">
        <v>64</v>
      </c>
      <c r="E77" s="22">
        <v>1486187.07</v>
      </c>
      <c r="F77" s="22">
        <v>223</v>
      </c>
      <c r="G77" s="22">
        <v>3190076.91</v>
      </c>
      <c r="H77" s="22">
        <v>1393</v>
      </c>
      <c r="I77" s="22">
        <v>11723243.869999999</v>
      </c>
      <c r="J77" s="22">
        <v>2292</v>
      </c>
      <c r="K77" s="22">
        <v>22888384.620000001</v>
      </c>
      <c r="L77" s="22">
        <f t="shared" si="6"/>
        <v>3972</v>
      </c>
      <c r="M77" s="22">
        <f t="shared" si="7"/>
        <v>39287892.469999999</v>
      </c>
      <c r="N77" s="22">
        <v>790</v>
      </c>
      <c r="O77" s="22">
        <v>17788990.149999999</v>
      </c>
      <c r="P77" s="22">
        <v>90</v>
      </c>
      <c r="Q77" s="22">
        <v>4877067.5</v>
      </c>
      <c r="R77" s="22">
        <f t="shared" si="8"/>
        <v>880</v>
      </c>
      <c r="S77" s="22">
        <f t="shared" si="9"/>
        <v>22666057.649999999</v>
      </c>
      <c r="T77" s="22">
        <f t="shared" si="10"/>
        <v>4852</v>
      </c>
      <c r="U77" s="22">
        <f t="shared" si="11"/>
        <v>61953950.119999997</v>
      </c>
      <c r="V77" s="11"/>
    </row>
    <row r="78" spans="1:22" s="5" customFormat="1">
      <c r="A78" s="18">
        <v>71</v>
      </c>
      <c r="B78" s="31" t="s">
        <v>177</v>
      </c>
      <c r="C78" s="1" t="s">
        <v>178</v>
      </c>
      <c r="D78" s="23">
        <v>36</v>
      </c>
      <c r="E78" s="23">
        <v>1015615.93</v>
      </c>
      <c r="F78" s="23">
        <v>585</v>
      </c>
      <c r="G78" s="23">
        <v>19278697.879999999</v>
      </c>
      <c r="H78" s="23">
        <v>223</v>
      </c>
      <c r="I78" s="23">
        <v>3602533.99</v>
      </c>
      <c r="J78" s="23">
        <v>540</v>
      </c>
      <c r="K78" s="23">
        <v>6228126.9000000004</v>
      </c>
      <c r="L78" s="21">
        <f t="shared" si="6"/>
        <v>1384</v>
      </c>
      <c r="M78" s="21">
        <f t="shared" si="7"/>
        <v>30124974.699999996</v>
      </c>
      <c r="N78" s="23">
        <v>793</v>
      </c>
      <c r="O78" s="23">
        <v>24889920.510000002</v>
      </c>
      <c r="P78" s="23">
        <v>165</v>
      </c>
      <c r="Q78" s="23">
        <v>4048782.67</v>
      </c>
      <c r="R78" s="21">
        <f t="shared" si="8"/>
        <v>958</v>
      </c>
      <c r="S78" s="21">
        <f t="shared" si="9"/>
        <v>28938703.18</v>
      </c>
      <c r="T78" s="21">
        <f t="shared" si="10"/>
        <v>2342</v>
      </c>
      <c r="U78" s="21">
        <f t="shared" si="11"/>
        <v>59063677.879999995</v>
      </c>
      <c r="V78" s="11"/>
    </row>
    <row r="79" spans="1:22" s="5" customFormat="1">
      <c r="A79" s="15">
        <v>72</v>
      </c>
      <c r="B79" s="30" t="s">
        <v>175</v>
      </c>
      <c r="C79" s="17" t="s">
        <v>176</v>
      </c>
      <c r="D79" s="22">
        <v>112</v>
      </c>
      <c r="E79" s="22">
        <v>25984463.609999999</v>
      </c>
      <c r="F79" s="22">
        <v>46</v>
      </c>
      <c r="G79" s="22">
        <v>5745468.7699999996</v>
      </c>
      <c r="H79" s="22">
        <v>29</v>
      </c>
      <c r="I79" s="22">
        <v>7608459.6399999997</v>
      </c>
      <c r="J79" s="22">
        <v>72</v>
      </c>
      <c r="K79" s="22">
        <v>3223481.87</v>
      </c>
      <c r="L79" s="22">
        <f t="shared" si="6"/>
        <v>259</v>
      </c>
      <c r="M79" s="22">
        <f t="shared" si="7"/>
        <v>42561873.889999993</v>
      </c>
      <c r="N79" s="22">
        <v>10</v>
      </c>
      <c r="O79" s="22">
        <v>1629311.17</v>
      </c>
      <c r="P79" s="22">
        <v>17</v>
      </c>
      <c r="Q79" s="22">
        <v>14634235.18</v>
      </c>
      <c r="R79" s="22">
        <f t="shared" si="8"/>
        <v>27</v>
      </c>
      <c r="S79" s="22">
        <f t="shared" si="9"/>
        <v>16263546.35</v>
      </c>
      <c r="T79" s="22">
        <f t="shared" si="10"/>
        <v>286</v>
      </c>
      <c r="U79" s="22">
        <f t="shared" si="11"/>
        <v>58825420.239999995</v>
      </c>
      <c r="V79" s="11"/>
    </row>
    <row r="80" spans="1:22" s="5" customFormat="1">
      <c r="A80" s="18">
        <v>73</v>
      </c>
      <c r="B80" s="31" t="s">
        <v>181</v>
      </c>
      <c r="C80" s="1" t="s">
        <v>182</v>
      </c>
      <c r="D80" s="23"/>
      <c r="E80" s="23"/>
      <c r="F80" s="23"/>
      <c r="G80" s="23"/>
      <c r="H80" s="23">
        <v>758</v>
      </c>
      <c r="I80" s="23">
        <v>8021230.8600000003</v>
      </c>
      <c r="J80" s="23">
        <v>2727</v>
      </c>
      <c r="K80" s="23">
        <v>24673347.969999999</v>
      </c>
      <c r="L80" s="21">
        <f t="shared" si="6"/>
        <v>3485</v>
      </c>
      <c r="M80" s="21">
        <f t="shared" si="7"/>
        <v>32694578.829999998</v>
      </c>
      <c r="N80" s="23">
        <v>1527</v>
      </c>
      <c r="O80" s="23">
        <v>19745134.920000002</v>
      </c>
      <c r="P80" s="23">
        <v>692</v>
      </c>
      <c r="Q80" s="23">
        <v>2717458.2</v>
      </c>
      <c r="R80" s="21">
        <f t="shared" si="8"/>
        <v>2219</v>
      </c>
      <c r="S80" s="21">
        <f t="shared" si="9"/>
        <v>22462593.120000001</v>
      </c>
      <c r="T80" s="21">
        <f t="shared" si="10"/>
        <v>5704</v>
      </c>
      <c r="U80" s="21">
        <f t="shared" si="11"/>
        <v>55157171.950000003</v>
      </c>
      <c r="V80" s="11"/>
    </row>
    <row r="81" spans="1:22" s="5" customFormat="1">
      <c r="A81" s="15">
        <v>74</v>
      </c>
      <c r="B81" s="16" t="s">
        <v>165</v>
      </c>
      <c r="C81" s="17" t="s">
        <v>166</v>
      </c>
      <c r="D81" s="22">
        <v>26</v>
      </c>
      <c r="E81" s="22">
        <v>8543191.1600000001</v>
      </c>
      <c r="F81" s="22">
        <v>15</v>
      </c>
      <c r="G81" s="22">
        <v>1839778.41</v>
      </c>
      <c r="H81" s="22">
        <v>19</v>
      </c>
      <c r="I81" s="22">
        <v>2432586.83</v>
      </c>
      <c r="J81" s="22">
        <v>32</v>
      </c>
      <c r="K81" s="22">
        <v>7759444.0599999996</v>
      </c>
      <c r="L81" s="22">
        <f t="shared" si="6"/>
        <v>92</v>
      </c>
      <c r="M81" s="22">
        <f t="shared" si="7"/>
        <v>20575000.460000001</v>
      </c>
      <c r="N81" s="22">
        <v>11</v>
      </c>
      <c r="O81" s="22">
        <v>11451200</v>
      </c>
      <c r="P81" s="22">
        <v>21</v>
      </c>
      <c r="Q81" s="22">
        <v>15213800</v>
      </c>
      <c r="R81" s="22">
        <f t="shared" si="8"/>
        <v>32</v>
      </c>
      <c r="S81" s="22">
        <f t="shared" si="9"/>
        <v>26665000</v>
      </c>
      <c r="T81" s="22">
        <f t="shared" si="10"/>
        <v>124</v>
      </c>
      <c r="U81" s="22">
        <f t="shared" si="11"/>
        <v>47240000.460000001</v>
      </c>
      <c r="V81" s="11"/>
    </row>
    <row r="82" spans="1:22" s="5" customFormat="1">
      <c r="A82" s="18">
        <v>75</v>
      </c>
      <c r="B82" s="31" t="s">
        <v>97</v>
      </c>
      <c r="C82" s="1" t="s">
        <v>98</v>
      </c>
      <c r="D82" s="23">
        <v>24</v>
      </c>
      <c r="E82" s="23">
        <v>31230164.039999999</v>
      </c>
      <c r="F82" s="23"/>
      <c r="G82" s="23"/>
      <c r="H82" s="23">
        <v>29</v>
      </c>
      <c r="I82" s="23">
        <v>9514927</v>
      </c>
      <c r="J82" s="23">
        <v>2</v>
      </c>
      <c r="K82" s="23">
        <v>25973.65</v>
      </c>
      <c r="L82" s="21">
        <f t="shared" si="6"/>
        <v>55</v>
      </c>
      <c r="M82" s="21">
        <f t="shared" si="7"/>
        <v>40771064.689999998</v>
      </c>
      <c r="N82" s="23"/>
      <c r="O82" s="23"/>
      <c r="P82" s="23">
        <v>1</v>
      </c>
      <c r="Q82" s="23">
        <v>3616920</v>
      </c>
      <c r="R82" s="21">
        <f t="shared" si="8"/>
        <v>1</v>
      </c>
      <c r="S82" s="21">
        <f t="shared" si="9"/>
        <v>3616920</v>
      </c>
      <c r="T82" s="21">
        <f t="shared" si="10"/>
        <v>56</v>
      </c>
      <c r="U82" s="21">
        <f t="shared" si="11"/>
        <v>44387984.689999998</v>
      </c>
      <c r="V82" s="11"/>
    </row>
    <row r="83" spans="1:22" s="5" customFormat="1">
      <c r="A83" s="15">
        <v>76</v>
      </c>
      <c r="B83" s="30" t="s">
        <v>143</v>
      </c>
      <c r="C83" s="17" t="s">
        <v>144</v>
      </c>
      <c r="D83" s="22">
        <v>4</v>
      </c>
      <c r="E83" s="22">
        <v>4648133.03</v>
      </c>
      <c r="F83" s="22">
        <v>33</v>
      </c>
      <c r="G83" s="22">
        <v>12237279.1</v>
      </c>
      <c r="H83" s="22">
        <v>37</v>
      </c>
      <c r="I83" s="22">
        <v>5985349.4199999999</v>
      </c>
      <c r="J83" s="22">
        <v>66</v>
      </c>
      <c r="K83" s="22">
        <v>5239980.43</v>
      </c>
      <c r="L83" s="22">
        <f t="shared" si="6"/>
        <v>140</v>
      </c>
      <c r="M83" s="22">
        <f t="shared" si="7"/>
        <v>28110741.979999997</v>
      </c>
      <c r="N83" s="22">
        <v>38</v>
      </c>
      <c r="O83" s="22">
        <v>11528520.1</v>
      </c>
      <c r="P83" s="22">
        <v>9</v>
      </c>
      <c r="Q83" s="22">
        <v>4696255.4000000004</v>
      </c>
      <c r="R83" s="22">
        <f t="shared" si="8"/>
        <v>47</v>
      </c>
      <c r="S83" s="22">
        <f t="shared" si="9"/>
        <v>16224775.5</v>
      </c>
      <c r="T83" s="22">
        <f t="shared" si="10"/>
        <v>187</v>
      </c>
      <c r="U83" s="22">
        <f t="shared" si="11"/>
        <v>44335517.479999997</v>
      </c>
      <c r="V83" s="11"/>
    </row>
    <row r="84" spans="1:22" s="5" customFormat="1">
      <c r="A84" s="18">
        <v>77</v>
      </c>
      <c r="B84" s="31" t="s">
        <v>121</v>
      </c>
      <c r="C84" s="1" t="s">
        <v>122</v>
      </c>
      <c r="D84" s="23">
        <v>7</v>
      </c>
      <c r="E84" s="23">
        <v>2808258.3</v>
      </c>
      <c r="F84" s="23">
        <v>14</v>
      </c>
      <c r="G84" s="23">
        <v>3354448.61</v>
      </c>
      <c r="H84" s="23">
        <v>4</v>
      </c>
      <c r="I84" s="23">
        <v>75898.25</v>
      </c>
      <c r="J84" s="23">
        <v>14</v>
      </c>
      <c r="K84" s="23">
        <v>1821664.96</v>
      </c>
      <c r="L84" s="21">
        <f t="shared" si="6"/>
        <v>39</v>
      </c>
      <c r="M84" s="21">
        <f t="shared" si="7"/>
        <v>8060270.1200000001</v>
      </c>
      <c r="N84" s="23">
        <v>13</v>
      </c>
      <c r="O84" s="23">
        <v>20663888.870000001</v>
      </c>
      <c r="P84" s="23">
        <v>9</v>
      </c>
      <c r="Q84" s="23">
        <v>7670183.8499999996</v>
      </c>
      <c r="R84" s="21">
        <f t="shared" si="8"/>
        <v>22</v>
      </c>
      <c r="S84" s="21">
        <f t="shared" si="9"/>
        <v>28334072.719999999</v>
      </c>
      <c r="T84" s="21">
        <f t="shared" si="10"/>
        <v>61</v>
      </c>
      <c r="U84" s="21">
        <f t="shared" si="11"/>
        <v>36394342.839999996</v>
      </c>
      <c r="V84" s="11"/>
    </row>
    <row r="85" spans="1:22" s="5" customFormat="1">
      <c r="A85" s="15">
        <v>78</v>
      </c>
      <c r="B85" s="30" t="s">
        <v>91</v>
      </c>
      <c r="C85" s="17" t="s">
        <v>92</v>
      </c>
      <c r="D85" s="22"/>
      <c r="E85" s="22"/>
      <c r="F85" s="22"/>
      <c r="G85" s="22"/>
      <c r="H85" s="22">
        <v>10</v>
      </c>
      <c r="I85" s="22">
        <v>8557875.0800000001</v>
      </c>
      <c r="J85" s="22">
        <v>19</v>
      </c>
      <c r="K85" s="22">
        <v>15692120.630000001</v>
      </c>
      <c r="L85" s="22">
        <f t="shared" si="6"/>
        <v>29</v>
      </c>
      <c r="M85" s="22">
        <f t="shared" si="7"/>
        <v>24249995.710000001</v>
      </c>
      <c r="N85" s="22">
        <v>3</v>
      </c>
      <c r="O85" s="22">
        <v>8644218.9700000007</v>
      </c>
      <c r="P85" s="22">
        <v>2</v>
      </c>
      <c r="Q85" s="22">
        <v>3405000</v>
      </c>
      <c r="R85" s="22">
        <f t="shared" si="8"/>
        <v>5</v>
      </c>
      <c r="S85" s="22">
        <f t="shared" si="9"/>
        <v>12049218.970000001</v>
      </c>
      <c r="T85" s="22">
        <f t="shared" si="10"/>
        <v>34</v>
      </c>
      <c r="U85" s="22">
        <f t="shared" si="11"/>
        <v>36299214.68</v>
      </c>
      <c r="V85" s="11"/>
    </row>
    <row r="86" spans="1:22" s="5" customFormat="1">
      <c r="A86" s="18">
        <v>79</v>
      </c>
      <c r="B86" s="31" t="s">
        <v>207</v>
      </c>
      <c r="C86" s="1" t="s">
        <v>331</v>
      </c>
      <c r="D86" s="23">
        <v>151</v>
      </c>
      <c r="E86" s="23">
        <v>13369843</v>
      </c>
      <c r="F86" s="23">
        <v>96</v>
      </c>
      <c r="G86" s="23">
        <v>3597746.0109999999</v>
      </c>
      <c r="H86" s="23">
        <v>74</v>
      </c>
      <c r="I86" s="23">
        <v>2539389.09</v>
      </c>
      <c r="J86" s="23">
        <v>38</v>
      </c>
      <c r="K86" s="23">
        <v>8943678.5399999991</v>
      </c>
      <c r="L86" s="21">
        <f t="shared" si="6"/>
        <v>359</v>
      </c>
      <c r="M86" s="21">
        <f t="shared" si="7"/>
        <v>28450656.640999999</v>
      </c>
      <c r="N86" s="23">
        <v>2</v>
      </c>
      <c r="O86" s="23">
        <v>1118080</v>
      </c>
      <c r="P86" s="23">
        <v>4</v>
      </c>
      <c r="Q86" s="23">
        <v>5000000</v>
      </c>
      <c r="R86" s="21">
        <f t="shared" si="8"/>
        <v>6</v>
      </c>
      <c r="S86" s="21">
        <f t="shared" si="9"/>
        <v>6118080</v>
      </c>
      <c r="T86" s="21">
        <f t="shared" si="10"/>
        <v>365</v>
      </c>
      <c r="U86" s="21">
        <f t="shared" si="11"/>
        <v>34568736.641000003</v>
      </c>
      <c r="V86" s="11"/>
    </row>
    <row r="87" spans="1:22" s="5" customFormat="1">
      <c r="A87" s="15">
        <v>80</v>
      </c>
      <c r="B87" s="30" t="s">
        <v>173</v>
      </c>
      <c r="C87" s="17" t="s">
        <v>174</v>
      </c>
      <c r="D87" s="22">
        <v>26</v>
      </c>
      <c r="E87" s="22">
        <v>877258.39</v>
      </c>
      <c r="F87" s="22">
        <v>431</v>
      </c>
      <c r="G87" s="22">
        <v>10181806.67</v>
      </c>
      <c r="H87" s="22">
        <v>369</v>
      </c>
      <c r="I87" s="22">
        <v>2534222.6</v>
      </c>
      <c r="J87" s="22">
        <v>446</v>
      </c>
      <c r="K87" s="22">
        <v>5685801.9400000004</v>
      </c>
      <c r="L87" s="22">
        <f t="shared" si="6"/>
        <v>1272</v>
      </c>
      <c r="M87" s="22">
        <f t="shared" si="7"/>
        <v>19279089.600000001</v>
      </c>
      <c r="N87" s="22">
        <v>333</v>
      </c>
      <c r="O87" s="22">
        <v>13306738.779999999</v>
      </c>
      <c r="P87" s="22">
        <v>54</v>
      </c>
      <c r="Q87" s="22">
        <v>850507.82</v>
      </c>
      <c r="R87" s="22">
        <f t="shared" si="8"/>
        <v>387</v>
      </c>
      <c r="S87" s="22">
        <f t="shared" si="9"/>
        <v>14157246.6</v>
      </c>
      <c r="T87" s="22">
        <f t="shared" si="10"/>
        <v>1659</v>
      </c>
      <c r="U87" s="22">
        <f t="shared" si="11"/>
        <v>33436336.200000003</v>
      </c>
      <c r="V87" s="11"/>
    </row>
    <row r="88" spans="1:22" s="5" customFormat="1">
      <c r="A88" s="18">
        <v>81</v>
      </c>
      <c r="B88" s="31" t="s">
        <v>187</v>
      </c>
      <c r="C88" s="1" t="s">
        <v>188</v>
      </c>
      <c r="D88" s="23">
        <v>2</v>
      </c>
      <c r="E88" s="23">
        <v>46229.1</v>
      </c>
      <c r="F88" s="23">
        <v>19</v>
      </c>
      <c r="G88" s="23">
        <v>396420.47</v>
      </c>
      <c r="H88" s="23">
        <v>440</v>
      </c>
      <c r="I88" s="23">
        <v>1973387.47</v>
      </c>
      <c r="J88" s="23">
        <v>663</v>
      </c>
      <c r="K88" s="23">
        <v>4122840.41</v>
      </c>
      <c r="L88" s="21">
        <f t="shared" si="6"/>
        <v>1124</v>
      </c>
      <c r="M88" s="21">
        <f t="shared" si="7"/>
        <v>6538877.4500000002</v>
      </c>
      <c r="N88" s="23">
        <v>932</v>
      </c>
      <c r="O88" s="23">
        <v>14205247.810000001</v>
      </c>
      <c r="P88" s="23">
        <v>75</v>
      </c>
      <c r="Q88" s="23">
        <v>11780034.880000001</v>
      </c>
      <c r="R88" s="21">
        <f t="shared" si="8"/>
        <v>1007</v>
      </c>
      <c r="S88" s="21">
        <f t="shared" si="9"/>
        <v>25985282.690000001</v>
      </c>
      <c r="T88" s="21">
        <f t="shared" si="10"/>
        <v>2131</v>
      </c>
      <c r="U88" s="21">
        <f t="shared" si="11"/>
        <v>32524160.140000001</v>
      </c>
      <c r="V88" s="11"/>
    </row>
    <row r="89" spans="1:22" s="5" customFormat="1">
      <c r="A89" s="15">
        <v>82</v>
      </c>
      <c r="B89" s="16" t="s">
        <v>183</v>
      </c>
      <c r="C89" s="17" t="s">
        <v>184</v>
      </c>
      <c r="D89" s="22">
        <v>81</v>
      </c>
      <c r="E89" s="22">
        <v>5018915.32</v>
      </c>
      <c r="F89" s="22">
        <v>226</v>
      </c>
      <c r="G89" s="22">
        <v>6546804.7000000002</v>
      </c>
      <c r="H89" s="22">
        <v>501</v>
      </c>
      <c r="I89" s="22">
        <v>2791676.75</v>
      </c>
      <c r="J89" s="22">
        <v>972</v>
      </c>
      <c r="K89" s="22">
        <v>4804988.45</v>
      </c>
      <c r="L89" s="22">
        <f t="shared" si="6"/>
        <v>1780</v>
      </c>
      <c r="M89" s="22">
        <f t="shared" si="7"/>
        <v>19162385.219999999</v>
      </c>
      <c r="N89" s="22">
        <v>467</v>
      </c>
      <c r="O89" s="22">
        <v>7698686.25</v>
      </c>
      <c r="P89" s="22">
        <v>114</v>
      </c>
      <c r="Q89" s="22">
        <v>4102653.27</v>
      </c>
      <c r="R89" s="22">
        <f t="shared" si="8"/>
        <v>581</v>
      </c>
      <c r="S89" s="22">
        <f t="shared" si="9"/>
        <v>11801339.52</v>
      </c>
      <c r="T89" s="22">
        <f t="shared" si="10"/>
        <v>2361</v>
      </c>
      <c r="U89" s="22">
        <f t="shared" si="11"/>
        <v>30963724.739999998</v>
      </c>
      <c r="V89" s="11"/>
    </row>
    <row r="90" spans="1:22" s="5" customFormat="1">
      <c r="A90" s="18">
        <v>83</v>
      </c>
      <c r="B90" s="31" t="s">
        <v>189</v>
      </c>
      <c r="C90" s="1" t="s">
        <v>190</v>
      </c>
      <c r="D90" s="23">
        <v>45</v>
      </c>
      <c r="E90" s="23">
        <v>899579.92</v>
      </c>
      <c r="F90" s="23">
        <v>312</v>
      </c>
      <c r="G90" s="23">
        <v>7819415.6600000001</v>
      </c>
      <c r="H90" s="23">
        <v>2855</v>
      </c>
      <c r="I90" s="23">
        <v>4302135.33</v>
      </c>
      <c r="J90" s="23">
        <v>1989</v>
      </c>
      <c r="K90" s="23">
        <v>3469683.09</v>
      </c>
      <c r="L90" s="21">
        <f t="shared" si="6"/>
        <v>5201</v>
      </c>
      <c r="M90" s="21">
        <f t="shared" si="7"/>
        <v>16490814</v>
      </c>
      <c r="N90" s="23">
        <v>483</v>
      </c>
      <c r="O90" s="23">
        <v>9683667.3699999992</v>
      </c>
      <c r="P90" s="23">
        <v>171</v>
      </c>
      <c r="Q90" s="23">
        <v>3620752.7</v>
      </c>
      <c r="R90" s="21">
        <f t="shared" si="8"/>
        <v>654</v>
      </c>
      <c r="S90" s="21">
        <f t="shared" si="9"/>
        <v>13304420.07</v>
      </c>
      <c r="T90" s="21">
        <f t="shared" si="10"/>
        <v>5855</v>
      </c>
      <c r="U90" s="21">
        <f t="shared" si="11"/>
        <v>29795234.07</v>
      </c>
      <c r="V90" s="11"/>
    </row>
    <row r="91" spans="1:22" s="5" customFormat="1">
      <c r="A91" s="15">
        <v>84</v>
      </c>
      <c r="B91" s="30" t="s">
        <v>167</v>
      </c>
      <c r="C91" s="17" t="s">
        <v>168</v>
      </c>
      <c r="D91" s="22">
        <v>3</v>
      </c>
      <c r="E91" s="22">
        <v>179394</v>
      </c>
      <c r="F91" s="22">
        <v>52</v>
      </c>
      <c r="G91" s="22">
        <v>7133175.1600000001</v>
      </c>
      <c r="H91" s="22">
        <v>86</v>
      </c>
      <c r="I91" s="22">
        <v>1160014.2</v>
      </c>
      <c r="J91" s="22">
        <v>116</v>
      </c>
      <c r="K91" s="22">
        <v>2352198.5699999998</v>
      </c>
      <c r="L91" s="22">
        <f t="shared" si="6"/>
        <v>257</v>
      </c>
      <c r="M91" s="22">
        <f t="shared" si="7"/>
        <v>10824781.93</v>
      </c>
      <c r="N91" s="22">
        <v>82</v>
      </c>
      <c r="O91" s="22">
        <v>10371961.5</v>
      </c>
      <c r="P91" s="22">
        <v>26</v>
      </c>
      <c r="Q91" s="22">
        <v>2249000</v>
      </c>
      <c r="R91" s="22">
        <f t="shared" si="8"/>
        <v>108</v>
      </c>
      <c r="S91" s="22">
        <f t="shared" si="9"/>
        <v>12620961.5</v>
      </c>
      <c r="T91" s="22">
        <f t="shared" si="10"/>
        <v>365</v>
      </c>
      <c r="U91" s="22">
        <f t="shared" si="11"/>
        <v>23445743.43</v>
      </c>
      <c r="V91" s="11"/>
    </row>
    <row r="92" spans="1:22" s="5" customFormat="1">
      <c r="A92" s="18">
        <v>85</v>
      </c>
      <c r="B92" s="31" t="s">
        <v>196</v>
      </c>
      <c r="C92" s="1" t="s">
        <v>197</v>
      </c>
      <c r="D92" s="23">
        <v>9</v>
      </c>
      <c r="E92" s="23">
        <v>107868.98</v>
      </c>
      <c r="F92" s="23">
        <v>17</v>
      </c>
      <c r="G92" s="23">
        <v>252602.82</v>
      </c>
      <c r="H92" s="23">
        <v>6827</v>
      </c>
      <c r="I92" s="23">
        <v>7905950.9199999999</v>
      </c>
      <c r="J92" s="23">
        <v>897</v>
      </c>
      <c r="K92" s="23">
        <v>9043541.2699999996</v>
      </c>
      <c r="L92" s="21">
        <f t="shared" si="6"/>
        <v>7750</v>
      </c>
      <c r="M92" s="21">
        <f t="shared" si="7"/>
        <v>17309963.989999998</v>
      </c>
      <c r="N92" s="23">
        <v>62</v>
      </c>
      <c r="O92" s="23">
        <v>3426274.04</v>
      </c>
      <c r="P92" s="23">
        <v>57</v>
      </c>
      <c r="Q92" s="23">
        <v>1944376.93</v>
      </c>
      <c r="R92" s="21">
        <f t="shared" si="8"/>
        <v>119</v>
      </c>
      <c r="S92" s="21">
        <f t="shared" si="9"/>
        <v>5370650.9699999997</v>
      </c>
      <c r="T92" s="21">
        <f t="shared" si="10"/>
        <v>7869</v>
      </c>
      <c r="U92" s="21">
        <f t="shared" si="11"/>
        <v>22680614.959999997</v>
      </c>
      <c r="V92" s="11"/>
    </row>
    <row r="93" spans="1:22" s="5" customFormat="1">
      <c r="A93" s="15">
        <v>86</v>
      </c>
      <c r="B93" s="30" t="s">
        <v>139</v>
      </c>
      <c r="C93" s="17" t="s">
        <v>140</v>
      </c>
      <c r="D93" s="22">
        <v>2</v>
      </c>
      <c r="E93" s="22">
        <v>1336000</v>
      </c>
      <c r="F93" s="22">
        <v>20</v>
      </c>
      <c r="G93" s="22">
        <v>3933228.68</v>
      </c>
      <c r="H93" s="22">
        <v>1</v>
      </c>
      <c r="I93" s="22">
        <v>102459.27</v>
      </c>
      <c r="J93" s="22">
        <v>37</v>
      </c>
      <c r="K93" s="22">
        <v>2204943.04</v>
      </c>
      <c r="L93" s="22">
        <f t="shared" si="6"/>
        <v>60</v>
      </c>
      <c r="M93" s="22">
        <f t="shared" si="7"/>
        <v>7576630.9899999993</v>
      </c>
      <c r="N93" s="22">
        <v>3</v>
      </c>
      <c r="O93" s="22">
        <v>4586400</v>
      </c>
      <c r="P93" s="22">
        <v>1</v>
      </c>
      <c r="Q93" s="22">
        <v>10000000</v>
      </c>
      <c r="R93" s="22">
        <f t="shared" si="8"/>
        <v>4</v>
      </c>
      <c r="S93" s="22">
        <f t="shared" si="9"/>
        <v>14586400</v>
      </c>
      <c r="T93" s="22">
        <f t="shared" si="10"/>
        <v>64</v>
      </c>
      <c r="U93" s="22">
        <f t="shared" si="11"/>
        <v>22163030.989999998</v>
      </c>
      <c r="V93" s="11"/>
    </row>
    <row r="94" spans="1:22" s="5" customFormat="1">
      <c r="A94" s="18">
        <v>87</v>
      </c>
      <c r="B94" s="31" t="s">
        <v>222</v>
      </c>
      <c r="C94" s="1" t="s">
        <v>223</v>
      </c>
      <c r="D94" s="23">
        <v>75</v>
      </c>
      <c r="E94" s="23">
        <v>9934816.8900000006</v>
      </c>
      <c r="F94" s="23">
        <v>1</v>
      </c>
      <c r="G94" s="23">
        <v>47793.38</v>
      </c>
      <c r="H94" s="23">
        <v>15</v>
      </c>
      <c r="I94" s="23">
        <v>56847.99</v>
      </c>
      <c r="J94" s="23">
        <v>30</v>
      </c>
      <c r="K94" s="23">
        <v>524978.4</v>
      </c>
      <c r="L94" s="21">
        <f t="shared" si="6"/>
        <v>121</v>
      </c>
      <c r="M94" s="21">
        <f t="shared" si="7"/>
        <v>10564436.660000002</v>
      </c>
      <c r="N94" s="23"/>
      <c r="O94" s="23"/>
      <c r="P94" s="23">
        <v>23</v>
      </c>
      <c r="Q94" s="23">
        <v>9480000</v>
      </c>
      <c r="R94" s="21">
        <f t="shared" si="8"/>
        <v>23</v>
      </c>
      <c r="S94" s="21">
        <f t="shared" si="9"/>
        <v>9480000</v>
      </c>
      <c r="T94" s="21">
        <f t="shared" si="10"/>
        <v>144</v>
      </c>
      <c r="U94" s="21">
        <f t="shared" si="11"/>
        <v>20044436.660000004</v>
      </c>
      <c r="V94" s="11"/>
    </row>
    <row r="95" spans="1:22" s="5" customFormat="1">
      <c r="A95" s="15">
        <v>88</v>
      </c>
      <c r="B95" s="30" t="s">
        <v>208</v>
      </c>
      <c r="C95" s="17" t="s">
        <v>209</v>
      </c>
      <c r="D95" s="22">
        <v>11</v>
      </c>
      <c r="E95" s="22">
        <v>375109.1</v>
      </c>
      <c r="F95" s="22">
        <v>114</v>
      </c>
      <c r="G95" s="22">
        <v>5904935.5099999998</v>
      </c>
      <c r="H95" s="22">
        <v>72</v>
      </c>
      <c r="I95" s="22">
        <v>1257101.3600000001</v>
      </c>
      <c r="J95" s="22">
        <v>139</v>
      </c>
      <c r="K95" s="22">
        <v>1315037.1100000001</v>
      </c>
      <c r="L95" s="22">
        <f t="shared" si="6"/>
        <v>336</v>
      </c>
      <c r="M95" s="22">
        <f t="shared" si="7"/>
        <v>8852183.0800000001</v>
      </c>
      <c r="N95" s="22">
        <v>194</v>
      </c>
      <c r="O95" s="22">
        <v>7103080.9000000004</v>
      </c>
      <c r="P95" s="22">
        <v>64</v>
      </c>
      <c r="Q95" s="22">
        <v>1529034.83</v>
      </c>
      <c r="R95" s="22">
        <f t="shared" si="8"/>
        <v>258</v>
      </c>
      <c r="S95" s="22">
        <f t="shared" si="9"/>
        <v>8632115.7300000004</v>
      </c>
      <c r="T95" s="22">
        <f t="shared" si="10"/>
        <v>594</v>
      </c>
      <c r="U95" s="22">
        <f t="shared" si="11"/>
        <v>17484298.810000002</v>
      </c>
      <c r="V95" s="11"/>
    </row>
    <row r="96" spans="1:22" s="5" customFormat="1">
      <c r="A96" s="18">
        <v>89</v>
      </c>
      <c r="B96" s="31" t="s">
        <v>220</v>
      </c>
      <c r="C96" s="1" t="s">
        <v>221</v>
      </c>
      <c r="D96" s="23">
        <v>12</v>
      </c>
      <c r="E96" s="23">
        <v>692543.36</v>
      </c>
      <c r="F96" s="23">
        <v>158</v>
      </c>
      <c r="G96" s="23">
        <v>4301757.6399999997</v>
      </c>
      <c r="H96" s="23">
        <v>109</v>
      </c>
      <c r="I96" s="23">
        <v>1178399.18</v>
      </c>
      <c r="J96" s="23">
        <v>246</v>
      </c>
      <c r="K96" s="23">
        <v>2600101.84</v>
      </c>
      <c r="L96" s="21">
        <f t="shared" si="6"/>
        <v>525</v>
      </c>
      <c r="M96" s="21">
        <f t="shared" si="7"/>
        <v>8772802.0199999996</v>
      </c>
      <c r="N96" s="23">
        <v>109</v>
      </c>
      <c r="O96" s="23">
        <v>6046418.4000000004</v>
      </c>
      <c r="P96" s="23">
        <v>15</v>
      </c>
      <c r="Q96" s="23">
        <v>1017592.08</v>
      </c>
      <c r="R96" s="21">
        <f t="shared" si="8"/>
        <v>124</v>
      </c>
      <c r="S96" s="21">
        <f t="shared" si="9"/>
        <v>7064010.4800000004</v>
      </c>
      <c r="T96" s="21">
        <f t="shared" si="10"/>
        <v>649</v>
      </c>
      <c r="U96" s="21">
        <f t="shared" si="11"/>
        <v>15836812.5</v>
      </c>
      <c r="V96" s="11"/>
    </row>
    <row r="97" spans="1:22" s="5" customFormat="1">
      <c r="A97" s="15">
        <v>90</v>
      </c>
      <c r="B97" s="16" t="s">
        <v>159</v>
      </c>
      <c r="C97" s="17" t="s">
        <v>160</v>
      </c>
      <c r="D97" s="22"/>
      <c r="E97" s="22"/>
      <c r="F97" s="22">
        <v>1</v>
      </c>
      <c r="G97" s="22">
        <v>7847.03</v>
      </c>
      <c r="H97" s="22">
        <v>44</v>
      </c>
      <c r="I97" s="22">
        <v>253728.42</v>
      </c>
      <c r="J97" s="22">
        <v>59</v>
      </c>
      <c r="K97" s="22">
        <v>154265.48000000001</v>
      </c>
      <c r="L97" s="22">
        <f t="shared" si="6"/>
        <v>104</v>
      </c>
      <c r="M97" s="22">
        <f t="shared" si="7"/>
        <v>415840.93000000005</v>
      </c>
      <c r="N97" s="22">
        <v>10</v>
      </c>
      <c r="O97" s="22">
        <v>7643085.8700000001</v>
      </c>
      <c r="P97" s="22">
        <v>6</v>
      </c>
      <c r="Q97" s="22">
        <v>7757858.9400000004</v>
      </c>
      <c r="R97" s="22">
        <f t="shared" si="8"/>
        <v>16</v>
      </c>
      <c r="S97" s="22">
        <f t="shared" si="9"/>
        <v>15400944.810000001</v>
      </c>
      <c r="T97" s="22">
        <f t="shared" si="10"/>
        <v>120</v>
      </c>
      <c r="U97" s="22">
        <f t="shared" si="11"/>
        <v>15816785.74</v>
      </c>
      <c r="V97" s="11"/>
    </row>
    <row r="98" spans="1:22" s="5" customFormat="1">
      <c r="A98" s="18">
        <v>91</v>
      </c>
      <c r="B98" s="31" t="s">
        <v>171</v>
      </c>
      <c r="C98" s="1" t="s">
        <v>172</v>
      </c>
      <c r="D98" s="23">
        <v>6</v>
      </c>
      <c r="E98" s="23">
        <v>476082.67</v>
      </c>
      <c r="F98" s="23">
        <v>7</v>
      </c>
      <c r="G98" s="23">
        <v>86106.02</v>
      </c>
      <c r="H98" s="23">
        <v>1</v>
      </c>
      <c r="I98" s="23">
        <v>38301.82</v>
      </c>
      <c r="J98" s="23">
        <v>15</v>
      </c>
      <c r="K98" s="23">
        <v>5304108.79</v>
      </c>
      <c r="L98" s="21">
        <f t="shared" si="6"/>
        <v>29</v>
      </c>
      <c r="M98" s="21">
        <f t="shared" si="7"/>
        <v>5904599.2999999998</v>
      </c>
      <c r="N98" s="23">
        <v>2</v>
      </c>
      <c r="O98" s="23">
        <v>8500000</v>
      </c>
      <c r="P98" s="23"/>
      <c r="Q98" s="23"/>
      <c r="R98" s="21">
        <f t="shared" si="8"/>
        <v>2</v>
      </c>
      <c r="S98" s="21">
        <f t="shared" si="9"/>
        <v>8500000</v>
      </c>
      <c r="T98" s="21">
        <f t="shared" si="10"/>
        <v>31</v>
      </c>
      <c r="U98" s="21">
        <f t="shared" si="11"/>
        <v>14404599.300000001</v>
      </c>
      <c r="V98" s="11"/>
    </row>
    <row r="99" spans="1:22" s="5" customFormat="1">
      <c r="A99" s="15">
        <v>92</v>
      </c>
      <c r="B99" s="30" t="s">
        <v>205</v>
      </c>
      <c r="C99" s="17" t="s">
        <v>206</v>
      </c>
      <c r="D99" s="22"/>
      <c r="E99" s="22"/>
      <c r="F99" s="22"/>
      <c r="G99" s="22"/>
      <c r="H99" s="22">
        <v>786</v>
      </c>
      <c r="I99" s="22">
        <v>887495.13</v>
      </c>
      <c r="J99" s="22">
        <v>479</v>
      </c>
      <c r="K99" s="22">
        <v>360709.35</v>
      </c>
      <c r="L99" s="22">
        <f t="shared" si="6"/>
        <v>1265</v>
      </c>
      <c r="M99" s="22">
        <f t="shared" si="7"/>
        <v>1248204.48</v>
      </c>
      <c r="N99" s="22">
        <v>44</v>
      </c>
      <c r="O99" s="22">
        <v>6212391.5800000001</v>
      </c>
      <c r="P99" s="22">
        <v>45</v>
      </c>
      <c r="Q99" s="22">
        <v>6732858.8399999999</v>
      </c>
      <c r="R99" s="22">
        <f t="shared" si="8"/>
        <v>89</v>
      </c>
      <c r="S99" s="22">
        <f t="shared" si="9"/>
        <v>12945250.42</v>
      </c>
      <c r="T99" s="22">
        <f t="shared" si="10"/>
        <v>1354</v>
      </c>
      <c r="U99" s="22">
        <f t="shared" si="11"/>
        <v>14193454.9</v>
      </c>
      <c r="V99" s="11"/>
    </row>
    <row r="100" spans="1:22" s="5" customFormat="1">
      <c r="A100" s="18">
        <v>93</v>
      </c>
      <c r="B100" s="31" t="s">
        <v>212</v>
      </c>
      <c r="C100" s="1" t="s">
        <v>213</v>
      </c>
      <c r="D100" s="23">
        <v>2</v>
      </c>
      <c r="E100" s="23">
        <v>28541.360000000001</v>
      </c>
      <c r="F100" s="23">
        <v>68</v>
      </c>
      <c r="G100" s="23">
        <v>1017205.9</v>
      </c>
      <c r="H100" s="23">
        <v>106</v>
      </c>
      <c r="I100" s="23">
        <v>1494050.64</v>
      </c>
      <c r="J100" s="23">
        <v>654</v>
      </c>
      <c r="K100" s="23">
        <v>2516906.46</v>
      </c>
      <c r="L100" s="21">
        <f t="shared" si="6"/>
        <v>830</v>
      </c>
      <c r="M100" s="21">
        <f t="shared" si="7"/>
        <v>5056704.3599999994</v>
      </c>
      <c r="N100" s="23">
        <v>261</v>
      </c>
      <c r="O100" s="23">
        <v>5089458.72</v>
      </c>
      <c r="P100" s="23">
        <v>54</v>
      </c>
      <c r="Q100" s="23">
        <v>3464520.89</v>
      </c>
      <c r="R100" s="21">
        <f t="shared" si="8"/>
        <v>315</v>
      </c>
      <c r="S100" s="21">
        <f t="shared" si="9"/>
        <v>8553979.6099999994</v>
      </c>
      <c r="T100" s="21">
        <f t="shared" si="10"/>
        <v>1145</v>
      </c>
      <c r="U100" s="21">
        <f t="shared" si="11"/>
        <v>13610683.969999999</v>
      </c>
      <c r="V100" s="11"/>
    </row>
    <row r="101" spans="1:22" s="5" customFormat="1">
      <c r="A101" s="15">
        <v>94</v>
      </c>
      <c r="B101" s="30" t="s">
        <v>254</v>
      </c>
      <c r="C101" s="17" t="s">
        <v>255</v>
      </c>
      <c r="D101" s="22">
        <v>9</v>
      </c>
      <c r="E101" s="22">
        <v>334791.8</v>
      </c>
      <c r="F101" s="22">
        <v>177</v>
      </c>
      <c r="G101" s="22">
        <v>5437678.21</v>
      </c>
      <c r="H101" s="22">
        <v>57</v>
      </c>
      <c r="I101" s="22">
        <v>585266.56000000006</v>
      </c>
      <c r="J101" s="22">
        <v>50</v>
      </c>
      <c r="K101" s="22">
        <v>273551.31</v>
      </c>
      <c r="L101" s="22">
        <f t="shared" si="6"/>
        <v>293</v>
      </c>
      <c r="M101" s="22">
        <f t="shared" si="7"/>
        <v>6631287.8799999999</v>
      </c>
      <c r="N101" s="22">
        <v>155</v>
      </c>
      <c r="O101" s="22">
        <v>5806936.3099999996</v>
      </c>
      <c r="P101" s="22">
        <v>66</v>
      </c>
      <c r="Q101" s="22">
        <v>1020265.14</v>
      </c>
      <c r="R101" s="22">
        <f t="shared" si="8"/>
        <v>221</v>
      </c>
      <c r="S101" s="22">
        <f t="shared" si="9"/>
        <v>6827201.4499999993</v>
      </c>
      <c r="T101" s="22">
        <f t="shared" si="10"/>
        <v>514</v>
      </c>
      <c r="U101" s="22">
        <f t="shared" si="11"/>
        <v>13458489.329999998</v>
      </c>
      <c r="V101" s="11"/>
    </row>
    <row r="102" spans="1:22" s="5" customFormat="1">
      <c r="A102" s="18">
        <v>95</v>
      </c>
      <c r="B102" s="31" t="s">
        <v>230</v>
      </c>
      <c r="C102" s="1" t="s">
        <v>231</v>
      </c>
      <c r="D102" s="23">
        <v>26</v>
      </c>
      <c r="E102" s="23">
        <v>567995.68999999994</v>
      </c>
      <c r="F102" s="23">
        <v>99</v>
      </c>
      <c r="G102" s="23">
        <v>2319391.7400000002</v>
      </c>
      <c r="H102" s="23">
        <v>281</v>
      </c>
      <c r="I102" s="23">
        <v>1903835.48</v>
      </c>
      <c r="J102" s="23">
        <v>387</v>
      </c>
      <c r="K102" s="23">
        <v>2312502.83</v>
      </c>
      <c r="L102" s="21">
        <f t="shared" si="6"/>
        <v>793</v>
      </c>
      <c r="M102" s="21">
        <f t="shared" si="7"/>
        <v>7103725.7400000002</v>
      </c>
      <c r="N102" s="23">
        <v>315</v>
      </c>
      <c r="O102" s="23">
        <v>4157629.56</v>
      </c>
      <c r="P102" s="23">
        <v>136</v>
      </c>
      <c r="Q102" s="23">
        <v>1970946.56</v>
      </c>
      <c r="R102" s="21">
        <f t="shared" si="8"/>
        <v>451</v>
      </c>
      <c r="S102" s="21">
        <f t="shared" si="9"/>
        <v>6128576.1200000001</v>
      </c>
      <c r="T102" s="21">
        <f t="shared" si="10"/>
        <v>1244</v>
      </c>
      <c r="U102" s="21">
        <f t="shared" si="11"/>
        <v>13232301.859999999</v>
      </c>
      <c r="V102" s="11"/>
    </row>
    <row r="103" spans="1:22" s="5" customFormat="1">
      <c r="A103" s="15">
        <v>96</v>
      </c>
      <c r="B103" s="30" t="s">
        <v>201</v>
      </c>
      <c r="C103" s="17" t="s">
        <v>202</v>
      </c>
      <c r="D103" s="22">
        <v>19</v>
      </c>
      <c r="E103" s="22">
        <v>586776.74</v>
      </c>
      <c r="F103" s="22">
        <v>42</v>
      </c>
      <c r="G103" s="22">
        <v>789236.27</v>
      </c>
      <c r="H103" s="22">
        <v>148</v>
      </c>
      <c r="I103" s="22">
        <v>2436971.23</v>
      </c>
      <c r="J103" s="22">
        <v>309</v>
      </c>
      <c r="K103" s="22">
        <v>4119944.07</v>
      </c>
      <c r="L103" s="22">
        <f t="shared" si="6"/>
        <v>518</v>
      </c>
      <c r="M103" s="22">
        <f t="shared" si="7"/>
        <v>7932928.3100000005</v>
      </c>
      <c r="N103" s="22">
        <v>158</v>
      </c>
      <c r="O103" s="22">
        <v>3403240.94</v>
      </c>
      <c r="P103" s="22">
        <v>46</v>
      </c>
      <c r="Q103" s="22">
        <v>1547384.54</v>
      </c>
      <c r="R103" s="22">
        <f t="shared" si="8"/>
        <v>204</v>
      </c>
      <c r="S103" s="22">
        <f t="shared" si="9"/>
        <v>4950625.4800000004</v>
      </c>
      <c r="T103" s="22">
        <f t="shared" si="10"/>
        <v>722</v>
      </c>
      <c r="U103" s="22">
        <f t="shared" si="11"/>
        <v>12883553.790000001</v>
      </c>
      <c r="V103" s="11"/>
    </row>
    <row r="104" spans="1:22" s="5" customFormat="1">
      <c r="A104" s="18">
        <v>97</v>
      </c>
      <c r="B104" s="31" t="s">
        <v>216</v>
      </c>
      <c r="C104" s="1" t="s">
        <v>217</v>
      </c>
      <c r="D104" s="23">
        <v>6</v>
      </c>
      <c r="E104" s="23">
        <v>126703.5</v>
      </c>
      <c r="F104" s="23">
        <v>76</v>
      </c>
      <c r="G104" s="23">
        <v>2210586.7999999998</v>
      </c>
      <c r="H104" s="23">
        <v>205</v>
      </c>
      <c r="I104" s="23">
        <v>816823.57</v>
      </c>
      <c r="J104" s="23">
        <v>629</v>
      </c>
      <c r="K104" s="23">
        <v>2430304.64</v>
      </c>
      <c r="L104" s="21">
        <f t="shared" si="6"/>
        <v>916</v>
      </c>
      <c r="M104" s="21">
        <f t="shared" si="7"/>
        <v>5584418.5099999998</v>
      </c>
      <c r="N104" s="23">
        <v>556</v>
      </c>
      <c r="O104" s="23">
        <v>4876138.0599999996</v>
      </c>
      <c r="P104" s="23">
        <v>51</v>
      </c>
      <c r="Q104" s="23">
        <v>1178167.5900000001</v>
      </c>
      <c r="R104" s="21">
        <f t="shared" si="8"/>
        <v>607</v>
      </c>
      <c r="S104" s="21">
        <f t="shared" si="9"/>
        <v>6054305.6499999994</v>
      </c>
      <c r="T104" s="21">
        <f t="shared" si="10"/>
        <v>1523</v>
      </c>
      <c r="U104" s="21">
        <f t="shared" si="11"/>
        <v>11638724.16</v>
      </c>
      <c r="V104" s="11"/>
    </row>
    <row r="105" spans="1:22" s="5" customFormat="1">
      <c r="A105" s="15">
        <v>98</v>
      </c>
      <c r="B105" s="16" t="s">
        <v>210</v>
      </c>
      <c r="C105" s="17" t="s">
        <v>211</v>
      </c>
      <c r="D105" s="22">
        <v>29</v>
      </c>
      <c r="E105" s="22">
        <v>530808.23</v>
      </c>
      <c r="F105" s="22">
        <v>41</v>
      </c>
      <c r="G105" s="22">
        <v>570376.43000000005</v>
      </c>
      <c r="H105" s="22">
        <v>209</v>
      </c>
      <c r="I105" s="22">
        <v>672909.2</v>
      </c>
      <c r="J105" s="22">
        <v>712</v>
      </c>
      <c r="K105" s="22">
        <v>3987308.34</v>
      </c>
      <c r="L105" s="22">
        <f t="shared" si="6"/>
        <v>991</v>
      </c>
      <c r="M105" s="22">
        <f t="shared" si="7"/>
        <v>5761402.2000000002</v>
      </c>
      <c r="N105" s="22">
        <v>563</v>
      </c>
      <c r="O105" s="22">
        <v>4377128.8899999997</v>
      </c>
      <c r="P105" s="22">
        <v>68</v>
      </c>
      <c r="Q105" s="22">
        <v>1074710.1200000001</v>
      </c>
      <c r="R105" s="22">
        <f t="shared" si="8"/>
        <v>631</v>
      </c>
      <c r="S105" s="22">
        <f t="shared" si="9"/>
        <v>5451839.0099999998</v>
      </c>
      <c r="T105" s="22">
        <f t="shared" si="10"/>
        <v>1622</v>
      </c>
      <c r="U105" s="22">
        <f t="shared" si="11"/>
        <v>11213241.210000001</v>
      </c>
      <c r="V105" s="11"/>
    </row>
    <row r="106" spans="1:22" s="5" customFormat="1">
      <c r="A106" s="18">
        <v>99</v>
      </c>
      <c r="B106" s="31" t="s">
        <v>179</v>
      </c>
      <c r="C106" s="1" t="s">
        <v>180</v>
      </c>
      <c r="D106" s="23">
        <v>1</v>
      </c>
      <c r="E106" s="23">
        <v>989511.91</v>
      </c>
      <c r="F106" s="23">
        <v>5</v>
      </c>
      <c r="G106" s="23">
        <v>1782718.61</v>
      </c>
      <c r="H106" s="23">
        <v>9</v>
      </c>
      <c r="I106" s="23">
        <v>64946.1</v>
      </c>
      <c r="J106" s="23">
        <v>22</v>
      </c>
      <c r="K106" s="23">
        <v>345686.6</v>
      </c>
      <c r="L106" s="21">
        <f t="shared" si="6"/>
        <v>37</v>
      </c>
      <c r="M106" s="21">
        <f t="shared" si="7"/>
        <v>3182863.22</v>
      </c>
      <c r="N106" s="23">
        <v>3</v>
      </c>
      <c r="O106" s="23">
        <v>5411680</v>
      </c>
      <c r="P106" s="23">
        <v>2</v>
      </c>
      <c r="Q106" s="23">
        <v>412310</v>
      </c>
      <c r="R106" s="21">
        <f t="shared" si="8"/>
        <v>5</v>
      </c>
      <c r="S106" s="21">
        <f t="shared" si="9"/>
        <v>5823990</v>
      </c>
      <c r="T106" s="21">
        <f t="shared" si="10"/>
        <v>42</v>
      </c>
      <c r="U106" s="21">
        <f t="shared" si="11"/>
        <v>9006853.2200000007</v>
      </c>
      <c r="V106" s="11"/>
    </row>
    <row r="107" spans="1:22" s="5" customFormat="1">
      <c r="A107" s="15">
        <v>100</v>
      </c>
      <c r="B107" s="30" t="s">
        <v>234</v>
      </c>
      <c r="C107" s="17" t="s">
        <v>235</v>
      </c>
      <c r="D107" s="22">
        <v>10</v>
      </c>
      <c r="E107" s="22">
        <v>313646.38</v>
      </c>
      <c r="F107" s="22">
        <v>34</v>
      </c>
      <c r="G107" s="22">
        <v>1487246.92</v>
      </c>
      <c r="H107" s="22">
        <v>153</v>
      </c>
      <c r="I107" s="22">
        <v>1059718.1599999999</v>
      </c>
      <c r="J107" s="22">
        <v>145</v>
      </c>
      <c r="K107" s="22">
        <v>1576936.75</v>
      </c>
      <c r="L107" s="22">
        <f t="shared" si="6"/>
        <v>342</v>
      </c>
      <c r="M107" s="22">
        <f t="shared" si="7"/>
        <v>4437548.21</v>
      </c>
      <c r="N107" s="22">
        <v>91</v>
      </c>
      <c r="O107" s="22">
        <v>2835528.91</v>
      </c>
      <c r="P107" s="22">
        <v>42</v>
      </c>
      <c r="Q107" s="22">
        <v>1146343.8</v>
      </c>
      <c r="R107" s="22">
        <f t="shared" si="8"/>
        <v>133</v>
      </c>
      <c r="S107" s="22">
        <f t="shared" si="9"/>
        <v>3981872.71</v>
      </c>
      <c r="T107" s="22">
        <f t="shared" si="10"/>
        <v>475</v>
      </c>
      <c r="U107" s="22">
        <f t="shared" si="11"/>
        <v>8419420.9199999999</v>
      </c>
      <c r="V107" s="11"/>
    </row>
    <row r="108" spans="1:22" s="5" customFormat="1">
      <c r="A108" s="18">
        <v>101</v>
      </c>
      <c r="B108" s="31" t="s">
        <v>268</v>
      </c>
      <c r="C108" s="1" t="s">
        <v>269</v>
      </c>
      <c r="D108" s="23">
        <v>74</v>
      </c>
      <c r="E108" s="23">
        <v>3409312.79</v>
      </c>
      <c r="F108" s="23">
        <v>11</v>
      </c>
      <c r="G108" s="23">
        <v>154640.87</v>
      </c>
      <c r="H108" s="23">
        <v>12</v>
      </c>
      <c r="I108" s="23">
        <v>231227.27</v>
      </c>
      <c r="J108" s="23">
        <v>25</v>
      </c>
      <c r="K108" s="23">
        <v>203196.03</v>
      </c>
      <c r="L108" s="21">
        <f t="shared" si="6"/>
        <v>122</v>
      </c>
      <c r="M108" s="21">
        <f t="shared" si="7"/>
        <v>3998376.96</v>
      </c>
      <c r="N108" s="23">
        <v>32</v>
      </c>
      <c r="O108" s="23">
        <v>360343.41</v>
      </c>
      <c r="P108" s="23">
        <v>76</v>
      </c>
      <c r="Q108" s="23">
        <v>3639331.05</v>
      </c>
      <c r="R108" s="21">
        <f t="shared" si="8"/>
        <v>108</v>
      </c>
      <c r="S108" s="21">
        <f t="shared" si="9"/>
        <v>3999674.46</v>
      </c>
      <c r="T108" s="21">
        <f t="shared" si="10"/>
        <v>230</v>
      </c>
      <c r="U108" s="21">
        <f t="shared" si="11"/>
        <v>7998051.4199999999</v>
      </c>
      <c r="V108" s="11"/>
    </row>
    <row r="109" spans="1:22" s="5" customFormat="1">
      <c r="A109" s="15">
        <v>102</v>
      </c>
      <c r="B109" s="30" t="s">
        <v>218</v>
      </c>
      <c r="C109" s="17" t="s">
        <v>219</v>
      </c>
      <c r="D109" s="22"/>
      <c r="E109" s="22"/>
      <c r="F109" s="22">
        <v>9</v>
      </c>
      <c r="G109" s="22">
        <v>219292.79999999999</v>
      </c>
      <c r="H109" s="22">
        <v>34</v>
      </c>
      <c r="I109" s="22">
        <v>445793.83</v>
      </c>
      <c r="J109" s="22">
        <v>136</v>
      </c>
      <c r="K109" s="22">
        <v>3530132.3</v>
      </c>
      <c r="L109" s="22">
        <f t="shared" si="6"/>
        <v>179</v>
      </c>
      <c r="M109" s="22">
        <f t="shared" si="7"/>
        <v>4195218.93</v>
      </c>
      <c r="N109" s="22">
        <v>3</v>
      </c>
      <c r="O109" s="22">
        <v>3450000</v>
      </c>
      <c r="P109" s="22">
        <v>2</v>
      </c>
      <c r="Q109" s="22">
        <v>250000</v>
      </c>
      <c r="R109" s="22">
        <f t="shared" si="8"/>
        <v>5</v>
      </c>
      <c r="S109" s="22">
        <f t="shared" si="9"/>
        <v>3700000</v>
      </c>
      <c r="T109" s="22">
        <f t="shared" si="10"/>
        <v>184</v>
      </c>
      <c r="U109" s="22">
        <f t="shared" si="11"/>
        <v>7895218.9299999997</v>
      </c>
      <c r="V109" s="11"/>
    </row>
    <row r="110" spans="1:22" s="5" customFormat="1">
      <c r="A110" s="18">
        <v>103</v>
      </c>
      <c r="B110" s="31" t="s">
        <v>260</v>
      </c>
      <c r="C110" s="1" t="s">
        <v>261</v>
      </c>
      <c r="D110" s="23">
        <v>1</v>
      </c>
      <c r="E110" s="23">
        <v>51597.9</v>
      </c>
      <c r="F110" s="23">
        <v>35</v>
      </c>
      <c r="G110" s="23">
        <v>1466330.35</v>
      </c>
      <c r="H110" s="23">
        <v>31</v>
      </c>
      <c r="I110" s="23">
        <v>1592518.99</v>
      </c>
      <c r="J110" s="23">
        <v>46</v>
      </c>
      <c r="K110" s="23">
        <v>2211651.12</v>
      </c>
      <c r="L110" s="21">
        <f t="shared" si="6"/>
        <v>113</v>
      </c>
      <c r="M110" s="21">
        <f t="shared" si="7"/>
        <v>5322098.3600000003</v>
      </c>
      <c r="N110" s="23">
        <v>38</v>
      </c>
      <c r="O110" s="23">
        <v>2223005.2999999998</v>
      </c>
      <c r="P110" s="23">
        <v>8</v>
      </c>
      <c r="Q110" s="23">
        <v>189040.68</v>
      </c>
      <c r="R110" s="21">
        <f t="shared" si="8"/>
        <v>46</v>
      </c>
      <c r="S110" s="21">
        <f t="shared" si="9"/>
        <v>2412045.98</v>
      </c>
      <c r="T110" s="21">
        <f t="shared" si="10"/>
        <v>159</v>
      </c>
      <c r="U110" s="21">
        <f t="shared" si="11"/>
        <v>7734144.3399999999</v>
      </c>
      <c r="V110" s="11"/>
    </row>
    <row r="111" spans="1:22" s="5" customFormat="1">
      <c r="A111" s="15">
        <v>104</v>
      </c>
      <c r="B111" s="16" t="s">
        <v>33</v>
      </c>
      <c r="C111" s="17" t="s">
        <v>34</v>
      </c>
      <c r="D111" s="22"/>
      <c r="E111" s="22"/>
      <c r="F111" s="22"/>
      <c r="G111" s="22"/>
      <c r="H111" s="22">
        <v>5</v>
      </c>
      <c r="I111" s="22">
        <v>7560631.0599999996</v>
      </c>
      <c r="J111" s="22"/>
      <c r="K111" s="22"/>
      <c r="L111" s="22">
        <f t="shared" si="6"/>
        <v>5</v>
      </c>
      <c r="M111" s="22">
        <f t="shared" si="7"/>
        <v>7560631.0599999996</v>
      </c>
      <c r="N111" s="22"/>
      <c r="O111" s="22"/>
      <c r="P111" s="22"/>
      <c r="Q111" s="22"/>
      <c r="R111" s="22">
        <f t="shared" si="8"/>
        <v>0</v>
      </c>
      <c r="S111" s="22">
        <f t="shared" si="9"/>
        <v>0</v>
      </c>
      <c r="T111" s="22">
        <f t="shared" si="10"/>
        <v>5</v>
      </c>
      <c r="U111" s="22">
        <f t="shared" si="11"/>
        <v>7560631.0599999996</v>
      </c>
      <c r="V111" s="11"/>
    </row>
    <row r="112" spans="1:22" s="5" customFormat="1">
      <c r="A112" s="18">
        <v>105</v>
      </c>
      <c r="B112" s="31" t="s">
        <v>242</v>
      </c>
      <c r="C112" s="1" t="s">
        <v>243</v>
      </c>
      <c r="D112" s="23">
        <v>7</v>
      </c>
      <c r="E112" s="23">
        <v>496212.81</v>
      </c>
      <c r="F112" s="23">
        <v>36</v>
      </c>
      <c r="G112" s="23">
        <v>827220.53</v>
      </c>
      <c r="H112" s="23">
        <v>64</v>
      </c>
      <c r="I112" s="23">
        <v>1461971.71</v>
      </c>
      <c r="J112" s="23">
        <v>253</v>
      </c>
      <c r="K112" s="23">
        <v>1478237.06</v>
      </c>
      <c r="L112" s="21">
        <f t="shared" si="6"/>
        <v>360</v>
      </c>
      <c r="M112" s="21">
        <f t="shared" si="7"/>
        <v>4263642.1099999994</v>
      </c>
      <c r="N112" s="23">
        <v>113</v>
      </c>
      <c r="O112" s="23">
        <v>1781859.71</v>
      </c>
      <c r="P112" s="23">
        <v>79</v>
      </c>
      <c r="Q112" s="23">
        <v>1420506.36</v>
      </c>
      <c r="R112" s="21">
        <f t="shared" si="8"/>
        <v>192</v>
      </c>
      <c r="S112" s="21">
        <f t="shared" si="9"/>
        <v>3202366.0700000003</v>
      </c>
      <c r="T112" s="21">
        <f t="shared" si="10"/>
        <v>552</v>
      </c>
      <c r="U112" s="21">
        <f t="shared" si="11"/>
        <v>7466008.1799999997</v>
      </c>
      <c r="V112" s="11"/>
    </row>
    <row r="113" spans="1:22" s="5" customFormat="1">
      <c r="A113" s="15">
        <v>106</v>
      </c>
      <c r="B113" s="30" t="s">
        <v>200</v>
      </c>
      <c r="C113" s="17" t="s">
        <v>334</v>
      </c>
      <c r="D113" s="22"/>
      <c r="E113" s="22"/>
      <c r="F113" s="22"/>
      <c r="G113" s="22"/>
      <c r="H113" s="22">
        <v>166</v>
      </c>
      <c r="I113" s="22">
        <v>1768547.87</v>
      </c>
      <c r="J113" s="22">
        <v>244</v>
      </c>
      <c r="K113" s="22">
        <v>2236162.04</v>
      </c>
      <c r="L113" s="22">
        <f t="shared" si="6"/>
        <v>410</v>
      </c>
      <c r="M113" s="22">
        <f t="shared" si="7"/>
        <v>4004709.91</v>
      </c>
      <c r="N113" s="22">
        <v>198</v>
      </c>
      <c r="O113" s="22">
        <v>1803692.59</v>
      </c>
      <c r="P113" s="22">
        <v>24</v>
      </c>
      <c r="Q113" s="22">
        <v>1362776.8</v>
      </c>
      <c r="R113" s="22">
        <f t="shared" si="8"/>
        <v>222</v>
      </c>
      <c r="S113" s="22">
        <f t="shared" si="9"/>
        <v>3166469.39</v>
      </c>
      <c r="T113" s="22">
        <f t="shared" si="10"/>
        <v>632</v>
      </c>
      <c r="U113" s="22">
        <f t="shared" si="11"/>
        <v>7171179.3000000007</v>
      </c>
      <c r="V113" s="11"/>
    </row>
    <row r="114" spans="1:22" s="5" customFormat="1">
      <c r="A114" s="18">
        <v>107</v>
      </c>
      <c r="B114" s="31" t="s">
        <v>224</v>
      </c>
      <c r="C114" s="1" t="s">
        <v>225</v>
      </c>
      <c r="D114" s="23"/>
      <c r="E114" s="23"/>
      <c r="F114" s="23"/>
      <c r="G114" s="23"/>
      <c r="H114" s="23">
        <v>112</v>
      </c>
      <c r="I114" s="23">
        <v>344816.9</v>
      </c>
      <c r="J114" s="23">
        <v>247</v>
      </c>
      <c r="K114" s="23">
        <v>1373793.2</v>
      </c>
      <c r="L114" s="21">
        <f t="shared" si="6"/>
        <v>359</v>
      </c>
      <c r="M114" s="21">
        <f t="shared" si="7"/>
        <v>1718610.1</v>
      </c>
      <c r="N114" s="23">
        <v>204</v>
      </c>
      <c r="O114" s="23">
        <v>3085093.16</v>
      </c>
      <c r="P114" s="23">
        <v>60</v>
      </c>
      <c r="Q114" s="23">
        <v>2059878.61</v>
      </c>
      <c r="R114" s="21">
        <f t="shared" si="8"/>
        <v>264</v>
      </c>
      <c r="S114" s="21">
        <f t="shared" si="9"/>
        <v>5144971.7700000005</v>
      </c>
      <c r="T114" s="21">
        <f t="shared" si="10"/>
        <v>623</v>
      </c>
      <c r="U114" s="21">
        <f t="shared" si="11"/>
        <v>6863581.870000001</v>
      </c>
      <c r="V114" s="11"/>
    </row>
    <row r="115" spans="1:22" s="5" customFormat="1">
      <c r="A115" s="15">
        <v>108</v>
      </c>
      <c r="B115" s="30" t="s">
        <v>252</v>
      </c>
      <c r="C115" s="17" t="s">
        <v>253</v>
      </c>
      <c r="D115" s="22">
        <v>3</v>
      </c>
      <c r="E115" s="22">
        <v>31716.720000000001</v>
      </c>
      <c r="F115" s="22">
        <v>19</v>
      </c>
      <c r="G115" s="22">
        <v>290301.81</v>
      </c>
      <c r="H115" s="22">
        <v>93</v>
      </c>
      <c r="I115" s="22">
        <v>1718267.48</v>
      </c>
      <c r="J115" s="22">
        <v>249</v>
      </c>
      <c r="K115" s="22">
        <v>1511551.13</v>
      </c>
      <c r="L115" s="22">
        <f t="shared" si="6"/>
        <v>364</v>
      </c>
      <c r="M115" s="22">
        <f t="shared" si="7"/>
        <v>3551837.1399999997</v>
      </c>
      <c r="N115" s="22">
        <v>319</v>
      </c>
      <c r="O115" s="22">
        <v>1703690.61</v>
      </c>
      <c r="P115" s="22">
        <v>32</v>
      </c>
      <c r="Q115" s="22">
        <v>1603219.76</v>
      </c>
      <c r="R115" s="22">
        <f t="shared" si="8"/>
        <v>351</v>
      </c>
      <c r="S115" s="22">
        <f t="shared" si="9"/>
        <v>3306910.37</v>
      </c>
      <c r="T115" s="22">
        <f t="shared" si="10"/>
        <v>715</v>
      </c>
      <c r="U115" s="22">
        <f t="shared" si="11"/>
        <v>6858747.5099999998</v>
      </c>
      <c r="V115" s="11"/>
    </row>
    <row r="116" spans="1:22" s="5" customFormat="1">
      <c r="A116" s="18">
        <v>109</v>
      </c>
      <c r="B116" s="31" t="s">
        <v>203</v>
      </c>
      <c r="C116" s="1" t="s">
        <v>204</v>
      </c>
      <c r="D116" s="23"/>
      <c r="E116" s="23"/>
      <c r="F116" s="23">
        <v>45</v>
      </c>
      <c r="G116" s="23">
        <v>1372178.33</v>
      </c>
      <c r="H116" s="23">
        <v>125</v>
      </c>
      <c r="I116" s="23">
        <v>109540.89</v>
      </c>
      <c r="J116" s="23">
        <v>346</v>
      </c>
      <c r="K116" s="23">
        <v>1067152.6100000001</v>
      </c>
      <c r="L116" s="21">
        <f t="shared" si="6"/>
        <v>516</v>
      </c>
      <c r="M116" s="21">
        <f t="shared" si="7"/>
        <v>2548871.83</v>
      </c>
      <c r="N116" s="23">
        <v>180</v>
      </c>
      <c r="O116" s="23">
        <v>3130700.68</v>
      </c>
      <c r="P116" s="23">
        <v>29</v>
      </c>
      <c r="Q116" s="23">
        <v>813426.27</v>
      </c>
      <c r="R116" s="21">
        <f t="shared" si="8"/>
        <v>209</v>
      </c>
      <c r="S116" s="21">
        <f t="shared" si="9"/>
        <v>3944126.95</v>
      </c>
      <c r="T116" s="21">
        <f t="shared" si="10"/>
        <v>725</v>
      </c>
      <c r="U116" s="21">
        <f t="shared" si="11"/>
        <v>6492998.7800000003</v>
      </c>
      <c r="V116" s="11"/>
    </row>
    <row r="117" spans="1:22" s="5" customFormat="1">
      <c r="A117" s="15">
        <v>110</v>
      </c>
      <c r="B117" s="16" t="s">
        <v>246</v>
      </c>
      <c r="C117" s="17" t="s">
        <v>247</v>
      </c>
      <c r="D117" s="22">
        <v>70</v>
      </c>
      <c r="E117" s="22">
        <v>213651.13</v>
      </c>
      <c r="F117" s="22">
        <v>22</v>
      </c>
      <c r="G117" s="22">
        <v>308393.28999999998</v>
      </c>
      <c r="H117" s="22">
        <v>236</v>
      </c>
      <c r="I117" s="22">
        <v>2767765.11</v>
      </c>
      <c r="J117" s="22">
        <v>188</v>
      </c>
      <c r="K117" s="22">
        <v>698057.2</v>
      </c>
      <c r="L117" s="22">
        <f t="shared" si="6"/>
        <v>516</v>
      </c>
      <c r="M117" s="22">
        <f t="shared" si="7"/>
        <v>3987866.7299999995</v>
      </c>
      <c r="N117" s="22">
        <v>46</v>
      </c>
      <c r="O117" s="22">
        <v>262018.88</v>
      </c>
      <c r="P117" s="22">
        <v>50</v>
      </c>
      <c r="Q117" s="22">
        <v>2229846.88</v>
      </c>
      <c r="R117" s="22">
        <f t="shared" si="8"/>
        <v>96</v>
      </c>
      <c r="S117" s="22">
        <f t="shared" si="9"/>
        <v>2491865.7599999998</v>
      </c>
      <c r="T117" s="22">
        <f t="shared" si="10"/>
        <v>612</v>
      </c>
      <c r="U117" s="22">
        <f t="shared" si="11"/>
        <v>6479732.4899999993</v>
      </c>
      <c r="V117" s="11"/>
    </row>
    <row r="118" spans="1:22" s="5" customFormat="1">
      <c r="A118" s="18">
        <v>111</v>
      </c>
      <c r="B118" s="31" t="s">
        <v>250</v>
      </c>
      <c r="C118" s="1" t="s">
        <v>251</v>
      </c>
      <c r="D118" s="23"/>
      <c r="E118" s="23"/>
      <c r="F118" s="23">
        <v>4</v>
      </c>
      <c r="G118" s="23">
        <v>94913.32</v>
      </c>
      <c r="H118" s="23">
        <v>307</v>
      </c>
      <c r="I118" s="23">
        <v>1597270.83</v>
      </c>
      <c r="J118" s="23">
        <v>477</v>
      </c>
      <c r="K118" s="23">
        <v>2929233.94</v>
      </c>
      <c r="L118" s="21">
        <f t="shared" si="6"/>
        <v>788</v>
      </c>
      <c r="M118" s="21">
        <f t="shared" si="7"/>
        <v>4621418.09</v>
      </c>
      <c r="N118" s="23">
        <v>373</v>
      </c>
      <c r="O118" s="23">
        <v>1634818.11</v>
      </c>
      <c r="P118" s="23">
        <v>4</v>
      </c>
      <c r="Q118" s="23">
        <v>86491.25</v>
      </c>
      <c r="R118" s="21">
        <f t="shared" si="8"/>
        <v>377</v>
      </c>
      <c r="S118" s="21">
        <f t="shared" si="9"/>
        <v>1721309.36</v>
      </c>
      <c r="T118" s="21">
        <f t="shared" si="10"/>
        <v>1165</v>
      </c>
      <c r="U118" s="21">
        <f t="shared" si="11"/>
        <v>6342727.4500000002</v>
      </c>
      <c r="V118" s="11"/>
    </row>
    <row r="119" spans="1:22" s="5" customFormat="1">
      <c r="A119" s="15">
        <v>112</v>
      </c>
      <c r="B119" s="30" t="s">
        <v>232</v>
      </c>
      <c r="C119" s="17" t="s">
        <v>233</v>
      </c>
      <c r="D119" s="22">
        <v>14</v>
      </c>
      <c r="E119" s="22">
        <v>519386.87</v>
      </c>
      <c r="F119" s="22">
        <v>120</v>
      </c>
      <c r="G119" s="22">
        <v>1900423.04</v>
      </c>
      <c r="H119" s="22">
        <v>13</v>
      </c>
      <c r="I119" s="22">
        <v>135189.42000000001</v>
      </c>
      <c r="J119" s="22">
        <v>66</v>
      </c>
      <c r="K119" s="22">
        <v>453501.42</v>
      </c>
      <c r="L119" s="22">
        <f t="shared" si="6"/>
        <v>213</v>
      </c>
      <c r="M119" s="22">
        <f t="shared" si="7"/>
        <v>3008500.75</v>
      </c>
      <c r="N119" s="22">
        <v>157</v>
      </c>
      <c r="O119" s="22">
        <v>2450040.06</v>
      </c>
      <c r="P119" s="22">
        <v>28</v>
      </c>
      <c r="Q119" s="22">
        <v>750692.07</v>
      </c>
      <c r="R119" s="22">
        <f t="shared" si="8"/>
        <v>185</v>
      </c>
      <c r="S119" s="22">
        <f t="shared" si="9"/>
        <v>3200732.13</v>
      </c>
      <c r="T119" s="22">
        <f t="shared" si="10"/>
        <v>398</v>
      </c>
      <c r="U119" s="22">
        <f t="shared" si="11"/>
        <v>6209232.8799999999</v>
      </c>
      <c r="V119" s="11"/>
    </row>
    <row r="120" spans="1:22" s="5" customFormat="1">
      <c r="A120" s="18">
        <v>113</v>
      </c>
      <c r="B120" s="31" t="s">
        <v>278</v>
      </c>
      <c r="C120" s="1" t="s">
        <v>279</v>
      </c>
      <c r="D120" s="23">
        <v>4</v>
      </c>
      <c r="E120" s="23">
        <v>12158.13</v>
      </c>
      <c r="F120" s="23">
        <v>44</v>
      </c>
      <c r="G120" s="23">
        <v>1021644.78</v>
      </c>
      <c r="H120" s="23">
        <v>30</v>
      </c>
      <c r="I120" s="23">
        <v>170950.58</v>
      </c>
      <c r="J120" s="23">
        <v>74</v>
      </c>
      <c r="K120" s="23">
        <v>1347503.09</v>
      </c>
      <c r="L120" s="21">
        <f t="shared" si="6"/>
        <v>152</v>
      </c>
      <c r="M120" s="21">
        <f t="shared" si="7"/>
        <v>2552256.58</v>
      </c>
      <c r="N120" s="23">
        <v>104</v>
      </c>
      <c r="O120" s="23">
        <v>2651270.64</v>
      </c>
      <c r="P120" s="23">
        <v>16</v>
      </c>
      <c r="Q120" s="23">
        <v>460886.98</v>
      </c>
      <c r="R120" s="21">
        <f t="shared" si="8"/>
        <v>120</v>
      </c>
      <c r="S120" s="21">
        <f t="shared" si="9"/>
        <v>3112157.62</v>
      </c>
      <c r="T120" s="21">
        <f t="shared" si="10"/>
        <v>272</v>
      </c>
      <c r="U120" s="21">
        <f t="shared" si="11"/>
        <v>5664414.2000000002</v>
      </c>
      <c r="V120" s="11"/>
    </row>
    <row r="121" spans="1:22" s="5" customFormat="1">
      <c r="A121" s="15">
        <v>114</v>
      </c>
      <c r="B121" s="30" t="s">
        <v>238</v>
      </c>
      <c r="C121" s="17" t="s">
        <v>239</v>
      </c>
      <c r="D121" s="22">
        <v>8</v>
      </c>
      <c r="E121" s="22">
        <v>141554.93</v>
      </c>
      <c r="F121" s="22">
        <v>44</v>
      </c>
      <c r="G121" s="22">
        <v>656199.18000000005</v>
      </c>
      <c r="H121" s="22">
        <v>180</v>
      </c>
      <c r="I121" s="22">
        <v>904163.7</v>
      </c>
      <c r="J121" s="22">
        <v>308</v>
      </c>
      <c r="K121" s="22">
        <v>1587558.71</v>
      </c>
      <c r="L121" s="22">
        <f t="shared" si="6"/>
        <v>540</v>
      </c>
      <c r="M121" s="22">
        <f t="shared" si="7"/>
        <v>3289476.52</v>
      </c>
      <c r="N121" s="22">
        <v>141</v>
      </c>
      <c r="O121" s="22">
        <v>1616899.38</v>
      </c>
      <c r="P121" s="22">
        <v>21</v>
      </c>
      <c r="Q121" s="22">
        <v>414119.77</v>
      </c>
      <c r="R121" s="22">
        <f t="shared" si="8"/>
        <v>162</v>
      </c>
      <c r="S121" s="22">
        <f t="shared" si="9"/>
        <v>2031019.15</v>
      </c>
      <c r="T121" s="22">
        <f t="shared" si="10"/>
        <v>702</v>
      </c>
      <c r="U121" s="22">
        <f t="shared" si="11"/>
        <v>5320495.67</v>
      </c>
      <c r="V121" s="11"/>
    </row>
    <row r="122" spans="1:22" s="5" customFormat="1">
      <c r="A122" s="18">
        <v>115</v>
      </c>
      <c r="B122" s="31" t="s">
        <v>262</v>
      </c>
      <c r="C122" s="1" t="s">
        <v>263</v>
      </c>
      <c r="D122" s="23">
        <v>8</v>
      </c>
      <c r="E122" s="23">
        <v>235624.98</v>
      </c>
      <c r="F122" s="23">
        <v>57</v>
      </c>
      <c r="G122" s="23">
        <v>804440.51</v>
      </c>
      <c r="H122" s="23">
        <v>97</v>
      </c>
      <c r="I122" s="23">
        <v>822695.98</v>
      </c>
      <c r="J122" s="23">
        <v>154</v>
      </c>
      <c r="K122" s="23">
        <v>803246.74</v>
      </c>
      <c r="L122" s="21">
        <f t="shared" si="6"/>
        <v>316</v>
      </c>
      <c r="M122" s="21">
        <f t="shared" si="7"/>
        <v>2666008.21</v>
      </c>
      <c r="N122" s="23">
        <v>153</v>
      </c>
      <c r="O122" s="23">
        <v>1575108.92</v>
      </c>
      <c r="P122" s="23">
        <v>63</v>
      </c>
      <c r="Q122" s="23">
        <v>1028032.43</v>
      </c>
      <c r="R122" s="21">
        <f t="shared" si="8"/>
        <v>216</v>
      </c>
      <c r="S122" s="21">
        <f t="shared" si="9"/>
        <v>2603141.35</v>
      </c>
      <c r="T122" s="21">
        <f t="shared" si="10"/>
        <v>532</v>
      </c>
      <c r="U122" s="21">
        <f t="shared" si="11"/>
        <v>5269149.5600000005</v>
      </c>
      <c r="V122" s="11"/>
    </row>
    <row r="123" spans="1:22" s="5" customFormat="1">
      <c r="A123" s="15">
        <v>116</v>
      </c>
      <c r="B123" s="30" t="s">
        <v>340</v>
      </c>
      <c r="C123" s="17" t="s">
        <v>341</v>
      </c>
      <c r="D123" s="22">
        <v>14</v>
      </c>
      <c r="E123" s="22">
        <v>124599.54</v>
      </c>
      <c r="F123" s="22">
        <v>145</v>
      </c>
      <c r="G123" s="22">
        <v>2258301.4300000002</v>
      </c>
      <c r="H123" s="22">
        <v>7</v>
      </c>
      <c r="I123" s="22">
        <v>83961.14</v>
      </c>
      <c r="J123" s="22">
        <v>21</v>
      </c>
      <c r="K123" s="22">
        <v>82695.850000000006</v>
      </c>
      <c r="L123" s="22">
        <f t="shared" si="6"/>
        <v>187</v>
      </c>
      <c r="M123" s="22">
        <f t="shared" si="7"/>
        <v>2549557.9600000004</v>
      </c>
      <c r="N123" s="22">
        <v>163</v>
      </c>
      <c r="O123" s="22">
        <v>2372383.54</v>
      </c>
      <c r="P123" s="22">
        <v>23</v>
      </c>
      <c r="Q123" s="22">
        <v>239315.45</v>
      </c>
      <c r="R123" s="22">
        <f t="shared" si="8"/>
        <v>186</v>
      </c>
      <c r="S123" s="22">
        <f t="shared" si="9"/>
        <v>2611698.9900000002</v>
      </c>
      <c r="T123" s="22">
        <f t="shared" si="10"/>
        <v>373</v>
      </c>
      <c r="U123" s="22">
        <f t="shared" si="11"/>
        <v>5161256.9500000011</v>
      </c>
      <c r="V123" s="11"/>
    </row>
    <row r="124" spans="1:22" s="5" customFormat="1">
      <c r="A124" s="18">
        <v>117</v>
      </c>
      <c r="B124" s="31" t="s">
        <v>323</v>
      </c>
      <c r="C124" s="1" t="s">
        <v>324</v>
      </c>
      <c r="D124" s="23"/>
      <c r="E124" s="23"/>
      <c r="F124" s="23">
        <v>1</v>
      </c>
      <c r="G124" s="23">
        <v>20573.64</v>
      </c>
      <c r="H124" s="23">
        <v>23</v>
      </c>
      <c r="I124" s="23">
        <v>1168074.42</v>
      </c>
      <c r="J124" s="23">
        <v>21</v>
      </c>
      <c r="K124" s="23">
        <v>1336829.79</v>
      </c>
      <c r="L124" s="21">
        <f t="shared" si="6"/>
        <v>45</v>
      </c>
      <c r="M124" s="21">
        <f t="shared" si="7"/>
        <v>2525477.8499999996</v>
      </c>
      <c r="N124" s="23">
        <v>21</v>
      </c>
      <c r="O124" s="23">
        <v>1363498.43</v>
      </c>
      <c r="P124" s="23">
        <v>29</v>
      </c>
      <c r="Q124" s="23">
        <v>1174169.49</v>
      </c>
      <c r="R124" s="21">
        <f t="shared" si="8"/>
        <v>50</v>
      </c>
      <c r="S124" s="21">
        <f t="shared" si="9"/>
        <v>2537667.92</v>
      </c>
      <c r="T124" s="21">
        <f t="shared" si="10"/>
        <v>95</v>
      </c>
      <c r="U124" s="21">
        <f t="shared" si="11"/>
        <v>5063145.7699999996</v>
      </c>
      <c r="V124" s="11"/>
    </row>
    <row r="125" spans="1:22" s="5" customFormat="1">
      <c r="A125" s="15">
        <v>118</v>
      </c>
      <c r="B125" s="16" t="s">
        <v>297</v>
      </c>
      <c r="C125" s="17" t="s">
        <v>298</v>
      </c>
      <c r="D125" s="22"/>
      <c r="E125" s="22"/>
      <c r="F125" s="22">
        <v>46</v>
      </c>
      <c r="G125" s="22">
        <v>2075246.03</v>
      </c>
      <c r="H125" s="22">
        <v>9</v>
      </c>
      <c r="I125" s="22">
        <v>171659.92</v>
      </c>
      <c r="J125" s="22">
        <v>14</v>
      </c>
      <c r="K125" s="22">
        <v>267017.26</v>
      </c>
      <c r="L125" s="22">
        <f t="shared" si="6"/>
        <v>69</v>
      </c>
      <c r="M125" s="22">
        <f t="shared" si="7"/>
        <v>2513923.21</v>
      </c>
      <c r="N125" s="22">
        <v>22</v>
      </c>
      <c r="O125" s="22">
        <v>2242264.77</v>
      </c>
      <c r="P125" s="22">
        <v>5</v>
      </c>
      <c r="Q125" s="22">
        <v>132683.10999999999</v>
      </c>
      <c r="R125" s="22">
        <f t="shared" si="8"/>
        <v>27</v>
      </c>
      <c r="S125" s="22">
        <f t="shared" si="9"/>
        <v>2374947.88</v>
      </c>
      <c r="T125" s="22">
        <f t="shared" si="10"/>
        <v>96</v>
      </c>
      <c r="U125" s="22">
        <f t="shared" si="11"/>
        <v>4888871.09</v>
      </c>
      <c r="V125" s="11"/>
    </row>
    <row r="126" spans="1:22" s="5" customFormat="1">
      <c r="A126" s="18">
        <v>119</v>
      </c>
      <c r="B126" s="31" t="s">
        <v>248</v>
      </c>
      <c r="C126" s="1" t="s">
        <v>249</v>
      </c>
      <c r="D126" s="23"/>
      <c r="E126" s="23"/>
      <c r="F126" s="23">
        <v>46</v>
      </c>
      <c r="G126" s="23">
        <v>1135316.69</v>
      </c>
      <c r="H126" s="23">
        <v>74</v>
      </c>
      <c r="I126" s="23">
        <v>426232.29</v>
      </c>
      <c r="J126" s="23">
        <v>191</v>
      </c>
      <c r="K126" s="23">
        <v>1018957.4</v>
      </c>
      <c r="L126" s="21">
        <f t="shared" si="6"/>
        <v>311</v>
      </c>
      <c r="M126" s="21">
        <f t="shared" si="7"/>
        <v>2580506.38</v>
      </c>
      <c r="N126" s="23">
        <v>156</v>
      </c>
      <c r="O126" s="23">
        <v>1961569.01</v>
      </c>
      <c r="P126" s="23">
        <v>2</v>
      </c>
      <c r="Q126" s="23">
        <v>202000</v>
      </c>
      <c r="R126" s="21">
        <f t="shared" si="8"/>
        <v>158</v>
      </c>
      <c r="S126" s="21">
        <f t="shared" si="9"/>
        <v>2163569.0099999998</v>
      </c>
      <c r="T126" s="21">
        <f t="shared" si="10"/>
        <v>469</v>
      </c>
      <c r="U126" s="21">
        <f t="shared" si="11"/>
        <v>4744075.3899999997</v>
      </c>
      <c r="V126" s="11"/>
    </row>
    <row r="127" spans="1:22" s="5" customFormat="1">
      <c r="A127" s="15">
        <v>120</v>
      </c>
      <c r="B127" s="30" t="s">
        <v>244</v>
      </c>
      <c r="C127" s="17" t="s">
        <v>245</v>
      </c>
      <c r="D127" s="22">
        <v>2</v>
      </c>
      <c r="E127" s="22">
        <v>12192.86</v>
      </c>
      <c r="F127" s="22">
        <v>36</v>
      </c>
      <c r="G127" s="22">
        <v>391153.03</v>
      </c>
      <c r="H127" s="22">
        <v>234</v>
      </c>
      <c r="I127" s="22">
        <v>764850.93</v>
      </c>
      <c r="J127" s="22">
        <v>351</v>
      </c>
      <c r="K127" s="22">
        <v>1743257.22</v>
      </c>
      <c r="L127" s="22">
        <f t="shared" si="6"/>
        <v>623</v>
      </c>
      <c r="M127" s="22">
        <f t="shared" si="7"/>
        <v>2911454.04</v>
      </c>
      <c r="N127" s="22">
        <v>178</v>
      </c>
      <c r="O127" s="22">
        <v>1518424.45</v>
      </c>
      <c r="P127" s="22">
        <v>22</v>
      </c>
      <c r="Q127" s="22">
        <v>132459</v>
      </c>
      <c r="R127" s="22">
        <f t="shared" si="8"/>
        <v>200</v>
      </c>
      <c r="S127" s="22">
        <f t="shared" si="9"/>
        <v>1650883.45</v>
      </c>
      <c r="T127" s="22">
        <f t="shared" si="10"/>
        <v>823</v>
      </c>
      <c r="U127" s="22">
        <f t="shared" si="11"/>
        <v>4562337.49</v>
      </c>
      <c r="V127" s="11"/>
    </row>
    <row r="128" spans="1:22" s="5" customFormat="1">
      <c r="A128" s="18">
        <v>121</v>
      </c>
      <c r="B128" s="31" t="s">
        <v>256</v>
      </c>
      <c r="C128" s="1" t="s">
        <v>257</v>
      </c>
      <c r="D128" s="23">
        <v>8</v>
      </c>
      <c r="E128" s="23">
        <v>147043.43</v>
      </c>
      <c r="F128" s="23">
        <v>45</v>
      </c>
      <c r="G128" s="23">
        <v>572109.14</v>
      </c>
      <c r="H128" s="23">
        <v>139</v>
      </c>
      <c r="I128" s="23">
        <v>338621.71</v>
      </c>
      <c r="J128" s="23">
        <v>279</v>
      </c>
      <c r="K128" s="23">
        <v>1299069.1200000001</v>
      </c>
      <c r="L128" s="21">
        <f t="shared" si="6"/>
        <v>471</v>
      </c>
      <c r="M128" s="21">
        <f t="shared" si="7"/>
        <v>2356843.4000000004</v>
      </c>
      <c r="N128" s="23">
        <v>171</v>
      </c>
      <c r="O128" s="23">
        <v>1540680.86</v>
      </c>
      <c r="P128" s="23">
        <v>12</v>
      </c>
      <c r="Q128" s="23">
        <v>164763.10999999999</v>
      </c>
      <c r="R128" s="21">
        <f t="shared" si="8"/>
        <v>183</v>
      </c>
      <c r="S128" s="21">
        <f t="shared" si="9"/>
        <v>1705443.9700000002</v>
      </c>
      <c r="T128" s="21">
        <f t="shared" si="10"/>
        <v>654</v>
      </c>
      <c r="U128" s="21">
        <f t="shared" si="11"/>
        <v>4062287.3700000006</v>
      </c>
      <c r="V128" s="11"/>
    </row>
    <row r="129" spans="1:22" s="5" customFormat="1">
      <c r="A129" s="15">
        <v>122</v>
      </c>
      <c r="B129" s="30" t="s">
        <v>226</v>
      </c>
      <c r="C129" s="17" t="s">
        <v>227</v>
      </c>
      <c r="D129" s="22">
        <v>4</v>
      </c>
      <c r="E129" s="22">
        <v>151817.04</v>
      </c>
      <c r="F129" s="22">
        <v>20</v>
      </c>
      <c r="G129" s="22">
        <v>258919.9</v>
      </c>
      <c r="H129" s="22">
        <v>6</v>
      </c>
      <c r="I129" s="22">
        <v>225787.79</v>
      </c>
      <c r="J129" s="22">
        <v>70</v>
      </c>
      <c r="K129" s="22">
        <v>1360061.21</v>
      </c>
      <c r="L129" s="22">
        <f t="shared" si="6"/>
        <v>100</v>
      </c>
      <c r="M129" s="22">
        <f t="shared" si="7"/>
        <v>1996585.94</v>
      </c>
      <c r="N129" s="22">
        <v>62</v>
      </c>
      <c r="O129" s="22">
        <v>1619399.72</v>
      </c>
      <c r="P129" s="22">
        <v>11</v>
      </c>
      <c r="Q129" s="22">
        <v>378123.52000000002</v>
      </c>
      <c r="R129" s="22">
        <f t="shared" si="8"/>
        <v>73</v>
      </c>
      <c r="S129" s="22">
        <f t="shared" si="9"/>
        <v>1997523.24</v>
      </c>
      <c r="T129" s="22">
        <f t="shared" si="10"/>
        <v>173</v>
      </c>
      <c r="U129" s="22">
        <f t="shared" si="11"/>
        <v>3994109.1799999997</v>
      </c>
      <c r="V129" s="11"/>
    </row>
    <row r="130" spans="1:22" s="5" customFormat="1">
      <c r="A130" s="18">
        <v>123</v>
      </c>
      <c r="B130" s="31" t="s">
        <v>214</v>
      </c>
      <c r="C130" s="1" t="s">
        <v>215</v>
      </c>
      <c r="D130" s="23">
        <v>2</v>
      </c>
      <c r="E130" s="23">
        <v>72122.5</v>
      </c>
      <c r="F130" s="23">
        <v>41</v>
      </c>
      <c r="G130" s="23">
        <v>722464.05</v>
      </c>
      <c r="H130" s="23">
        <v>82</v>
      </c>
      <c r="I130" s="23">
        <v>418839.99</v>
      </c>
      <c r="J130" s="23">
        <v>64</v>
      </c>
      <c r="K130" s="23">
        <v>317611.65999999997</v>
      </c>
      <c r="L130" s="21">
        <f t="shared" si="6"/>
        <v>189</v>
      </c>
      <c r="M130" s="21">
        <f t="shared" si="7"/>
        <v>1531038.2</v>
      </c>
      <c r="N130" s="23">
        <v>72</v>
      </c>
      <c r="O130" s="23">
        <v>1014459.02</v>
      </c>
      <c r="P130" s="23">
        <v>41</v>
      </c>
      <c r="Q130" s="23">
        <v>468176.63</v>
      </c>
      <c r="R130" s="21">
        <f t="shared" si="8"/>
        <v>113</v>
      </c>
      <c r="S130" s="21">
        <f t="shared" si="9"/>
        <v>1482635.65</v>
      </c>
      <c r="T130" s="21">
        <f t="shared" si="10"/>
        <v>302</v>
      </c>
      <c r="U130" s="21">
        <f t="shared" si="11"/>
        <v>3013673.8499999996</v>
      </c>
      <c r="V130" s="11"/>
    </row>
    <row r="131" spans="1:22" s="5" customFormat="1">
      <c r="A131" s="15">
        <v>124</v>
      </c>
      <c r="B131" s="30" t="s">
        <v>240</v>
      </c>
      <c r="C131" s="17" t="s">
        <v>241</v>
      </c>
      <c r="D131" s="22">
        <v>29</v>
      </c>
      <c r="E131" s="22">
        <v>676050.17</v>
      </c>
      <c r="F131" s="22">
        <v>12</v>
      </c>
      <c r="G131" s="22">
        <v>402991.93</v>
      </c>
      <c r="H131" s="22">
        <v>16</v>
      </c>
      <c r="I131" s="22">
        <v>497206.04</v>
      </c>
      <c r="J131" s="22">
        <v>29</v>
      </c>
      <c r="K131" s="22">
        <v>30158.11</v>
      </c>
      <c r="L131" s="22">
        <f t="shared" si="6"/>
        <v>86</v>
      </c>
      <c r="M131" s="22">
        <f t="shared" si="7"/>
        <v>1606406.2500000002</v>
      </c>
      <c r="N131" s="22">
        <v>3</v>
      </c>
      <c r="O131" s="22">
        <v>180000</v>
      </c>
      <c r="P131" s="22">
        <v>13</v>
      </c>
      <c r="Q131" s="22">
        <v>930962</v>
      </c>
      <c r="R131" s="22">
        <f t="shared" si="8"/>
        <v>16</v>
      </c>
      <c r="S131" s="22">
        <f t="shared" si="9"/>
        <v>1110962</v>
      </c>
      <c r="T131" s="22">
        <f t="shared" si="10"/>
        <v>102</v>
      </c>
      <c r="U131" s="22">
        <f t="shared" si="11"/>
        <v>2717368.25</v>
      </c>
      <c r="V131" s="11"/>
    </row>
    <row r="132" spans="1:22" s="5" customFormat="1">
      <c r="A132" s="18">
        <v>125</v>
      </c>
      <c r="B132" s="31" t="s">
        <v>258</v>
      </c>
      <c r="C132" s="1" t="s">
        <v>259</v>
      </c>
      <c r="D132" s="23"/>
      <c r="E132" s="23"/>
      <c r="F132" s="23">
        <v>1</v>
      </c>
      <c r="G132" s="23">
        <v>2652.92</v>
      </c>
      <c r="H132" s="23">
        <v>108</v>
      </c>
      <c r="I132" s="23">
        <v>158002.07999999999</v>
      </c>
      <c r="J132" s="23">
        <v>311</v>
      </c>
      <c r="K132" s="23">
        <v>1174165.54</v>
      </c>
      <c r="L132" s="21">
        <f t="shared" si="6"/>
        <v>420</v>
      </c>
      <c r="M132" s="21">
        <f t="shared" si="7"/>
        <v>1334820.54</v>
      </c>
      <c r="N132" s="23">
        <v>156</v>
      </c>
      <c r="O132" s="23">
        <v>1046591.41</v>
      </c>
      <c r="P132" s="23">
        <v>3</v>
      </c>
      <c r="Q132" s="23">
        <v>18238.84</v>
      </c>
      <c r="R132" s="21">
        <f t="shared" si="8"/>
        <v>159</v>
      </c>
      <c r="S132" s="21">
        <f t="shared" si="9"/>
        <v>1064830.25</v>
      </c>
      <c r="T132" s="21">
        <f t="shared" si="10"/>
        <v>579</v>
      </c>
      <c r="U132" s="21">
        <f t="shared" si="11"/>
        <v>2399650.79</v>
      </c>
      <c r="V132" s="11"/>
    </row>
    <row r="133" spans="1:22" s="5" customFormat="1">
      <c r="A133" s="15">
        <v>126</v>
      </c>
      <c r="B133" s="30" t="s">
        <v>276</v>
      </c>
      <c r="C133" s="17" t="s">
        <v>277</v>
      </c>
      <c r="D133" s="22"/>
      <c r="E133" s="22"/>
      <c r="F133" s="22">
        <v>2</v>
      </c>
      <c r="G133" s="22">
        <v>21549.75</v>
      </c>
      <c r="H133" s="22">
        <v>13</v>
      </c>
      <c r="I133" s="22">
        <v>154268.67000000001</v>
      </c>
      <c r="J133" s="22">
        <v>181</v>
      </c>
      <c r="K133" s="22">
        <v>913892.06</v>
      </c>
      <c r="L133" s="22">
        <f t="shared" si="6"/>
        <v>196</v>
      </c>
      <c r="M133" s="22">
        <f t="shared" si="7"/>
        <v>1089710.48</v>
      </c>
      <c r="N133" s="22">
        <v>255</v>
      </c>
      <c r="O133" s="22">
        <v>891848.71</v>
      </c>
      <c r="P133" s="22">
        <v>6</v>
      </c>
      <c r="Q133" s="22">
        <v>111691.27</v>
      </c>
      <c r="R133" s="22">
        <f t="shared" si="8"/>
        <v>261</v>
      </c>
      <c r="S133" s="22">
        <f t="shared" si="9"/>
        <v>1003539.98</v>
      </c>
      <c r="T133" s="22">
        <f t="shared" si="10"/>
        <v>457</v>
      </c>
      <c r="U133" s="22">
        <f t="shared" si="11"/>
        <v>2093250.46</v>
      </c>
      <c r="V133" s="11"/>
    </row>
    <row r="134" spans="1:22" s="5" customFormat="1">
      <c r="A134" s="18">
        <v>127</v>
      </c>
      <c r="B134" s="31" t="s">
        <v>280</v>
      </c>
      <c r="C134" s="1" t="s">
        <v>281</v>
      </c>
      <c r="D134" s="23"/>
      <c r="E134" s="23"/>
      <c r="F134" s="23"/>
      <c r="G134" s="23"/>
      <c r="H134" s="23">
        <v>147</v>
      </c>
      <c r="I134" s="23">
        <v>76255.97</v>
      </c>
      <c r="J134" s="23">
        <v>962</v>
      </c>
      <c r="K134" s="23">
        <v>1004732.85</v>
      </c>
      <c r="L134" s="21">
        <f t="shared" si="6"/>
        <v>1109</v>
      </c>
      <c r="M134" s="21">
        <f t="shared" si="7"/>
        <v>1080988.82</v>
      </c>
      <c r="N134" s="23">
        <v>128</v>
      </c>
      <c r="O134" s="23">
        <v>955044.69</v>
      </c>
      <c r="P134" s="23">
        <v>3</v>
      </c>
      <c r="Q134" s="23">
        <v>16950</v>
      </c>
      <c r="R134" s="21">
        <f t="shared" si="8"/>
        <v>131</v>
      </c>
      <c r="S134" s="21">
        <f t="shared" si="9"/>
        <v>971994.69</v>
      </c>
      <c r="T134" s="21">
        <f t="shared" si="10"/>
        <v>1240</v>
      </c>
      <c r="U134" s="21">
        <f t="shared" si="11"/>
        <v>2052983.51</v>
      </c>
      <c r="V134" s="11"/>
    </row>
    <row r="135" spans="1:22" s="5" customFormat="1">
      <c r="A135" s="15">
        <v>128</v>
      </c>
      <c r="B135" s="30" t="s">
        <v>135</v>
      </c>
      <c r="C135" s="17" t="s">
        <v>136</v>
      </c>
      <c r="D135" s="22"/>
      <c r="E135" s="22"/>
      <c r="F135" s="22"/>
      <c r="G135" s="22"/>
      <c r="H135" s="22">
        <v>7</v>
      </c>
      <c r="I135" s="22">
        <v>109791.38</v>
      </c>
      <c r="J135" s="22">
        <v>29</v>
      </c>
      <c r="K135" s="22">
        <v>947037.41</v>
      </c>
      <c r="L135" s="22">
        <f t="shared" si="6"/>
        <v>36</v>
      </c>
      <c r="M135" s="22">
        <f t="shared" si="7"/>
        <v>1056828.79</v>
      </c>
      <c r="N135" s="22">
        <v>5</v>
      </c>
      <c r="O135" s="22">
        <v>800000</v>
      </c>
      <c r="P135" s="22"/>
      <c r="Q135" s="22"/>
      <c r="R135" s="22">
        <f t="shared" si="8"/>
        <v>5</v>
      </c>
      <c r="S135" s="22">
        <f t="shared" si="9"/>
        <v>800000</v>
      </c>
      <c r="T135" s="22">
        <f t="shared" si="10"/>
        <v>41</v>
      </c>
      <c r="U135" s="22">
        <f t="shared" si="11"/>
        <v>1856828.79</v>
      </c>
      <c r="V135" s="11"/>
    </row>
    <row r="136" spans="1:22" s="5" customFormat="1">
      <c r="A136" s="18">
        <v>129</v>
      </c>
      <c r="B136" s="31" t="s">
        <v>272</v>
      </c>
      <c r="C136" s="1" t="s">
        <v>273</v>
      </c>
      <c r="D136" s="23">
        <v>3</v>
      </c>
      <c r="E136" s="23">
        <v>69620</v>
      </c>
      <c r="F136" s="23">
        <v>2</v>
      </c>
      <c r="G136" s="23">
        <v>10380.540000000001</v>
      </c>
      <c r="H136" s="23">
        <v>120</v>
      </c>
      <c r="I136" s="23">
        <v>434031.71</v>
      </c>
      <c r="J136" s="23">
        <v>128</v>
      </c>
      <c r="K136" s="23">
        <v>533424.64000000001</v>
      </c>
      <c r="L136" s="21">
        <f t="shared" si="6"/>
        <v>253</v>
      </c>
      <c r="M136" s="21">
        <f t="shared" si="7"/>
        <v>1047456.89</v>
      </c>
      <c r="N136" s="23">
        <v>47</v>
      </c>
      <c r="O136" s="23">
        <v>413155.7</v>
      </c>
      <c r="P136" s="23">
        <v>8</v>
      </c>
      <c r="Q136" s="23">
        <v>379373.29</v>
      </c>
      <c r="R136" s="21">
        <f t="shared" si="8"/>
        <v>55</v>
      </c>
      <c r="S136" s="21">
        <f t="shared" si="9"/>
        <v>792528.99</v>
      </c>
      <c r="T136" s="21">
        <f t="shared" si="10"/>
        <v>308</v>
      </c>
      <c r="U136" s="21">
        <f t="shared" si="11"/>
        <v>1839985.88</v>
      </c>
      <c r="V136" s="11"/>
    </row>
    <row r="137" spans="1:22" s="5" customFormat="1">
      <c r="A137" s="15">
        <v>130</v>
      </c>
      <c r="B137" s="30" t="s">
        <v>274</v>
      </c>
      <c r="C137" s="17" t="s">
        <v>275</v>
      </c>
      <c r="D137" s="22"/>
      <c r="E137" s="22"/>
      <c r="F137" s="22">
        <v>7</v>
      </c>
      <c r="G137" s="22">
        <v>100219.99</v>
      </c>
      <c r="H137" s="22">
        <v>15</v>
      </c>
      <c r="I137" s="22">
        <v>93312.73</v>
      </c>
      <c r="J137" s="22">
        <v>155</v>
      </c>
      <c r="K137" s="22">
        <v>725549.33</v>
      </c>
      <c r="L137" s="22">
        <f t="shared" ref="L137:L164" si="12">D137+F137+H137+J137</f>
        <v>177</v>
      </c>
      <c r="M137" s="22">
        <f t="shared" ref="M137:M164" si="13">E137+G137+I137+K137</f>
        <v>919082.04999999993</v>
      </c>
      <c r="N137" s="22">
        <v>137</v>
      </c>
      <c r="O137" s="22">
        <v>820011.9</v>
      </c>
      <c r="P137" s="22">
        <v>11</v>
      </c>
      <c r="Q137" s="22">
        <v>87556.45</v>
      </c>
      <c r="R137" s="22">
        <f t="shared" ref="R137:R165" si="14">N137+P137</f>
        <v>148</v>
      </c>
      <c r="S137" s="22">
        <f t="shared" ref="S137:S165" si="15">O137+Q137</f>
        <v>907568.35</v>
      </c>
      <c r="T137" s="22">
        <f t="shared" ref="T137:T165" si="16">L137+R137</f>
        <v>325</v>
      </c>
      <c r="U137" s="22">
        <f t="shared" ref="U137:U165" si="17">M137+S137</f>
        <v>1826650.4</v>
      </c>
      <c r="V137" s="11"/>
    </row>
    <row r="138" spans="1:22" s="5" customFormat="1">
      <c r="A138" s="18">
        <v>131</v>
      </c>
      <c r="B138" s="31" t="s">
        <v>264</v>
      </c>
      <c r="C138" s="1" t="s">
        <v>265</v>
      </c>
      <c r="D138" s="23"/>
      <c r="E138" s="23"/>
      <c r="F138" s="23"/>
      <c r="G138" s="23"/>
      <c r="H138" s="23">
        <v>5</v>
      </c>
      <c r="I138" s="23">
        <v>45214.87</v>
      </c>
      <c r="J138" s="23">
        <v>10</v>
      </c>
      <c r="K138" s="23">
        <v>808535.78</v>
      </c>
      <c r="L138" s="21">
        <f t="shared" si="12"/>
        <v>15</v>
      </c>
      <c r="M138" s="21">
        <f t="shared" si="13"/>
        <v>853750.65</v>
      </c>
      <c r="N138" s="23">
        <v>2</v>
      </c>
      <c r="O138" s="23">
        <v>800000</v>
      </c>
      <c r="P138" s="23"/>
      <c r="Q138" s="23"/>
      <c r="R138" s="21">
        <f t="shared" si="14"/>
        <v>2</v>
      </c>
      <c r="S138" s="21">
        <f t="shared" si="15"/>
        <v>800000</v>
      </c>
      <c r="T138" s="21">
        <f t="shared" si="16"/>
        <v>17</v>
      </c>
      <c r="U138" s="21">
        <f t="shared" si="17"/>
        <v>1653750.65</v>
      </c>
      <c r="V138" s="11"/>
    </row>
    <row r="139" spans="1:22" s="5" customFormat="1">
      <c r="A139" s="15">
        <v>132</v>
      </c>
      <c r="B139" s="30" t="s">
        <v>288</v>
      </c>
      <c r="C139" s="17" t="s">
        <v>289</v>
      </c>
      <c r="D139" s="22"/>
      <c r="E139" s="22"/>
      <c r="F139" s="22"/>
      <c r="G139" s="22"/>
      <c r="H139" s="22">
        <v>209</v>
      </c>
      <c r="I139" s="22">
        <v>318621.07</v>
      </c>
      <c r="J139" s="22">
        <v>210</v>
      </c>
      <c r="K139" s="22">
        <v>734484.34</v>
      </c>
      <c r="L139" s="22">
        <f t="shared" si="12"/>
        <v>419</v>
      </c>
      <c r="M139" s="22">
        <f t="shared" si="13"/>
        <v>1053105.4099999999</v>
      </c>
      <c r="N139" s="22">
        <v>101</v>
      </c>
      <c r="O139" s="22">
        <v>491648.27</v>
      </c>
      <c r="P139" s="22">
        <v>4</v>
      </c>
      <c r="Q139" s="22">
        <v>13400</v>
      </c>
      <c r="R139" s="22">
        <f t="shared" si="14"/>
        <v>105</v>
      </c>
      <c r="S139" s="22">
        <f t="shared" si="15"/>
        <v>505048.27</v>
      </c>
      <c r="T139" s="22">
        <f t="shared" si="16"/>
        <v>524</v>
      </c>
      <c r="U139" s="22">
        <f t="shared" si="17"/>
        <v>1558153.68</v>
      </c>
      <c r="V139" s="11"/>
    </row>
    <row r="140" spans="1:22" s="5" customFormat="1">
      <c r="A140" s="18">
        <v>133</v>
      </c>
      <c r="B140" s="31" t="s">
        <v>266</v>
      </c>
      <c r="C140" s="1" t="s">
        <v>267</v>
      </c>
      <c r="D140" s="23">
        <v>4</v>
      </c>
      <c r="E140" s="23">
        <v>413356.4</v>
      </c>
      <c r="F140" s="23">
        <v>1</v>
      </c>
      <c r="G140" s="23">
        <v>13234.4</v>
      </c>
      <c r="H140" s="23">
        <v>402</v>
      </c>
      <c r="I140" s="23">
        <v>278629.08</v>
      </c>
      <c r="J140" s="23">
        <v>11</v>
      </c>
      <c r="K140" s="23">
        <v>17117.59</v>
      </c>
      <c r="L140" s="21">
        <f t="shared" si="12"/>
        <v>418</v>
      </c>
      <c r="M140" s="21">
        <f t="shared" si="13"/>
        <v>722337.47000000009</v>
      </c>
      <c r="N140" s="23">
        <v>1</v>
      </c>
      <c r="O140" s="23">
        <v>23668</v>
      </c>
      <c r="P140" s="23">
        <v>7</v>
      </c>
      <c r="Q140" s="23">
        <v>640730</v>
      </c>
      <c r="R140" s="21">
        <f t="shared" si="14"/>
        <v>8</v>
      </c>
      <c r="S140" s="21">
        <f t="shared" si="15"/>
        <v>664398</v>
      </c>
      <c r="T140" s="21">
        <f t="shared" si="16"/>
        <v>426</v>
      </c>
      <c r="U140" s="21">
        <f t="shared" si="17"/>
        <v>1386735.4700000002</v>
      </c>
      <c r="V140" s="11"/>
    </row>
    <row r="141" spans="1:22" s="5" customFormat="1">
      <c r="A141" s="15">
        <v>134</v>
      </c>
      <c r="B141" s="30" t="s">
        <v>286</v>
      </c>
      <c r="C141" s="17" t="s">
        <v>287</v>
      </c>
      <c r="D141" s="22"/>
      <c r="E141" s="22"/>
      <c r="F141" s="22"/>
      <c r="G141" s="22"/>
      <c r="H141" s="22">
        <v>73</v>
      </c>
      <c r="I141" s="22">
        <v>180411.66</v>
      </c>
      <c r="J141" s="22">
        <v>143</v>
      </c>
      <c r="K141" s="22">
        <v>627037.56000000006</v>
      </c>
      <c r="L141" s="22">
        <f t="shared" si="12"/>
        <v>216</v>
      </c>
      <c r="M141" s="22">
        <f t="shared" si="13"/>
        <v>807449.22000000009</v>
      </c>
      <c r="N141" s="22">
        <v>73</v>
      </c>
      <c r="O141" s="22">
        <v>435734.03</v>
      </c>
      <c r="P141" s="22">
        <v>1</v>
      </c>
      <c r="Q141" s="22">
        <v>2917.84</v>
      </c>
      <c r="R141" s="22">
        <f t="shared" si="14"/>
        <v>74</v>
      </c>
      <c r="S141" s="22">
        <f t="shared" si="15"/>
        <v>438651.87000000005</v>
      </c>
      <c r="T141" s="22">
        <f t="shared" si="16"/>
        <v>290</v>
      </c>
      <c r="U141" s="22">
        <f t="shared" si="17"/>
        <v>1246101.0900000001</v>
      </c>
      <c r="V141" s="11"/>
    </row>
    <row r="142" spans="1:22" s="5" customFormat="1">
      <c r="A142" s="18">
        <v>135</v>
      </c>
      <c r="B142" s="31" t="s">
        <v>295</v>
      </c>
      <c r="C142" s="1" t="s">
        <v>296</v>
      </c>
      <c r="D142" s="23"/>
      <c r="E142" s="23"/>
      <c r="F142" s="23">
        <v>1</v>
      </c>
      <c r="G142" s="23">
        <v>1426.43</v>
      </c>
      <c r="H142" s="23">
        <v>23</v>
      </c>
      <c r="I142" s="23">
        <v>209994.03</v>
      </c>
      <c r="J142" s="23">
        <v>79</v>
      </c>
      <c r="K142" s="23">
        <v>330792.90999999997</v>
      </c>
      <c r="L142" s="21">
        <f t="shared" si="12"/>
        <v>103</v>
      </c>
      <c r="M142" s="21">
        <f t="shared" si="13"/>
        <v>542213.37</v>
      </c>
      <c r="N142" s="23">
        <v>73</v>
      </c>
      <c r="O142" s="23">
        <v>319329.53999999998</v>
      </c>
      <c r="P142" s="23">
        <v>2</v>
      </c>
      <c r="Q142" s="23">
        <v>201000</v>
      </c>
      <c r="R142" s="21">
        <f t="shared" si="14"/>
        <v>75</v>
      </c>
      <c r="S142" s="21">
        <f t="shared" si="15"/>
        <v>520329.54</v>
      </c>
      <c r="T142" s="21">
        <f t="shared" si="16"/>
        <v>178</v>
      </c>
      <c r="U142" s="21">
        <f t="shared" si="17"/>
        <v>1062542.9099999999</v>
      </c>
      <c r="V142" s="11"/>
    </row>
    <row r="143" spans="1:22" s="5" customFormat="1">
      <c r="A143" s="15">
        <v>136</v>
      </c>
      <c r="B143" s="30" t="s">
        <v>328</v>
      </c>
      <c r="C143" s="17" t="s">
        <v>329</v>
      </c>
      <c r="D143" s="22"/>
      <c r="E143" s="22"/>
      <c r="F143" s="22">
        <v>9</v>
      </c>
      <c r="G143" s="22">
        <v>135845.20000000001</v>
      </c>
      <c r="H143" s="22">
        <v>14</v>
      </c>
      <c r="I143" s="22">
        <v>174187.96</v>
      </c>
      <c r="J143" s="22">
        <v>15</v>
      </c>
      <c r="K143" s="22">
        <v>185568.64000000001</v>
      </c>
      <c r="L143" s="22">
        <f t="shared" si="12"/>
        <v>38</v>
      </c>
      <c r="M143" s="22">
        <f t="shared" si="13"/>
        <v>495601.80000000005</v>
      </c>
      <c r="N143" s="22">
        <v>20</v>
      </c>
      <c r="O143" s="22">
        <v>321413.84999999998</v>
      </c>
      <c r="P143" s="22">
        <v>14</v>
      </c>
      <c r="Q143" s="22">
        <v>174187.98</v>
      </c>
      <c r="R143" s="22">
        <f t="shared" si="14"/>
        <v>34</v>
      </c>
      <c r="S143" s="22">
        <f t="shared" si="15"/>
        <v>495601.82999999996</v>
      </c>
      <c r="T143" s="22">
        <f t="shared" si="16"/>
        <v>72</v>
      </c>
      <c r="U143" s="22">
        <f t="shared" si="17"/>
        <v>991203.63</v>
      </c>
      <c r="V143" s="11"/>
    </row>
    <row r="144" spans="1:22" s="5" customFormat="1">
      <c r="A144" s="18">
        <v>137</v>
      </c>
      <c r="B144" s="31" t="s">
        <v>163</v>
      </c>
      <c r="C144" s="1" t="s">
        <v>164</v>
      </c>
      <c r="D144" s="23"/>
      <c r="E144" s="23"/>
      <c r="F144" s="23">
        <v>1</v>
      </c>
      <c r="G144" s="23">
        <v>108452.5</v>
      </c>
      <c r="H144" s="23">
        <v>5</v>
      </c>
      <c r="I144" s="23">
        <v>355620.34</v>
      </c>
      <c r="J144" s="23">
        <v>10</v>
      </c>
      <c r="K144" s="23">
        <v>9168.8799999999992</v>
      </c>
      <c r="L144" s="21">
        <f t="shared" si="12"/>
        <v>16</v>
      </c>
      <c r="M144" s="21">
        <f t="shared" si="13"/>
        <v>473241.72000000003</v>
      </c>
      <c r="N144" s="23">
        <v>1</v>
      </c>
      <c r="O144" s="23">
        <v>110000</v>
      </c>
      <c r="P144" s="23">
        <v>2</v>
      </c>
      <c r="Q144" s="23">
        <v>356000</v>
      </c>
      <c r="R144" s="21">
        <f t="shared" si="14"/>
        <v>3</v>
      </c>
      <c r="S144" s="21">
        <f t="shared" si="15"/>
        <v>466000</v>
      </c>
      <c r="T144" s="21">
        <f t="shared" si="16"/>
        <v>19</v>
      </c>
      <c r="U144" s="21">
        <f t="shared" si="17"/>
        <v>939241.72</v>
      </c>
      <c r="V144" s="11"/>
    </row>
    <row r="145" spans="1:22" s="5" customFormat="1">
      <c r="A145" s="15">
        <v>138</v>
      </c>
      <c r="B145" s="30" t="s">
        <v>319</v>
      </c>
      <c r="C145" s="17" t="s">
        <v>320</v>
      </c>
      <c r="D145" s="22">
        <v>1</v>
      </c>
      <c r="E145" s="22">
        <v>454800</v>
      </c>
      <c r="F145" s="22"/>
      <c r="G145" s="22"/>
      <c r="H145" s="22">
        <v>4</v>
      </c>
      <c r="I145" s="22">
        <v>18000</v>
      </c>
      <c r="J145" s="22">
        <v>4</v>
      </c>
      <c r="K145" s="22">
        <v>1545.88</v>
      </c>
      <c r="L145" s="22">
        <f t="shared" si="12"/>
        <v>9</v>
      </c>
      <c r="M145" s="22">
        <f t="shared" si="13"/>
        <v>474345.88</v>
      </c>
      <c r="N145" s="22"/>
      <c r="O145" s="22"/>
      <c r="P145" s="22">
        <v>1</v>
      </c>
      <c r="Q145" s="22">
        <v>450000</v>
      </c>
      <c r="R145" s="22">
        <f t="shared" si="14"/>
        <v>1</v>
      </c>
      <c r="S145" s="22">
        <f t="shared" si="15"/>
        <v>450000</v>
      </c>
      <c r="T145" s="22">
        <f t="shared" si="16"/>
        <v>10</v>
      </c>
      <c r="U145" s="22">
        <f t="shared" si="17"/>
        <v>924345.88</v>
      </c>
      <c r="V145" s="11"/>
    </row>
    <row r="146" spans="1:22" s="5" customFormat="1">
      <c r="A146" s="18">
        <v>139</v>
      </c>
      <c r="B146" s="31" t="s">
        <v>270</v>
      </c>
      <c r="C146" s="1" t="s">
        <v>271</v>
      </c>
      <c r="D146" s="23"/>
      <c r="E146" s="23"/>
      <c r="F146" s="23">
        <v>1</v>
      </c>
      <c r="G146" s="23">
        <v>9856.99</v>
      </c>
      <c r="H146" s="23">
        <v>48</v>
      </c>
      <c r="I146" s="23">
        <v>51128.160000000003</v>
      </c>
      <c r="J146" s="23">
        <v>90</v>
      </c>
      <c r="K146" s="23">
        <v>437880.38</v>
      </c>
      <c r="L146" s="23">
        <f t="shared" si="12"/>
        <v>139</v>
      </c>
      <c r="M146" s="23">
        <f t="shared" si="13"/>
        <v>498865.53</v>
      </c>
      <c r="N146" s="23">
        <v>100</v>
      </c>
      <c r="O146" s="23">
        <v>412911.83</v>
      </c>
      <c r="P146" s="23"/>
      <c r="Q146" s="23"/>
      <c r="R146" s="21">
        <f t="shared" si="14"/>
        <v>100</v>
      </c>
      <c r="S146" s="21">
        <f t="shared" si="15"/>
        <v>412911.83</v>
      </c>
      <c r="T146" s="23">
        <f t="shared" si="16"/>
        <v>239</v>
      </c>
      <c r="U146" s="23">
        <f t="shared" si="17"/>
        <v>911777.3600000001</v>
      </c>
      <c r="V146" s="11"/>
    </row>
    <row r="147" spans="1:22" s="5" customFormat="1">
      <c r="A147" s="15">
        <v>140</v>
      </c>
      <c r="B147" s="30" t="s">
        <v>282</v>
      </c>
      <c r="C147" s="17" t="s">
        <v>283</v>
      </c>
      <c r="D147" s="22"/>
      <c r="E147" s="22"/>
      <c r="F147" s="22"/>
      <c r="G147" s="22"/>
      <c r="H147" s="22">
        <v>76</v>
      </c>
      <c r="I147" s="22">
        <v>126804.04</v>
      </c>
      <c r="J147" s="22">
        <v>125</v>
      </c>
      <c r="K147" s="22">
        <v>389977.93</v>
      </c>
      <c r="L147" s="22">
        <f t="shared" si="12"/>
        <v>201</v>
      </c>
      <c r="M147" s="22">
        <f t="shared" si="13"/>
        <v>516781.97</v>
      </c>
      <c r="N147" s="22">
        <v>80</v>
      </c>
      <c r="O147" s="22">
        <v>308150.92</v>
      </c>
      <c r="P147" s="22">
        <v>8</v>
      </c>
      <c r="Q147" s="22">
        <v>40956.67</v>
      </c>
      <c r="R147" s="22">
        <f t="shared" si="14"/>
        <v>88</v>
      </c>
      <c r="S147" s="22">
        <f t="shared" si="15"/>
        <v>349107.58999999997</v>
      </c>
      <c r="T147" s="22">
        <f t="shared" si="16"/>
        <v>289</v>
      </c>
      <c r="U147" s="22">
        <f t="shared" si="17"/>
        <v>865889.55999999994</v>
      </c>
      <c r="V147" s="11"/>
    </row>
    <row r="148" spans="1:22" s="5" customFormat="1">
      <c r="A148" s="18">
        <v>141</v>
      </c>
      <c r="B148" s="31" t="s">
        <v>292</v>
      </c>
      <c r="C148" s="1" t="s">
        <v>293</v>
      </c>
      <c r="D148" s="23"/>
      <c r="E148" s="23"/>
      <c r="F148" s="23"/>
      <c r="G148" s="23"/>
      <c r="H148" s="23">
        <v>186</v>
      </c>
      <c r="I148" s="23">
        <v>77685.95</v>
      </c>
      <c r="J148" s="23">
        <v>413</v>
      </c>
      <c r="K148" s="23">
        <v>430417.34</v>
      </c>
      <c r="L148" s="21">
        <f t="shared" si="12"/>
        <v>599</v>
      </c>
      <c r="M148" s="21">
        <f t="shared" si="13"/>
        <v>508103.29000000004</v>
      </c>
      <c r="N148" s="23">
        <v>20</v>
      </c>
      <c r="O148" s="23">
        <v>306512.33</v>
      </c>
      <c r="P148" s="23"/>
      <c r="Q148" s="23"/>
      <c r="R148" s="21">
        <f t="shared" si="14"/>
        <v>20</v>
      </c>
      <c r="S148" s="21">
        <f t="shared" si="15"/>
        <v>306512.33</v>
      </c>
      <c r="T148" s="21">
        <f t="shared" si="16"/>
        <v>619</v>
      </c>
      <c r="U148" s="21">
        <f t="shared" si="17"/>
        <v>814615.62000000011</v>
      </c>
      <c r="V148" s="11"/>
    </row>
    <row r="149" spans="1:22" s="5" customFormat="1">
      <c r="A149" s="15">
        <v>142</v>
      </c>
      <c r="B149" s="16" t="s">
        <v>307</v>
      </c>
      <c r="C149" s="17" t="s">
        <v>308</v>
      </c>
      <c r="D149" s="22"/>
      <c r="E149" s="22"/>
      <c r="F149" s="22"/>
      <c r="G149" s="22"/>
      <c r="H149" s="22">
        <v>37</v>
      </c>
      <c r="I149" s="22">
        <v>15118.57</v>
      </c>
      <c r="J149" s="22">
        <v>164</v>
      </c>
      <c r="K149" s="22">
        <v>370967.25</v>
      </c>
      <c r="L149" s="22">
        <f t="shared" si="12"/>
        <v>201</v>
      </c>
      <c r="M149" s="22">
        <f t="shared" si="13"/>
        <v>386085.82</v>
      </c>
      <c r="N149" s="22">
        <v>46</v>
      </c>
      <c r="O149" s="22">
        <v>356127.52</v>
      </c>
      <c r="P149" s="22"/>
      <c r="Q149" s="22"/>
      <c r="R149" s="22">
        <f t="shared" si="14"/>
        <v>46</v>
      </c>
      <c r="S149" s="22">
        <f t="shared" si="15"/>
        <v>356127.52</v>
      </c>
      <c r="T149" s="22">
        <f t="shared" si="16"/>
        <v>247</v>
      </c>
      <c r="U149" s="22">
        <f t="shared" si="17"/>
        <v>742213.34000000008</v>
      </c>
      <c r="V149" s="11"/>
    </row>
    <row r="150" spans="1:22" s="5" customFormat="1">
      <c r="A150" s="18">
        <v>143</v>
      </c>
      <c r="B150" s="31" t="s">
        <v>303</v>
      </c>
      <c r="C150" s="1" t="s">
        <v>304</v>
      </c>
      <c r="D150" s="23"/>
      <c r="E150" s="23"/>
      <c r="F150" s="23"/>
      <c r="G150" s="23"/>
      <c r="H150" s="23">
        <v>12</v>
      </c>
      <c r="I150" s="23">
        <v>50071.03</v>
      </c>
      <c r="J150" s="23">
        <v>76</v>
      </c>
      <c r="K150" s="23">
        <v>300034.17</v>
      </c>
      <c r="L150" s="21">
        <f t="shared" si="12"/>
        <v>88</v>
      </c>
      <c r="M150" s="21">
        <f t="shared" si="13"/>
        <v>350105.19999999995</v>
      </c>
      <c r="N150" s="23">
        <v>57</v>
      </c>
      <c r="O150" s="23">
        <v>282915.7</v>
      </c>
      <c r="P150" s="23">
        <v>3</v>
      </c>
      <c r="Q150" s="23">
        <v>40576.82</v>
      </c>
      <c r="R150" s="21">
        <f t="shared" si="14"/>
        <v>60</v>
      </c>
      <c r="S150" s="21">
        <f t="shared" si="15"/>
        <v>323492.52</v>
      </c>
      <c r="T150" s="21">
        <f t="shared" si="16"/>
        <v>148</v>
      </c>
      <c r="U150" s="21">
        <f t="shared" si="17"/>
        <v>673597.72</v>
      </c>
      <c r="V150" s="11"/>
    </row>
    <row r="151" spans="1:22" s="5" customFormat="1">
      <c r="A151" s="15">
        <v>144</v>
      </c>
      <c r="B151" s="30" t="s">
        <v>290</v>
      </c>
      <c r="C151" s="17" t="s">
        <v>291</v>
      </c>
      <c r="D151" s="22"/>
      <c r="E151" s="22"/>
      <c r="F151" s="22"/>
      <c r="G151" s="22"/>
      <c r="H151" s="22">
        <v>103</v>
      </c>
      <c r="I151" s="22">
        <v>284139.62</v>
      </c>
      <c r="J151" s="22">
        <v>104</v>
      </c>
      <c r="K151" s="22">
        <v>291163.62</v>
      </c>
      <c r="L151" s="22">
        <f t="shared" si="12"/>
        <v>207</v>
      </c>
      <c r="M151" s="22">
        <f t="shared" si="13"/>
        <v>575303.24</v>
      </c>
      <c r="N151" s="22"/>
      <c r="O151" s="22"/>
      <c r="P151" s="22"/>
      <c r="Q151" s="22"/>
      <c r="R151" s="22">
        <f t="shared" si="14"/>
        <v>0</v>
      </c>
      <c r="S151" s="22">
        <f t="shared" si="15"/>
        <v>0</v>
      </c>
      <c r="T151" s="22">
        <f t="shared" si="16"/>
        <v>207</v>
      </c>
      <c r="U151" s="22">
        <f t="shared" si="17"/>
        <v>575303.24</v>
      </c>
      <c r="V151" s="11"/>
    </row>
    <row r="152" spans="1:22" s="5" customFormat="1">
      <c r="A152" s="18">
        <v>145</v>
      </c>
      <c r="B152" s="31" t="s">
        <v>301</v>
      </c>
      <c r="C152" s="1" t="s">
        <v>302</v>
      </c>
      <c r="D152" s="23"/>
      <c r="E152" s="23"/>
      <c r="F152" s="23"/>
      <c r="G152" s="23"/>
      <c r="H152" s="23">
        <v>3</v>
      </c>
      <c r="I152" s="23">
        <v>2334.33</v>
      </c>
      <c r="J152" s="23">
        <v>52</v>
      </c>
      <c r="K152" s="23">
        <v>202900.54</v>
      </c>
      <c r="L152" s="21">
        <f t="shared" si="12"/>
        <v>55</v>
      </c>
      <c r="M152" s="21">
        <f t="shared" si="13"/>
        <v>205234.87</v>
      </c>
      <c r="N152" s="23">
        <v>47</v>
      </c>
      <c r="O152" s="23">
        <v>202127.52</v>
      </c>
      <c r="P152" s="23">
        <v>2</v>
      </c>
      <c r="Q152" s="23">
        <v>2066.33</v>
      </c>
      <c r="R152" s="21">
        <f t="shared" si="14"/>
        <v>49</v>
      </c>
      <c r="S152" s="21">
        <f t="shared" si="15"/>
        <v>204193.84999999998</v>
      </c>
      <c r="T152" s="21">
        <f t="shared" si="16"/>
        <v>104</v>
      </c>
      <c r="U152" s="21">
        <f t="shared" si="17"/>
        <v>409428.72</v>
      </c>
      <c r="V152" s="11"/>
    </row>
    <row r="153" spans="1:22" s="5" customFormat="1">
      <c r="A153" s="15">
        <v>146</v>
      </c>
      <c r="B153" s="16" t="s">
        <v>299</v>
      </c>
      <c r="C153" s="17" t="s">
        <v>300</v>
      </c>
      <c r="D153" s="22"/>
      <c r="E153" s="22"/>
      <c r="F153" s="22"/>
      <c r="G153" s="22"/>
      <c r="H153" s="22">
        <v>45</v>
      </c>
      <c r="I153" s="22">
        <v>61411.28</v>
      </c>
      <c r="J153" s="22">
        <v>72</v>
      </c>
      <c r="K153" s="22">
        <v>122486.43</v>
      </c>
      <c r="L153" s="22">
        <f t="shared" si="12"/>
        <v>117</v>
      </c>
      <c r="M153" s="22">
        <f t="shared" si="13"/>
        <v>183897.71</v>
      </c>
      <c r="N153" s="22">
        <v>7</v>
      </c>
      <c r="O153" s="22">
        <v>93444.1</v>
      </c>
      <c r="P153" s="22"/>
      <c r="Q153" s="22"/>
      <c r="R153" s="22">
        <f t="shared" si="14"/>
        <v>7</v>
      </c>
      <c r="S153" s="22">
        <f t="shared" si="15"/>
        <v>93444.1</v>
      </c>
      <c r="T153" s="22">
        <f t="shared" si="16"/>
        <v>124</v>
      </c>
      <c r="U153" s="22">
        <f t="shared" si="17"/>
        <v>277341.81</v>
      </c>
      <c r="V153" s="11"/>
    </row>
    <row r="154" spans="1:22" s="5" customFormat="1">
      <c r="A154" s="18">
        <v>147</v>
      </c>
      <c r="B154" s="31" t="s">
        <v>191</v>
      </c>
      <c r="C154" s="1" t="s">
        <v>192</v>
      </c>
      <c r="D154" s="23"/>
      <c r="E154" s="23"/>
      <c r="F154" s="23"/>
      <c r="G154" s="23"/>
      <c r="H154" s="23">
        <v>1</v>
      </c>
      <c r="I154" s="23">
        <v>74.31</v>
      </c>
      <c r="J154" s="23">
        <v>4</v>
      </c>
      <c r="K154" s="23">
        <v>261674.23999999999</v>
      </c>
      <c r="L154" s="21">
        <f t="shared" si="12"/>
        <v>5</v>
      </c>
      <c r="M154" s="21">
        <f t="shared" si="13"/>
        <v>261748.55</v>
      </c>
      <c r="N154" s="23"/>
      <c r="O154" s="23"/>
      <c r="P154" s="23"/>
      <c r="Q154" s="23"/>
      <c r="R154" s="21">
        <f t="shared" si="14"/>
        <v>0</v>
      </c>
      <c r="S154" s="21">
        <f t="shared" si="15"/>
        <v>0</v>
      </c>
      <c r="T154" s="21">
        <f t="shared" si="16"/>
        <v>5</v>
      </c>
      <c r="U154" s="21">
        <f t="shared" si="17"/>
        <v>261748.55</v>
      </c>
      <c r="V154" s="11"/>
    </row>
    <row r="155" spans="1:22" s="5" customFormat="1">
      <c r="A155" s="15">
        <v>148</v>
      </c>
      <c r="B155" s="30" t="s">
        <v>325</v>
      </c>
      <c r="C155" s="17" t="s">
        <v>326</v>
      </c>
      <c r="D155" s="22">
        <v>8</v>
      </c>
      <c r="E155" s="22">
        <v>94756.19</v>
      </c>
      <c r="F155" s="22">
        <v>1</v>
      </c>
      <c r="G155" s="22">
        <v>4600</v>
      </c>
      <c r="H155" s="22"/>
      <c r="I155" s="22"/>
      <c r="J155" s="22">
        <v>5</v>
      </c>
      <c r="K155" s="22">
        <v>10154.14</v>
      </c>
      <c r="L155" s="22">
        <f t="shared" si="12"/>
        <v>14</v>
      </c>
      <c r="M155" s="22">
        <f t="shared" si="13"/>
        <v>109510.33</v>
      </c>
      <c r="N155" s="22"/>
      <c r="O155" s="22"/>
      <c r="P155" s="22">
        <v>1</v>
      </c>
      <c r="Q155" s="22">
        <v>60000</v>
      </c>
      <c r="R155" s="22">
        <f t="shared" si="14"/>
        <v>1</v>
      </c>
      <c r="S155" s="22">
        <f t="shared" si="15"/>
        <v>60000</v>
      </c>
      <c r="T155" s="22">
        <f t="shared" si="16"/>
        <v>15</v>
      </c>
      <c r="U155" s="22">
        <f t="shared" si="17"/>
        <v>169510.33000000002</v>
      </c>
      <c r="V155" s="11"/>
    </row>
    <row r="156" spans="1:22" s="5" customFormat="1">
      <c r="A156" s="18">
        <v>149</v>
      </c>
      <c r="B156" s="31" t="s">
        <v>309</v>
      </c>
      <c r="C156" s="1" t="s">
        <v>310</v>
      </c>
      <c r="D156" s="23"/>
      <c r="E156" s="23"/>
      <c r="F156" s="23"/>
      <c r="G156" s="23"/>
      <c r="H156" s="23">
        <v>12</v>
      </c>
      <c r="I156" s="23">
        <v>18575.16</v>
      </c>
      <c r="J156" s="23">
        <v>28</v>
      </c>
      <c r="K156" s="23">
        <v>48587.44</v>
      </c>
      <c r="L156" s="21">
        <f t="shared" si="12"/>
        <v>40</v>
      </c>
      <c r="M156" s="21">
        <f t="shared" si="13"/>
        <v>67162.600000000006</v>
      </c>
      <c r="N156" s="23">
        <v>7</v>
      </c>
      <c r="O156" s="23">
        <v>38660.839999999997</v>
      </c>
      <c r="P156" s="23">
        <v>1</v>
      </c>
      <c r="Q156" s="23">
        <v>8729.81</v>
      </c>
      <c r="R156" s="21">
        <f t="shared" si="14"/>
        <v>8</v>
      </c>
      <c r="S156" s="21">
        <f t="shared" si="15"/>
        <v>47390.649999999994</v>
      </c>
      <c r="T156" s="21">
        <f t="shared" si="16"/>
        <v>48</v>
      </c>
      <c r="U156" s="21">
        <f t="shared" si="17"/>
        <v>114553.25</v>
      </c>
      <c r="V156" s="11"/>
    </row>
    <row r="157" spans="1:22" s="5" customFormat="1">
      <c r="A157" s="15">
        <v>150</v>
      </c>
      <c r="B157" s="30" t="s">
        <v>311</v>
      </c>
      <c r="C157" s="17" t="s">
        <v>312</v>
      </c>
      <c r="D157" s="22"/>
      <c r="E157" s="22"/>
      <c r="F157" s="22"/>
      <c r="G157" s="22"/>
      <c r="H157" s="22">
        <v>3</v>
      </c>
      <c r="I157" s="22">
        <v>9682.1200000000008</v>
      </c>
      <c r="J157" s="22">
        <v>13</v>
      </c>
      <c r="K157" s="22">
        <v>31820.84</v>
      </c>
      <c r="L157" s="22">
        <f t="shared" si="12"/>
        <v>16</v>
      </c>
      <c r="M157" s="22">
        <f t="shared" si="13"/>
        <v>41502.959999999999</v>
      </c>
      <c r="N157" s="22">
        <v>9</v>
      </c>
      <c r="O157" s="22">
        <v>23623.71</v>
      </c>
      <c r="P157" s="22"/>
      <c r="Q157" s="22"/>
      <c r="R157" s="22">
        <f t="shared" si="14"/>
        <v>9</v>
      </c>
      <c r="S157" s="22">
        <f t="shared" si="15"/>
        <v>23623.71</v>
      </c>
      <c r="T157" s="22">
        <f t="shared" si="16"/>
        <v>25</v>
      </c>
      <c r="U157" s="22">
        <f t="shared" si="17"/>
        <v>65126.67</v>
      </c>
      <c r="V157" s="11"/>
    </row>
    <row r="158" spans="1:22" s="5" customFormat="1">
      <c r="A158" s="18">
        <v>151</v>
      </c>
      <c r="B158" s="31" t="s">
        <v>332</v>
      </c>
      <c r="C158" s="1" t="s">
        <v>333</v>
      </c>
      <c r="D158" s="23"/>
      <c r="E158" s="23"/>
      <c r="F158" s="23"/>
      <c r="G158" s="23"/>
      <c r="H158" s="23"/>
      <c r="I158" s="23"/>
      <c r="J158" s="23">
        <v>5</v>
      </c>
      <c r="K158" s="23">
        <v>23751.47</v>
      </c>
      <c r="L158" s="21">
        <f t="shared" si="12"/>
        <v>5</v>
      </c>
      <c r="M158" s="21">
        <f t="shared" si="13"/>
        <v>23751.47</v>
      </c>
      <c r="N158" s="23">
        <v>5</v>
      </c>
      <c r="O158" s="23">
        <v>23751.47</v>
      </c>
      <c r="P158" s="23"/>
      <c r="Q158" s="23"/>
      <c r="R158" s="21">
        <f t="shared" si="14"/>
        <v>5</v>
      </c>
      <c r="S158" s="21">
        <f t="shared" si="15"/>
        <v>23751.47</v>
      </c>
      <c r="T158" s="21">
        <f t="shared" si="16"/>
        <v>10</v>
      </c>
      <c r="U158" s="21">
        <f t="shared" si="17"/>
        <v>47502.94</v>
      </c>
      <c r="V158" s="11"/>
    </row>
    <row r="159" spans="1:22" s="5" customFormat="1">
      <c r="A159" s="15">
        <v>152</v>
      </c>
      <c r="B159" s="16" t="s">
        <v>236</v>
      </c>
      <c r="C159" s="17" t="s">
        <v>237</v>
      </c>
      <c r="D159" s="22"/>
      <c r="E159" s="22"/>
      <c r="F159" s="22"/>
      <c r="G159" s="22"/>
      <c r="H159" s="22">
        <v>3</v>
      </c>
      <c r="I159" s="22">
        <v>1216.8</v>
      </c>
      <c r="J159" s="22">
        <v>1</v>
      </c>
      <c r="K159" s="22">
        <v>14461.42</v>
      </c>
      <c r="L159" s="22">
        <f t="shared" si="12"/>
        <v>4</v>
      </c>
      <c r="M159" s="22">
        <f t="shared" si="13"/>
        <v>15678.22</v>
      </c>
      <c r="N159" s="22">
        <v>1</v>
      </c>
      <c r="O159" s="22">
        <v>4402.6899999999996</v>
      </c>
      <c r="P159" s="22">
        <v>2</v>
      </c>
      <c r="Q159" s="22">
        <v>6568.36</v>
      </c>
      <c r="R159" s="22">
        <f t="shared" si="14"/>
        <v>3</v>
      </c>
      <c r="S159" s="22">
        <f t="shared" si="15"/>
        <v>10971.05</v>
      </c>
      <c r="T159" s="22">
        <f t="shared" si="16"/>
        <v>7</v>
      </c>
      <c r="U159" s="22">
        <f t="shared" si="17"/>
        <v>26649.269999999997</v>
      </c>
      <c r="V159" s="11"/>
    </row>
    <row r="160" spans="1:22" s="5" customFormat="1">
      <c r="A160" s="18">
        <v>153</v>
      </c>
      <c r="B160" s="31" t="s">
        <v>198</v>
      </c>
      <c r="C160" s="1" t="s">
        <v>199</v>
      </c>
      <c r="D160" s="23">
        <v>1</v>
      </c>
      <c r="E160" s="23">
        <v>15581.63</v>
      </c>
      <c r="F160" s="23"/>
      <c r="G160" s="23"/>
      <c r="H160" s="23"/>
      <c r="I160" s="23"/>
      <c r="J160" s="23"/>
      <c r="K160" s="23"/>
      <c r="L160" s="21">
        <f t="shared" si="12"/>
        <v>1</v>
      </c>
      <c r="M160" s="21">
        <f t="shared" si="13"/>
        <v>15581.63</v>
      </c>
      <c r="N160" s="23"/>
      <c r="O160" s="23"/>
      <c r="P160" s="23"/>
      <c r="Q160" s="23"/>
      <c r="R160" s="21">
        <f t="shared" si="14"/>
        <v>0</v>
      </c>
      <c r="S160" s="21">
        <f t="shared" si="15"/>
        <v>0</v>
      </c>
      <c r="T160" s="21">
        <f t="shared" si="16"/>
        <v>1</v>
      </c>
      <c r="U160" s="21">
        <f t="shared" si="17"/>
        <v>15581.63</v>
      </c>
      <c r="V160" s="11"/>
    </row>
    <row r="161" spans="1:22" s="5" customFormat="1">
      <c r="A161" s="15">
        <v>154</v>
      </c>
      <c r="B161" s="30" t="s">
        <v>318</v>
      </c>
      <c r="C161" s="17" t="s">
        <v>344</v>
      </c>
      <c r="D161" s="22"/>
      <c r="E161" s="22"/>
      <c r="F161" s="22"/>
      <c r="G161" s="22"/>
      <c r="H161" s="22"/>
      <c r="I161" s="22"/>
      <c r="J161" s="22"/>
      <c r="K161" s="22"/>
      <c r="L161" s="22">
        <f t="shared" si="12"/>
        <v>0</v>
      </c>
      <c r="M161" s="22">
        <f t="shared" si="13"/>
        <v>0</v>
      </c>
      <c r="N161" s="22">
        <v>1</v>
      </c>
      <c r="O161" s="22">
        <v>6500</v>
      </c>
      <c r="P161" s="22">
        <v>1</v>
      </c>
      <c r="Q161" s="22">
        <v>6500</v>
      </c>
      <c r="R161" s="22">
        <f t="shared" si="14"/>
        <v>2</v>
      </c>
      <c r="S161" s="22">
        <f t="shared" si="15"/>
        <v>13000</v>
      </c>
      <c r="T161" s="22">
        <f t="shared" si="16"/>
        <v>2</v>
      </c>
      <c r="U161" s="22">
        <f t="shared" si="17"/>
        <v>13000</v>
      </c>
      <c r="V161" s="11"/>
    </row>
    <row r="162" spans="1:22" s="5" customFormat="1">
      <c r="A162" s="18">
        <v>155</v>
      </c>
      <c r="B162" s="31" t="s">
        <v>313</v>
      </c>
      <c r="C162" s="1" t="s">
        <v>314</v>
      </c>
      <c r="D162" s="23"/>
      <c r="E162" s="23"/>
      <c r="F162" s="23"/>
      <c r="G162" s="23"/>
      <c r="H162" s="23"/>
      <c r="I162" s="23"/>
      <c r="J162" s="23">
        <v>4</v>
      </c>
      <c r="K162" s="23">
        <v>7544.52</v>
      </c>
      <c r="L162" s="21">
        <f t="shared" si="12"/>
        <v>4</v>
      </c>
      <c r="M162" s="21">
        <f t="shared" si="13"/>
        <v>7544.52</v>
      </c>
      <c r="N162" s="23"/>
      <c r="O162" s="23"/>
      <c r="P162" s="23"/>
      <c r="Q162" s="23"/>
      <c r="R162" s="21">
        <f t="shared" si="14"/>
        <v>0</v>
      </c>
      <c r="S162" s="21">
        <f t="shared" si="15"/>
        <v>0</v>
      </c>
      <c r="T162" s="21">
        <f t="shared" si="16"/>
        <v>4</v>
      </c>
      <c r="U162" s="21">
        <f t="shared" si="17"/>
        <v>7544.52</v>
      </c>
      <c r="V162" s="11"/>
    </row>
    <row r="163" spans="1:22" s="5" customFormat="1">
      <c r="A163" s="15">
        <v>156</v>
      </c>
      <c r="B163" s="30" t="s">
        <v>316</v>
      </c>
      <c r="C163" s="17" t="s">
        <v>317</v>
      </c>
      <c r="D163" s="22"/>
      <c r="E163" s="22"/>
      <c r="F163" s="22"/>
      <c r="G163" s="22"/>
      <c r="H163" s="22"/>
      <c r="I163" s="22"/>
      <c r="J163" s="22">
        <v>4</v>
      </c>
      <c r="K163" s="22">
        <v>6747.22</v>
      </c>
      <c r="L163" s="22">
        <f t="shared" si="12"/>
        <v>4</v>
      </c>
      <c r="M163" s="22">
        <f t="shared" si="13"/>
        <v>6747.22</v>
      </c>
      <c r="N163" s="22"/>
      <c r="O163" s="22"/>
      <c r="P163" s="22"/>
      <c r="Q163" s="22"/>
      <c r="R163" s="22">
        <f t="shared" si="14"/>
        <v>0</v>
      </c>
      <c r="S163" s="22">
        <f t="shared" si="15"/>
        <v>0</v>
      </c>
      <c r="T163" s="22">
        <f t="shared" si="16"/>
        <v>4</v>
      </c>
      <c r="U163" s="22">
        <f t="shared" si="17"/>
        <v>6747.22</v>
      </c>
      <c r="V163" s="11"/>
    </row>
    <row r="164" spans="1:22" s="5" customFormat="1">
      <c r="A164" s="18">
        <v>157</v>
      </c>
      <c r="B164" s="31" t="s">
        <v>338</v>
      </c>
      <c r="C164" s="1" t="s">
        <v>339</v>
      </c>
      <c r="D164" s="23"/>
      <c r="E164" s="23"/>
      <c r="F164" s="23"/>
      <c r="G164" s="23"/>
      <c r="H164" s="23"/>
      <c r="I164" s="23"/>
      <c r="J164" s="23">
        <v>1</v>
      </c>
      <c r="K164" s="23">
        <v>3270</v>
      </c>
      <c r="L164" s="21">
        <f t="shared" si="12"/>
        <v>1</v>
      </c>
      <c r="M164" s="21">
        <f t="shared" si="13"/>
        <v>3270</v>
      </c>
      <c r="N164" s="23">
        <v>1</v>
      </c>
      <c r="O164" s="23">
        <v>3270</v>
      </c>
      <c r="P164" s="23"/>
      <c r="Q164" s="23"/>
      <c r="R164" s="21">
        <f t="shared" si="14"/>
        <v>1</v>
      </c>
      <c r="S164" s="21">
        <f t="shared" si="15"/>
        <v>3270</v>
      </c>
      <c r="T164" s="21">
        <f t="shared" si="16"/>
        <v>2</v>
      </c>
      <c r="U164" s="21">
        <f t="shared" si="17"/>
        <v>6540</v>
      </c>
      <c r="V164" s="11"/>
    </row>
    <row r="165" spans="1:22" s="5" customFormat="1">
      <c r="A165" s="15">
        <v>158</v>
      </c>
      <c r="B165" s="30" t="s">
        <v>321</v>
      </c>
      <c r="C165" s="17" t="s">
        <v>322</v>
      </c>
      <c r="D165" s="22"/>
      <c r="E165" s="22"/>
      <c r="F165" s="22"/>
      <c r="G165" s="22"/>
      <c r="H165" s="22">
        <v>1</v>
      </c>
      <c r="I165" s="22">
        <v>3215.08</v>
      </c>
      <c r="J165" s="22">
        <v>2</v>
      </c>
      <c r="K165" s="22">
        <v>1224.31</v>
      </c>
      <c r="L165" s="22">
        <f t="shared" ref="L165:L167" si="18">D165+F165+H165+J165</f>
        <v>3</v>
      </c>
      <c r="M165" s="22">
        <f t="shared" ref="M165:M167" si="19">E165+G165+I165+K165</f>
        <v>4439.3899999999994</v>
      </c>
      <c r="N165" s="22"/>
      <c r="O165" s="22"/>
      <c r="P165" s="22"/>
      <c r="Q165" s="22"/>
      <c r="R165" s="22">
        <f t="shared" si="14"/>
        <v>0</v>
      </c>
      <c r="S165" s="22">
        <f t="shared" si="15"/>
        <v>0</v>
      </c>
      <c r="T165" s="22">
        <f t="shared" si="16"/>
        <v>3</v>
      </c>
      <c r="U165" s="22">
        <f t="shared" si="17"/>
        <v>4439.3899999999994</v>
      </c>
      <c r="V165" s="11"/>
    </row>
    <row r="166" spans="1:22" s="5" customFormat="1">
      <c r="A166" s="18">
        <v>159</v>
      </c>
      <c r="B166" s="31" t="s">
        <v>228</v>
      </c>
      <c r="C166" s="1" t="s">
        <v>229</v>
      </c>
      <c r="D166" s="23"/>
      <c r="E166" s="23"/>
      <c r="F166" s="23"/>
      <c r="G166" s="23"/>
      <c r="H166" s="23"/>
      <c r="I166" s="23"/>
      <c r="J166" s="23">
        <v>1</v>
      </c>
      <c r="K166" s="23">
        <v>1033.6500000000001</v>
      </c>
      <c r="L166" s="21">
        <f t="shared" si="18"/>
        <v>1</v>
      </c>
      <c r="M166" s="21">
        <f t="shared" si="19"/>
        <v>1033.6500000000001</v>
      </c>
      <c r="N166" s="23"/>
      <c r="O166" s="23"/>
      <c r="P166" s="23"/>
      <c r="Q166" s="23"/>
      <c r="R166" s="21">
        <f t="shared" ref="R166:R167" si="20">N166+P166</f>
        <v>0</v>
      </c>
      <c r="S166" s="21">
        <f t="shared" ref="S166:S167" si="21">O166+Q166</f>
        <v>0</v>
      </c>
      <c r="T166" s="21">
        <f t="shared" ref="T166:T167" si="22">L166+R166</f>
        <v>1</v>
      </c>
      <c r="U166" s="21">
        <f t="shared" ref="U166:U167" si="23">M166+S166</f>
        <v>1033.6500000000001</v>
      </c>
      <c r="V166" s="11"/>
    </row>
    <row r="167" spans="1:22" s="5" customFormat="1">
      <c r="A167" s="15">
        <v>160</v>
      </c>
      <c r="B167" s="30" t="s">
        <v>305</v>
      </c>
      <c r="C167" s="17" t="s">
        <v>306</v>
      </c>
      <c r="D167" s="22"/>
      <c r="E167" s="22"/>
      <c r="F167" s="22"/>
      <c r="G167" s="22"/>
      <c r="H167" s="22"/>
      <c r="I167" s="22"/>
      <c r="J167" s="22"/>
      <c r="K167" s="22"/>
      <c r="L167" s="22">
        <f t="shared" si="18"/>
        <v>0</v>
      </c>
      <c r="M167" s="22">
        <f t="shared" si="19"/>
        <v>0</v>
      </c>
      <c r="N167" s="22"/>
      <c r="O167" s="22"/>
      <c r="P167" s="22">
        <v>1</v>
      </c>
      <c r="Q167" s="22">
        <v>9.27</v>
      </c>
      <c r="R167" s="22">
        <f t="shared" si="20"/>
        <v>1</v>
      </c>
      <c r="S167" s="22">
        <f t="shared" si="21"/>
        <v>9.27</v>
      </c>
      <c r="T167" s="22">
        <f t="shared" si="22"/>
        <v>1</v>
      </c>
      <c r="U167" s="22">
        <f t="shared" si="23"/>
        <v>9.27</v>
      </c>
      <c r="V167" s="11"/>
    </row>
    <row r="168" spans="1:22" s="5" customFormat="1" ht="13.5" thickBot="1">
      <c r="A168" s="18"/>
      <c r="B168" s="31"/>
      <c r="C168" s="1"/>
      <c r="D168" s="23"/>
      <c r="E168" s="23"/>
      <c r="F168" s="23"/>
      <c r="G168" s="23"/>
      <c r="H168" s="23"/>
      <c r="I168" s="23"/>
      <c r="J168" s="23"/>
      <c r="K168" s="23"/>
      <c r="L168" s="21"/>
      <c r="M168" s="21"/>
      <c r="N168" s="23"/>
      <c r="O168" s="23"/>
      <c r="P168" s="23"/>
      <c r="Q168" s="23"/>
      <c r="R168" s="21"/>
      <c r="S168" s="21"/>
      <c r="T168" s="21"/>
      <c r="U168" s="21"/>
      <c r="V168" s="11"/>
    </row>
    <row r="169" spans="1:22" s="5" customFormat="1" ht="14.25" thickTop="1" thickBot="1">
      <c r="A169" s="45" t="s">
        <v>0</v>
      </c>
      <c r="B169" s="45"/>
      <c r="C169" s="46"/>
      <c r="D169" s="27">
        <f t="shared" ref="D169:U169" si="24">SUM(D8:D167)</f>
        <v>46435</v>
      </c>
      <c r="E169" s="27">
        <f t="shared" si="24"/>
        <v>20387032287.212807</v>
      </c>
      <c r="F169" s="27">
        <f t="shared" si="24"/>
        <v>108067</v>
      </c>
      <c r="G169" s="27">
        <f t="shared" si="24"/>
        <v>16838861454.155901</v>
      </c>
      <c r="H169" s="27">
        <f t="shared" si="24"/>
        <v>688729</v>
      </c>
      <c r="I169" s="27">
        <f t="shared" si="24"/>
        <v>48503772674.917603</v>
      </c>
      <c r="J169" s="27">
        <f t="shared" si="24"/>
        <v>424879</v>
      </c>
      <c r="K169" s="27">
        <f t="shared" si="24"/>
        <v>53108801756.034981</v>
      </c>
      <c r="L169" s="27">
        <f t="shared" si="24"/>
        <v>1268110</v>
      </c>
      <c r="M169" s="27">
        <f t="shared" si="24"/>
        <v>138838468172.32114</v>
      </c>
      <c r="N169" s="27">
        <f t="shared" si="24"/>
        <v>30518</v>
      </c>
      <c r="O169" s="27">
        <f t="shared" si="24"/>
        <v>39050543569.599998</v>
      </c>
      <c r="P169" s="27">
        <f t="shared" si="24"/>
        <v>30518</v>
      </c>
      <c r="Q169" s="27">
        <f t="shared" si="24"/>
        <v>39058026188.230003</v>
      </c>
      <c r="R169" s="27">
        <f t="shared" si="24"/>
        <v>61036</v>
      </c>
      <c r="S169" s="27">
        <f t="shared" si="24"/>
        <v>78108569757.829971</v>
      </c>
      <c r="T169" s="27">
        <f t="shared" si="24"/>
        <v>1329146</v>
      </c>
      <c r="U169" s="27">
        <f t="shared" si="24"/>
        <v>216947037930.15121</v>
      </c>
    </row>
    <row r="170" spans="1:22" s="5" customFormat="1" ht="13.5" customHeight="1" thickTop="1">
      <c r="A170" s="44" t="s">
        <v>347</v>
      </c>
      <c r="B170" s="9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43"/>
      <c r="U170" s="43"/>
      <c r="V170" s="11"/>
    </row>
    <row r="171" spans="1:22" ht="12.75" customHeight="1">
      <c r="A171" s="7" t="s">
        <v>19</v>
      </c>
      <c r="T171" s="6"/>
      <c r="U171" s="6"/>
      <c r="V171" s="11"/>
    </row>
    <row r="172" spans="1:22" ht="13.5" customHeight="1">
      <c r="A172" s="7" t="s">
        <v>20</v>
      </c>
      <c r="E172" s="8"/>
      <c r="F172" s="8"/>
      <c r="G172" s="8"/>
      <c r="H172" s="8"/>
      <c r="T172" s="6"/>
      <c r="U172" s="6"/>
      <c r="V172" s="11"/>
    </row>
    <row r="173" spans="1:22">
      <c r="B173" s="6"/>
      <c r="E173" s="26"/>
      <c r="F173" s="24"/>
      <c r="G173" s="24"/>
      <c r="H173" s="24"/>
      <c r="I173" s="24"/>
      <c r="J173" s="24"/>
      <c r="K173" s="24"/>
      <c r="L173" s="24"/>
      <c r="M173" s="24"/>
      <c r="N173" s="26"/>
      <c r="O173" s="26"/>
      <c r="V173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9:C16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348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335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60495</v>
      </c>
      <c r="E8" s="21">
        <v>30833028378.139999</v>
      </c>
      <c r="F8" s="21">
        <v>167276</v>
      </c>
      <c r="G8" s="21">
        <v>26643098207.993599</v>
      </c>
      <c r="H8" s="21">
        <v>186996</v>
      </c>
      <c r="I8" s="21">
        <v>57674539679.839897</v>
      </c>
      <c r="J8" s="21">
        <v>235022</v>
      </c>
      <c r="K8" s="21">
        <v>56579972850.2882</v>
      </c>
      <c r="L8" s="21">
        <f>D8+F8+H8+J8</f>
        <v>649789</v>
      </c>
      <c r="M8" s="21">
        <f>E8+G8+I8+K8</f>
        <v>171730639116.26169</v>
      </c>
      <c r="N8" s="21">
        <v>12841</v>
      </c>
      <c r="O8" s="21">
        <v>65685741936.370003</v>
      </c>
      <c r="P8" s="21">
        <v>12681</v>
      </c>
      <c r="Q8" s="21">
        <v>60548858992.870003</v>
      </c>
      <c r="R8" s="21">
        <f>N8+P8</f>
        <v>25522</v>
      </c>
      <c r="S8" s="21">
        <f>O8+Q8</f>
        <v>126234600929.24001</v>
      </c>
      <c r="T8" s="21">
        <f>L8+R8</f>
        <v>675311</v>
      </c>
      <c r="U8" s="21">
        <f>M8+S8</f>
        <v>297965240045.50171</v>
      </c>
      <c r="V8" s="11"/>
    </row>
    <row r="9" spans="1:22" s="5" customFormat="1">
      <c r="A9" s="15">
        <v>2</v>
      </c>
      <c r="B9" s="30" t="s">
        <v>21</v>
      </c>
      <c r="C9" s="17" t="s">
        <v>22</v>
      </c>
      <c r="D9" s="22">
        <v>12479</v>
      </c>
      <c r="E9" s="22">
        <v>14608736105.789</v>
      </c>
      <c r="F9" s="22">
        <v>78488</v>
      </c>
      <c r="G9" s="22">
        <v>18397817801.497601</v>
      </c>
      <c r="H9" s="22">
        <v>75090</v>
      </c>
      <c r="I9" s="22">
        <v>83993171961.251801</v>
      </c>
      <c r="J9" s="22">
        <v>87174</v>
      </c>
      <c r="K9" s="22">
        <v>73070147319.449203</v>
      </c>
      <c r="L9" s="22">
        <f t="shared" ref="L9:L72" si="0">D9+F9+H9+J9</f>
        <v>253231</v>
      </c>
      <c r="M9" s="22">
        <f t="shared" ref="M9:M72" si="1">E9+G9+I9+K9</f>
        <v>190069873187.98761</v>
      </c>
      <c r="N9" s="22">
        <v>2722</v>
      </c>
      <c r="O9" s="22">
        <v>20612091148.400002</v>
      </c>
      <c r="P9" s="22">
        <v>2894</v>
      </c>
      <c r="Q9" s="22">
        <v>26468240824.240002</v>
      </c>
      <c r="R9" s="22">
        <f t="shared" ref="R9:R72" si="2">N9+P9</f>
        <v>5616</v>
      </c>
      <c r="S9" s="22">
        <f t="shared" ref="S9:S72" si="3">O9+Q9</f>
        <v>47080331972.639999</v>
      </c>
      <c r="T9" s="22">
        <f t="shared" ref="T9:T72" si="4">L9+R9</f>
        <v>258847</v>
      </c>
      <c r="U9" s="22">
        <f t="shared" ref="U9:U72" si="5">M9+S9</f>
        <v>237150205160.62762</v>
      </c>
      <c r="V9" s="11"/>
    </row>
    <row r="10" spans="1:22" s="5" customFormat="1">
      <c r="A10" s="18">
        <v>3</v>
      </c>
      <c r="B10" s="31" t="s">
        <v>23</v>
      </c>
      <c r="C10" s="1" t="s">
        <v>24</v>
      </c>
      <c r="D10" s="23">
        <v>82697</v>
      </c>
      <c r="E10" s="23">
        <v>26470058525.226398</v>
      </c>
      <c r="F10" s="23">
        <v>221995</v>
      </c>
      <c r="G10" s="23">
        <v>29833765826.312199</v>
      </c>
      <c r="H10" s="23">
        <v>286131</v>
      </c>
      <c r="I10" s="23">
        <v>30551851415.1922</v>
      </c>
      <c r="J10" s="23">
        <v>259121</v>
      </c>
      <c r="K10" s="23">
        <v>36803497882.200798</v>
      </c>
      <c r="L10" s="21">
        <f t="shared" si="0"/>
        <v>849944</v>
      </c>
      <c r="M10" s="21">
        <f t="shared" si="1"/>
        <v>123659173648.93161</v>
      </c>
      <c r="N10" s="23">
        <v>3488</v>
      </c>
      <c r="O10" s="23">
        <v>48840543048.040001</v>
      </c>
      <c r="P10" s="23">
        <v>3320</v>
      </c>
      <c r="Q10" s="23">
        <v>36890010246.160004</v>
      </c>
      <c r="R10" s="21">
        <f t="shared" si="2"/>
        <v>6808</v>
      </c>
      <c r="S10" s="21">
        <f t="shared" si="3"/>
        <v>85730553294.200012</v>
      </c>
      <c r="T10" s="21">
        <f t="shared" si="4"/>
        <v>856752</v>
      </c>
      <c r="U10" s="21">
        <f t="shared" si="5"/>
        <v>209389726943.13162</v>
      </c>
      <c r="V10" s="11"/>
    </row>
    <row r="11" spans="1:22" s="5" customFormat="1">
      <c r="A11" s="15">
        <v>4</v>
      </c>
      <c r="B11" s="30" t="s">
        <v>27</v>
      </c>
      <c r="C11" s="17" t="s">
        <v>28</v>
      </c>
      <c r="D11" s="22">
        <v>3113</v>
      </c>
      <c r="E11" s="22">
        <v>6919645859.1300001</v>
      </c>
      <c r="F11" s="22">
        <v>24846</v>
      </c>
      <c r="G11" s="22">
        <v>7386341100.2167997</v>
      </c>
      <c r="H11" s="22">
        <v>11390</v>
      </c>
      <c r="I11" s="22">
        <v>42709801861.211098</v>
      </c>
      <c r="J11" s="22">
        <v>19209</v>
      </c>
      <c r="K11" s="22">
        <v>44831668888.155899</v>
      </c>
      <c r="L11" s="22">
        <f t="shared" si="0"/>
        <v>58558</v>
      </c>
      <c r="M11" s="22">
        <f t="shared" si="1"/>
        <v>101847457708.71381</v>
      </c>
      <c r="N11" s="22">
        <v>2746</v>
      </c>
      <c r="O11" s="22">
        <v>42792351472.68</v>
      </c>
      <c r="P11" s="22">
        <v>3271</v>
      </c>
      <c r="Q11" s="22">
        <v>38541842409.849998</v>
      </c>
      <c r="R11" s="22">
        <f t="shared" si="2"/>
        <v>6017</v>
      </c>
      <c r="S11" s="22">
        <f t="shared" si="3"/>
        <v>81334193882.529999</v>
      </c>
      <c r="T11" s="22">
        <f t="shared" si="4"/>
        <v>64575</v>
      </c>
      <c r="U11" s="22">
        <f t="shared" si="5"/>
        <v>183181651591.2438</v>
      </c>
      <c r="V11" s="11"/>
    </row>
    <row r="12" spans="1:22" s="5" customFormat="1">
      <c r="A12" s="18">
        <v>5</v>
      </c>
      <c r="B12" s="12" t="s">
        <v>25</v>
      </c>
      <c r="C12" s="1" t="s">
        <v>26</v>
      </c>
      <c r="D12" s="23">
        <v>56603</v>
      </c>
      <c r="E12" s="23">
        <v>27014249026.857899</v>
      </c>
      <c r="F12" s="23">
        <v>122698</v>
      </c>
      <c r="G12" s="23">
        <v>15126118366.481501</v>
      </c>
      <c r="H12" s="23">
        <v>255671</v>
      </c>
      <c r="I12" s="23">
        <v>18550658203.277199</v>
      </c>
      <c r="J12" s="23">
        <v>122423</v>
      </c>
      <c r="K12" s="23">
        <v>23745283953.208401</v>
      </c>
      <c r="L12" s="21">
        <f t="shared" si="0"/>
        <v>557395</v>
      </c>
      <c r="M12" s="21">
        <f t="shared" si="1"/>
        <v>84436309549.824997</v>
      </c>
      <c r="N12" s="23">
        <v>3976</v>
      </c>
      <c r="O12" s="23">
        <v>21620421894.040001</v>
      </c>
      <c r="P12" s="23">
        <v>4111</v>
      </c>
      <c r="Q12" s="23">
        <v>25873468766.02</v>
      </c>
      <c r="R12" s="21">
        <f t="shared" si="2"/>
        <v>8087</v>
      </c>
      <c r="S12" s="21">
        <f t="shared" si="3"/>
        <v>47493890660.059998</v>
      </c>
      <c r="T12" s="21">
        <f t="shared" si="4"/>
        <v>565482</v>
      </c>
      <c r="U12" s="21">
        <f t="shared" si="5"/>
        <v>131930200209.88499</v>
      </c>
      <c r="V12" s="11"/>
    </row>
    <row r="13" spans="1:22" s="5" customFormat="1">
      <c r="A13" s="15">
        <v>6</v>
      </c>
      <c r="B13" s="16" t="s">
        <v>31</v>
      </c>
      <c r="C13" s="17" t="s">
        <v>32</v>
      </c>
      <c r="D13" s="22">
        <v>77639</v>
      </c>
      <c r="E13" s="22">
        <v>25047836115.126301</v>
      </c>
      <c r="F13" s="22">
        <v>128052</v>
      </c>
      <c r="G13" s="22">
        <v>20450346947.853802</v>
      </c>
      <c r="H13" s="22">
        <v>360981</v>
      </c>
      <c r="I13" s="22">
        <v>15445520611.379999</v>
      </c>
      <c r="J13" s="22">
        <v>137123</v>
      </c>
      <c r="K13" s="22">
        <v>18468943016.2155</v>
      </c>
      <c r="L13" s="22">
        <f t="shared" si="0"/>
        <v>703795</v>
      </c>
      <c r="M13" s="22">
        <f t="shared" si="1"/>
        <v>79412646690.575592</v>
      </c>
      <c r="N13" s="22">
        <v>2308</v>
      </c>
      <c r="O13" s="22">
        <v>14273152571.790001</v>
      </c>
      <c r="P13" s="22">
        <v>2345</v>
      </c>
      <c r="Q13" s="22">
        <v>14737940921.93</v>
      </c>
      <c r="R13" s="22">
        <f t="shared" si="2"/>
        <v>4653</v>
      </c>
      <c r="S13" s="22">
        <f t="shared" si="3"/>
        <v>29011093493.720001</v>
      </c>
      <c r="T13" s="22">
        <f t="shared" si="4"/>
        <v>708448</v>
      </c>
      <c r="U13" s="22">
        <f t="shared" si="5"/>
        <v>108423740184.29559</v>
      </c>
      <c r="V13" s="11"/>
    </row>
    <row r="14" spans="1:22" s="5" customFormat="1">
      <c r="A14" s="18">
        <v>7</v>
      </c>
      <c r="B14" s="31" t="s">
        <v>35</v>
      </c>
      <c r="C14" s="1" t="s">
        <v>36</v>
      </c>
      <c r="D14" s="23">
        <v>1466</v>
      </c>
      <c r="E14" s="23">
        <v>5494378484.7395</v>
      </c>
      <c r="F14" s="23">
        <v>7430</v>
      </c>
      <c r="G14" s="23">
        <v>2299090512.9056001</v>
      </c>
      <c r="H14" s="23">
        <v>10067</v>
      </c>
      <c r="I14" s="23">
        <v>7853920393.8330002</v>
      </c>
      <c r="J14" s="23">
        <v>19612</v>
      </c>
      <c r="K14" s="23">
        <v>9578285443.2975006</v>
      </c>
      <c r="L14" s="21">
        <f t="shared" si="0"/>
        <v>38575</v>
      </c>
      <c r="M14" s="21">
        <f t="shared" si="1"/>
        <v>25225674834.7756</v>
      </c>
      <c r="N14" s="23">
        <v>1399</v>
      </c>
      <c r="O14" s="23">
        <v>27543831230.919998</v>
      </c>
      <c r="P14" s="23">
        <v>2087</v>
      </c>
      <c r="Q14" s="23">
        <v>25596100150.990002</v>
      </c>
      <c r="R14" s="21">
        <f t="shared" si="2"/>
        <v>3486</v>
      </c>
      <c r="S14" s="21">
        <f t="shared" si="3"/>
        <v>53139931381.910004</v>
      </c>
      <c r="T14" s="21">
        <f t="shared" si="4"/>
        <v>42061</v>
      </c>
      <c r="U14" s="21">
        <f t="shared" si="5"/>
        <v>78365606216.685608</v>
      </c>
      <c r="V14" s="11"/>
    </row>
    <row r="15" spans="1:22" s="5" customFormat="1">
      <c r="A15" s="15">
        <v>8</v>
      </c>
      <c r="B15" s="30" t="s">
        <v>39</v>
      </c>
      <c r="C15" s="17" t="s">
        <v>40</v>
      </c>
      <c r="D15" s="22">
        <v>1461</v>
      </c>
      <c r="E15" s="22">
        <v>8250225912.1099997</v>
      </c>
      <c r="F15" s="22">
        <v>5716</v>
      </c>
      <c r="G15" s="22">
        <v>2549118829.2674999</v>
      </c>
      <c r="H15" s="22">
        <v>4239</v>
      </c>
      <c r="I15" s="22">
        <v>20760427282.300301</v>
      </c>
      <c r="J15" s="22">
        <v>5711</v>
      </c>
      <c r="K15" s="22">
        <v>20353014092.2952</v>
      </c>
      <c r="L15" s="22">
        <f t="shared" si="0"/>
        <v>17127</v>
      </c>
      <c r="M15" s="22">
        <f t="shared" si="1"/>
        <v>51912786115.973</v>
      </c>
      <c r="N15" s="22">
        <v>1746</v>
      </c>
      <c r="O15" s="22">
        <v>8069694034.29</v>
      </c>
      <c r="P15" s="22">
        <v>1080</v>
      </c>
      <c r="Q15" s="22">
        <v>14458999804.940001</v>
      </c>
      <c r="R15" s="22">
        <f t="shared" si="2"/>
        <v>2826</v>
      </c>
      <c r="S15" s="22">
        <f t="shared" si="3"/>
        <v>22528693839.23</v>
      </c>
      <c r="T15" s="22">
        <f t="shared" si="4"/>
        <v>19953</v>
      </c>
      <c r="U15" s="22">
        <f t="shared" si="5"/>
        <v>74441479955.203003</v>
      </c>
      <c r="V15" s="11"/>
    </row>
    <row r="16" spans="1:22" s="5" customFormat="1">
      <c r="A16" s="18">
        <v>9</v>
      </c>
      <c r="B16" s="31" t="s">
        <v>43</v>
      </c>
      <c r="C16" s="1" t="s">
        <v>44</v>
      </c>
      <c r="D16" s="23">
        <v>1646</v>
      </c>
      <c r="E16" s="23">
        <v>2421440059.6500001</v>
      </c>
      <c r="F16" s="23">
        <v>11253</v>
      </c>
      <c r="G16" s="23">
        <v>3362339467.6746998</v>
      </c>
      <c r="H16" s="23">
        <v>8158</v>
      </c>
      <c r="I16" s="23">
        <v>12192581778.500099</v>
      </c>
      <c r="J16" s="23">
        <v>18539</v>
      </c>
      <c r="K16" s="23">
        <v>9957764463.1280003</v>
      </c>
      <c r="L16" s="21">
        <f t="shared" si="0"/>
        <v>39596</v>
      </c>
      <c r="M16" s="21">
        <f t="shared" si="1"/>
        <v>27934125768.952797</v>
      </c>
      <c r="N16" s="23">
        <v>7525</v>
      </c>
      <c r="O16" s="23">
        <v>18573860306.799999</v>
      </c>
      <c r="P16" s="23">
        <v>7518</v>
      </c>
      <c r="Q16" s="23">
        <v>19193907081.48</v>
      </c>
      <c r="R16" s="21">
        <f t="shared" si="2"/>
        <v>15043</v>
      </c>
      <c r="S16" s="21">
        <f t="shared" si="3"/>
        <v>37767767388.279999</v>
      </c>
      <c r="T16" s="21">
        <f t="shared" si="4"/>
        <v>54639</v>
      </c>
      <c r="U16" s="21">
        <f t="shared" si="5"/>
        <v>65701893157.232796</v>
      </c>
      <c r="V16" s="11"/>
    </row>
    <row r="17" spans="1:22" s="5" customFormat="1">
      <c r="A17" s="15">
        <v>10</v>
      </c>
      <c r="B17" s="30" t="s">
        <v>29</v>
      </c>
      <c r="C17" s="17" t="s">
        <v>30</v>
      </c>
      <c r="D17" s="22"/>
      <c r="E17" s="22"/>
      <c r="F17" s="22">
        <v>9</v>
      </c>
      <c r="G17" s="22">
        <v>2793068.66</v>
      </c>
      <c r="H17" s="22">
        <v>1692</v>
      </c>
      <c r="I17" s="22">
        <v>23985541492.91</v>
      </c>
      <c r="J17" s="22">
        <v>1933</v>
      </c>
      <c r="K17" s="22">
        <v>23688408687.57</v>
      </c>
      <c r="L17" s="22">
        <f t="shared" si="0"/>
        <v>3634</v>
      </c>
      <c r="M17" s="22">
        <f t="shared" si="1"/>
        <v>47676743249.139999</v>
      </c>
      <c r="N17" s="22">
        <v>82</v>
      </c>
      <c r="O17" s="22">
        <v>1436148581.6199999</v>
      </c>
      <c r="P17" s="22">
        <v>87</v>
      </c>
      <c r="Q17" s="22">
        <v>1540147365.74</v>
      </c>
      <c r="R17" s="22">
        <f t="shared" si="2"/>
        <v>169</v>
      </c>
      <c r="S17" s="22">
        <f t="shared" si="3"/>
        <v>2976295947.3599997</v>
      </c>
      <c r="T17" s="22">
        <f t="shared" si="4"/>
        <v>3803</v>
      </c>
      <c r="U17" s="22">
        <f t="shared" si="5"/>
        <v>50653039196.5</v>
      </c>
      <c r="V17" s="11"/>
    </row>
    <row r="18" spans="1:22" s="5" customFormat="1">
      <c r="A18" s="18">
        <v>11</v>
      </c>
      <c r="B18" s="31" t="s">
        <v>47</v>
      </c>
      <c r="C18" s="1" t="s">
        <v>48</v>
      </c>
      <c r="D18" s="23">
        <v>2</v>
      </c>
      <c r="E18" s="23">
        <v>105800000</v>
      </c>
      <c r="F18" s="23"/>
      <c r="G18" s="23"/>
      <c r="H18" s="23">
        <v>4069</v>
      </c>
      <c r="I18" s="23">
        <v>11569861129.690001</v>
      </c>
      <c r="J18" s="23">
        <v>3719</v>
      </c>
      <c r="K18" s="23">
        <v>11389725603.370001</v>
      </c>
      <c r="L18" s="21">
        <f t="shared" si="0"/>
        <v>7790</v>
      </c>
      <c r="M18" s="21">
        <f t="shared" si="1"/>
        <v>23065386733.060001</v>
      </c>
      <c r="N18" s="23">
        <v>217</v>
      </c>
      <c r="O18" s="23">
        <v>7293794068.6300001</v>
      </c>
      <c r="P18" s="23">
        <v>236</v>
      </c>
      <c r="Q18" s="23">
        <v>7462045205.6899996</v>
      </c>
      <c r="R18" s="21">
        <f t="shared" si="2"/>
        <v>453</v>
      </c>
      <c r="S18" s="21">
        <f t="shared" si="3"/>
        <v>14755839274.32</v>
      </c>
      <c r="T18" s="21">
        <f t="shared" si="4"/>
        <v>8243</v>
      </c>
      <c r="U18" s="21">
        <f t="shared" si="5"/>
        <v>37821226007.380005</v>
      </c>
      <c r="V18" s="11"/>
    </row>
    <row r="19" spans="1:22" s="5" customFormat="1">
      <c r="A19" s="15">
        <v>12</v>
      </c>
      <c r="B19" s="30" t="s">
        <v>51</v>
      </c>
      <c r="C19" s="17" t="s">
        <v>52</v>
      </c>
      <c r="D19" s="22"/>
      <c r="E19" s="22"/>
      <c r="F19" s="22"/>
      <c r="G19" s="22"/>
      <c r="H19" s="22">
        <v>2472</v>
      </c>
      <c r="I19" s="22">
        <v>12051003514.129999</v>
      </c>
      <c r="J19" s="22">
        <v>2344</v>
      </c>
      <c r="K19" s="22">
        <v>11346668929.530001</v>
      </c>
      <c r="L19" s="22">
        <f t="shared" si="0"/>
        <v>4816</v>
      </c>
      <c r="M19" s="22">
        <f t="shared" si="1"/>
        <v>23397672443.66</v>
      </c>
      <c r="N19" s="22">
        <v>367</v>
      </c>
      <c r="O19" s="22">
        <v>6366029837.8500004</v>
      </c>
      <c r="P19" s="22">
        <v>422</v>
      </c>
      <c r="Q19" s="22">
        <v>7234025070.3599997</v>
      </c>
      <c r="R19" s="22">
        <f t="shared" si="2"/>
        <v>789</v>
      </c>
      <c r="S19" s="22">
        <f t="shared" si="3"/>
        <v>13600054908.209999</v>
      </c>
      <c r="T19" s="22">
        <f t="shared" si="4"/>
        <v>5605</v>
      </c>
      <c r="U19" s="22">
        <f t="shared" si="5"/>
        <v>36997727351.869995</v>
      </c>
      <c r="V19" s="11"/>
    </row>
    <row r="20" spans="1:22" s="5" customFormat="1">
      <c r="A20" s="18">
        <v>13</v>
      </c>
      <c r="B20" s="31" t="s">
        <v>33</v>
      </c>
      <c r="C20" s="1" t="s">
        <v>34</v>
      </c>
      <c r="D20" s="23"/>
      <c r="E20" s="23"/>
      <c r="F20" s="23"/>
      <c r="G20" s="23"/>
      <c r="H20" s="23">
        <v>28</v>
      </c>
      <c r="I20" s="23">
        <v>15065539900.15</v>
      </c>
      <c r="J20" s="23">
        <v>14</v>
      </c>
      <c r="K20" s="23">
        <v>13813499.710000001</v>
      </c>
      <c r="L20" s="21">
        <f t="shared" si="0"/>
        <v>42</v>
      </c>
      <c r="M20" s="21">
        <f t="shared" si="1"/>
        <v>15079353399.859999</v>
      </c>
      <c r="N20" s="23">
        <v>14</v>
      </c>
      <c r="O20" s="23">
        <v>6911349144.4499998</v>
      </c>
      <c r="P20" s="23">
        <v>71</v>
      </c>
      <c r="Q20" s="23">
        <v>13545000000</v>
      </c>
      <c r="R20" s="21">
        <f t="shared" si="2"/>
        <v>85</v>
      </c>
      <c r="S20" s="21">
        <f t="shared" si="3"/>
        <v>20456349144.450001</v>
      </c>
      <c r="T20" s="21">
        <f t="shared" si="4"/>
        <v>127</v>
      </c>
      <c r="U20" s="21">
        <f t="shared" si="5"/>
        <v>35535702544.309998</v>
      </c>
      <c r="V20" s="11"/>
    </row>
    <row r="21" spans="1:22" s="5" customFormat="1">
      <c r="A21" s="15">
        <v>14</v>
      </c>
      <c r="B21" s="30" t="s">
        <v>45</v>
      </c>
      <c r="C21" s="17" t="s">
        <v>46</v>
      </c>
      <c r="D21" s="22">
        <v>1056</v>
      </c>
      <c r="E21" s="22">
        <v>372442671.17000002</v>
      </c>
      <c r="F21" s="22">
        <v>3733</v>
      </c>
      <c r="G21" s="22">
        <v>623219286.82120001</v>
      </c>
      <c r="H21" s="22">
        <v>2459</v>
      </c>
      <c r="I21" s="22">
        <v>1762033127.55</v>
      </c>
      <c r="J21" s="22">
        <v>3389</v>
      </c>
      <c r="K21" s="22">
        <v>2030097298.79</v>
      </c>
      <c r="L21" s="22">
        <f t="shared" si="0"/>
        <v>10637</v>
      </c>
      <c r="M21" s="22">
        <f t="shared" si="1"/>
        <v>4787792384.3311996</v>
      </c>
      <c r="N21" s="22">
        <v>5902</v>
      </c>
      <c r="O21" s="22">
        <v>15609525855.9</v>
      </c>
      <c r="P21" s="22">
        <v>6033</v>
      </c>
      <c r="Q21" s="22">
        <v>14651675157.700001</v>
      </c>
      <c r="R21" s="22">
        <f t="shared" si="2"/>
        <v>11935</v>
      </c>
      <c r="S21" s="22">
        <f t="shared" si="3"/>
        <v>30261201013.599998</v>
      </c>
      <c r="T21" s="22">
        <f t="shared" si="4"/>
        <v>22572</v>
      </c>
      <c r="U21" s="22">
        <f t="shared" si="5"/>
        <v>35048993397.931198</v>
      </c>
      <c r="V21" s="11"/>
    </row>
    <row r="22" spans="1:22" s="5" customFormat="1">
      <c r="A22" s="18">
        <v>15</v>
      </c>
      <c r="B22" s="31" t="s">
        <v>37</v>
      </c>
      <c r="C22" s="1" t="s">
        <v>38</v>
      </c>
      <c r="D22" s="23">
        <v>714</v>
      </c>
      <c r="E22" s="23">
        <v>1296242975.53</v>
      </c>
      <c r="F22" s="23">
        <v>3879</v>
      </c>
      <c r="G22" s="23">
        <v>1379008017.9528</v>
      </c>
      <c r="H22" s="23">
        <v>1184</v>
      </c>
      <c r="I22" s="23">
        <v>3785797398.6100001</v>
      </c>
      <c r="J22" s="23">
        <v>2700</v>
      </c>
      <c r="K22" s="23">
        <v>4705422072.6967001</v>
      </c>
      <c r="L22" s="21">
        <f t="shared" si="0"/>
        <v>8477</v>
      </c>
      <c r="M22" s="21">
        <f t="shared" si="1"/>
        <v>11166470464.789501</v>
      </c>
      <c r="N22" s="23">
        <v>2177</v>
      </c>
      <c r="O22" s="23">
        <v>10676548541.43</v>
      </c>
      <c r="P22" s="23">
        <v>2519</v>
      </c>
      <c r="Q22" s="23">
        <v>9450035383.2399998</v>
      </c>
      <c r="R22" s="21">
        <f t="shared" si="2"/>
        <v>4696</v>
      </c>
      <c r="S22" s="21">
        <f t="shared" si="3"/>
        <v>20126583924.669998</v>
      </c>
      <c r="T22" s="21">
        <f t="shared" si="4"/>
        <v>13173</v>
      </c>
      <c r="U22" s="21">
        <f t="shared" si="5"/>
        <v>31293054389.459499</v>
      </c>
      <c r="V22" s="11"/>
    </row>
    <row r="23" spans="1:22" s="5" customFormat="1">
      <c r="A23" s="15">
        <v>16</v>
      </c>
      <c r="B23" s="30" t="s">
        <v>49</v>
      </c>
      <c r="C23" s="17" t="s">
        <v>50</v>
      </c>
      <c r="D23" s="22">
        <v>60</v>
      </c>
      <c r="E23" s="22">
        <v>331183130.85000002</v>
      </c>
      <c r="F23" s="22">
        <v>59</v>
      </c>
      <c r="G23" s="22">
        <v>37813412.969999999</v>
      </c>
      <c r="H23" s="22">
        <v>202</v>
      </c>
      <c r="I23" s="22">
        <v>1036110094.49</v>
      </c>
      <c r="J23" s="22">
        <v>504</v>
      </c>
      <c r="K23" s="22">
        <v>731220555.73000002</v>
      </c>
      <c r="L23" s="22">
        <f t="shared" si="0"/>
        <v>825</v>
      </c>
      <c r="M23" s="22">
        <f t="shared" si="1"/>
        <v>2136327194.04</v>
      </c>
      <c r="N23" s="22">
        <v>915</v>
      </c>
      <c r="O23" s="22">
        <v>13366788976.32</v>
      </c>
      <c r="P23" s="22">
        <v>966</v>
      </c>
      <c r="Q23" s="22">
        <v>13991855246.139999</v>
      </c>
      <c r="R23" s="22">
        <f t="shared" si="2"/>
        <v>1881</v>
      </c>
      <c r="S23" s="22">
        <f t="shared" si="3"/>
        <v>27358644222.459999</v>
      </c>
      <c r="T23" s="22">
        <f t="shared" si="4"/>
        <v>2706</v>
      </c>
      <c r="U23" s="22">
        <f t="shared" si="5"/>
        <v>29494971416.5</v>
      </c>
      <c r="V23" s="11"/>
    </row>
    <row r="24" spans="1:22" s="5" customFormat="1">
      <c r="A24" s="18">
        <v>17</v>
      </c>
      <c r="B24" s="31" t="s">
        <v>55</v>
      </c>
      <c r="C24" s="1" t="s">
        <v>56</v>
      </c>
      <c r="D24" s="23">
        <v>932</v>
      </c>
      <c r="E24" s="23">
        <v>2467926238.9400001</v>
      </c>
      <c r="F24" s="23">
        <v>1730</v>
      </c>
      <c r="G24" s="23">
        <v>1302355191.6099999</v>
      </c>
      <c r="H24" s="23">
        <v>2687</v>
      </c>
      <c r="I24" s="23">
        <v>3274566988.6764998</v>
      </c>
      <c r="J24" s="23">
        <v>3138</v>
      </c>
      <c r="K24" s="23">
        <v>3853822236.1900001</v>
      </c>
      <c r="L24" s="21">
        <f t="shared" si="0"/>
        <v>8487</v>
      </c>
      <c r="M24" s="21">
        <f t="shared" si="1"/>
        <v>10898670655.4165</v>
      </c>
      <c r="N24" s="23">
        <v>997</v>
      </c>
      <c r="O24" s="23">
        <v>7748759407.3900003</v>
      </c>
      <c r="P24" s="23">
        <v>1222</v>
      </c>
      <c r="Q24" s="23">
        <v>8081873992.0200005</v>
      </c>
      <c r="R24" s="21">
        <f t="shared" si="2"/>
        <v>2219</v>
      </c>
      <c r="S24" s="21">
        <f t="shared" si="3"/>
        <v>15830633399.41</v>
      </c>
      <c r="T24" s="21">
        <f t="shared" si="4"/>
        <v>10706</v>
      </c>
      <c r="U24" s="21">
        <f t="shared" si="5"/>
        <v>26729304054.8265</v>
      </c>
      <c r="V24" s="11"/>
    </row>
    <row r="25" spans="1:22" s="5" customFormat="1">
      <c r="A25" s="15">
        <v>18</v>
      </c>
      <c r="B25" s="16" t="s">
        <v>53</v>
      </c>
      <c r="C25" s="17" t="s">
        <v>54</v>
      </c>
      <c r="D25" s="22">
        <v>1952</v>
      </c>
      <c r="E25" s="22">
        <v>1966800664.75</v>
      </c>
      <c r="F25" s="22">
        <v>7216</v>
      </c>
      <c r="G25" s="22">
        <v>1347617160.1515999</v>
      </c>
      <c r="H25" s="22">
        <v>1978</v>
      </c>
      <c r="I25" s="22">
        <v>2486043127.7571001</v>
      </c>
      <c r="J25" s="22">
        <v>5246</v>
      </c>
      <c r="K25" s="22">
        <v>3353770568.4460001</v>
      </c>
      <c r="L25" s="22">
        <f t="shared" si="0"/>
        <v>16392</v>
      </c>
      <c r="M25" s="22">
        <f t="shared" si="1"/>
        <v>9154231521.1047001</v>
      </c>
      <c r="N25" s="22">
        <v>1917</v>
      </c>
      <c r="O25" s="22">
        <v>7209368245.2700005</v>
      </c>
      <c r="P25" s="22">
        <v>3685</v>
      </c>
      <c r="Q25" s="22">
        <v>7241296971.2299995</v>
      </c>
      <c r="R25" s="22">
        <f t="shared" si="2"/>
        <v>5602</v>
      </c>
      <c r="S25" s="22">
        <f t="shared" si="3"/>
        <v>14450665216.5</v>
      </c>
      <c r="T25" s="22">
        <f t="shared" si="4"/>
        <v>21994</v>
      </c>
      <c r="U25" s="22">
        <f t="shared" si="5"/>
        <v>23604896737.604698</v>
      </c>
      <c r="V25" s="11"/>
    </row>
    <row r="26" spans="1:22" s="5" customFormat="1">
      <c r="A26" s="18">
        <v>19</v>
      </c>
      <c r="B26" s="31" t="s">
        <v>59</v>
      </c>
      <c r="C26" s="1" t="s">
        <v>60</v>
      </c>
      <c r="D26" s="23">
        <v>1371</v>
      </c>
      <c r="E26" s="23">
        <v>1600422545.0699999</v>
      </c>
      <c r="F26" s="23">
        <v>4152</v>
      </c>
      <c r="G26" s="23">
        <v>629502843.02929997</v>
      </c>
      <c r="H26" s="23">
        <v>950</v>
      </c>
      <c r="I26" s="23">
        <v>3157515168.1100001</v>
      </c>
      <c r="J26" s="23">
        <v>3349</v>
      </c>
      <c r="K26" s="23">
        <v>2964857650.3404999</v>
      </c>
      <c r="L26" s="21">
        <f t="shared" si="0"/>
        <v>9822</v>
      </c>
      <c r="M26" s="21">
        <f t="shared" si="1"/>
        <v>8352298206.5497999</v>
      </c>
      <c r="N26" s="23">
        <v>1630</v>
      </c>
      <c r="O26" s="23">
        <v>6849266788.0500002</v>
      </c>
      <c r="P26" s="23">
        <v>3092</v>
      </c>
      <c r="Q26" s="23">
        <v>7915974761.2700005</v>
      </c>
      <c r="R26" s="21">
        <f t="shared" si="2"/>
        <v>4722</v>
      </c>
      <c r="S26" s="21">
        <f t="shared" si="3"/>
        <v>14765241549.32</v>
      </c>
      <c r="T26" s="21">
        <f t="shared" si="4"/>
        <v>14544</v>
      </c>
      <c r="U26" s="21">
        <f t="shared" si="5"/>
        <v>23117539755.869801</v>
      </c>
      <c r="V26" s="11"/>
    </row>
    <row r="27" spans="1:22" s="5" customFormat="1">
      <c r="A27" s="15">
        <v>20</v>
      </c>
      <c r="B27" s="30" t="s">
        <v>57</v>
      </c>
      <c r="C27" s="17" t="s">
        <v>58</v>
      </c>
      <c r="D27" s="22">
        <v>4</v>
      </c>
      <c r="E27" s="22">
        <v>580094.06999999995</v>
      </c>
      <c r="F27" s="22">
        <v>2</v>
      </c>
      <c r="G27" s="22">
        <v>1678995</v>
      </c>
      <c r="H27" s="22">
        <v>1632</v>
      </c>
      <c r="I27" s="22">
        <v>5780714861.7399998</v>
      </c>
      <c r="J27" s="22">
        <v>1995</v>
      </c>
      <c r="K27" s="22">
        <v>6634970843.0100002</v>
      </c>
      <c r="L27" s="22">
        <f t="shared" si="0"/>
        <v>3633</v>
      </c>
      <c r="M27" s="22">
        <f t="shared" si="1"/>
        <v>12417944793.82</v>
      </c>
      <c r="N27" s="22">
        <v>130</v>
      </c>
      <c r="O27" s="22">
        <v>3597192627.8499999</v>
      </c>
      <c r="P27" s="22">
        <v>116</v>
      </c>
      <c r="Q27" s="22">
        <v>2960200037.27</v>
      </c>
      <c r="R27" s="22">
        <f t="shared" si="2"/>
        <v>246</v>
      </c>
      <c r="S27" s="22">
        <f t="shared" si="3"/>
        <v>6557392665.1199999</v>
      </c>
      <c r="T27" s="22">
        <f t="shared" si="4"/>
        <v>3879</v>
      </c>
      <c r="U27" s="22">
        <f t="shared" si="5"/>
        <v>18975337458.939999</v>
      </c>
      <c r="V27" s="11"/>
    </row>
    <row r="28" spans="1:22" s="5" customFormat="1">
      <c r="A28" s="18">
        <v>21</v>
      </c>
      <c r="B28" s="31" t="s">
        <v>315</v>
      </c>
      <c r="C28" s="1" t="s">
        <v>349</v>
      </c>
      <c r="D28" s="23"/>
      <c r="E28" s="23"/>
      <c r="F28" s="23"/>
      <c r="G28" s="23"/>
      <c r="H28" s="23">
        <v>546</v>
      </c>
      <c r="I28" s="23">
        <v>6867574862.1999998</v>
      </c>
      <c r="J28" s="23">
        <v>534</v>
      </c>
      <c r="K28" s="23">
        <v>4851483587.1700001</v>
      </c>
      <c r="L28" s="21">
        <f t="shared" si="0"/>
        <v>1080</v>
      </c>
      <c r="M28" s="21">
        <f t="shared" si="1"/>
        <v>11719058449.369999</v>
      </c>
      <c r="N28" s="23">
        <v>175</v>
      </c>
      <c r="O28" s="23">
        <v>1049005565.96</v>
      </c>
      <c r="P28" s="23">
        <v>330</v>
      </c>
      <c r="Q28" s="23">
        <v>3148496205.6399999</v>
      </c>
      <c r="R28" s="21">
        <f t="shared" si="2"/>
        <v>505</v>
      </c>
      <c r="S28" s="21">
        <f t="shared" si="3"/>
        <v>4197501771.5999999</v>
      </c>
      <c r="T28" s="21">
        <f t="shared" si="4"/>
        <v>1585</v>
      </c>
      <c r="U28" s="21">
        <f t="shared" si="5"/>
        <v>15916560220.969999</v>
      </c>
      <c r="V28" s="11"/>
    </row>
    <row r="29" spans="1:22" s="5" customFormat="1">
      <c r="A29" s="15">
        <v>22</v>
      </c>
      <c r="B29" s="30" t="s">
        <v>63</v>
      </c>
      <c r="C29" s="17" t="s">
        <v>64</v>
      </c>
      <c r="D29" s="22">
        <v>145</v>
      </c>
      <c r="E29" s="22">
        <v>1870963165.3699999</v>
      </c>
      <c r="F29" s="22">
        <v>1352</v>
      </c>
      <c r="G29" s="22">
        <v>468723767.93000001</v>
      </c>
      <c r="H29" s="22">
        <v>493</v>
      </c>
      <c r="I29" s="22">
        <v>966250883.60000002</v>
      </c>
      <c r="J29" s="22">
        <v>1386</v>
      </c>
      <c r="K29" s="22">
        <v>2912800443.0599999</v>
      </c>
      <c r="L29" s="22">
        <f t="shared" si="0"/>
        <v>3376</v>
      </c>
      <c r="M29" s="22">
        <f t="shared" si="1"/>
        <v>6218738259.9599991</v>
      </c>
      <c r="N29" s="22">
        <v>1112</v>
      </c>
      <c r="O29" s="22">
        <v>4638497698.3199997</v>
      </c>
      <c r="P29" s="22">
        <v>1245</v>
      </c>
      <c r="Q29" s="22">
        <v>4005923875.02</v>
      </c>
      <c r="R29" s="22">
        <f t="shared" si="2"/>
        <v>2357</v>
      </c>
      <c r="S29" s="22">
        <f t="shared" si="3"/>
        <v>8644421573.3400002</v>
      </c>
      <c r="T29" s="22">
        <f t="shared" si="4"/>
        <v>5733</v>
      </c>
      <c r="U29" s="22">
        <f t="shared" si="5"/>
        <v>14863159833.299999</v>
      </c>
      <c r="V29" s="11"/>
    </row>
    <row r="30" spans="1:22" s="5" customFormat="1">
      <c r="A30" s="18">
        <v>23</v>
      </c>
      <c r="B30" s="31" t="s">
        <v>61</v>
      </c>
      <c r="C30" s="1" t="s">
        <v>62</v>
      </c>
      <c r="D30" s="23">
        <v>877</v>
      </c>
      <c r="E30" s="23">
        <v>2932637768.6900001</v>
      </c>
      <c r="F30" s="23">
        <v>174</v>
      </c>
      <c r="G30" s="23">
        <v>282818744.43000001</v>
      </c>
      <c r="H30" s="23">
        <v>700</v>
      </c>
      <c r="I30" s="23">
        <v>1478395601.2</v>
      </c>
      <c r="J30" s="23">
        <v>2071</v>
      </c>
      <c r="K30" s="23">
        <v>1134561186.79</v>
      </c>
      <c r="L30" s="21">
        <f t="shared" si="0"/>
        <v>3822</v>
      </c>
      <c r="M30" s="21">
        <f t="shared" si="1"/>
        <v>5828413301.1099997</v>
      </c>
      <c r="N30" s="23">
        <v>442</v>
      </c>
      <c r="O30" s="23">
        <v>2244777743.04</v>
      </c>
      <c r="P30" s="23">
        <v>520</v>
      </c>
      <c r="Q30" s="23">
        <v>5069777296.8199997</v>
      </c>
      <c r="R30" s="21">
        <f t="shared" si="2"/>
        <v>962</v>
      </c>
      <c r="S30" s="21">
        <f t="shared" si="3"/>
        <v>7314555039.8599997</v>
      </c>
      <c r="T30" s="21">
        <f t="shared" si="4"/>
        <v>4784</v>
      </c>
      <c r="U30" s="21">
        <f t="shared" si="5"/>
        <v>13142968340.969999</v>
      </c>
      <c r="V30" s="11"/>
    </row>
    <row r="31" spans="1:22" s="5" customFormat="1">
      <c r="A31" s="15">
        <v>24</v>
      </c>
      <c r="B31" s="30" t="s">
        <v>73</v>
      </c>
      <c r="C31" s="17" t="s">
        <v>74</v>
      </c>
      <c r="D31" s="22">
        <v>6053</v>
      </c>
      <c r="E31" s="22">
        <v>903836588.63999999</v>
      </c>
      <c r="F31" s="22">
        <v>17400</v>
      </c>
      <c r="G31" s="22">
        <v>715028940.31770003</v>
      </c>
      <c r="H31" s="22">
        <v>16191</v>
      </c>
      <c r="I31" s="22">
        <v>1415914811.3144</v>
      </c>
      <c r="J31" s="22">
        <v>43809</v>
      </c>
      <c r="K31" s="22">
        <v>4188867166.4419999</v>
      </c>
      <c r="L31" s="22">
        <f t="shared" si="0"/>
        <v>83453</v>
      </c>
      <c r="M31" s="22">
        <f t="shared" si="1"/>
        <v>7223647506.7140999</v>
      </c>
      <c r="N31" s="22">
        <v>14909</v>
      </c>
      <c r="O31" s="22">
        <v>4222972008.1900001</v>
      </c>
      <c r="P31" s="22">
        <v>36125</v>
      </c>
      <c r="Q31" s="22">
        <v>1632347324.71</v>
      </c>
      <c r="R31" s="22">
        <f t="shared" si="2"/>
        <v>51034</v>
      </c>
      <c r="S31" s="22">
        <f t="shared" si="3"/>
        <v>5855319332.8999996</v>
      </c>
      <c r="T31" s="22">
        <f t="shared" si="4"/>
        <v>134487</v>
      </c>
      <c r="U31" s="22">
        <f t="shared" si="5"/>
        <v>13078966839.6141</v>
      </c>
      <c r="V31" s="11"/>
    </row>
    <row r="32" spans="1:22" s="5" customFormat="1">
      <c r="A32" s="18">
        <v>25</v>
      </c>
      <c r="B32" s="31" t="s">
        <v>131</v>
      </c>
      <c r="C32" s="1" t="s">
        <v>132</v>
      </c>
      <c r="D32" s="23">
        <v>303</v>
      </c>
      <c r="E32" s="23">
        <v>356672982.36000001</v>
      </c>
      <c r="F32" s="23">
        <v>1776</v>
      </c>
      <c r="G32" s="23">
        <v>481066871.97899997</v>
      </c>
      <c r="H32" s="23">
        <v>8114</v>
      </c>
      <c r="I32" s="23">
        <v>1461440646.102</v>
      </c>
      <c r="J32" s="23">
        <v>63208</v>
      </c>
      <c r="K32" s="23">
        <v>1906347932.3069999</v>
      </c>
      <c r="L32" s="21">
        <f t="shared" si="0"/>
        <v>73401</v>
      </c>
      <c r="M32" s="21">
        <f t="shared" si="1"/>
        <v>4205528432.7480001</v>
      </c>
      <c r="N32" s="23">
        <v>907</v>
      </c>
      <c r="O32" s="23">
        <v>4186218893.3299999</v>
      </c>
      <c r="P32" s="23">
        <v>1544</v>
      </c>
      <c r="Q32" s="23">
        <v>3601897966.6999998</v>
      </c>
      <c r="R32" s="21">
        <f t="shared" si="2"/>
        <v>2451</v>
      </c>
      <c r="S32" s="21">
        <f t="shared" si="3"/>
        <v>7788116860.0299997</v>
      </c>
      <c r="T32" s="21">
        <f t="shared" si="4"/>
        <v>75852</v>
      </c>
      <c r="U32" s="21">
        <f t="shared" si="5"/>
        <v>11993645292.778</v>
      </c>
      <c r="V32" s="11"/>
    </row>
    <row r="33" spans="1:22" s="5" customFormat="1">
      <c r="A33" s="15">
        <v>26</v>
      </c>
      <c r="B33" s="16" t="s">
        <v>69</v>
      </c>
      <c r="C33" s="17" t="s">
        <v>70</v>
      </c>
      <c r="D33" s="22">
        <v>563</v>
      </c>
      <c r="E33" s="22">
        <v>46886554.740000002</v>
      </c>
      <c r="F33" s="22">
        <v>1495</v>
      </c>
      <c r="G33" s="22">
        <v>468508621.73000002</v>
      </c>
      <c r="H33" s="22">
        <v>2258521</v>
      </c>
      <c r="I33" s="22">
        <v>4011548168.96</v>
      </c>
      <c r="J33" s="22">
        <v>38849</v>
      </c>
      <c r="K33" s="22">
        <v>680766581.16999996</v>
      </c>
      <c r="L33" s="22">
        <f t="shared" si="0"/>
        <v>2299428</v>
      </c>
      <c r="M33" s="22">
        <f t="shared" si="1"/>
        <v>5207709926.6000004</v>
      </c>
      <c r="N33" s="22">
        <v>11939</v>
      </c>
      <c r="O33" s="22">
        <v>1351537532.7</v>
      </c>
      <c r="P33" s="22">
        <v>60962</v>
      </c>
      <c r="Q33" s="22">
        <v>4262274995.9000001</v>
      </c>
      <c r="R33" s="22">
        <f t="shared" si="2"/>
        <v>72901</v>
      </c>
      <c r="S33" s="22">
        <f t="shared" si="3"/>
        <v>5613812528.6000004</v>
      </c>
      <c r="T33" s="22">
        <f t="shared" si="4"/>
        <v>2372329</v>
      </c>
      <c r="U33" s="22">
        <f t="shared" si="5"/>
        <v>10821522455.200001</v>
      </c>
      <c r="V33" s="11"/>
    </row>
    <row r="34" spans="1:22" s="5" customFormat="1">
      <c r="A34" s="18">
        <v>27</v>
      </c>
      <c r="B34" s="31" t="s">
        <v>79</v>
      </c>
      <c r="C34" s="1" t="s">
        <v>80</v>
      </c>
      <c r="D34" s="23">
        <v>814</v>
      </c>
      <c r="E34" s="23">
        <v>43687484.289999999</v>
      </c>
      <c r="F34" s="23">
        <v>6474</v>
      </c>
      <c r="G34" s="23">
        <v>298891969.75559998</v>
      </c>
      <c r="H34" s="23">
        <v>1987</v>
      </c>
      <c r="I34" s="23">
        <v>296253992.02999997</v>
      </c>
      <c r="J34" s="23">
        <v>232748</v>
      </c>
      <c r="K34" s="23">
        <v>323902442.07999998</v>
      </c>
      <c r="L34" s="21">
        <f t="shared" si="0"/>
        <v>242023</v>
      </c>
      <c r="M34" s="21">
        <f t="shared" si="1"/>
        <v>962735888.15559983</v>
      </c>
      <c r="N34" s="23">
        <v>3198</v>
      </c>
      <c r="O34" s="23">
        <v>5029732302.5200005</v>
      </c>
      <c r="P34" s="23">
        <v>4273</v>
      </c>
      <c r="Q34" s="23">
        <v>4747786433.6800003</v>
      </c>
      <c r="R34" s="21">
        <f t="shared" si="2"/>
        <v>7471</v>
      </c>
      <c r="S34" s="21">
        <f t="shared" si="3"/>
        <v>9777518736.2000008</v>
      </c>
      <c r="T34" s="21">
        <f t="shared" si="4"/>
        <v>249494</v>
      </c>
      <c r="U34" s="21">
        <f t="shared" si="5"/>
        <v>10740254624.3556</v>
      </c>
      <c r="V34" s="11"/>
    </row>
    <row r="35" spans="1:22" s="5" customFormat="1">
      <c r="A35" s="15">
        <v>28</v>
      </c>
      <c r="B35" s="30" t="s">
        <v>41</v>
      </c>
      <c r="C35" s="17" t="s">
        <v>42</v>
      </c>
      <c r="D35" s="22">
        <v>39</v>
      </c>
      <c r="E35" s="22">
        <v>152608567.71000001</v>
      </c>
      <c r="F35" s="22"/>
      <c r="G35" s="22"/>
      <c r="H35" s="22">
        <v>124</v>
      </c>
      <c r="I35" s="22">
        <v>166335963.31</v>
      </c>
      <c r="J35" s="22">
        <v>273</v>
      </c>
      <c r="K35" s="22">
        <v>167127982.71000001</v>
      </c>
      <c r="L35" s="22">
        <f t="shared" si="0"/>
        <v>436</v>
      </c>
      <c r="M35" s="22">
        <f t="shared" si="1"/>
        <v>486072513.73000002</v>
      </c>
      <c r="N35" s="22">
        <v>168</v>
      </c>
      <c r="O35" s="22">
        <v>4758291416.3000002</v>
      </c>
      <c r="P35" s="22">
        <v>172</v>
      </c>
      <c r="Q35" s="22">
        <v>4926660645.6599998</v>
      </c>
      <c r="R35" s="22">
        <f t="shared" si="2"/>
        <v>340</v>
      </c>
      <c r="S35" s="22">
        <f t="shared" si="3"/>
        <v>9684952061.9599991</v>
      </c>
      <c r="T35" s="22">
        <f t="shared" si="4"/>
        <v>776</v>
      </c>
      <c r="U35" s="22">
        <f t="shared" si="5"/>
        <v>10171024575.689999</v>
      </c>
      <c r="V35" s="11"/>
    </row>
    <row r="36" spans="1:22" s="5" customFormat="1">
      <c r="A36" s="18">
        <v>29</v>
      </c>
      <c r="B36" s="31" t="s">
        <v>71</v>
      </c>
      <c r="C36" s="1" t="s">
        <v>72</v>
      </c>
      <c r="D36" s="23">
        <v>91</v>
      </c>
      <c r="E36" s="23">
        <v>514878521.5</v>
      </c>
      <c r="F36" s="23">
        <v>145</v>
      </c>
      <c r="G36" s="23">
        <v>281624837.20999998</v>
      </c>
      <c r="H36" s="23">
        <v>236</v>
      </c>
      <c r="I36" s="23">
        <v>2255677006.8200002</v>
      </c>
      <c r="J36" s="23">
        <v>1026</v>
      </c>
      <c r="K36" s="23">
        <v>1907066179.78</v>
      </c>
      <c r="L36" s="21">
        <f t="shared" si="0"/>
        <v>1498</v>
      </c>
      <c r="M36" s="21">
        <f t="shared" si="1"/>
        <v>4959246545.3100004</v>
      </c>
      <c r="N36" s="23">
        <v>146</v>
      </c>
      <c r="O36" s="23">
        <v>2279652760.4400001</v>
      </c>
      <c r="P36" s="23">
        <v>201</v>
      </c>
      <c r="Q36" s="23">
        <v>2743833782.52</v>
      </c>
      <c r="R36" s="21">
        <f t="shared" si="2"/>
        <v>347</v>
      </c>
      <c r="S36" s="21">
        <f t="shared" si="3"/>
        <v>5023486542.96</v>
      </c>
      <c r="T36" s="21">
        <f t="shared" si="4"/>
        <v>1845</v>
      </c>
      <c r="U36" s="21">
        <f t="shared" si="5"/>
        <v>9982733088.2700005</v>
      </c>
      <c r="V36" s="11"/>
    </row>
    <row r="37" spans="1:22" s="5" customFormat="1">
      <c r="A37" s="15">
        <v>30</v>
      </c>
      <c r="B37" s="30" t="s">
        <v>65</v>
      </c>
      <c r="C37" s="17" t="s">
        <v>66</v>
      </c>
      <c r="D37" s="22">
        <v>2359</v>
      </c>
      <c r="E37" s="22">
        <v>1172983245.9400001</v>
      </c>
      <c r="F37" s="22">
        <v>10342</v>
      </c>
      <c r="G37" s="22">
        <v>1208257198.0799999</v>
      </c>
      <c r="H37" s="22">
        <v>7981</v>
      </c>
      <c r="I37" s="22">
        <v>1347931890.9400001</v>
      </c>
      <c r="J37" s="22">
        <v>12421</v>
      </c>
      <c r="K37" s="22">
        <v>1851630883.95</v>
      </c>
      <c r="L37" s="22">
        <f t="shared" si="0"/>
        <v>33103</v>
      </c>
      <c r="M37" s="22">
        <f t="shared" si="1"/>
        <v>5580803218.9099998</v>
      </c>
      <c r="N37" s="22">
        <v>2056</v>
      </c>
      <c r="O37" s="22">
        <v>2464697004.02</v>
      </c>
      <c r="P37" s="22">
        <v>1996</v>
      </c>
      <c r="Q37" s="22">
        <v>1909660379.6500001</v>
      </c>
      <c r="R37" s="22">
        <f t="shared" si="2"/>
        <v>4052</v>
      </c>
      <c r="S37" s="22">
        <f t="shared" si="3"/>
        <v>4374357383.6700001</v>
      </c>
      <c r="T37" s="22">
        <f t="shared" si="4"/>
        <v>37155</v>
      </c>
      <c r="U37" s="22">
        <f t="shared" si="5"/>
        <v>9955160602.5799999</v>
      </c>
      <c r="V37" s="11"/>
    </row>
    <row r="38" spans="1:22" s="5" customFormat="1">
      <c r="A38" s="18">
        <v>31</v>
      </c>
      <c r="B38" s="31" t="s">
        <v>114</v>
      </c>
      <c r="C38" s="1" t="s">
        <v>115</v>
      </c>
      <c r="D38" s="23">
        <v>1325</v>
      </c>
      <c r="E38" s="23">
        <v>1313544214.5899999</v>
      </c>
      <c r="F38" s="23">
        <v>11757</v>
      </c>
      <c r="G38" s="23">
        <v>1722498159.3855</v>
      </c>
      <c r="H38" s="23">
        <v>4689</v>
      </c>
      <c r="I38" s="23">
        <v>1903275704.97</v>
      </c>
      <c r="J38" s="23">
        <v>14566</v>
      </c>
      <c r="K38" s="23">
        <v>1630709841.7372</v>
      </c>
      <c r="L38" s="21">
        <f t="shared" si="0"/>
        <v>32337</v>
      </c>
      <c r="M38" s="21">
        <f t="shared" si="1"/>
        <v>6570027920.6827002</v>
      </c>
      <c r="N38" s="23">
        <v>201</v>
      </c>
      <c r="O38" s="23">
        <v>1404029652.6600001</v>
      </c>
      <c r="P38" s="23">
        <v>116</v>
      </c>
      <c r="Q38" s="23">
        <v>1040511791.9299999</v>
      </c>
      <c r="R38" s="21">
        <f t="shared" si="2"/>
        <v>317</v>
      </c>
      <c r="S38" s="21">
        <f t="shared" si="3"/>
        <v>2444541444.5900002</v>
      </c>
      <c r="T38" s="21">
        <f t="shared" si="4"/>
        <v>32654</v>
      </c>
      <c r="U38" s="21">
        <f t="shared" si="5"/>
        <v>9014569365.2727013</v>
      </c>
      <c r="V38" s="11"/>
    </row>
    <row r="39" spans="1:22" s="5" customFormat="1">
      <c r="A39" s="15">
        <v>32</v>
      </c>
      <c r="B39" s="30" t="s">
        <v>75</v>
      </c>
      <c r="C39" s="17" t="s">
        <v>76</v>
      </c>
      <c r="D39" s="22">
        <v>8063</v>
      </c>
      <c r="E39" s="22">
        <v>785704129.63</v>
      </c>
      <c r="F39" s="22">
        <v>20739</v>
      </c>
      <c r="G39" s="22">
        <v>1414930009.2641001</v>
      </c>
      <c r="H39" s="22">
        <v>69391</v>
      </c>
      <c r="I39" s="22">
        <v>1353926721.0727</v>
      </c>
      <c r="J39" s="22">
        <v>60355</v>
      </c>
      <c r="K39" s="22">
        <v>1214393973.7767</v>
      </c>
      <c r="L39" s="22">
        <f t="shared" si="0"/>
        <v>158548</v>
      </c>
      <c r="M39" s="22">
        <f t="shared" si="1"/>
        <v>4768954833.7434998</v>
      </c>
      <c r="N39" s="22">
        <v>5319</v>
      </c>
      <c r="O39" s="22">
        <v>1855819751.95</v>
      </c>
      <c r="P39" s="22">
        <v>21382</v>
      </c>
      <c r="Q39" s="22">
        <v>1315208488.5</v>
      </c>
      <c r="R39" s="22">
        <f t="shared" si="2"/>
        <v>26701</v>
      </c>
      <c r="S39" s="22">
        <f t="shared" si="3"/>
        <v>3171028240.4499998</v>
      </c>
      <c r="T39" s="22">
        <f t="shared" si="4"/>
        <v>185249</v>
      </c>
      <c r="U39" s="22">
        <f t="shared" si="5"/>
        <v>7939983074.1934996</v>
      </c>
      <c r="V39" s="11"/>
    </row>
    <row r="40" spans="1:22" s="5" customFormat="1">
      <c r="A40" s="18">
        <v>33</v>
      </c>
      <c r="B40" s="31" t="s">
        <v>77</v>
      </c>
      <c r="C40" s="1" t="s">
        <v>78</v>
      </c>
      <c r="D40" s="23">
        <v>5143</v>
      </c>
      <c r="E40" s="23">
        <v>846876590.36459994</v>
      </c>
      <c r="F40" s="23">
        <v>9753</v>
      </c>
      <c r="G40" s="23">
        <v>931326547.89909995</v>
      </c>
      <c r="H40" s="23">
        <v>630527</v>
      </c>
      <c r="I40" s="23">
        <v>1830804544.25</v>
      </c>
      <c r="J40" s="23">
        <v>13849</v>
      </c>
      <c r="K40" s="23">
        <v>744193277.12800002</v>
      </c>
      <c r="L40" s="21">
        <f t="shared" si="0"/>
        <v>659272</v>
      </c>
      <c r="M40" s="21">
        <f t="shared" si="1"/>
        <v>4353200959.6416998</v>
      </c>
      <c r="N40" s="23">
        <v>2477</v>
      </c>
      <c r="O40" s="23">
        <v>1208081744.3099999</v>
      </c>
      <c r="P40" s="23">
        <v>5344</v>
      </c>
      <c r="Q40" s="23">
        <v>2168117420.8800001</v>
      </c>
      <c r="R40" s="21">
        <f t="shared" si="2"/>
        <v>7821</v>
      </c>
      <c r="S40" s="21">
        <f t="shared" si="3"/>
        <v>3376199165.1900001</v>
      </c>
      <c r="T40" s="21">
        <f t="shared" si="4"/>
        <v>667093</v>
      </c>
      <c r="U40" s="21">
        <f t="shared" si="5"/>
        <v>7729400124.8316994</v>
      </c>
      <c r="V40" s="11"/>
    </row>
    <row r="41" spans="1:22" s="5" customFormat="1">
      <c r="A41" s="15">
        <v>34</v>
      </c>
      <c r="B41" s="16" t="s">
        <v>67</v>
      </c>
      <c r="C41" s="17" t="s">
        <v>68</v>
      </c>
      <c r="D41" s="22">
        <v>1362</v>
      </c>
      <c r="E41" s="22">
        <v>838396589.53999996</v>
      </c>
      <c r="F41" s="22">
        <v>5892</v>
      </c>
      <c r="G41" s="22">
        <v>857847715.73769999</v>
      </c>
      <c r="H41" s="22">
        <v>3104</v>
      </c>
      <c r="I41" s="22">
        <v>1440299313.27</v>
      </c>
      <c r="J41" s="22">
        <v>4170</v>
      </c>
      <c r="K41" s="22">
        <v>584274664.02999997</v>
      </c>
      <c r="L41" s="22">
        <f t="shared" si="0"/>
        <v>14528</v>
      </c>
      <c r="M41" s="22">
        <f t="shared" si="1"/>
        <v>3720818282.5776997</v>
      </c>
      <c r="N41" s="22">
        <v>798</v>
      </c>
      <c r="O41" s="22">
        <v>1485669245.6900001</v>
      </c>
      <c r="P41" s="22">
        <v>856</v>
      </c>
      <c r="Q41" s="22">
        <v>2275201005.8600001</v>
      </c>
      <c r="R41" s="22">
        <f t="shared" si="2"/>
        <v>1654</v>
      </c>
      <c r="S41" s="22">
        <f t="shared" si="3"/>
        <v>3760870251.5500002</v>
      </c>
      <c r="T41" s="22">
        <f t="shared" si="4"/>
        <v>16182</v>
      </c>
      <c r="U41" s="22">
        <f t="shared" si="5"/>
        <v>7481688534.1276999</v>
      </c>
      <c r="V41" s="11"/>
    </row>
    <row r="42" spans="1:22" s="5" customFormat="1">
      <c r="A42" s="18">
        <v>35</v>
      </c>
      <c r="B42" s="31" t="s">
        <v>108</v>
      </c>
      <c r="C42" s="1" t="s">
        <v>109</v>
      </c>
      <c r="D42" s="23">
        <v>497</v>
      </c>
      <c r="E42" s="23">
        <v>332551207.57999998</v>
      </c>
      <c r="F42" s="23">
        <v>280</v>
      </c>
      <c r="G42" s="23">
        <v>36765236.710000001</v>
      </c>
      <c r="H42" s="23">
        <v>2372</v>
      </c>
      <c r="I42" s="23">
        <v>404656273.83999997</v>
      </c>
      <c r="J42" s="23">
        <v>4095</v>
      </c>
      <c r="K42" s="23">
        <v>2376121161.0244999</v>
      </c>
      <c r="L42" s="21">
        <f t="shared" si="0"/>
        <v>7244</v>
      </c>
      <c r="M42" s="21">
        <f t="shared" si="1"/>
        <v>3150093879.1545</v>
      </c>
      <c r="N42" s="23">
        <v>3433</v>
      </c>
      <c r="O42" s="23">
        <v>2556264867.0900002</v>
      </c>
      <c r="P42" s="23">
        <v>8299</v>
      </c>
      <c r="Q42" s="23">
        <v>879087266.12</v>
      </c>
      <c r="R42" s="21">
        <f t="shared" si="2"/>
        <v>11732</v>
      </c>
      <c r="S42" s="21">
        <f t="shared" si="3"/>
        <v>3435352133.21</v>
      </c>
      <c r="T42" s="21">
        <f t="shared" si="4"/>
        <v>18976</v>
      </c>
      <c r="U42" s="21">
        <f t="shared" si="5"/>
        <v>6585446012.3645</v>
      </c>
      <c r="V42" s="11"/>
    </row>
    <row r="43" spans="1:22" s="5" customFormat="1">
      <c r="A43" s="15">
        <v>36</v>
      </c>
      <c r="B43" s="30" t="s">
        <v>81</v>
      </c>
      <c r="C43" s="17" t="s">
        <v>82</v>
      </c>
      <c r="D43" s="22">
        <v>1036</v>
      </c>
      <c r="E43" s="22">
        <v>1058400248.17</v>
      </c>
      <c r="F43" s="22">
        <v>7502</v>
      </c>
      <c r="G43" s="22">
        <v>1180375563.7</v>
      </c>
      <c r="H43" s="22">
        <v>281</v>
      </c>
      <c r="I43" s="22">
        <v>225153910.12</v>
      </c>
      <c r="J43" s="22">
        <v>1691</v>
      </c>
      <c r="K43" s="22">
        <v>826954508.49829996</v>
      </c>
      <c r="L43" s="22">
        <f t="shared" si="0"/>
        <v>10510</v>
      </c>
      <c r="M43" s="22">
        <f t="shared" si="1"/>
        <v>3290884230.4882998</v>
      </c>
      <c r="N43" s="22">
        <v>770</v>
      </c>
      <c r="O43" s="22">
        <v>1761509273.4000001</v>
      </c>
      <c r="P43" s="22">
        <v>668</v>
      </c>
      <c r="Q43" s="22">
        <v>1005493398.75</v>
      </c>
      <c r="R43" s="22">
        <f t="shared" si="2"/>
        <v>1438</v>
      </c>
      <c r="S43" s="22">
        <f t="shared" si="3"/>
        <v>2767002672.1500001</v>
      </c>
      <c r="T43" s="22">
        <f t="shared" si="4"/>
        <v>11948</v>
      </c>
      <c r="U43" s="22">
        <f t="shared" si="5"/>
        <v>6057886902.6382999</v>
      </c>
      <c r="V43" s="11"/>
    </row>
    <row r="44" spans="1:22" s="5" customFormat="1">
      <c r="A44" s="18">
        <v>37</v>
      </c>
      <c r="B44" s="31" t="s">
        <v>83</v>
      </c>
      <c r="C44" s="1" t="s">
        <v>84</v>
      </c>
      <c r="D44" s="23">
        <v>476</v>
      </c>
      <c r="E44" s="23">
        <v>592503219.45000005</v>
      </c>
      <c r="F44" s="23">
        <v>1768</v>
      </c>
      <c r="G44" s="23">
        <v>424735226.69</v>
      </c>
      <c r="H44" s="23">
        <v>515</v>
      </c>
      <c r="I44" s="23">
        <v>399464093.19</v>
      </c>
      <c r="J44" s="23">
        <v>1197</v>
      </c>
      <c r="K44" s="23">
        <v>549948972.63999999</v>
      </c>
      <c r="L44" s="21">
        <f t="shared" si="0"/>
        <v>3956</v>
      </c>
      <c r="M44" s="21">
        <f t="shared" si="1"/>
        <v>1966651511.9700003</v>
      </c>
      <c r="N44" s="23">
        <v>764</v>
      </c>
      <c r="O44" s="23">
        <v>1641602057.9000001</v>
      </c>
      <c r="P44" s="23">
        <v>774</v>
      </c>
      <c r="Q44" s="23">
        <v>1677725289.27</v>
      </c>
      <c r="R44" s="21">
        <f t="shared" si="2"/>
        <v>1538</v>
      </c>
      <c r="S44" s="21">
        <f t="shared" si="3"/>
        <v>3319327347.1700001</v>
      </c>
      <c r="T44" s="21">
        <f t="shared" si="4"/>
        <v>5494</v>
      </c>
      <c r="U44" s="21">
        <f t="shared" si="5"/>
        <v>5285978859.1400003</v>
      </c>
      <c r="V44" s="11"/>
    </row>
    <row r="45" spans="1:22" s="5" customFormat="1">
      <c r="A45" s="15">
        <v>38</v>
      </c>
      <c r="B45" s="30" t="s">
        <v>93</v>
      </c>
      <c r="C45" s="17" t="s">
        <v>94</v>
      </c>
      <c r="D45" s="22">
        <v>3342</v>
      </c>
      <c r="E45" s="22">
        <v>669083895.14049995</v>
      </c>
      <c r="F45" s="22">
        <v>11199</v>
      </c>
      <c r="G45" s="22">
        <v>527566744.56</v>
      </c>
      <c r="H45" s="22">
        <v>63901</v>
      </c>
      <c r="I45" s="22">
        <v>1215184448.8599999</v>
      </c>
      <c r="J45" s="22">
        <v>150526</v>
      </c>
      <c r="K45" s="22">
        <v>877024323.64999998</v>
      </c>
      <c r="L45" s="22">
        <f t="shared" si="0"/>
        <v>228968</v>
      </c>
      <c r="M45" s="22">
        <f t="shared" si="1"/>
        <v>3288859412.2105002</v>
      </c>
      <c r="N45" s="22">
        <v>368</v>
      </c>
      <c r="O45" s="22">
        <v>435614678.64999998</v>
      </c>
      <c r="P45" s="22">
        <v>539</v>
      </c>
      <c r="Q45" s="22">
        <v>911339214.37</v>
      </c>
      <c r="R45" s="22">
        <f t="shared" si="2"/>
        <v>907</v>
      </c>
      <c r="S45" s="22">
        <f t="shared" si="3"/>
        <v>1346953893.02</v>
      </c>
      <c r="T45" s="22">
        <f t="shared" si="4"/>
        <v>229875</v>
      </c>
      <c r="U45" s="22">
        <f t="shared" si="5"/>
        <v>4635813305.2305002</v>
      </c>
      <c r="V45" s="11"/>
    </row>
    <row r="46" spans="1:22" s="5" customFormat="1">
      <c r="A46" s="18">
        <v>39</v>
      </c>
      <c r="B46" s="31" t="s">
        <v>89</v>
      </c>
      <c r="C46" s="1" t="s">
        <v>90</v>
      </c>
      <c r="D46" s="23">
        <v>646</v>
      </c>
      <c r="E46" s="23">
        <v>788461826.25</v>
      </c>
      <c r="F46" s="23">
        <v>3188</v>
      </c>
      <c r="G46" s="23">
        <v>472731042.75</v>
      </c>
      <c r="H46" s="23">
        <v>197</v>
      </c>
      <c r="I46" s="23">
        <v>824064273.70000005</v>
      </c>
      <c r="J46" s="23">
        <v>2286</v>
      </c>
      <c r="K46" s="23">
        <v>914244355.71000004</v>
      </c>
      <c r="L46" s="21">
        <f t="shared" si="0"/>
        <v>6317</v>
      </c>
      <c r="M46" s="21">
        <f t="shared" si="1"/>
        <v>2999501498.4099998</v>
      </c>
      <c r="N46" s="23">
        <v>305</v>
      </c>
      <c r="O46" s="23">
        <v>643113222.58000004</v>
      </c>
      <c r="P46" s="23">
        <v>229</v>
      </c>
      <c r="Q46" s="23">
        <v>908083796.36000001</v>
      </c>
      <c r="R46" s="21">
        <f t="shared" si="2"/>
        <v>534</v>
      </c>
      <c r="S46" s="21">
        <f t="shared" si="3"/>
        <v>1551197018.9400001</v>
      </c>
      <c r="T46" s="21">
        <f t="shared" si="4"/>
        <v>6851</v>
      </c>
      <c r="U46" s="21">
        <f t="shared" si="5"/>
        <v>4550698517.3500004</v>
      </c>
      <c r="V46" s="11"/>
    </row>
    <row r="47" spans="1:22" s="5" customFormat="1">
      <c r="A47" s="15">
        <v>40</v>
      </c>
      <c r="B47" s="30" t="s">
        <v>103</v>
      </c>
      <c r="C47" s="17" t="s">
        <v>336</v>
      </c>
      <c r="D47" s="22">
        <v>1114</v>
      </c>
      <c r="E47" s="22">
        <v>139958013.9831</v>
      </c>
      <c r="F47" s="22">
        <v>3166</v>
      </c>
      <c r="G47" s="22">
        <v>140149420.30000001</v>
      </c>
      <c r="H47" s="22">
        <v>129091</v>
      </c>
      <c r="I47" s="22">
        <v>945107447.02999997</v>
      </c>
      <c r="J47" s="22">
        <v>419742</v>
      </c>
      <c r="K47" s="22">
        <v>1223929887.4588001</v>
      </c>
      <c r="L47" s="22">
        <f t="shared" si="0"/>
        <v>553113</v>
      </c>
      <c r="M47" s="22">
        <f t="shared" si="1"/>
        <v>2449144768.7719002</v>
      </c>
      <c r="N47" s="22">
        <v>857</v>
      </c>
      <c r="O47" s="22">
        <v>772739565.25999999</v>
      </c>
      <c r="P47" s="22">
        <v>553</v>
      </c>
      <c r="Q47" s="22">
        <v>466549688.77999997</v>
      </c>
      <c r="R47" s="22">
        <f t="shared" si="2"/>
        <v>1410</v>
      </c>
      <c r="S47" s="22">
        <f t="shared" si="3"/>
        <v>1239289254.04</v>
      </c>
      <c r="T47" s="22">
        <f t="shared" si="4"/>
        <v>554523</v>
      </c>
      <c r="U47" s="22">
        <f t="shared" si="5"/>
        <v>3688434022.8119001</v>
      </c>
      <c r="V47" s="11"/>
    </row>
    <row r="48" spans="1:22" s="5" customFormat="1">
      <c r="A48" s="18">
        <v>41</v>
      </c>
      <c r="B48" s="31" t="s">
        <v>120</v>
      </c>
      <c r="C48" s="1" t="s">
        <v>327</v>
      </c>
      <c r="D48" s="23">
        <v>340</v>
      </c>
      <c r="E48" s="23">
        <v>28192121.789999999</v>
      </c>
      <c r="F48" s="23">
        <v>293</v>
      </c>
      <c r="G48" s="23">
        <v>43416983.719999999</v>
      </c>
      <c r="H48" s="23">
        <v>2072</v>
      </c>
      <c r="I48" s="23">
        <v>364117346.47000003</v>
      </c>
      <c r="J48" s="23">
        <v>3958</v>
      </c>
      <c r="K48" s="23">
        <v>1539613993.21</v>
      </c>
      <c r="L48" s="21">
        <f t="shared" si="0"/>
        <v>6663</v>
      </c>
      <c r="M48" s="21">
        <f t="shared" si="1"/>
        <v>1975340445.1900001</v>
      </c>
      <c r="N48" s="23">
        <v>417</v>
      </c>
      <c r="O48" s="23">
        <v>1264790140.02</v>
      </c>
      <c r="P48" s="23">
        <v>58</v>
      </c>
      <c r="Q48" s="23">
        <v>74054450.430000007</v>
      </c>
      <c r="R48" s="21">
        <f t="shared" si="2"/>
        <v>475</v>
      </c>
      <c r="S48" s="21">
        <f t="shared" si="3"/>
        <v>1338844590.45</v>
      </c>
      <c r="T48" s="21">
        <f t="shared" si="4"/>
        <v>7138</v>
      </c>
      <c r="U48" s="21">
        <f t="shared" si="5"/>
        <v>3314185035.6400003</v>
      </c>
      <c r="V48" s="11"/>
    </row>
    <row r="49" spans="1:22" s="5" customFormat="1">
      <c r="A49" s="15">
        <v>42</v>
      </c>
      <c r="B49" s="16" t="s">
        <v>104</v>
      </c>
      <c r="C49" s="17" t="s">
        <v>105</v>
      </c>
      <c r="D49" s="22"/>
      <c r="E49" s="22"/>
      <c r="F49" s="22"/>
      <c r="G49" s="22"/>
      <c r="H49" s="22">
        <v>1073</v>
      </c>
      <c r="I49" s="22">
        <v>1155421778.4000001</v>
      </c>
      <c r="J49" s="22">
        <v>1051</v>
      </c>
      <c r="K49" s="22">
        <v>1341243658.49</v>
      </c>
      <c r="L49" s="22">
        <f t="shared" si="0"/>
        <v>2124</v>
      </c>
      <c r="M49" s="22">
        <f t="shared" si="1"/>
        <v>2496665436.8900003</v>
      </c>
      <c r="N49" s="22">
        <v>414</v>
      </c>
      <c r="O49" s="22">
        <v>408039854.50999999</v>
      </c>
      <c r="P49" s="22">
        <v>319</v>
      </c>
      <c r="Q49" s="22">
        <v>222234789</v>
      </c>
      <c r="R49" s="22">
        <f t="shared" si="2"/>
        <v>733</v>
      </c>
      <c r="S49" s="22">
        <f t="shared" si="3"/>
        <v>630274643.50999999</v>
      </c>
      <c r="T49" s="22">
        <f t="shared" si="4"/>
        <v>2857</v>
      </c>
      <c r="U49" s="22">
        <f t="shared" si="5"/>
        <v>3126940080.4000006</v>
      </c>
      <c r="V49" s="11"/>
    </row>
    <row r="50" spans="1:22" s="5" customFormat="1">
      <c r="A50" s="18">
        <v>43</v>
      </c>
      <c r="B50" s="31" t="s">
        <v>85</v>
      </c>
      <c r="C50" s="1" t="s">
        <v>86</v>
      </c>
      <c r="D50" s="23">
        <v>152</v>
      </c>
      <c r="E50" s="23">
        <v>438226742.35000002</v>
      </c>
      <c r="F50" s="23">
        <v>125</v>
      </c>
      <c r="G50" s="23">
        <v>7086539.6799999997</v>
      </c>
      <c r="H50" s="23">
        <v>57720</v>
      </c>
      <c r="I50" s="23">
        <v>362960538.62</v>
      </c>
      <c r="J50" s="23">
        <v>589633</v>
      </c>
      <c r="K50" s="23">
        <v>975158761.03999996</v>
      </c>
      <c r="L50" s="21">
        <f t="shared" si="0"/>
        <v>647630</v>
      </c>
      <c r="M50" s="21">
        <f t="shared" si="1"/>
        <v>1783432581.6900001</v>
      </c>
      <c r="N50" s="23">
        <v>1116</v>
      </c>
      <c r="O50" s="23">
        <v>735976426.37</v>
      </c>
      <c r="P50" s="23">
        <v>338</v>
      </c>
      <c r="Q50" s="23">
        <v>559769808.24000001</v>
      </c>
      <c r="R50" s="21">
        <f t="shared" si="2"/>
        <v>1454</v>
      </c>
      <c r="S50" s="21">
        <f t="shared" si="3"/>
        <v>1295746234.6100001</v>
      </c>
      <c r="T50" s="21">
        <f t="shared" si="4"/>
        <v>649084</v>
      </c>
      <c r="U50" s="21">
        <f t="shared" si="5"/>
        <v>3079178816.3000002</v>
      </c>
      <c r="V50" s="11"/>
    </row>
    <row r="51" spans="1:22" s="5" customFormat="1">
      <c r="A51" s="15">
        <v>44</v>
      </c>
      <c r="B51" s="30" t="s">
        <v>95</v>
      </c>
      <c r="C51" s="17" t="s">
        <v>96</v>
      </c>
      <c r="D51" s="22">
        <v>290</v>
      </c>
      <c r="E51" s="22">
        <v>152353016.27000001</v>
      </c>
      <c r="F51" s="22">
        <v>2495</v>
      </c>
      <c r="G51" s="22">
        <v>265090151.19999999</v>
      </c>
      <c r="H51" s="22">
        <v>33</v>
      </c>
      <c r="I51" s="22">
        <v>22358538.989999998</v>
      </c>
      <c r="J51" s="22">
        <v>416</v>
      </c>
      <c r="K51" s="22">
        <v>87526107.640000001</v>
      </c>
      <c r="L51" s="22">
        <f t="shared" si="0"/>
        <v>3234</v>
      </c>
      <c r="M51" s="22">
        <f t="shared" si="1"/>
        <v>527327814.10000002</v>
      </c>
      <c r="N51" s="22">
        <v>185</v>
      </c>
      <c r="O51" s="22">
        <v>1367789475</v>
      </c>
      <c r="P51" s="22">
        <v>702</v>
      </c>
      <c r="Q51" s="22">
        <v>1158245462.1900001</v>
      </c>
      <c r="R51" s="22">
        <f t="shared" si="2"/>
        <v>887</v>
      </c>
      <c r="S51" s="22">
        <f t="shared" si="3"/>
        <v>2526034937.1900001</v>
      </c>
      <c r="T51" s="22">
        <f t="shared" si="4"/>
        <v>4121</v>
      </c>
      <c r="U51" s="22">
        <f t="shared" si="5"/>
        <v>3053362751.29</v>
      </c>
      <c r="V51" s="11"/>
    </row>
    <row r="52" spans="1:22" s="5" customFormat="1">
      <c r="A52" s="18">
        <v>45</v>
      </c>
      <c r="B52" s="31" t="s">
        <v>87</v>
      </c>
      <c r="C52" s="1" t="s">
        <v>88</v>
      </c>
      <c r="D52" s="23">
        <v>166</v>
      </c>
      <c r="E52" s="23">
        <v>671366488</v>
      </c>
      <c r="F52" s="23">
        <v>212</v>
      </c>
      <c r="G52" s="23">
        <v>62955633.439999998</v>
      </c>
      <c r="H52" s="23">
        <v>171</v>
      </c>
      <c r="I52" s="23">
        <v>404544395.67000002</v>
      </c>
      <c r="J52" s="23">
        <v>523</v>
      </c>
      <c r="K52" s="23">
        <v>309818522.11000001</v>
      </c>
      <c r="L52" s="21">
        <f t="shared" si="0"/>
        <v>1072</v>
      </c>
      <c r="M52" s="21">
        <f t="shared" si="1"/>
        <v>1448685039.2200003</v>
      </c>
      <c r="N52" s="23">
        <v>328</v>
      </c>
      <c r="O52" s="23">
        <v>324244609.04000002</v>
      </c>
      <c r="P52" s="23">
        <v>382</v>
      </c>
      <c r="Q52" s="23">
        <v>1027451700.8</v>
      </c>
      <c r="R52" s="21">
        <f t="shared" si="2"/>
        <v>710</v>
      </c>
      <c r="S52" s="21">
        <f t="shared" si="3"/>
        <v>1351696309.8399999</v>
      </c>
      <c r="T52" s="21">
        <f t="shared" si="4"/>
        <v>1782</v>
      </c>
      <c r="U52" s="21">
        <f t="shared" si="5"/>
        <v>2800381349.0600004</v>
      </c>
      <c r="V52" s="11"/>
    </row>
    <row r="53" spans="1:22" s="5" customFormat="1">
      <c r="A53" s="15">
        <v>46</v>
      </c>
      <c r="B53" s="30" t="s">
        <v>99</v>
      </c>
      <c r="C53" s="17" t="s">
        <v>100</v>
      </c>
      <c r="D53" s="22">
        <v>1085</v>
      </c>
      <c r="E53" s="22">
        <v>320260354.43000001</v>
      </c>
      <c r="F53" s="22">
        <v>715</v>
      </c>
      <c r="G53" s="22">
        <v>53548993.140000001</v>
      </c>
      <c r="H53" s="22">
        <v>77733</v>
      </c>
      <c r="I53" s="22">
        <v>393530296.94999999</v>
      </c>
      <c r="J53" s="22">
        <v>4732</v>
      </c>
      <c r="K53" s="22">
        <v>393496048.01999998</v>
      </c>
      <c r="L53" s="22">
        <f t="shared" si="0"/>
        <v>84265</v>
      </c>
      <c r="M53" s="22">
        <f t="shared" si="1"/>
        <v>1160835692.54</v>
      </c>
      <c r="N53" s="22">
        <v>1607</v>
      </c>
      <c r="O53" s="22">
        <v>485725962.19999999</v>
      </c>
      <c r="P53" s="22">
        <v>1807</v>
      </c>
      <c r="Q53" s="22">
        <v>725938836.32000005</v>
      </c>
      <c r="R53" s="22">
        <f t="shared" si="2"/>
        <v>3414</v>
      </c>
      <c r="S53" s="22">
        <f t="shared" si="3"/>
        <v>1211664798.52</v>
      </c>
      <c r="T53" s="22">
        <f t="shared" si="4"/>
        <v>87679</v>
      </c>
      <c r="U53" s="22">
        <f t="shared" si="5"/>
        <v>2372500491.0599999</v>
      </c>
      <c r="V53" s="11"/>
    </row>
    <row r="54" spans="1:22" s="5" customFormat="1">
      <c r="A54" s="18">
        <v>47</v>
      </c>
      <c r="B54" s="31" t="s">
        <v>118</v>
      </c>
      <c r="C54" s="1" t="s">
        <v>119</v>
      </c>
      <c r="D54" s="23">
        <v>133</v>
      </c>
      <c r="E54" s="23">
        <v>110576894.11</v>
      </c>
      <c r="F54" s="23">
        <v>697</v>
      </c>
      <c r="G54" s="23">
        <v>89030337.219999999</v>
      </c>
      <c r="H54" s="23">
        <v>228</v>
      </c>
      <c r="I54" s="23">
        <v>417104291.37</v>
      </c>
      <c r="J54" s="23">
        <v>1516</v>
      </c>
      <c r="K54" s="23">
        <v>349872259.67000002</v>
      </c>
      <c r="L54" s="21">
        <f t="shared" si="0"/>
        <v>2574</v>
      </c>
      <c r="M54" s="21">
        <f t="shared" si="1"/>
        <v>966583782.37000012</v>
      </c>
      <c r="N54" s="23">
        <v>68</v>
      </c>
      <c r="O54" s="23">
        <v>503814659.50999999</v>
      </c>
      <c r="P54" s="23">
        <v>96</v>
      </c>
      <c r="Q54" s="23">
        <v>856812209.5</v>
      </c>
      <c r="R54" s="21">
        <f t="shared" si="2"/>
        <v>164</v>
      </c>
      <c r="S54" s="21">
        <f t="shared" si="3"/>
        <v>1360626869.01</v>
      </c>
      <c r="T54" s="21">
        <f t="shared" si="4"/>
        <v>2738</v>
      </c>
      <c r="U54" s="21">
        <f t="shared" si="5"/>
        <v>2327210651.3800001</v>
      </c>
      <c r="V54" s="11"/>
    </row>
    <row r="55" spans="1:22" s="5" customFormat="1">
      <c r="A55" s="15">
        <v>48</v>
      </c>
      <c r="B55" s="30" t="s">
        <v>106</v>
      </c>
      <c r="C55" s="17" t="s">
        <v>107</v>
      </c>
      <c r="D55" s="22">
        <v>70</v>
      </c>
      <c r="E55" s="22">
        <v>33900476.270000003</v>
      </c>
      <c r="F55" s="22">
        <v>219</v>
      </c>
      <c r="G55" s="22">
        <v>38567758.829999998</v>
      </c>
      <c r="H55" s="22">
        <v>1071</v>
      </c>
      <c r="I55" s="22">
        <v>561883022.83000004</v>
      </c>
      <c r="J55" s="22">
        <v>1013</v>
      </c>
      <c r="K55" s="22">
        <v>541543142.58000004</v>
      </c>
      <c r="L55" s="22">
        <f t="shared" si="0"/>
        <v>2373</v>
      </c>
      <c r="M55" s="22">
        <f t="shared" si="1"/>
        <v>1175894400.5100002</v>
      </c>
      <c r="N55" s="22">
        <v>62</v>
      </c>
      <c r="O55" s="22">
        <v>537405159.86000001</v>
      </c>
      <c r="P55" s="22">
        <v>64</v>
      </c>
      <c r="Q55" s="22">
        <v>561526136.80999994</v>
      </c>
      <c r="R55" s="22">
        <f t="shared" si="2"/>
        <v>126</v>
      </c>
      <c r="S55" s="22">
        <f t="shared" si="3"/>
        <v>1098931296.6700001</v>
      </c>
      <c r="T55" s="22">
        <f t="shared" si="4"/>
        <v>2499</v>
      </c>
      <c r="U55" s="22">
        <f t="shared" si="5"/>
        <v>2274825697.1800003</v>
      </c>
      <c r="V55" s="11"/>
    </row>
    <row r="56" spans="1:22" s="5" customFormat="1">
      <c r="A56" s="18">
        <v>49</v>
      </c>
      <c r="B56" s="31" t="s">
        <v>101</v>
      </c>
      <c r="C56" s="1" t="s">
        <v>102</v>
      </c>
      <c r="D56" s="23">
        <v>1</v>
      </c>
      <c r="E56" s="23">
        <v>7000000</v>
      </c>
      <c r="F56" s="23">
        <v>4</v>
      </c>
      <c r="G56" s="23">
        <v>6894780.8600000003</v>
      </c>
      <c r="H56" s="23">
        <v>815</v>
      </c>
      <c r="I56" s="23">
        <v>163258464</v>
      </c>
      <c r="J56" s="23">
        <v>2852</v>
      </c>
      <c r="K56" s="23">
        <v>895610487</v>
      </c>
      <c r="L56" s="21">
        <f t="shared" si="0"/>
        <v>3672</v>
      </c>
      <c r="M56" s="21">
        <f t="shared" si="1"/>
        <v>1072763731.86</v>
      </c>
      <c r="N56" s="23">
        <v>560</v>
      </c>
      <c r="O56" s="23">
        <v>896409231</v>
      </c>
      <c r="P56" s="23">
        <v>111</v>
      </c>
      <c r="Q56" s="23">
        <v>218960000</v>
      </c>
      <c r="R56" s="21">
        <f t="shared" si="2"/>
        <v>671</v>
      </c>
      <c r="S56" s="21">
        <f t="shared" si="3"/>
        <v>1115369231</v>
      </c>
      <c r="T56" s="21">
        <f t="shared" si="4"/>
        <v>4343</v>
      </c>
      <c r="U56" s="21">
        <f t="shared" si="5"/>
        <v>2188132962.8600001</v>
      </c>
      <c r="V56" s="11"/>
    </row>
    <row r="57" spans="1:22" s="5" customFormat="1">
      <c r="A57" s="15">
        <v>50</v>
      </c>
      <c r="B57" s="16" t="s">
        <v>191</v>
      </c>
      <c r="C57" s="17" t="s">
        <v>192</v>
      </c>
      <c r="D57" s="22"/>
      <c r="E57" s="22"/>
      <c r="F57" s="22"/>
      <c r="G57" s="22"/>
      <c r="H57" s="22">
        <v>10</v>
      </c>
      <c r="I57" s="22">
        <v>1721.66</v>
      </c>
      <c r="J57" s="22">
        <v>59</v>
      </c>
      <c r="K57" s="22">
        <v>1201729.8999999999</v>
      </c>
      <c r="L57" s="22">
        <f t="shared" si="0"/>
        <v>69</v>
      </c>
      <c r="M57" s="22">
        <f t="shared" si="1"/>
        <v>1203451.5599999998</v>
      </c>
      <c r="N57" s="22">
        <v>3</v>
      </c>
      <c r="O57" s="22">
        <v>771000000</v>
      </c>
      <c r="P57" s="22">
        <v>7</v>
      </c>
      <c r="Q57" s="22">
        <v>1321000000</v>
      </c>
      <c r="R57" s="22">
        <f t="shared" si="2"/>
        <v>10</v>
      </c>
      <c r="S57" s="22">
        <f t="shared" si="3"/>
        <v>2092000000</v>
      </c>
      <c r="T57" s="22">
        <f t="shared" si="4"/>
        <v>79</v>
      </c>
      <c r="U57" s="22">
        <f t="shared" si="5"/>
        <v>2093203451.5599999</v>
      </c>
      <c r="V57" s="11"/>
    </row>
    <row r="58" spans="1:22" s="5" customFormat="1">
      <c r="A58" s="18">
        <v>51</v>
      </c>
      <c r="B58" s="31" t="s">
        <v>97</v>
      </c>
      <c r="C58" s="1" t="s">
        <v>98</v>
      </c>
      <c r="D58" s="23">
        <v>222</v>
      </c>
      <c r="E58" s="23">
        <v>412063423.51999998</v>
      </c>
      <c r="F58" s="23"/>
      <c r="G58" s="23"/>
      <c r="H58" s="23">
        <v>268</v>
      </c>
      <c r="I58" s="23">
        <v>101023292.05</v>
      </c>
      <c r="J58" s="23">
        <v>27</v>
      </c>
      <c r="K58" s="23">
        <v>701942.35</v>
      </c>
      <c r="L58" s="21">
        <f t="shared" si="0"/>
        <v>517</v>
      </c>
      <c r="M58" s="21">
        <f t="shared" si="1"/>
        <v>513788657.92000002</v>
      </c>
      <c r="N58" s="23">
        <v>25</v>
      </c>
      <c r="O58" s="23">
        <v>1096369001.8800001</v>
      </c>
      <c r="P58" s="23">
        <v>30</v>
      </c>
      <c r="Q58" s="23">
        <v>440398194.5</v>
      </c>
      <c r="R58" s="21">
        <f t="shared" si="2"/>
        <v>55</v>
      </c>
      <c r="S58" s="21">
        <f t="shared" si="3"/>
        <v>1536767196.3800001</v>
      </c>
      <c r="T58" s="21">
        <f t="shared" si="4"/>
        <v>572</v>
      </c>
      <c r="U58" s="21">
        <f t="shared" si="5"/>
        <v>2050555854.3000002</v>
      </c>
      <c r="V58" s="11"/>
    </row>
    <row r="59" spans="1:22" s="5" customFormat="1">
      <c r="A59" s="15">
        <v>52</v>
      </c>
      <c r="B59" s="30" t="s">
        <v>123</v>
      </c>
      <c r="C59" s="17" t="s">
        <v>124</v>
      </c>
      <c r="D59" s="22">
        <v>2253</v>
      </c>
      <c r="E59" s="22">
        <v>64076697.289999999</v>
      </c>
      <c r="F59" s="22">
        <v>16699</v>
      </c>
      <c r="G59" s="22">
        <v>368467523.57999998</v>
      </c>
      <c r="H59" s="22">
        <v>14666</v>
      </c>
      <c r="I59" s="22">
        <v>195838821.30000001</v>
      </c>
      <c r="J59" s="22">
        <v>30965</v>
      </c>
      <c r="K59" s="22">
        <v>334244218.93000001</v>
      </c>
      <c r="L59" s="22">
        <f t="shared" si="0"/>
        <v>64583</v>
      </c>
      <c r="M59" s="22">
        <f t="shared" si="1"/>
        <v>962627261.10000014</v>
      </c>
      <c r="N59" s="22">
        <v>5145</v>
      </c>
      <c r="O59" s="22">
        <v>636370972.36000001</v>
      </c>
      <c r="P59" s="22">
        <v>1485</v>
      </c>
      <c r="Q59" s="22">
        <v>193339775.15000001</v>
      </c>
      <c r="R59" s="22">
        <f t="shared" si="2"/>
        <v>6630</v>
      </c>
      <c r="S59" s="22">
        <f t="shared" si="3"/>
        <v>829710747.50999999</v>
      </c>
      <c r="T59" s="22">
        <f t="shared" si="4"/>
        <v>71213</v>
      </c>
      <c r="U59" s="22">
        <f t="shared" si="5"/>
        <v>1792338008.6100001</v>
      </c>
      <c r="V59" s="11"/>
    </row>
    <row r="60" spans="1:22" s="5" customFormat="1">
      <c r="A60" s="18">
        <v>53</v>
      </c>
      <c r="B60" s="31" t="s">
        <v>330</v>
      </c>
      <c r="C60" s="1" t="s">
        <v>350</v>
      </c>
      <c r="D60" s="23"/>
      <c r="E60" s="23"/>
      <c r="F60" s="23"/>
      <c r="G60" s="23"/>
      <c r="H60" s="23">
        <v>1081</v>
      </c>
      <c r="I60" s="23">
        <v>816806.45</v>
      </c>
      <c r="J60" s="23">
        <v>479246</v>
      </c>
      <c r="K60" s="23">
        <v>477874614.42000002</v>
      </c>
      <c r="L60" s="21">
        <f t="shared" si="0"/>
        <v>480327</v>
      </c>
      <c r="M60" s="21">
        <f t="shared" si="1"/>
        <v>478691420.87</v>
      </c>
      <c r="N60" s="23">
        <v>7042</v>
      </c>
      <c r="O60" s="23">
        <v>858267811.86000001</v>
      </c>
      <c r="P60" s="23">
        <v>6896</v>
      </c>
      <c r="Q60" s="23">
        <v>381208596.97000003</v>
      </c>
      <c r="R60" s="21">
        <f t="shared" si="2"/>
        <v>13938</v>
      </c>
      <c r="S60" s="21">
        <f t="shared" si="3"/>
        <v>1239476408.8299999</v>
      </c>
      <c r="T60" s="21">
        <f t="shared" si="4"/>
        <v>494265</v>
      </c>
      <c r="U60" s="21">
        <f t="shared" si="5"/>
        <v>1718167829.6999998</v>
      </c>
      <c r="V60" s="11"/>
    </row>
    <row r="61" spans="1:22" s="5" customFormat="1">
      <c r="A61" s="15">
        <v>54</v>
      </c>
      <c r="B61" s="30" t="s">
        <v>116</v>
      </c>
      <c r="C61" s="17" t="s">
        <v>117</v>
      </c>
      <c r="D61" s="22">
        <v>6444</v>
      </c>
      <c r="E61" s="22">
        <v>463747174.66000003</v>
      </c>
      <c r="F61" s="22">
        <v>4738</v>
      </c>
      <c r="G61" s="22">
        <v>249367643.21059999</v>
      </c>
      <c r="H61" s="22">
        <v>3536</v>
      </c>
      <c r="I61" s="22">
        <v>74638579.260000005</v>
      </c>
      <c r="J61" s="22">
        <v>3759</v>
      </c>
      <c r="K61" s="22">
        <v>342459299.31230003</v>
      </c>
      <c r="L61" s="22">
        <f t="shared" si="0"/>
        <v>18477</v>
      </c>
      <c r="M61" s="22">
        <f t="shared" si="1"/>
        <v>1130212696.4428999</v>
      </c>
      <c r="N61" s="22">
        <v>118</v>
      </c>
      <c r="O61" s="22">
        <v>293962712.94999999</v>
      </c>
      <c r="P61" s="22">
        <v>136</v>
      </c>
      <c r="Q61" s="22">
        <v>237155701.25</v>
      </c>
      <c r="R61" s="22">
        <f t="shared" si="2"/>
        <v>254</v>
      </c>
      <c r="S61" s="22">
        <f t="shared" si="3"/>
        <v>531118414.19999999</v>
      </c>
      <c r="T61" s="22">
        <f t="shared" si="4"/>
        <v>18731</v>
      </c>
      <c r="U61" s="22">
        <f t="shared" si="5"/>
        <v>1661331110.6429</v>
      </c>
      <c r="V61" s="11"/>
    </row>
    <row r="62" spans="1:22" s="5" customFormat="1">
      <c r="A62" s="18">
        <v>55</v>
      </c>
      <c r="B62" s="31" t="s">
        <v>110</v>
      </c>
      <c r="C62" s="1" t="s">
        <v>111</v>
      </c>
      <c r="D62" s="23">
        <v>16</v>
      </c>
      <c r="E62" s="23">
        <v>175013119.59</v>
      </c>
      <c r="F62" s="23">
        <v>130</v>
      </c>
      <c r="G62" s="23">
        <v>97983526.909999996</v>
      </c>
      <c r="H62" s="23">
        <v>55</v>
      </c>
      <c r="I62" s="23">
        <v>24099941.420000002</v>
      </c>
      <c r="J62" s="23">
        <v>518</v>
      </c>
      <c r="K62" s="23">
        <v>212371662.15000001</v>
      </c>
      <c r="L62" s="21">
        <f t="shared" si="0"/>
        <v>719</v>
      </c>
      <c r="M62" s="21">
        <f t="shared" si="1"/>
        <v>509468250.07000005</v>
      </c>
      <c r="N62" s="23">
        <v>44</v>
      </c>
      <c r="O62" s="23">
        <v>632679012.87</v>
      </c>
      <c r="P62" s="23">
        <v>26</v>
      </c>
      <c r="Q62" s="23">
        <v>503633643</v>
      </c>
      <c r="R62" s="21">
        <f t="shared" si="2"/>
        <v>70</v>
      </c>
      <c r="S62" s="21">
        <f t="shared" si="3"/>
        <v>1136312655.8699999</v>
      </c>
      <c r="T62" s="21">
        <f t="shared" si="4"/>
        <v>789</v>
      </c>
      <c r="U62" s="21">
        <f t="shared" si="5"/>
        <v>1645780905.9400001</v>
      </c>
      <c r="V62" s="11"/>
    </row>
    <row r="63" spans="1:22" s="5" customFormat="1">
      <c r="A63" s="15">
        <v>56</v>
      </c>
      <c r="B63" s="30" t="s">
        <v>112</v>
      </c>
      <c r="C63" s="17" t="s">
        <v>113</v>
      </c>
      <c r="D63" s="22">
        <v>1846</v>
      </c>
      <c r="E63" s="22">
        <v>43952666.280000001</v>
      </c>
      <c r="F63" s="22">
        <v>8318</v>
      </c>
      <c r="G63" s="22">
        <v>261766077.59650001</v>
      </c>
      <c r="H63" s="22">
        <v>61080</v>
      </c>
      <c r="I63" s="22">
        <v>255487528.34</v>
      </c>
      <c r="J63" s="22">
        <v>25634</v>
      </c>
      <c r="K63" s="22">
        <v>352411957.26999998</v>
      </c>
      <c r="L63" s="22">
        <f t="shared" si="0"/>
        <v>96878</v>
      </c>
      <c r="M63" s="22">
        <f t="shared" si="1"/>
        <v>913618229.48650002</v>
      </c>
      <c r="N63" s="22">
        <v>7936</v>
      </c>
      <c r="O63" s="22">
        <v>504212334.66000003</v>
      </c>
      <c r="P63" s="22">
        <v>1961</v>
      </c>
      <c r="Q63" s="22">
        <v>188946584.22999999</v>
      </c>
      <c r="R63" s="22">
        <f t="shared" si="2"/>
        <v>9897</v>
      </c>
      <c r="S63" s="22">
        <f t="shared" si="3"/>
        <v>693158918.88999999</v>
      </c>
      <c r="T63" s="22">
        <f t="shared" si="4"/>
        <v>106775</v>
      </c>
      <c r="U63" s="22">
        <f t="shared" si="5"/>
        <v>1606777148.3765001</v>
      </c>
      <c r="V63" s="11"/>
    </row>
    <row r="64" spans="1:22" s="5" customFormat="1">
      <c r="A64" s="18">
        <v>57</v>
      </c>
      <c r="B64" s="31" t="s">
        <v>127</v>
      </c>
      <c r="C64" s="1" t="s">
        <v>128</v>
      </c>
      <c r="D64" s="23">
        <v>159</v>
      </c>
      <c r="E64" s="23">
        <v>32065841.800000001</v>
      </c>
      <c r="F64" s="23">
        <v>419</v>
      </c>
      <c r="G64" s="23">
        <v>19913513.149999999</v>
      </c>
      <c r="H64" s="23">
        <v>30756</v>
      </c>
      <c r="I64" s="23">
        <v>718937152.58000004</v>
      </c>
      <c r="J64" s="23">
        <v>1813</v>
      </c>
      <c r="K64" s="23">
        <v>49234961.5</v>
      </c>
      <c r="L64" s="21">
        <f t="shared" si="0"/>
        <v>33147</v>
      </c>
      <c r="M64" s="21">
        <f t="shared" si="1"/>
        <v>820151469.03000009</v>
      </c>
      <c r="N64" s="23">
        <v>571</v>
      </c>
      <c r="O64" s="23">
        <v>38613615.770000003</v>
      </c>
      <c r="P64" s="23">
        <v>1475</v>
      </c>
      <c r="Q64" s="23">
        <v>720467673.35000002</v>
      </c>
      <c r="R64" s="21">
        <f t="shared" si="2"/>
        <v>2046</v>
      </c>
      <c r="S64" s="21">
        <f t="shared" si="3"/>
        <v>759081289.12</v>
      </c>
      <c r="T64" s="21">
        <f t="shared" si="4"/>
        <v>35193</v>
      </c>
      <c r="U64" s="21">
        <f t="shared" si="5"/>
        <v>1579232758.1500001</v>
      </c>
      <c r="V64" s="11"/>
    </row>
    <row r="65" spans="1:22" s="5" customFormat="1">
      <c r="A65" s="15">
        <v>58</v>
      </c>
      <c r="B65" s="16" t="s">
        <v>157</v>
      </c>
      <c r="C65" s="17" t="s">
        <v>158</v>
      </c>
      <c r="D65" s="22">
        <v>89</v>
      </c>
      <c r="E65" s="22">
        <v>22596967.600000001</v>
      </c>
      <c r="F65" s="22">
        <v>1049</v>
      </c>
      <c r="G65" s="22">
        <v>40059247.57</v>
      </c>
      <c r="H65" s="22">
        <v>1688</v>
      </c>
      <c r="I65" s="22">
        <v>208332870.16429999</v>
      </c>
      <c r="J65" s="22">
        <v>6636</v>
      </c>
      <c r="K65" s="22">
        <v>524636693.94859999</v>
      </c>
      <c r="L65" s="22">
        <f t="shared" si="0"/>
        <v>9462</v>
      </c>
      <c r="M65" s="22">
        <f t="shared" si="1"/>
        <v>795625779.28289998</v>
      </c>
      <c r="N65" s="22">
        <v>1710</v>
      </c>
      <c r="O65" s="22">
        <v>554314598.95000005</v>
      </c>
      <c r="P65" s="22">
        <v>734</v>
      </c>
      <c r="Q65" s="22">
        <v>220519428.19999999</v>
      </c>
      <c r="R65" s="22">
        <f t="shared" si="2"/>
        <v>2444</v>
      </c>
      <c r="S65" s="22">
        <f t="shared" si="3"/>
        <v>774834027.1500001</v>
      </c>
      <c r="T65" s="22">
        <f t="shared" si="4"/>
        <v>11906</v>
      </c>
      <c r="U65" s="22">
        <f t="shared" si="5"/>
        <v>1570459806.4329</v>
      </c>
      <c r="V65" s="11"/>
    </row>
    <row r="66" spans="1:22" s="5" customFormat="1">
      <c r="A66" s="18">
        <v>59</v>
      </c>
      <c r="B66" s="31" t="s">
        <v>143</v>
      </c>
      <c r="C66" s="1" t="s">
        <v>144</v>
      </c>
      <c r="D66" s="23">
        <v>13</v>
      </c>
      <c r="E66" s="23">
        <v>23825353.93</v>
      </c>
      <c r="F66" s="23">
        <v>342</v>
      </c>
      <c r="G66" s="23">
        <v>165031985.25999999</v>
      </c>
      <c r="H66" s="23">
        <v>401</v>
      </c>
      <c r="I66" s="23">
        <v>190686476.99000001</v>
      </c>
      <c r="J66" s="23">
        <v>774</v>
      </c>
      <c r="K66" s="23">
        <v>369695358.14999998</v>
      </c>
      <c r="L66" s="21">
        <f t="shared" si="0"/>
        <v>1530</v>
      </c>
      <c r="M66" s="21">
        <f t="shared" si="1"/>
        <v>749239174.32999992</v>
      </c>
      <c r="N66" s="23">
        <v>389</v>
      </c>
      <c r="O66" s="23">
        <v>543067398.69000006</v>
      </c>
      <c r="P66" s="23">
        <v>65</v>
      </c>
      <c r="Q66" s="23">
        <v>222842647.94999999</v>
      </c>
      <c r="R66" s="21">
        <f t="shared" si="2"/>
        <v>454</v>
      </c>
      <c r="S66" s="21">
        <f t="shared" si="3"/>
        <v>765910046.6400001</v>
      </c>
      <c r="T66" s="21">
        <f t="shared" si="4"/>
        <v>1984</v>
      </c>
      <c r="U66" s="21">
        <f t="shared" si="5"/>
        <v>1515149220.97</v>
      </c>
      <c r="V66" s="11"/>
    </row>
    <row r="67" spans="1:22" s="5" customFormat="1">
      <c r="A67" s="15">
        <v>60</v>
      </c>
      <c r="B67" s="30" t="s">
        <v>125</v>
      </c>
      <c r="C67" s="17" t="s">
        <v>126</v>
      </c>
      <c r="D67" s="22">
        <v>172</v>
      </c>
      <c r="E67" s="22">
        <v>323562051.25999999</v>
      </c>
      <c r="F67" s="22">
        <v>1</v>
      </c>
      <c r="G67" s="22">
        <v>19588</v>
      </c>
      <c r="H67" s="22">
        <v>82</v>
      </c>
      <c r="I67" s="22">
        <v>101724048.37</v>
      </c>
      <c r="J67" s="22">
        <v>296</v>
      </c>
      <c r="K67" s="22">
        <v>184164738.47999999</v>
      </c>
      <c r="L67" s="22">
        <f t="shared" si="0"/>
        <v>551</v>
      </c>
      <c r="M67" s="22">
        <f t="shared" si="1"/>
        <v>609470426.11000001</v>
      </c>
      <c r="N67" s="22">
        <v>11</v>
      </c>
      <c r="O67" s="22">
        <v>390000000</v>
      </c>
      <c r="P67" s="22">
        <v>16</v>
      </c>
      <c r="Q67" s="22">
        <v>515000000</v>
      </c>
      <c r="R67" s="22">
        <f t="shared" si="2"/>
        <v>27</v>
      </c>
      <c r="S67" s="22">
        <f t="shared" si="3"/>
        <v>905000000</v>
      </c>
      <c r="T67" s="22">
        <f t="shared" si="4"/>
        <v>578</v>
      </c>
      <c r="U67" s="22">
        <f t="shared" si="5"/>
        <v>1514470426.1100001</v>
      </c>
      <c r="V67" s="11"/>
    </row>
    <row r="68" spans="1:22" s="5" customFormat="1">
      <c r="A68" s="18">
        <v>61</v>
      </c>
      <c r="B68" s="31" t="s">
        <v>149</v>
      </c>
      <c r="C68" s="1" t="s">
        <v>150</v>
      </c>
      <c r="D68" s="23">
        <v>7607</v>
      </c>
      <c r="E68" s="23">
        <v>407499570.95999998</v>
      </c>
      <c r="F68" s="23">
        <v>6590</v>
      </c>
      <c r="G68" s="23">
        <v>366235955.9303</v>
      </c>
      <c r="H68" s="23">
        <v>4618</v>
      </c>
      <c r="I68" s="23">
        <v>203312981.00999999</v>
      </c>
      <c r="J68" s="23">
        <v>3074</v>
      </c>
      <c r="K68" s="23">
        <v>107951753.9163</v>
      </c>
      <c r="L68" s="21">
        <f t="shared" si="0"/>
        <v>21889</v>
      </c>
      <c r="M68" s="21">
        <f t="shared" si="1"/>
        <v>1085000261.8166001</v>
      </c>
      <c r="N68" s="23">
        <v>121</v>
      </c>
      <c r="O68" s="23">
        <v>105370140.86</v>
      </c>
      <c r="P68" s="23">
        <v>55</v>
      </c>
      <c r="Q68" s="23">
        <v>237501620.62</v>
      </c>
      <c r="R68" s="21">
        <f t="shared" si="2"/>
        <v>176</v>
      </c>
      <c r="S68" s="21">
        <f t="shared" si="3"/>
        <v>342871761.48000002</v>
      </c>
      <c r="T68" s="21">
        <f t="shared" si="4"/>
        <v>22065</v>
      </c>
      <c r="U68" s="21">
        <f t="shared" si="5"/>
        <v>1427872023.2966001</v>
      </c>
      <c r="V68" s="11"/>
    </row>
    <row r="69" spans="1:22" s="5" customFormat="1">
      <c r="A69" s="15">
        <v>62</v>
      </c>
      <c r="B69" s="30" t="s">
        <v>91</v>
      </c>
      <c r="C69" s="17" t="s">
        <v>92</v>
      </c>
      <c r="D69" s="22"/>
      <c r="E69" s="22"/>
      <c r="F69" s="22"/>
      <c r="G69" s="22"/>
      <c r="H69" s="22">
        <v>137</v>
      </c>
      <c r="I69" s="22">
        <v>442934715.43000001</v>
      </c>
      <c r="J69" s="22">
        <v>85</v>
      </c>
      <c r="K69" s="22">
        <v>227224173.08000001</v>
      </c>
      <c r="L69" s="22">
        <f t="shared" si="0"/>
        <v>222</v>
      </c>
      <c r="M69" s="22">
        <f t="shared" si="1"/>
        <v>670158888.50999999</v>
      </c>
      <c r="N69" s="22">
        <v>44</v>
      </c>
      <c r="O69" s="22">
        <v>213740534.90000001</v>
      </c>
      <c r="P69" s="22">
        <v>90</v>
      </c>
      <c r="Q69" s="22">
        <v>428453308.50999999</v>
      </c>
      <c r="R69" s="22">
        <f t="shared" si="2"/>
        <v>134</v>
      </c>
      <c r="S69" s="22">
        <f t="shared" si="3"/>
        <v>642193843.40999997</v>
      </c>
      <c r="T69" s="22">
        <f t="shared" si="4"/>
        <v>356</v>
      </c>
      <c r="U69" s="22">
        <f t="shared" si="5"/>
        <v>1312352731.9200001</v>
      </c>
      <c r="V69" s="11"/>
    </row>
    <row r="70" spans="1:22" s="5" customFormat="1">
      <c r="A70" s="18">
        <v>63</v>
      </c>
      <c r="B70" s="31" t="s">
        <v>133</v>
      </c>
      <c r="C70" s="1" t="s">
        <v>134</v>
      </c>
      <c r="D70" s="23">
        <v>68</v>
      </c>
      <c r="E70" s="23">
        <v>142278563.83000001</v>
      </c>
      <c r="F70" s="23">
        <v>161</v>
      </c>
      <c r="G70" s="23">
        <v>16812188.25</v>
      </c>
      <c r="H70" s="23">
        <v>146</v>
      </c>
      <c r="I70" s="23">
        <v>286763479.50999999</v>
      </c>
      <c r="J70" s="23">
        <v>428</v>
      </c>
      <c r="K70" s="23">
        <v>91094086.429700002</v>
      </c>
      <c r="L70" s="21">
        <f t="shared" si="0"/>
        <v>803</v>
      </c>
      <c r="M70" s="21">
        <f t="shared" si="1"/>
        <v>536948318.01970005</v>
      </c>
      <c r="N70" s="23">
        <v>72</v>
      </c>
      <c r="O70" s="23">
        <v>173774259.50999999</v>
      </c>
      <c r="P70" s="23">
        <v>75</v>
      </c>
      <c r="Q70" s="23">
        <v>494786706.22000003</v>
      </c>
      <c r="R70" s="21">
        <f t="shared" si="2"/>
        <v>147</v>
      </c>
      <c r="S70" s="21">
        <f t="shared" si="3"/>
        <v>668560965.73000002</v>
      </c>
      <c r="T70" s="21">
        <f t="shared" si="4"/>
        <v>950</v>
      </c>
      <c r="U70" s="21">
        <f t="shared" si="5"/>
        <v>1205509283.7497001</v>
      </c>
      <c r="V70" s="11"/>
    </row>
    <row r="71" spans="1:22" s="5" customFormat="1">
      <c r="A71" s="15">
        <v>64</v>
      </c>
      <c r="B71" s="30" t="s">
        <v>175</v>
      </c>
      <c r="C71" s="17" t="s">
        <v>176</v>
      </c>
      <c r="D71" s="22">
        <v>1041</v>
      </c>
      <c r="E71" s="22">
        <v>250668097.44999999</v>
      </c>
      <c r="F71" s="22">
        <v>1028</v>
      </c>
      <c r="G71" s="22">
        <v>93961435.939999998</v>
      </c>
      <c r="H71" s="22">
        <v>131</v>
      </c>
      <c r="I71" s="22">
        <v>228965217.22</v>
      </c>
      <c r="J71" s="22">
        <v>597</v>
      </c>
      <c r="K71" s="22">
        <v>27452853.129999999</v>
      </c>
      <c r="L71" s="22">
        <f t="shared" si="0"/>
        <v>2797</v>
      </c>
      <c r="M71" s="22">
        <f t="shared" si="1"/>
        <v>601047603.74000001</v>
      </c>
      <c r="N71" s="22">
        <v>40</v>
      </c>
      <c r="O71" s="22">
        <v>29556842.5</v>
      </c>
      <c r="P71" s="22">
        <v>87</v>
      </c>
      <c r="Q71" s="22">
        <v>362592670.87</v>
      </c>
      <c r="R71" s="22">
        <f t="shared" si="2"/>
        <v>127</v>
      </c>
      <c r="S71" s="22">
        <f t="shared" si="3"/>
        <v>392149513.37</v>
      </c>
      <c r="T71" s="22">
        <f t="shared" si="4"/>
        <v>2924</v>
      </c>
      <c r="U71" s="22">
        <f t="shared" si="5"/>
        <v>993197117.11000001</v>
      </c>
      <c r="V71" s="11"/>
    </row>
    <row r="72" spans="1:22" s="5" customFormat="1">
      <c r="A72" s="18">
        <v>65</v>
      </c>
      <c r="B72" s="31" t="s">
        <v>145</v>
      </c>
      <c r="C72" s="1" t="s">
        <v>146</v>
      </c>
      <c r="D72" s="23">
        <v>247</v>
      </c>
      <c r="E72" s="23">
        <v>299141207.43000001</v>
      </c>
      <c r="F72" s="23">
        <v>346</v>
      </c>
      <c r="G72" s="23">
        <v>43034694.920000002</v>
      </c>
      <c r="H72" s="23">
        <v>416</v>
      </c>
      <c r="I72" s="23">
        <v>52622605.57</v>
      </c>
      <c r="J72" s="23">
        <v>592</v>
      </c>
      <c r="K72" s="23">
        <v>103862261.79000001</v>
      </c>
      <c r="L72" s="21">
        <f t="shared" si="0"/>
        <v>1601</v>
      </c>
      <c r="M72" s="21">
        <f t="shared" si="1"/>
        <v>498660769.71000004</v>
      </c>
      <c r="N72" s="23">
        <v>305</v>
      </c>
      <c r="O72" s="23">
        <v>108994759.31</v>
      </c>
      <c r="P72" s="23">
        <v>251</v>
      </c>
      <c r="Q72" s="23">
        <v>340242388.74000001</v>
      </c>
      <c r="R72" s="21">
        <f t="shared" si="2"/>
        <v>556</v>
      </c>
      <c r="S72" s="21">
        <f t="shared" si="3"/>
        <v>449237148.05000001</v>
      </c>
      <c r="T72" s="21">
        <f t="shared" si="4"/>
        <v>2157</v>
      </c>
      <c r="U72" s="21">
        <f t="shared" si="5"/>
        <v>947897917.75999999</v>
      </c>
      <c r="V72" s="11"/>
    </row>
    <row r="73" spans="1:22" s="5" customFormat="1">
      <c r="A73" s="15">
        <v>66</v>
      </c>
      <c r="B73" s="16" t="s">
        <v>153</v>
      </c>
      <c r="C73" s="17" t="s">
        <v>154</v>
      </c>
      <c r="D73" s="22">
        <v>611</v>
      </c>
      <c r="E73" s="22">
        <v>70365033.430000007</v>
      </c>
      <c r="F73" s="22">
        <v>2089</v>
      </c>
      <c r="G73" s="22">
        <v>269930954.07359999</v>
      </c>
      <c r="H73" s="22">
        <v>324</v>
      </c>
      <c r="I73" s="22">
        <v>74340786.109999999</v>
      </c>
      <c r="J73" s="22">
        <v>1621</v>
      </c>
      <c r="K73" s="22">
        <v>50179096.090000004</v>
      </c>
      <c r="L73" s="22">
        <f t="shared" ref="L73:L136" si="6">D73+F73+H73+J73</f>
        <v>4645</v>
      </c>
      <c r="M73" s="22">
        <f t="shared" ref="M73:M136" si="7">E73+G73+I73+K73</f>
        <v>464815869.70360005</v>
      </c>
      <c r="N73" s="22">
        <v>2072</v>
      </c>
      <c r="O73" s="22">
        <v>326318527.13999999</v>
      </c>
      <c r="P73" s="22">
        <v>847</v>
      </c>
      <c r="Q73" s="22">
        <v>150619843.19999999</v>
      </c>
      <c r="R73" s="22">
        <f t="shared" ref="R73:R136" si="8">N73+P73</f>
        <v>2919</v>
      </c>
      <c r="S73" s="22">
        <f t="shared" ref="S73:S136" si="9">O73+Q73</f>
        <v>476938370.33999997</v>
      </c>
      <c r="T73" s="22">
        <f t="shared" ref="T73:T136" si="10">L73+R73</f>
        <v>7564</v>
      </c>
      <c r="U73" s="22">
        <f t="shared" ref="U73:U136" si="11">M73+S73</f>
        <v>941754240.04360008</v>
      </c>
      <c r="V73" s="11"/>
    </row>
    <row r="74" spans="1:22" s="5" customFormat="1">
      <c r="A74" s="18">
        <v>67</v>
      </c>
      <c r="B74" s="31" t="s">
        <v>151</v>
      </c>
      <c r="C74" s="1" t="s">
        <v>152</v>
      </c>
      <c r="D74" s="23">
        <v>1078</v>
      </c>
      <c r="E74" s="23">
        <v>20628782.59</v>
      </c>
      <c r="F74" s="23">
        <v>9615</v>
      </c>
      <c r="G74" s="23">
        <v>248681698.59</v>
      </c>
      <c r="H74" s="23">
        <v>4634</v>
      </c>
      <c r="I74" s="23">
        <v>94751183.879999995</v>
      </c>
      <c r="J74" s="23">
        <v>9809</v>
      </c>
      <c r="K74" s="23">
        <v>132697640.81999999</v>
      </c>
      <c r="L74" s="21">
        <f t="shared" si="6"/>
        <v>25136</v>
      </c>
      <c r="M74" s="21">
        <f t="shared" si="7"/>
        <v>496759305.88</v>
      </c>
      <c r="N74" s="23">
        <v>5429</v>
      </c>
      <c r="O74" s="23">
        <v>336971513.48000002</v>
      </c>
      <c r="P74" s="23">
        <v>505</v>
      </c>
      <c r="Q74" s="23">
        <v>71043924.290000007</v>
      </c>
      <c r="R74" s="21">
        <f t="shared" si="8"/>
        <v>5934</v>
      </c>
      <c r="S74" s="21">
        <f t="shared" si="9"/>
        <v>408015437.77000004</v>
      </c>
      <c r="T74" s="21">
        <f t="shared" si="10"/>
        <v>31070</v>
      </c>
      <c r="U74" s="21">
        <f t="shared" si="11"/>
        <v>904774743.6500001</v>
      </c>
      <c r="V74" s="11"/>
    </row>
    <row r="75" spans="1:22" s="5" customFormat="1">
      <c r="A75" s="15">
        <v>68</v>
      </c>
      <c r="B75" s="30" t="s">
        <v>161</v>
      </c>
      <c r="C75" s="17" t="s">
        <v>162</v>
      </c>
      <c r="D75" s="22">
        <v>1361</v>
      </c>
      <c r="E75" s="22">
        <v>31459745.370000001</v>
      </c>
      <c r="F75" s="22">
        <v>11735</v>
      </c>
      <c r="G75" s="22">
        <v>271919473.29729998</v>
      </c>
      <c r="H75" s="22">
        <v>3002</v>
      </c>
      <c r="I75" s="22">
        <v>48723361.43</v>
      </c>
      <c r="J75" s="22">
        <v>9599</v>
      </c>
      <c r="K75" s="22">
        <v>108306210.34729999</v>
      </c>
      <c r="L75" s="22">
        <f t="shared" si="6"/>
        <v>25697</v>
      </c>
      <c r="M75" s="22">
        <f t="shared" si="7"/>
        <v>460408790.44459999</v>
      </c>
      <c r="N75" s="22">
        <v>4350</v>
      </c>
      <c r="O75" s="22">
        <v>325361976.56999999</v>
      </c>
      <c r="P75" s="22">
        <v>332</v>
      </c>
      <c r="Q75" s="22">
        <v>25236743.640000001</v>
      </c>
      <c r="R75" s="22">
        <f t="shared" si="8"/>
        <v>4682</v>
      </c>
      <c r="S75" s="22">
        <f t="shared" si="9"/>
        <v>350598720.20999998</v>
      </c>
      <c r="T75" s="22">
        <f t="shared" si="10"/>
        <v>30379</v>
      </c>
      <c r="U75" s="22">
        <f t="shared" si="11"/>
        <v>811007510.65459991</v>
      </c>
      <c r="V75" s="11"/>
    </row>
    <row r="76" spans="1:22" s="5" customFormat="1">
      <c r="A76" s="18">
        <v>69</v>
      </c>
      <c r="B76" s="31" t="s">
        <v>167</v>
      </c>
      <c r="C76" s="1" t="s">
        <v>168</v>
      </c>
      <c r="D76" s="23">
        <v>28</v>
      </c>
      <c r="E76" s="23">
        <v>884596.95</v>
      </c>
      <c r="F76" s="23">
        <v>679</v>
      </c>
      <c r="G76" s="23">
        <v>316494094.48000002</v>
      </c>
      <c r="H76" s="23">
        <v>686</v>
      </c>
      <c r="I76" s="23">
        <v>89867161.159999996</v>
      </c>
      <c r="J76" s="23">
        <v>1383</v>
      </c>
      <c r="K76" s="23">
        <v>65691225.100000001</v>
      </c>
      <c r="L76" s="21">
        <f t="shared" si="6"/>
        <v>2776</v>
      </c>
      <c r="M76" s="21">
        <f t="shared" si="7"/>
        <v>472937077.69000006</v>
      </c>
      <c r="N76" s="23">
        <v>813</v>
      </c>
      <c r="O76" s="23">
        <v>309789563.41000003</v>
      </c>
      <c r="P76" s="23">
        <v>142</v>
      </c>
      <c r="Q76" s="23">
        <v>18422000</v>
      </c>
      <c r="R76" s="21">
        <f t="shared" si="8"/>
        <v>955</v>
      </c>
      <c r="S76" s="21">
        <f t="shared" si="9"/>
        <v>328211563.41000003</v>
      </c>
      <c r="T76" s="21">
        <f t="shared" si="10"/>
        <v>3731</v>
      </c>
      <c r="U76" s="21">
        <f t="shared" si="11"/>
        <v>801148641.10000014</v>
      </c>
      <c r="V76" s="11"/>
    </row>
    <row r="77" spans="1:22" s="5" customFormat="1">
      <c r="A77" s="15">
        <v>70</v>
      </c>
      <c r="B77" s="30" t="s">
        <v>155</v>
      </c>
      <c r="C77" s="17" t="s">
        <v>156</v>
      </c>
      <c r="D77" s="22">
        <v>1904</v>
      </c>
      <c r="E77" s="22">
        <v>41214212.640000001</v>
      </c>
      <c r="F77" s="22">
        <v>9128</v>
      </c>
      <c r="G77" s="22">
        <v>279783691.68000001</v>
      </c>
      <c r="H77" s="22">
        <v>4496</v>
      </c>
      <c r="I77" s="22">
        <v>66618724.68</v>
      </c>
      <c r="J77" s="22">
        <v>4970</v>
      </c>
      <c r="K77" s="22">
        <v>60811894.283299997</v>
      </c>
      <c r="L77" s="22">
        <f t="shared" si="6"/>
        <v>20498</v>
      </c>
      <c r="M77" s="22">
        <f t="shared" si="7"/>
        <v>448428523.28329998</v>
      </c>
      <c r="N77" s="22">
        <v>3671</v>
      </c>
      <c r="O77" s="22">
        <v>292247470.62</v>
      </c>
      <c r="P77" s="22">
        <v>642</v>
      </c>
      <c r="Q77" s="22">
        <v>59480537.18</v>
      </c>
      <c r="R77" s="22">
        <f t="shared" si="8"/>
        <v>4313</v>
      </c>
      <c r="S77" s="22">
        <f t="shared" si="9"/>
        <v>351728007.80000001</v>
      </c>
      <c r="T77" s="22">
        <f t="shared" si="10"/>
        <v>24811</v>
      </c>
      <c r="U77" s="22">
        <f t="shared" si="11"/>
        <v>800156531.08329999</v>
      </c>
      <c r="V77" s="11"/>
    </row>
    <row r="78" spans="1:22" s="5" customFormat="1">
      <c r="A78" s="18">
        <v>71</v>
      </c>
      <c r="B78" s="31" t="s">
        <v>147</v>
      </c>
      <c r="C78" s="1" t="s">
        <v>148</v>
      </c>
      <c r="D78" s="23"/>
      <c r="E78" s="23"/>
      <c r="F78" s="23"/>
      <c r="G78" s="23"/>
      <c r="H78" s="23">
        <v>48238</v>
      </c>
      <c r="I78" s="23">
        <v>348169121.41000003</v>
      </c>
      <c r="J78" s="23">
        <v>89389</v>
      </c>
      <c r="K78" s="23">
        <v>338943566.32999998</v>
      </c>
      <c r="L78" s="21">
        <f t="shared" si="6"/>
        <v>137627</v>
      </c>
      <c r="M78" s="21">
        <f t="shared" si="7"/>
        <v>687112687.74000001</v>
      </c>
      <c r="N78" s="23">
        <v>252</v>
      </c>
      <c r="O78" s="23">
        <v>50603168.380000003</v>
      </c>
      <c r="P78" s="23">
        <v>808</v>
      </c>
      <c r="Q78" s="23">
        <v>61742669.109999999</v>
      </c>
      <c r="R78" s="21">
        <f t="shared" si="8"/>
        <v>1060</v>
      </c>
      <c r="S78" s="21">
        <f t="shared" si="9"/>
        <v>112345837.49000001</v>
      </c>
      <c r="T78" s="21">
        <f t="shared" si="10"/>
        <v>138687</v>
      </c>
      <c r="U78" s="21">
        <f t="shared" si="11"/>
        <v>799458525.23000002</v>
      </c>
      <c r="V78" s="11"/>
    </row>
    <row r="79" spans="1:22" s="5" customFormat="1">
      <c r="A79" s="15">
        <v>72</v>
      </c>
      <c r="B79" s="30" t="s">
        <v>129</v>
      </c>
      <c r="C79" s="17" t="s">
        <v>130</v>
      </c>
      <c r="D79" s="22">
        <v>24</v>
      </c>
      <c r="E79" s="22">
        <v>36313973.460000001</v>
      </c>
      <c r="F79" s="22">
        <v>57</v>
      </c>
      <c r="G79" s="22">
        <v>68890504.25</v>
      </c>
      <c r="H79" s="22">
        <v>437</v>
      </c>
      <c r="I79" s="22">
        <v>140547838.78</v>
      </c>
      <c r="J79" s="22">
        <v>1009</v>
      </c>
      <c r="K79" s="22">
        <v>221573665.28999999</v>
      </c>
      <c r="L79" s="22">
        <f t="shared" si="6"/>
        <v>1527</v>
      </c>
      <c r="M79" s="22">
        <f t="shared" si="7"/>
        <v>467325981.77999997</v>
      </c>
      <c r="N79" s="22">
        <v>55</v>
      </c>
      <c r="O79" s="22">
        <v>215742789.74000001</v>
      </c>
      <c r="P79" s="22">
        <v>44</v>
      </c>
      <c r="Q79" s="22">
        <v>115743167.36</v>
      </c>
      <c r="R79" s="22">
        <f t="shared" si="8"/>
        <v>99</v>
      </c>
      <c r="S79" s="22">
        <f t="shared" si="9"/>
        <v>331485957.10000002</v>
      </c>
      <c r="T79" s="22">
        <f t="shared" si="10"/>
        <v>1626</v>
      </c>
      <c r="U79" s="22">
        <f t="shared" si="11"/>
        <v>798811938.88</v>
      </c>
      <c r="V79" s="11"/>
    </row>
    <row r="80" spans="1:22" s="5" customFormat="1">
      <c r="A80" s="18">
        <v>73</v>
      </c>
      <c r="B80" s="31" t="s">
        <v>121</v>
      </c>
      <c r="C80" s="1" t="s">
        <v>122</v>
      </c>
      <c r="D80" s="23">
        <v>145</v>
      </c>
      <c r="E80" s="23">
        <v>71134151.829999998</v>
      </c>
      <c r="F80" s="23">
        <v>556</v>
      </c>
      <c r="G80" s="23">
        <v>68609631.939999998</v>
      </c>
      <c r="H80" s="23">
        <v>72</v>
      </c>
      <c r="I80" s="23">
        <v>43932652.25</v>
      </c>
      <c r="J80" s="23">
        <v>272</v>
      </c>
      <c r="K80" s="23">
        <v>78710310.670000002</v>
      </c>
      <c r="L80" s="21">
        <f t="shared" si="6"/>
        <v>1045</v>
      </c>
      <c r="M80" s="21">
        <f t="shared" si="7"/>
        <v>262386746.69</v>
      </c>
      <c r="N80" s="23">
        <v>174</v>
      </c>
      <c r="O80" s="23">
        <v>300643633.48000002</v>
      </c>
      <c r="P80" s="23">
        <v>163</v>
      </c>
      <c r="Q80" s="23">
        <v>206412011.19</v>
      </c>
      <c r="R80" s="21">
        <f t="shared" si="8"/>
        <v>337</v>
      </c>
      <c r="S80" s="21">
        <f t="shared" si="9"/>
        <v>507055644.67000002</v>
      </c>
      <c r="T80" s="21">
        <f t="shared" si="10"/>
        <v>1382</v>
      </c>
      <c r="U80" s="21">
        <f t="shared" si="11"/>
        <v>769442391.36000001</v>
      </c>
      <c r="V80" s="11"/>
    </row>
    <row r="81" spans="1:22" s="5" customFormat="1">
      <c r="A81" s="15">
        <v>74</v>
      </c>
      <c r="B81" s="16" t="s">
        <v>137</v>
      </c>
      <c r="C81" s="17" t="s">
        <v>138</v>
      </c>
      <c r="D81" s="22">
        <v>34</v>
      </c>
      <c r="E81" s="22">
        <v>36100683.829999998</v>
      </c>
      <c r="F81" s="22">
        <v>11</v>
      </c>
      <c r="G81" s="22">
        <v>10595292.810000001</v>
      </c>
      <c r="H81" s="22">
        <v>135</v>
      </c>
      <c r="I81" s="22">
        <v>8489456.1500000004</v>
      </c>
      <c r="J81" s="22">
        <v>319</v>
      </c>
      <c r="K81" s="22">
        <v>26841441.550000001</v>
      </c>
      <c r="L81" s="22">
        <f t="shared" si="6"/>
        <v>499</v>
      </c>
      <c r="M81" s="22">
        <f t="shared" si="7"/>
        <v>82026874.340000004</v>
      </c>
      <c r="N81" s="22">
        <v>23</v>
      </c>
      <c r="O81" s="22">
        <v>370914610</v>
      </c>
      <c r="P81" s="22">
        <v>28</v>
      </c>
      <c r="Q81" s="22">
        <v>261993840.40000001</v>
      </c>
      <c r="R81" s="22">
        <f t="shared" si="8"/>
        <v>51</v>
      </c>
      <c r="S81" s="22">
        <f t="shared" si="9"/>
        <v>632908450.39999998</v>
      </c>
      <c r="T81" s="22">
        <f t="shared" si="10"/>
        <v>550</v>
      </c>
      <c r="U81" s="22">
        <f t="shared" si="11"/>
        <v>714935324.74000001</v>
      </c>
      <c r="V81" s="11"/>
    </row>
    <row r="82" spans="1:22" s="5" customFormat="1">
      <c r="A82" s="18">
        <v>75</v>
      </c>
      <c r="B82" s="31" t="s">
        <v>139</v>
      </c>
      <c r="C82" s="1" t="s">
        <v>140</v>
      </c>
      <c r="D82" s="23">
        <v>37</v>
      </c>
      <c r="E82" s="23">
        <v>150075992.03999999</v>
      </c>
      <c r="F82" s="23">
        <v>559</v>
      </c>
      <c r="G82" s="23">
        <v>89325194.099999994</v>
      </c>
      <c r="H82" s="23">
        <v>24</v>
      </c>
      <c r="I82" s="23">
        <v>65251705.5</v>
      </c>
      <c r="J82" s="23">
        <v>497</v>
      </c>
      <c r="K82" s="23">
        <v>61545067.439999998</v>
      </c>
      <c r="L82" s="21">
        <f t="shared" si="6"/>
        <v>1117</v>
      </c>
      <c r="M82" s="21">
        <f t="shared" si="7"/>
        <v>366197959.07999998</v>
      </c>
      <c r="N82" s="23">
        <v>44</v>
      </c>
      <c r="O82" s="23">
        <v>141462105</v>
      </c>
      <c r="P82" s="23">
        <v>35</v>
      </c>
      <c r="Q82" s="23">
        <v>204704390</v>
      </c>
      <c r="R82" s="21">
        <f t="shared" si="8"/>
        <v>79</v>
      </c>
      <c r="S82" s="21">
        <f t="shared" si="9"/>
        <v>346166495</v>
      </c>
      <c r="T82" s="21">
        <f t="shared" si="10"/>
        <v>1196</v>
      </c>
      <c r="U82" s="21">
        <f t="shared" si="11"/>
        <v>712364454.07999992</v>
      </c>
      <c r="V82" s="11"/>
    </row>
    <row r="83" spans="1:22" s="5" customFormat="1">
      <c r="A83" s="15">
        <v>76</v>
      </c>
      <c r="B83" s="30" t="s">
        <v>185</v>
      </c>
      <c r="C83" s="17" t="s">
        <v>186</v>
      </c>
      <c r="D83" s="22">
        <v>766</v>
      </c>
      <c r="E83" s="22">
        <v>14339530.460000001</v>
      </c>
      <c r="F83" s="22">
        <v>6769</v>
      </c>
      <c r="G83" s="22">
        <v>158990582.91999999</v>
      </c>
      <c r="H83" s="22">
        <v>7587</v>
      </c>
      <c r="I83" s="22">
        <v>62066940.479999997</v>
      </c>
      <c r="J83" s="22">
        <v>11570</v>
      </c>
      <c r="K83" s="22">
        <v>114739398.23</v>
      </c>
      <c r="L83" s="22">
        <f t="shared" si="6"/>
        <v>26692</v>
      </c>
      <c r="M83" s="22">
        <f t="shared" si="7"/>
        <v>350136452.08999997</v>
      </c>
      <c r="N83" s="22">
        <v>12980</v>
      </c>
      <c r="O83" s="22">
        <v>277705942.66000003</v>
      </c>
      <c r="P83" s="22">
        <v>2312</v>
      </c>
      <c r="Q83" s="22">
        <v>80210249.019999996</v>
      </c>
      <c r="R83" s="22">
        <f t="shared" si="8"/>
        <v>15292</v>
      </c>
      <c r="S83" s="22">
        <f t="shared" si="9"/>
        <v>357916191.68000001</v>
      </c>
      <c r="T83" s="22">
        <f t="shared" si="10"/>
        <v>41984</v>
      </c>
      <c r="U83" s="22">
        <f t="shared" si="11"/>
        <v>708052643.76999998</v>
      </c>
      <c r="V83" s="11"/>
    </row>
    <row r="84" spans="1:22" s="5" customFormat="1">
      <c r="A84" s="18">
        <v>77</v>
      </c>
      <c r="B84" s="31" t="s">
        <v>195</v>
      </c>
      <c r="C84" s="1" t="s">
        <v>337</v>
      </c>
      <c r="D84" s="23">
        <v>455</v>
      </c>
      <c r="E84" s="23">
        <v>103059770.84999999</v>
      </c>
      <c r="F84" s="23">
        <v>913</v>
      </c>
      <c r="G84" s="23">
        <v>65282694.109999999</v>
      </c>
      <c r="H84" s="23">
        <v>388</v>
      </c>
      <c r="I84" s="23">
        <v>170197246.33000001</v>
      </c>
      <c r="J84" s="23">
        <v>2423</v>
      </c>
      <c r="K84" s="23">
        <v>125775918.94149999</v>
      </c>
      <c r="L84" s="21">
        <f t="shared" si="6"/>
        <v>4179</v>
      </c>
      <c r="M84" s="21">
        <f t="shared" si="7"/>
        <v>464315630.23149997</v>
      </c>
      <c r="N84" s="23">
        <v>250</v>
      </c>
      <c r="O84" s="23">
        <v>71513498.730000004</v>
      </c>
      <c r="P84" s="23">
        <v>65</v>
      </c>
      <c r="Q84" s="23">
        <v>146650052.41</v>
      </c>
      <c r="R84" s="21">
        <f t="shared" si="8"/>
        <v>315</v>
      </c>
      <c r="S84" s="21">
        <f t="shared" si="9"/>
        <v>218163551.13999999</v>
      </c>
      <c r="T84" s="21">
        <f t="shared" si="10"/>
        <v>4494</v>
      </c>
      <c r="U84" s="21">
        <f t="shared" si="11"/>
        <v>682479181.37150002</v>
      </c>
      <c r="V84" s="11"/>
    </row>
    <row r="85" spans="1:22" s="5" customFormat="1">
      <c r="A85" s="15">
        <v>78</v>
      </c>
      <c r="B85" s="30" t="s">
        <v>141</v>
      </c>
      <c r="C85" s="17" t="s">
        <v>142</v>
      </c>
      <c r="D85" s="22">
        <v>113</v>
      </c>
      <c r="E85" s="22">
        <v>125573658.64</v>
      </c>
      <c r="F85" s="22">
        <v>190</v>
      </c>
      <c r="G85" s="22">
        <v>63547355.359999999</v>
      </c>
      <c r="H85" s="22">
        <v>77</v>
      </c>
      <c r="I85" s="22">
        <v>93177271.590000004</v>
      </c>
      <c r="J85" s="22">
        <v>494</v>
      </c>
      <c r="K85" s="22">
        <v>75733723.019999996</v>
      </c>
      <c r="L85" s="22">
        <f t="shared" si="6"/>
        <v>874</v>
      </c>
      <c r="M85" s="22">
        <f t="shared" si="7"/>
        <v>358032008.61000001</v>
      </c>
      <c r="N85" s="22">
        <v>45</v>
      </c>
      <c r="O85" s="22">
        <v>125175791.8</v>
      </c>
      <c r="P85" s="22">
        <v>50</v>
      </c>
      <c r="Q85" s="22">
        <v>171176503.93000001</v>
      </c>
      <c r="R85" s="22">
        <f t="shared" si="8"/>
        <v>95</v>
      </c>
      <c r="S85" s="22">
        <f t="shared" si="9"/>
        <v>296352295.73000002</v>
      </c>
      <c r="T85" s="22">
        <f t="shared" si="10"/>
        <v>969</v>
      </c>
      <c r="U85" s="22">
        <f t="shared" si="11"/>
        <v>654384304.34000003</v>
      </c>
      <c r="V85" s="11"/>
    </row>
    <row r="86" spans="1:22" s="5" customFormat="1">
      <c r="A86" s="18">
        <v>79</v>
      </c>
      <c r="B86" s="31" t="s">
        <v>163</v>
      </c>
      <c r="C86" s="1" t="s">
        <v>164</v>
      </c>
      <c r="D86" s="23">
        <v>35</v>
      </c>
      <c r="E86" s="23">
        <v>169939598.94999999</v>
      </c>
      <c r="F86" s="23">
        <v>18</v>
      </c>
      <c r="G86" s="23">
        <v>3771762.04</v>
      </c>
      <c r="H86" s="23">
        <v>41</v>
      </c>
      <c r="I86" s="23">
        <v>90620010.170000002</v>
      </c>
      <c r="J86" s="23">
        <v>149</v>
      </c>
      <c r="K86" s="23">
        <v>41188955.020000003</v>
      </c>
      <c r="L86" s="21">
        <f t="shared" si="6"/>
        <v>243</v>
      </c>
      <c r="M86" s="21">
        <f t="shared" si="7"/>
        <v>305520326.17999995</v>
      </c>
      <c r="N86" s="23">
        <v>41</v>
      </c>
      <c r="O86" s="23">
        <v>34590382.369999997</v>
      </c>
      <c r="P86" s="23">
        <v>97</v>
      </c>
      <c r="Q86" s="23">
        <v>231838648.28999999</v>
      </c>
      <c r="R86" s="21">
        <f t="shared" si="8"/>
        <v>138</v>
      </c>
      <c r="S86" s="21">
        <f t="shared" si="9"/>
        <v>266429030.66</v>
      </c>
      <c r="T86" s="21">
        <f t="shared" si="10"/>
        <v>381</v>
      </c>
      <c r="U86" s="21">
        <f t="shared" si="11"/>
        <v>571949356.83999991</v>
      </c>
      <c r="V86" s="11"/>
    </row>
    <row r="87" spans="1:22" s="5" customFormat="1">
      <c r="A87" s="15">
        <v>80</v>
      </c>
      <c r="B87" s="30" t="s">
        <v>177</v>
      </c>
      <c r="C87" s="17" t="s">
        <v>178</v>
      </c>
      <c r="D87" s="22">
        <v>296</v>
      </c>
      <c r="E87" s="22">
        <v>9464328.1799999997</v>
      </c>
      <c r="F87" s="22">
        <v>5325</v>
      </c>
      <c r="G87" s="22">
        <v>175738444.56</v>
      </c>
      <c r="H87" s="22">
        <v>1910</v>
      </c>
      <c r="I87" s="22">
        <v>32398841.039999999</v>
      </c>
      <c r="J87" s="22">
        <v>4694</v>
      </c>
      <c r="K87" s="22">
        <v>64329200.280000001</v>
      </c>
      <c r="L87" s="22">
        <f t="shared" si="6"/>
        <v>12225</v>
      </c>
      <c r="M87" s="22">
        <f t="shared" si="7"/>
        <v>281930814.06</v>
      </c>
      <c r="N87" s="22">
        <v>7169</v>
      </c>
      <c r="O87" s="22">
        <v>228987133.11000001</v>
      </c>
      <c r="P87" s="22">
        <v>1239</v>
      </c>
      <c r="Q87" s="22">
        <v>30797900.300000001</v>
      </c>
      <c r="R87" s="22">
        <f t="shared" si="8"/>
        <v>8408</v>
      </c>
      <c r="S87" s="22">
        <f t="shared" si="9"/>
        <v>259785033.41000003</v>
      </c>
      <c r="T87" s="22">
        <f t="shared" si="10"/>
        <v>20633</v>
      </c>
      <c r="U87" s="22">
        <f t="shared" si="11"/>
        <v>541715847.47000003</v>
      </c>
      <c r="V87" s="11"/>
    </row>
    <row r="88" spans="1:22" s="5" customFormat="1">
      <c r="A88" s="18">
        <v>81</v>
      </c>
      <c r="B88" s="31" t="s">
        <v>169</v>
      </c>
      <c r="C88" s="1" t="s">
        <v>170</v>
      </c>
      <c r="D88" s="23">
        <v>480</v>
      </c>
      <c r="E88" s="23">
        <v>12539913.279999999</v>
      </c>
      <c r="F88" s="23">
        <v>2220</v>
      </c>
      <c r="G88" s="23">
        <v>33590308.829999998</v>
      </c>
      <c r="H88" s="23">
        <v>11381</v>
      </c>
      <c r="I88" s="23">
        <v>95789342.480000004</v>
      </c>
      <c r="J88" s="23">
        <v>18768</v>
      </c>
      <c r="K88" s="23">
        <v>153614949.55000001</v>
      </c>
      <c r="L88" s="21">
        <f t="shared" si="6"/>
        <v>32849</v>
      </c>
      <c r="M88" s="21">
        <f t="shared" si="7"/>
        <v>295534514.13999999</v>
      </c>
      <c r="N88" s="23">
        <v>4667</v>
      </c>
      <c r="O88" s="23">
        <v>114780455.39</v>
      </c>
      <c r="P88" s="23">
        <v>630</v>
      </c>
      <c r="Q88" s="23">
        <v>36010496.450000003</v>
      </c>
      <c r="R88" s="21">
        <f t="shared" si="8"/>
        <v>5297</v>
      </c>
      <c r="S88" s="21">
        <f t="shared" si="9"/>
        <v>150790951.84</v>
      </c>
      <c r="T88" s="21">
        <f t="shared" si="10"/>
        <v>38146</v>
      </c>
      <c r="U88" s="21">
        <f t="shared" si="11"/>
        <v>446325465.98000002</v>
      </c>
      <c r="V88" s="11"/>
    </row>
    <row r="89" spans="1:22" s="5" customFormat="1">
      <c r="A89" s="15">
        <v>82</v>
      </c>
      <c r="B89" s="16" t="s">
        <v>179</v>
      </c>
      <c r="C89" s="17" t="s">
        <v>180</v>
      </c>
      <c r="D89" s="22">
        <v>16</v>
      </c>
      <c r="E89" s="22">
        <v>25178625.59</v>
      </c>
      <c r="F89" s="22">
        <v>44</v>
      </c>
      <c r="G89" s="22">
        <v>18271583.170000002</v>
      </c>
      <c r="H89" s="22">
        <v>82</v>
      </c>
      <c r="I89" s="22">
        <v>42381839.600000001</v>
      </c>
      <c r="J89" s="22">
        <v>393</v>
      </c>
      <c r="K89" s="22">
        <v>59155286.969999999</v>
      </c>
      <c r="L89" s="22">
        <f t="shared" si="6"/>
        <v>535</v>
      </c>
      <c r="M89" s="22">
        <f t="shared" si="7"/>
        <v>144987335.33000001</v>
      </c>
      <c r="N89" s="22">
        <v>29</v>
      </c>
      <c r="O89" s="22">
        <v>153961645</v>
      </c>
      <c r="P89" s="22">
        <v>26</v>
      </c>
      <c r="Q89" s="22">
        <v>126431665</v>
      </c>
      <c r="R89" s="22">
        <f t="shared" si="8"/>
        <v>55</v>
      </c>
      <c r="S89" s="22">
        <f t="shared" si="9"/>
        <v>280393310</v>
      </c>
      <c r="T89" s="22">
        <f t="shared" si="10"/>
        <v>590</v>
      </c>
      <c r="U89" s="22">
        <f t="shared" si="11"/>
        <v>425380645.33000004</v>
      </c>
      <c r="V89" s="11"/>
    </row>
    <row r="90" spans="1:22" s="5" customFormat="1">
      <c r="A90" s="18">
        <v>83</v>
      </c>
      <c r="B90" s="31" t="s">
        <v>165</v>
      </c>
      <c r="C90" s="1" t="s">
        <v>166</v>
      </c>
      <c r="D90" s="23">
        <v>167</v>
      </c>
      <c r="E90" s="23">
        <v>48136674.909999996</v>
      </c>
      <c r="F90" s="23">
        <v>141</v>
      </c>
      <c r="G90" s="23">
        <v>19549510.010000002</v>
      </c>
      <c r="H90" s="23">
        <v>127</v>
      </c>
      <c r="I90" s="23">
        <v>61663864.259999998</v>
      </c>
      <c r="J90" s="23">
        <v>244</v>
      </c>
      <c r="K90" s="23">
        <v>65789829.079999998</v>
      </c>
      <c r="L90" s="21">
        <f t="shared" si="6"/>
        <v>679</v>
      </c>
      <c r="M90" s="21">
        <f t="shared" si="7"/>
        <v>195139878.25999999</v>
      </c>
      <c r="N90" s="23">
        <v>78</v>
      </c>
      <c r="O90" s="23">
        <v>100261824.90000001</v>
      </c>
      <c r="P90" s="23">
        <v>118</v>
      </c>
      <c r="Q90" s="23">
        <v>126783323.84999999</v>
      </c>
      <c r="R90" s="21">
        <f t="shared" si="8"/>
        <v>196</v>
      </c>
      <c r="S90" s="21">
        <f t="shared" si="9"/>
        <v>227045148.75</v>
      </c>
      <c r="T90" s="21">
        <f t="shared" si="10"/>
        <v>875</v>
      </c>
      <c r="U90" s="21">
        <f t="shared" si="11"/>
        <v>422185027.00999999</v>
      </c>
      <c r="V90" s="11"/>
    </row>
    <row r="91" spans="1:22" s="5" customFormat="1">
      <c r="A91" s="15">
        <v>84</v>
      </c>
      <c r="B91" s="30" t="s">
        <v>183</v>
      </c>
      <c r="C91" s="17" t="s">
        <v>184</v>
      </c>
      <c r="D91" s="22">
        <v>808</v>
      </c>
      <c r="E91" s="22">
        <v>75040221.420000002</v>
      </c>
      <c r="F91" s="22">
        <v>3129</v>
      </c>
      <c r="G91" s="22">
        <v>95192742.310000002</v>
      </c>
      <c r="H91" s="22">
        <v>3933</v>
      </c>
      <c r="I91" s="22">
        <v>24404824.039999999</v>
      </c>
      <c r="J91" s="22">
        <v>6970</v>
      </c>
      <c r="K91" s="22">
        <v>38806444.07</v>
      </c>
      <c r="L91" s="22">
        <f t="shared" si="6"/>
        <v>14840</v>
      </c>
      <c r="M91" s="22">
        <f t="shared" si="7"/>
        <v>233444231.84</v>
      </c>
      <c r="N91" s="22">
        <v>3840</v>
      </c>
      <c r="O91" s="22">
        <v>98230460.599999994</v>
      </c>
      <c r="P91" s="22">
        <v>1165</v>
      </c>
      <c r="Q91" s="22">
        <v>63591304.530000001</v>
      </c>
      <c r="R91" s="22">
        <f t="shared" si="8"/>
        <v>5005</v>
      </c>
      <c r="S91" s="22">
        <f t="shared" si="9"/>
        <v>161821765.13</v>
      </c>
      <c r="T91" s="22">
        <f t="shared" si="10"/>
        <v>19845</v>
      </c>
      <c r="U91" s="22">
        <f t="shared" si="11"/>
        <v>395265996.97000003</v>
      </c>
      <c r="V91" s="11"/>
    </row>
    <row r="92" spans="1:22" s="5" customFormat="1">
      <c r="A92" s="18">
        <v>85</v>
      </c>
      <c r="B92" s="31" t="s">
        <v>181</v>
      </c>
      <c r="C92" s="1" t="s">
        <v>182</v>
      </c>
      <c r="D92" s="23"/>
      <c r="E92" s="23"/>
      <c r="F92" s="23"/>
      <c r="G92" s="23"/>
      <c r="H92" s="23">
        <v>6149</v>
      </c>
      <c r="I92" s="23">
        <v>66312743.649999999</v>
      </c>
      <c r="J92" s="23">
        <v>20396</v>
      </c>
      <c r="K92" s="23">
        <v>154999873.30000001</v>
      </c>
      <c r="L92" s="21">
        <f t="shared" si="6"/>
        <v>26545</v>
      </c>
      <c r="M92" s="21">
        <f t="shared" si="7"/>
        <v>221312616.95000002</v>
      </c>
      <c r="N92" s="23">
        <v>8251</v>
      </c>
      <c r="O92" s="23">
        <v>112227528.98999999</v>
      </c>
      <c r="P92" s="23">
        <v>5929</v>
      </c>
      <c r="Q92" s="23">
        <v>23339241.059999999</v>
      </c>
      <c r="R92" s="21">
        <f t="shared" si="8"/>
        <v>14180</v>
      </c>
      <c r="S92" s="21">
        <f t="shared" si="9"/>
        <v>135566770.04999998</v>
      </c>
      <c r="T92" s="21">
        <f t="shared" si="10"/>
        <v>40725</v>
      </c>
      <c r="U92" s="21">
        <f t="shared" si="11"/>
        <v>356879387</v>
      </c>
      <c r="V92" s="11"/>
    </row>
    <row r="93" spans="1:22" s="5" customFormat="1">
      <c r="A93" s="15">
        <v>86</v>
      </c>
      <c r="B93" s="30" t="s">
        <v>189</v>
      </c>
      <c r="C93" s="17" t="s">
        <v>190</v>
      </c>
      <c r="D93" s="22">
        <v>461</v>
      </c>
      <c r="E93" s="22">
        <v>8533480.4399999995</v>
      </c>
      <c r="F93" s="22">
        <v>2987</v>
      </c>
      <c r="G93" s="22">
        <v>75995310</v>
      </c>
      <c r="H93" s="22">
        <v>42275</v>
      </c>
      <c r="I93" s="22">
        <v>51075269.140000001</v>
      </c>
      <c r="J93" s="22">
        <v>18244</v>
      </c>
      <c r="K93" s="22">
        <v>48234236.219999999</v>
      </c>
      <c r="L93" s="22">
        <f t="shared" si="6"/>
        <v>63967</v>
      </c>
      <c r="M93" s="22">
        <f t="shared" si="7"/>
        <v>183838295.79999998</v>
      </c>
      <c r="N93" s="22">
        <v>5130</v>
      </c>
      <c r="O93" s="22">
        <v>110955480.20999999</v>
      </c>
      <c r="P93" s="22">
        <v>1675</v>
      </c>
      <c r="Q93" s="22">
        <v>46339575.630000003</v>
      </c>
      <c r="R93" s="22">
        <f t="shared" si="8"/>
        <v>6805</v>
      </c>
      <c r="S93" s="22">
        <f t="shared" si="9"/>
        <v>157295055.84</v>
      </c>
      <c r="T93" s="22">
        <f t="shared" si="10"/>
        <v>70772</v>
      </c>
      <c r="U93" s="22">
        <f t="shared" si="11"/>
        <v>341133351.63999999</v>
      </c>
      <c r="V93" s="11"/>
    </row>
    <row r="94" spans="1:22" s="5" customFormat="1">
      <c r="A94" s="18">
        <v>87</v>
      </c>
      <c r="B94" s="31" t="s">
        <v>173</v>
      </c>
      <c r="C94" s="1" t="s">
        <v>174</v>
      </c>
      <c r="D94" s="23">
        <v>232</v>
      </c>
      <c r="E94" s="23">
        <v>9325977.5899999999</v>
      </c>
      <c r="F94" s="23">
        <v>4568</v>
      </c>
      <c r="G94" s="23">
        <v>120351456.12</v>
      </c>
      <c r="H94" s="23">
        <v>1817</v>
      </c>
      <c r="I94" s="23">
        <v>21245467.120000001</v>
      </c>
      <c r="J94" s="23">
        <v>3840</v>
      </c>
      <c r="K94" s="23">
        <v>39452038.829999998</v>
      </c>
      <c r="L94" s="21">
        <f t="shared" si="6"/>
        <v>10457</v>
      </c>
      <c r="M94" s="21">
        <f t="shared" si="7"/>
        <v>190374939.66000003</v>
      </c>
      <c r="N94" s="23">
        <v>3408</v>
      </c>
      <c r="O94" s="23">
        <v>137405733.37</v>
      </c>
      <c r="P94" s="23">
        <v>407</v>
      </c>
      <c r="Q94" s="23">
        <v>8175803.0700000003</v>
      </c>
      <c r="R94" s="21">
        <f t="shared" si="8"/>
        <v>3815</v>
      </c>
      <c r="S94" s="21">
        <f t="shared" si="9"/>
        <v>145581536.44</v>
      </c>
      <c r="T94" s="21">
        <f t="shared" si="10"/>
        <v>14272</v>
      </c>
      <c r="U94" s="21">
        <f t="shared" si="11"/>
        <v>335956476.10000002</v>
      </c>
      <c r="V94" s="11"/>
    </row>
    <row r="95" spans="1:22" s="5" customFormat="1">
      <c r="A95" s="15">
        <v>88</v>
      </c>
      <c r="B95" s="30" t="s">
        <v>196</v>
      </c>
      <c r="C95" s="17" t="s">
        <v>197</v>
      </c>
      <c r="D95" s="22">
        <v>94</v>
      </c>
      <c r="E95" s="22">
        <v>843091.2</v>
      </c>
      <c r="F95" s="22">
        <v>98</v>
      </c>
      <c r="G95" s="22">
        <v>2192657.65</v>
      </c>
      <c r="H95" s="22">
        <v>53231</v>
      </c>
      <c r="I95" s="22">
        <v>101749110.28</v>
      </c>
      <c r="J95" s="22">
        <v>7147</v>
      </c>
      <c r="K95" s="22">
        <v>119519292.33</v>
      </c>
      <c r="L95" s="22">
        <f t="shared" si="6"/>
        <v>60570</v>
      </c>
      <c r="M95" s="22">
        <f t="shared" si="7"/>
        <v>224304151.45999998</v>
      </c>
      <c r="N95" s="22">
        <v>597</v>
      </c>
      <c r="O95" s="22">
        <v>35998159.350000001</v>
      </c>
      <c r="P95" s="22">
        <v>556</v>
      </c>
      <c r="Q95" s="22">
        <v>17518898.289999999</v>
      </c>
      <c r="R95" s="22">
        <f t="shared" si="8"/>
        <v>1153</v>
      </c>
      <c r="S95" s="22">
        <f t="shared" si="9"/>
        <v>53517057.640000001</v>
      </c>
      <c r="T95" s="22">
        <f t="shared" si="10"/>
        <v>61723</v>
      </c>
      <c r="U95" s="22">
        <f t="shared" si="11"/>
        <v>277821209.09999996</v>
      </c>
      <c r="V95" s="11"/>
    </row>
    <row r="96" spans="1:22" s="5" customFormat="1">
      <c r="A96" s="18">
        <v>89</v>
      </c>
      <c r="B96" s="31" t="s">
        <v>187</v>
      </c>
      <c r="C96" s="1" t="s">
        <v>188</v>
      </c>
      <c r="D96" s="23">
        <v>11</v>
      </c>
      <c r="E96" s="23">
        <v>371357.27</v>
      </c>
      <c r="F96" s="23">
        <v>152</v>
      </c>
      <c r="G96" s="23">
        <v>2755656</v>
      </c>
      <c r="H96" s="23">
        <v>2845</v>
      </c>
      <c r="I96" s="23">
        <v>16056807.23</v>
      </c>
      <c r="J96" s="23">
        <v>3927</v>
      </c>
      <c r="K96" s="23">
        <v>27455131.739999998</v>
      </c>
      <c r="L96" s="21">
        <f t="shared" si="6"/>
        <v>6935</v>
      </c>
      <c r="M96" s="21">
        <f t="shared" si="7"/>
        <v>46638952.239999995</v>
      </c>
      <c r="N96" s="23">
        <v>5239</v>
      </c>
      <c r="O96" s="23">
        <v>110241971.17</v>
      </c>
      <c r="P96" s="23">
        <v>702</v>
      </c>
      <c r="Q96" s="23">
        <v>96532823.049999997</v>
      </c>
      <c r="R96" s="21">
        <f t="shared" si="8"/>
        <v>5941</v>
      </c>
      <c r="S96" s="21">
        <f t="shared" si="9"/>
        <v>206774794.22</v>
      </c>
      <c r="T96" s="21">
        <f t="shared" si="10"/>
        <v>12876</v>
      </c>
      <c r="U96" s="21">
        <f t="shared" si="11"/>
        <v>253413746.45999998</v>
      </c>
      <c r="V96" s="11"/>
    </row>
    <row r="97" spans="1:22" s="5" customFormat="1">
      <c r="A97" s="15">
        <v>90</v>
      </c>
      <c r="B97" s="16" t="s">
        <v>207</v>
      </c>
      <c r="C97" s="17" t="s">
        <v>331</v>
      </c>
      <c r="D97" s="22">
        <v>910</v>
      </c>
      <c r="E97" s="22">
        <v>94817065.890000001</v>
      </c>
      <c r="F97" s="22">
        <v>854</v>
      </c>
      <c r="G97" s="22">
        <v>23869110.901000001</v>
      </c>
      <c r="H97" s="22">
        <v>476</v>
      </c>
      <c r="I97" s="22">
        <v>17963401.91</v>
      </c>
      <c r="J97" s="22">
        <v>310</v>
      </c>
      <c r="K97" s="22">
        <v>60690076.700000003</v>
      </c>
      <c r="L97" s="22">
        <f t="shared" si="6"/>
        <v>2550</v>
      </c>
      <c r="M97" s="22">
        <f t="shared" si="7"/>
        <v>197339655.40100002</v>
      </c>
      <c r="N97" s="22">
        <v>12</v>
      </c>
      <c r="O97" s="22">
        <v>6278390</v>
      </c>
      <c r="P97" s="22">
        <v>33</v>
      </c>
      <c r="Q97" s="22">
        <v>36936980</v>
      </c>
      <c r="R97" s="22">
        <f t="shared" si="8"/>
        <v>45</v>
      </c>
      <c r="S97" s="22">
        <f t="shared" si="9"/>
        <v>43215370</v>
      </c>
      <c r="T97" s="22">
        <f t="shared" si="10"/>
        <v>2595</v>
      </c>
      <c r="U97" s="22">
        <f t="shared" si="11"/>
        <v>240555025.40100002</v>
      </c>
      <c r="V97" s="11"/>
    </row>
    <row r="98" spans="1:22" s="5" customFormat="1">
      <c r="A98" s="18">
        <v>91</v>
      </c>
      <c r="B98" s="31" t="s">
        <v>171</v>
      </c>
      <c r="C98" s="1" t="s">
        <v>172</v>
      </c>
      <c r="D98" s="23">
        <v>70</v>
      </c>
      <c r="E98" s="23">
        <v>7331924.6299999999</v>
      </c>
      <c r="F98" s="23">
        <v>95</v>
      </c>
      <c r="G98" s="23">
        <v>1406956.01</v>
      </c>
      <c r="H98" s="23">
        <v>13</v>
      </c>
      <c r="I98" s="23">
        <v>2804357.48</v>
      </c>
      <c r="J98" s="23">
        <v>202</v>
      </c>
      <c r="K98" s="23">
        <v>109302947.43000001</v>
      </c>
      <c r="L98" s="21">
        <f t="shared" si="6"/>
        <v>380</v>
      </c>
      <c r="M98" s="21">
        <f t="shared" si="7"/>
        <v>120846185.55000001</v>
      </c>
      <c r="N98" s="23">
        <v>24</v>
      </c>
      <c r="O98" s="23">
        <v>104000000</v>
      </c>
      <c r="P98" s="23">
        <v>3</v>
      </c>
      <c r="Q98" s="23">
        <v>5000000</v>
      </c>
      <c r="R98" s="21">
        <f t="shared" si="8"/>
        <v>27</v>
      </c>
      <c r="S98" s="21">
        <f t="shared" si="9"/>
        <v>109000000</v>
      </c>
      <c r="T98" s="21">
        <f t="shared" si="10"/>
        <v>407</v>
      </c>
      <c r="U98" s="21">
        <f t="shared" si="11"/>
        <v>229846185.55000001</v>
      </c>
      <c r="V98" s="11"/>
    </row>
    <row r="99" spans="1:22" s="5" customFormat="1">
      <c r="A99" s="15">
        <v>92</v>
      </c>
      <c r="B99" s="30" t="s">
        <v>159</v>
      </c>
      <c r="C99" s="17" t="s">
        <v>160</v>
      </c>
      <c r="D99" s="22">
        <v>1</v>
      </c>
      <c r="E99" s="22">
        <v>62140</v>
      </c>
      <c r="F99" s="22">
        <v>6</v>
      </c>
      <c r="G99" s="22">
        <v>1416627.83</v>
      </c>
      <c r="H99" s="22">
        <v>393</v>
      </c>
      <c r="I99" s="22">
        <v>3025445.59</v>
      </c>
      <c r="J99" s="22">
        <v>479</v>
      </c>
      <c r="K99" s="22">
        <v>7856647.0099999998</v>
      </c>
      <c r="L99" s="22">
        <f t="shared" si="6"/>
        <v>879</v>
      </c>
      <c r="M99" s="22">
        <f t="shared" si="7"/>
        <v>12360860.43</v>
      </c>
      <c r="N99" s="22">
        <v>139</v>
      </c>
      <c r="O99" s="22">
        <v>96867066.540000007</v>
      </c>
      <c r="P99" s="22">
        <v>107</v>
      </c>
      <c r="Q99" s="22">
        <v>90686696.599999994</v>
      </c>
      <c r="R99" s="22">
        <f t="shared" si="8"/>
        <v>246</v>
      </c>
      <c r="S99" s="22">
        <f t="shared" si="9"/>
        <v>187553763.13999999</v>
      </c>
      <c r="T99" s="22">
        <f t="shared" si="10"/>
        <v>1125</v>
      </c>
      <c r="U99" s="22">
        <f t="shared" si="11"/>
        <v>199914623.56999999</v>
      </c>
      <c r="V99" s="11"/>
    </row>
    <row r="100" spans="1:22" s="5" customFormat="1">
      <c r="A100" s="18">
        <v>93</v>
      </c>
      <c r="B100" s="31" t="s">
        <v>208</v>
      </c>
      <c r="C100" s="1" t="s">
        <v>209</v>
      </c>
      <c r="D100" s="23">
        <v>83</v>
      </c>
      <c r="E100" s="23">
        <v>2782649.88</v>
      </c>
      <c r="F100" s="23">
        <v>1276</v>
      </c>
      <c r="G100" s="23">
        <v>62944301.18</v>
      </c>
      <c r="H100" s="23">
        <v>665</v>
      </c>
      <c r="I100" s="23">
        <v>9618745.0600000005</v>
      </c>
      <c r="J100" s="23">
        <v>1314</v>
      </c>
      <c r="K100" s="23">
        <v>13783955.83</v>
      </c>
      <c r="L100" s="21">
        <f t="shared" si="6"/>
        <v>3338</v>
      </c>
      <c r="M100" s="21">
        <f t="shared" si="7"/>
        <v>89129651.950000003</v>
      </c>
      <c r="N100" s="23">
        <v>2060</v>
      </c>
      <c r="O100" s="23">
        <v>75703884.819999993</v>
      </c>
      <c r="P100" s="23">
        <v>590</v>
      </c>
      <c r="Q100" s="23">
        <v>11368753.310000001</v>
      </c>
      <c r="R100" s="21">
        <f t="shared" si="8"/>
        <v>2650</v>
      </c>
      <c r="S100" s="21">
        <f t="shared" si="9"/>
        <v>87072638.129999995</v>
      </c>
      <c r="T100" s="21">
        <f t="shared" si="10"/>
        <v>5988</v>
      </c>
      <c r="U100" s="21">
        <f t="shared" si="11"/>
        <v>176202290.07999998</v>
      </c>
      <c r="V100" s="11"/>
    </row>
    <row r="101" spans="1:22" s="5" customFormat="1">
      <c r="A101" s="15">
        <v>94</v>
      </c>
      <c r="B101" s="30" t="s">
        <v>222</v>
      </c>
      <c r="C101" s="17" t="s">
        <v>223</v>
      </c>
      <c r="D101" s="22">
        <v>583</v>
      </c>
      <c r="E101" s="22">
        <v>48001467.729999997</v>
      </c>
      <c r="F101" s="22">
        <v>16</v>
      </c>
      <c r="G101" s="22">
        <v>871502.42</v>
      </c>
      <c r="H101" s="22">
        <v>177</v>
      </c>
      <c r="I101" s="22">
        <v>15893200.25</v>
      </c>
      <c r="J101" s="22">
        <v>324</v>
      </c>
      <c r="K101" s="22">
        <v>2817121.7</v>
      </c>
      <c r="L101" s="22">
        <f t="shared" si="6"/>
        <v>1100</v>
      </c>
      <c r="M101" s="22">
        <f t="shared" si="7"/>
        <v>67583292.099999994</v>
      </c>
      <c r="N101" s="22">
        <v>23</v>
      </c>
      <c r="O101" s="22">
        <v>3509832.52</v>
      </c>
      <c r="P101" s="22">
        <v>205</v>
      </c>
      <c r="Q101" s="22">
        <v>63259397.329999998</v>
      </c>
      <c r="R101" s="22">
        <f t="shared" si="8"/>
        <v>228</v>
      </c>
      <c r="S101" s="22">
        <f t="shared" si="9"/>
        <v>66769229.850000001</v>
      </c>
      <c r="T101" s="22">
        <f t="shared" si="10"/>
        <v>1328</v>
      </c>
      <c r="U101" s="22">
        <f t="shared" si="11"/>
        <v>134352521.94999999</v>
      </c>
      <c r="V101" s="11"/>
    </row>
    <row r="102" spans="1:22" s="5" customFormat="1">
      <c r="A102" s="18">
        <v>95</v>
      </c>
      <c r="B102" s="31" t="s">
        <v>220</v>
      </c>
      <c r="C102" s="1" t="s">
        <v>221</v>
      </c>
      <c r="D102" s="23">
        <v>55</v>
      </c>
      <c r="E102" s="23">
        <v>2599037.91</v>
      </c>
      <c r="F102" s="23">
        <v>1388</v>
      </c>
      <c r="G102" s="23">
        <v>40729127.619999997</v>
      </c>
      <c r="H102" s="23">
        <v>807</v>
      </c>
      <c r="I102" s="23">
        <v>9572884.6799999997</v>
      </c>
      <c r="J102" s="23">
        <v>1985</v>
      </c>
      <c r="K102" s="23">
        <v>19232641.829999998</v>
      </c>
      <c r="L102" s="21">
        <f t="shared" si="6"/>
        <v>4235</v>
      </c>
      <c r="M102" s="21">
        <f t="shared" si="7"/>
        <v>72133692.039999992</v>
      </c>
      <c r="N102" s="23">
        <v>885</v>
      </c>
      <c r="O102" s="23">
        <v>54576526.420000002</v>
      </c>
      <c r="P102" s="23">
        <v>191</v>
      </c>
      <c r="Q102" s="23">
        <v>6789643.46</v>
      </c>
      <c r="R102" s="21">
        <f t="shared" si="8"/>
        <v>1076</v>
      </c>
      <c r="S102" s="21">
        <f t="shared" si="9"/>
        <v>61366169.880000003</v>
      </c>
      <c r="T102" s="21">
        <f t="shared" si="10"/>
        <v>5311</v>
      </c>
      <c r="U102" s="21">
        <f t="shared" si="11"/>
        <v>133499861.91999999</v>
      </c>
      <c r="V102" s="11"/>
    </row>
    <row r="103" spans="1:22" s="5" customFormat="1">
      <c r="A103" s="15">
        <v>96</v>
      </c>
      <c r="B103" s="30" t="s">
        <v>212</v>
      </c>
      <c r="C103" s="17" t="s">
        <v>213</v>
      </c>
      <c r="D103" s="22">
        <v>40</v>
      </c>
      <c r="E103" s="22">
        <v>1289183.46</v>
      </c>
      <c r="F103" s="22">
        <v>735</v>
      </c>
      <c r="G103" s="22">
        <v>11361735.300000001</v>
      </c>
      <c r="H103" s="22">
        <v>887</v>
      </c>
      <c r="I103" s="22">
        <v>14665306.789999999</v>
      </c>
      <c r="J103" s="22">
        <v>6006</v>
      </c>
      <c r="K103" s="22">
        <v>30751806.43</v>
      </c>
      <c r="L103" s="22">
        <f t="shared" si="6"/>
        <v>7668</v>
      </c>
      <c r="M103" s="22">
        <f t="shared" si="7"/>
        <v>58068031.980000004</v>
      </c>
      <c r="N103" s="22">
        <v>3854</v>
      </c>
      <c r="O103" s="22">
        <v>50593101.759999998</v>
      </c>
      <c r="P103" s="22">
        <v>442</v>
      </c>
      <c r="Q103" s="22">
        <v>24612405.300000001</v>
      </c>
      <c r="R103" s="22">
        <f t="shared" si="8"/>
        <v>4296</v>
      </c>
      <c r="S103" s="22">
        <f t="shared" si="9"/>
        <v>75205507.060000002</v>
      </c>
      <c r="T103" s="22">
        <f t="shared" si="10"/>
        <v>11964</v>
      </c>
      <c r="U103" s="22">
        <f t="shared" si="11"/>
        <v>133273539.04000001</v>
      </c>
      <c r="V103" s="11"/>
    </row>
    <row r="104" spans="1:22" s="5" customFormat="1">
      <c r="A104" s="18">
        <v>97</v>
      </c>
      <c r="B104" s="31" t="s">
        <v>205</v>
      </c>
      <c r="C104" s="1" t="s">
        <v>206</v>
      </c>
      <c r="D104" s="23"/>
      <c r="E104" s="23"/>
      <c r="F104" s="23">
        <v>2</v>
      </c>
      <c r="G104" s="23">
        <v>28500</v>
      </c>
      <c r="H104" s="23">
        <v>6172</v>
      </c>
      <c r="I104" s="23">
        <v>2625915.75</v>
      </c>
      <c r="J104" s="23">
        <v>3217</v>
      </c>
      <c r="K104" s="23">
        <v>2343343.15</v>
      </c>
      <c r="L104" s="21">
        <f t="shared" si="6"/>
        <v>9391</v>
      </c>
      <c r="M104" s="21">
        <f t="shared" si="7"/>
        <v>4997758.9000000004</v>
      </c>
      <c r="N104" s="23">
        <v>424</v>
      </c>
      <c r="O104" s="23">
        <v>61459566.630000003</v>
      </c>
      <c r="P104" s="23">
        <v>384</v>
      </c>
      <c r="Q104" s="23">
        <v>61718009.159999996</v>
      </c>
      <c r="R104" s="21">
        <f t="shared" si="8"/>
        <v>808</v>
      </c>
      <c r="S104" s="21">
        <f t="shared" si="9"/>
        <v>123177575.78999999</v>
      </c>
      <c r="T104" s="21">
        <f t="shared" si="10"/>
        <v>10199</v>
      </c>
      <c r="U104" s="21">
        <f t="shared" si="11"/>
        <v>128175334.69</v>
      </c>
      <c r="V104" s="11"/>
    </row>
    <row r="105" spans="1:22" s="5" customFormat="1">
      <c r="A105" s="15">
        <v>98</v>
      </c>
      <c r="B105" s="16" t="s">
        <v>254</v>
      </c>
      <c r="C105" s="17" t="s">
        <v>255</v>
      </c>
      <c r="D105" s="22">
        <v>88</v>
      </c>
      <c r="E105" s="22">
        <v>2814280.65</v>
      </c>
      <c r="F105" s="22">
        <v>1543</v>
      </c>
      <c r="G105" s="22">
        <v>48406847.159999996</v>
      </c>
      <c r="H105" s="22">
        <v>437</v>
      </c>
      <c r="I105" s="22">
        <v>4433324.3499999996</v>
      </c>
      <c r="J105" s="22">
        <v>491</v>
      </c>
      <c r="K105" s="22">
        <v>6329225.7699999996</v>
      </c>
      <c r="L105" s="22">
        <f t="shared" si="6"/>
        <v>2559</v>
      </c>
      <c r="M105" s="22">
        <f t="shared" si="7"/>
        <v>61983677.929999992</v>
      </c>
      <c r="N105" s="22">
        <v>1512</v>
      </c>
      <c r="O105" s="22">
        <v>55289623.130000003</v>
      </c>
      <c r="P105" s="22">
        <v>498</v>
      </c>
      <c r="Q105" s="22">
        <v>7801645.0099999998</v>
      </c>
      <c r="R105" s="22">
        <f t="shared" si="8"/>
        <v>2010</v>
      </c>
      <c r="S105" s="22">
        <f t="shared" si="9"/>
        <v>63091268.140000001</v>
      </c>
      <c r="T105" s="22">
        <f t="shared" si="10"/>
        <v>4569</v>
      </c>
      <c r="U105" s="22">
        <f t="shared" si="11"/>
        <v>125074946.06999999</v>
      </c>
      <c r="V105" s="11"/>
    </row>
    <row r="106" spans="1:22" s="5" customFormat="1">
      <c r="A106" s="18">
        <v>99</v>
      </c>
      <c r="B106" s="31" t="s">
        <v>210</v>
      </c>
      <c r="C106" s="1" t="s">
        <v>211</v>
      </c>
      <c r="D106" s="23">
        <v>189</v>
      </c>
      <c r="E106" s="23">
        <v>3465952.25</v>
      </c>
      <c r="F106" s="23">
        <v>625</v>
      </c>
      <c r="G106" s="23">
        <v>11024411.029999999</v>
      </c>
      <c r="H106" s="23">
        <v>1919</v>
      </c>
      <c r="I106" s="23">
        <v>10771348.24</v>
      </c>
      <c r="J106" s="23">
        <v>6013</v>
      </c>
      <c r="K106" s="23">
        <v>34904053.780000001</v>
      </c>
      <c r="L106" s="21">
        <f t="shared" si="6"/>
        <v>8746</v>
      </c>
      <c r="M106" s="21">
        <f t="shared" si="7"/>
        <v>60165765.299999997</v>
      </c>
      <c r="N106" s="23">
        <v>4669</v>
      </c>
      <c r="O106" s="23">
        <v>42479784.219999999</v>
      </c>
      <c r="P106" s="23">
        <v>582</v>
      </c>
      <c r="Q106" s="23">
        <v>10815969.189999999</v>
      </c>
      <c r="R106" s="21">
        <f t="shared" si="8"/>
        <v>5251</v>
      </c>
      <c r="S106" s="21">
        <f t="shared" si="9"/>
        <v>53295753.409999996</v>
      </c>
      <c r="T106" s="21">
        <f t="shared" si="10"/>
        <v>13997</v>
      </c>
      <c r="U106" s="21">
        <f t="shared" si="11"/>
        <v>113461518.70999999</v>
      </c>
      <c r="V106" s="11"/>
    </row>
    <row r="107" spans="1:22" s="5" customFormat="1">
      <c r="A107" s="15">
        <v>100</v>
      </c>
      <c r="B107" s="30" t="s">
        <v>232</v>
      </c>
      <c r="C107" s="17" t="s">
        <v>233</v>
      </c>
      <c r="D107" s="22">
        <v>58</v>
      </c>
      <c r="E107" s="22">
        <v>1602265.67</v>
      </c>
      <c r="F107" s="22">
        <v>1537</v>
      </c>
      <c r="G107" s="22">
        <v>49644959.740000002</v>
      </c>
      <c r="H107" s="22">
        <v>136</v>
      </c>
      <c r="I107" s="22">
        <v>2069199.03</v>
      </c>
      <c r="J107" s="22">
        <v>451</v>
      </c>
      <c r="K107" s="22">
        <v>3035840.17</v>
      </c>
      <c r="L107" s="22">
        <f t="shared" si="6"/>
        <v>2182</v>
      </c>
      <c r="M107" s="22">
        <f t="shared" si="7"/>
        <v>56352264.610000007</v>
      </c>
      <c r="N107" s="22">
        <v>1404</v>
      </c>
      <c r="O107" s="22">
        <v>52944193.840000004</v>
      </c>
      <c r="P107" s="22">
        <v>175</v>
      </c>
      <c r="Q107" s="22">
        <v>3934973.72</v>
      </c>
      <c r="R107" s="22">
        <f t="shared" si="8"/>
        <v>1579</v>
      </c>
      <c r="S107" s="22">
        <f t="shared" si="9"/>
        <v>56879167.560000002</v>
      </c>
      <c r="T107" s="22">
        <f t="shared" si="10"/>
        <v>3761</v>
      </c>
      <c r="U107" s="22">
        <f t="shared" si="11"/>
        <v>113231432.17000002</v>
      </c>
      <c r="V107" s="11"/>
    </row>
    <row r="108" spans="1:22" s="5" customFormat="1">
      <c r="A108" s="18">
        <v>101</v>
      </c>
      <c r="B108" s="31" t="s">
        <v>216</v>
      </c>
      <c r="C108" s="1" t="s">
        <v>217</v>
      </c>
      <c r="D108" s="23">
        <v>55</v>
      </c>
      <c r="E108" s="23">
        <v>1218477.8700000001</v>
      </c>
      <c r="F108" s="23">
        <v>686</v>
      </c>
      <c r="G108" s="23">
        <v>19130373.16</v>
      </c>
      <c r="H108" s="23">
        <v>1968</v>
      </c>
      <c r="I108" s="23">
        <v>7711094.4100000001</v>
      </c>
      <c r="J108" s="23">
        <v>4393</v>
      </c>
      <c r="K108" s="23">
        <v>19967956.329999998</v>
      </c>
      <c r="L108" s="21">
        <f t="shared" si="6"/>
        <v>7102</v>
      </c>
      <c r="M108" s="21">
        <f t="shared" si="7"/>
        <v>48027901.769999996</v>
      </c>
      <c r="N108" s="23">
        <v>3678</v>
      </c>
      <c r="O108" s="23">
        <v>46618095.509999998</v>
      </c>
      <c r="P108" s="23">
        <v>769</v>
      </c>
      <c r="Q108" s="23">
        <v>16444811.33</v>
      </c>
      <c r="R108" s="21">
        <f t="shared" si="8"/>
        <v>4447</v>
      </c>
      <c r="S108" s="21">
        <f t="shared" si="9"/>
        <v>63062906.839999996</v>
      </c>
      <c r="T108" s="21">
        <f t="shared" si="10"/>
        <v>11549</v>
      </c>
      <c r="U108" s="21">
        <f t="shared" si="11"/>
        <v>111090808.60999998</v>
      </c>
      <c r="V108" s="11"/>
    </row>
    <row r="109" spans="1:22" s="5" customFormat="1">
      <c r="A109" s="15">
        <v>102</v>
      </c>
      <c r="B109" s="30" t="s">
        <v>230</v>
      </c>
      <c r="C109" s="17" t="s">
        <v>231</v>
      </c>
      <c r="D109" s="22">
        <v>159</v>
      </c>
      <c r="E109" s="22">
        <v>2603933.62</v>
      </c>
      <c r="F109" s="22">
        <v>892</v>
      </c>
      <c r="G109" s="22">
        <v>24191590.079999998</v>
      </c>
      <c r="H109" s="22">
        <v>2118</v>
      </c>
      <c r="I109" s="22">
        <v>14708001.210000001</v>
      </c>
      <c r="J109" s="22">
        <v>2882</v>
      </c>
      <c r="K109" s="22">
        <v>16517493.880000001</v>
      </c>
      <c r="L109" s="22">
        <f t="shared" si="6"/>
        <v>6051</v>
      </c>
      <c r="M109" s="22">
        <f t="shared" si="7"/>
        <v>58021018.789999999</v>
      </c>
      <c r="N109" s="22">
        <v>2492</v>
      </c>
      <c r="O109" s="22">
        <v>37141115.030000001</v>
      </c>
      <c r="P109" s="22">
        <v>974</v>
      </c>
      <c r="Q109" s="22">
        <v>13801677.109999999</v>
      </c>
      <c r="R109" s="22">
        <f t="shared" si="8"/>
        <v>3466</v>
      </c>
      <c r="S109" s="22">
        <f t="shared" si="9"/>
        <v>50942792.140000001</v>
      </c>
      <c r="T109" s="22">
        <f t="shared" si="10"/>
        <v>9517</v>
      </c>
      <c r="U109" s="22">
        <f t="shared" si="11"/>
        <v>108963810.93000001</v>
      </c>
      <c r="V109" s="11"/>
    </row>
    <row r="110" spans="1:22" s="5" customFormat="1">
      <c r="A110" s="18">
        <v>103</v>
      </c>
      <c r="B110" s="31" t="s">
        <v>203</v>
      </c>
      <c r="C110" s="1" t="s">
        <v>204</v>
      </c>
      <c r="D110" s="23">
        <v>10</v>
      </c>
      <c r="E110" s="23">
        <v>128610.57</v>
      </c>
      <c r="F110" s="23">
        <v>633</v>
      </c>
      <c r="G110" s="23">
        <v>27529597.23</v>
      </c>
      <c r="H110" s="23">
        <v>1209</v>
      </c>
      <c r="I110" s="23">
        <v>1789487.57</v>
      </c>
      <c r="J110" s="23">
        <v>2188</v>
      </c>
      <c r="K110" s="23">
        <v>10737436.09</v>
      </c>
      <c r="L110" s="21">
        <f t="shared" si="6"/>
        <v>4040</v>
      </c>
      <c r="M110" s="21">
        <f t="shared" si="7"/>
        <v>40185131.460000001</v>
      </c>
      <c r="N110" s="23">
        <v>1575</v>
      </c>
      <c r="O110" s="23">
        <v>52107148.07</v>
      </c>
      <c r="P110" s="23">
        <v>371</v>
      </c>
      <c r="Q110" s="23">
        <v>15805571.359999999</v>
      </c>
      <c r="R110" s="21">
        <f t="shared" si="8"/>
        <v>1946</v>
      </c>
      <c r="S110" s="21">
        <f t="shared" si="9"/>
        <v>67912719.430000007</v>
      </c>
      <c r="T110" s="21">
        <f t="shared" si="10"/>
        <v>5986</v>
      </c>
      <c r="U110" s="21">
        <f t="shared" si="11"/>
        <v>108097850.89000002</v>
      </c>
      <c r="V110" s="11"/>
    </row>
    <row r="111" spans="1:22" s="5" customFormat="1">
      <c r="A111" s="15">
        <v>104</v>
      </c>
      <c r="B111" s="16" t="s">
        <v>234</v>
      </c>
      <c r="C111" s="17" t="s">
        <v>235</v>
      </c>
      <c r="D111" s="22">
        <v>95</v>
      </c>
      <c r="E111" s="22">
        <v>3115861.35</v>
      </c>
      <c r="F111" s="22">
        <v>307</v>
      </c>
      <c r="G111" s="22">
        <v>11382440.109999999</v>
      </c>
      <c r="H111" s="22">
        <v>818</v>
      </c>
      <c r="I111" s="22">
        <v>17831859.899999999</v>
      </c>
      <c r="J111" s="22">
        <v>1146</v>
      </c>
      <c r="K111" s="22">
        <v>19630013.140000001</v>
      </c>
      <c r="L111" s="22">
        <f t="shared" si="6"/>
        <v>2366</v>
      </c>
      <c r="M111" s="22">
        <f t="shared" si="7"/>
        <v>51960174.5</v>
      </c>
      <c r="N111" s="22">
        <v>864</v>
      </c>
      <c r="O111" s="22">
        <v>23458403.850000001</v>
      </c>
      <c r="P111" s="22">
        <v>371</v>
      </c>
      <c r="Q111" s="22">
        <v>13400015.98</v>
      </c>
      <c r="R111" s="22">
        <f t="shared" si="8"/>
        <v>1235</v>
      </c>
      <c r="S111" s="22">
        <f t="shared" si="9"/>
        <v>36858419.829999998</v>
      </c>
      <c r="T111" s="22">
        <f t="shared" si="10"/>
        <v>3601</v>
      </c>
      <c r="U111" s="22">
        <f t="shared" si="11"/>
        <v>88818594.329999998</v>
      </c>
      <c r="V111" s="11"/>
    </row>
    <row r="112" spans="1:22" s="5" customFormat="1">
      <c r="A112" s="18">
        <v>105</v>
      </c>
      <c r="B112" s="31" t="s">
        <v>297</v>
      </c>
      <c r="C112" s="1" t="s">
        <v>298</v>
      </c>
      <c r="D112" s="23"/>
      <c r="E112" s="23"/>
      <c r="F112" s="23">
        <v>320</v>
      </c>
      <c r="G112" s="23">
        <v>12835664.99</v>
      </c>
      <c r="H112" s="23">
        <v>66</v>
      </c>
      <c r="I112" s="23">
        <v>8446177.6099999994</v>
      </c>
      <c r="J112" s="23">
        <v>128</v>
      </c>
      <c r="K112" s="23">
        <v>18063390.07</v>
      </c>
      <c r="L112" s="21">
        <f t="shared" si="6"/>
        <v>514</v>
      </c>
      <c r="M112" s="21">
        <f t="shared" si="7"/>
        <v>39345232.670000002</v>
      </c>
      <c r="N112" s="23">
        <v>239</v>
      </c>
      <c r="O112" s="23">
        <v>30814731.969999999</v>
      </c>
      <c r="P112" s="23">
        <v>66</v>
      </c>
      <c r="Q112" s="23">
        <v>9171902.6500000004</v>
      </c>
      <c r="R112" s="21">
        <f t="shared" si="8"/>
        <v>305</v>
      </c>
      <c r="S112" s="21">
        <f t="shared" si="9"/>
        <v>39986634.619999997</v>
      </c>
      <c r="T112" s="21">
        <f t="shared" si="10"/>
        <v>819</v>
      </c>
      <c r="U112" s="21">
        <f t="shared" si="11"/>
        <v>79331867.289999992</v>
      </c>
      <c r="V112" s="11"/>
    </row>
    <row r="113" spans="1:22" s="5" customFormat="1">
      <c r="A113" s="15">
        <v>106</v>
      </c>
      <c r="B113" s="30" t="s">
        <v>218</v>
      </c>
      <c r="C113" s="17" t="s">
        <v>219</v>
      </c>
      <c r="D113" s="22"/>
      <c r="E113" s="22"/>
      <c r="F113" s="22">
        <v>27</v>
      </c>
      <c r="G113" s="22">
        <v>2856355.37</v>
      </c>
      <c r="H113" s="22">
        <v>299</v>
      </c>
      <c r="I113" s="22">
        <v>6315487.3399999999</v>
      </c>
      <c r="J113" s="22">
        <v>863</v>
      </c>
      <c r="K113" s="22">
        <v>28108942.09</v>
      </c>
      <c r="L113" s="22">
        <f t="shared" si="6"/>
        <v>1189</v>
      </c>
      <c r="M113" s="22">
        <f t="shared" si="7"/>
        <v>37280784.799999997</v>
      </c>
      <c r="N113" s="22">
        <v>32</v>
      </c>
      <c r="O113" s="22">
        <v>29532583.280000001</v>
      </c>
      <c r="P113" s="22">
        <v>21</v>
      </c>
      <c r="Q113" s="22">
        <v>5468996.3099999996</v>
      </c>
      <c r="R113" s="22">
        <f t="shared" si="8"/>
        <v>53</v>
      </c>
      <c r="S113" s="22">
        <f t="shared" si="9"/>
        <v>35001579.590000004</v>
      </c>
      <c r="T113" s="22">
        <f t="shared" si="10"/>
        <v>1242</v>
      </c>
      <c r="U113" s="22">
        <f t="shared" si="11"/>
        <v>72282364.390000001</v>
      </c>
      <c r="V113" s="11"/>
    </row>
    <row r="114" spans="1:22" s="5" customFormat="1">
      <c r="A114" s="18">
        <v>107</v>
      </c>
      <c r="B114" s="31" t="s">
        <v>242</v>
      </c>
      <c r="C114" s="1" t="s">
        <v>243</v>
      </c>
      <c r="D114" s="23">
        <v>118</v>
      </c>
      <c r="E114" s="23">
        <v>6127307.1100000003</v>
      </c>
      <c r="F114" s="23">
        <v>455</v>
      </c>
      <c r="G114" s="23">
        <v>8550668.1899999995</v>
      </c>
      <c r="H114" s="23">
        <v>473</v>
      </c>
      <c r="I114" s="23">
        <v>12784306.51</v>
      </c>
      <c r="J114" s="23">
        <v>1635</v>
      </c>
      <c r="K114" s="23">
        <v>10569863.869999999</v>
      </c>
      <c r="L114" s="21">
        <f t="shared" si="6"/>
        <v>2681</v>
      </c>
      <c r="M114" s="21">
        <f t="shared" si="7"/>
        <v>38032145.68</v>
      </c>
      <c r="N114" s="23">
        <v>1296</v>
      </c>
      <c r="O114" s="23">
        <v>16004393.699999999</v>
      </c>
      <c r="P114" s="23">
        <v>724</v>
      </c>
      <c r="Q114" s="23">
        <v>15774142.82</v>
      </c>
      <c r="R114" s="21">
        <f t="shared" si="8"/>
        <v>2020</v>
      </c>
      <c r="S114" s="21">
        <f t="shared" si="9"/>
        <v>31778536.52</v>
      </c>
      <c r="T114" s="21">
        <f t="shared" si="10"/>
        <v>4701</v>
      </c>
      <c r="U114" s="21">
        <f t="shared" si="11"/>
        <v>69810682.200000003</v>
      </c>
      <c r="V114" s="11"/>
    </row>
    <row r="115" spans="1:22" s="5" customFormat="1">
      <c r="A115" s="15">
        <v>108</v>
      </c>
      <c r="B115" s="30" t="s">
        <v>201</v>
      </c>
      <c r="C115" s="17" t="s">
        <v>202</v>
      </c>
      <c r="D115" s="22">
        <v>162</v>
      </c>
      <c r="E115" s="22">
        <v>4702014.0599999996</v>
      </c>
      <c r="F115" s="22">
        <v>242</v>
      </c>
      <c r="G115" s="22">
        <v>5275641.62</v>
      </c>
      <c r="H115" s="22">
        <v>1006</v>
      </c>
      <c r="I115" s="22">
        <v>12454912.789999999</v>
      </c>
      <c r="J115" s="22">
        <v>1834</v>
      </c>
      <c r="K115" s="22">
        <v>15781732.42</v>
      </c>
      <c r="L115" s="22">
        <f t="shared" si="6"/>
        <v>3244</v>
      </c>
      <c r="M115" s="22">
        <f t="shared" si="7"/>
        <v>38214300.890000001</v>
      </c>
      <c r="N115" s="22">
        <v>870</v>
      </c>
      <c r="O115" s="22">
        <v>15109994.51</v>
      </c>
      <c r="P115" s="22">
        <v>349</v>
      </c>
      <c r="Q115" s="22">
        <v>11269818.439999999</v>
      </c>
      <c r="R115" s="22">
        <f t="shared" si="8"/>
        <v>1219</v>
      </c>
      <c r="S115" s="22">
        <f t="shared" si="9"/>
        <v>26379812.949999999</v>
      </c>
      <c r="T115" s="22">
        <f t="shared" si="10"/>
        <v>4463</v>
      </c>
      <c r="U115" s="22">
        <f t="shared" si="11"/>
        <v>64594113.840000004</v>
      </c>
      <c r="V115" s="11"/>
    </row>
    <row r="116" spans="1:22" s="5" customFormat="1">
      <c r="A116" s="18">
        <v>109</v>
      </c>
      <c r="B116" s="31" t="s">
        <v>200</v>
      </c>
      <c r="C116" s="1" t="s">
        <v>334</v>
      </c>
      <c r="D116" s="23"/>
      <c r="E116" s="23"/>
      <c r="F116" s="23"/>
      <c r="G116" s="23"/>
      <c r="H116" s="23">
        <v>1492</v>
      </c>
      <c r="I116" s="23">
        <v>10511860.35</v>
      </c>
      <c r="J116" s="23">
        <v>1790</v>
      </c>
      <c r="K116" s="23">
        <v>15748642.720000001</v>
      </c>
      <c r="L116" s="21">
        <f t="shared" si="6"/>
        <v>3282</v>
      </c>
      <c r="M116" s="21">
        <f t="shared" si="7"/>
        <v>26260503.07</v>
      </c>
      <c r="N116" s="23">
        <v>1034</v>
      </c>
      <c r="O116" s="23">
        <v>19399124.34</v>
      </c>
      <c r="P116" s="23">
        <v>218</v>
      </c>
      <c r="Q116" s="23">
        <v>14118228.6</v>
      </c>
      <c r="R116" s="21">
        <f t="shared" si="8"/>
        <v>1252</v>
      </c>
      <c r="S116" s="21">
        <f t="shared" si="9"/>
        <v>33517352.939999998</v>
      </c>
      <c r="T116" s="21">
        <f t="shared" si="10"/>
        <v>4534</v>
      </c>
      <c r="U116" s="21">
        <f t="shared" si="11"/>
        <v>59777856.009999998</v>
      </c>
      <c r="V116" s="11"/>
    </row>
    <row r="117" spans="1:22" s="5" customFormat="1">
      <c r="A117" s="15">
        <v>110</v>
      </c>
      <c r="B117" s="16" t="s">
        <v>224</v>
      </c>
      <c r="C117" s="17" t="s">
        <v>225</v>
      </c>
      <c r="D117" s="22">
        <v>8</v>
      </c>
      <c r="E117" s="22">
        <v>181620.47</v>
      </c>
      <c r="F117" s="22">
        <v>2</v>
      </c>
      <c r="G117" s="22">
        <v>17947.349999999999</v>
      </c>
      <c r="H117" s="22">
        <v>896</v>
      </c>
      <c r="I117" s="22">
        <v>2862987.44</v>
      </c>
      <c r="J117" s="22">
        <v>2029</v>
      </c>
      <c r="K117" s="22">
        <v>10355159.1</v>
      </c>
      <c r="L117" s="22">
        <f t="shared" si="6"/>
        <v>2935</v>
      </c>
      <c r="M117" s="22">
        <f t="shared" si="7"/>
        <v>13417714.359999999</v>
      </c>
      <c r="N117" s="22">
        <v>1678</v>
      </c>
      <c r="O117" s="22">
        <v>25461449.93</v>
      </c>
      <c r="P117" s="22">
        <v>542</v>
      </c>
      <c r="Q117" s="22">
        <v>18146853.59</v>
      </c>
      <c r="R117" s="22">
        <f t="shared" si="8"/>
        <v>2220</v>
      </c>
      <c r="S117" s="22">
        <f t="shared" si="9"/>
        <v>43608303.519999996</v>
      </c>
      <c r="T117" s="22">
        <f t="shared" si="10"/>
        <v>5155</v>
      </c>
      <c r="U117" s="22">
        <f t="shared" si="11"/>
        <v>57026017.879999995</v>
      </c>
      <c r="V117" s="11"/>
    </row>
    <row r="118" spans="1:22" s="5" customFormat="1">
      <c r="A118" s="18">
        <v>111</v>
      </c>
      <c r="B118" s="31" t="s">
        <v>248</v>
      </c>
      <c r="C118" s="1" t="s">
        <v>249</v>
      </c>
      <c r="D118" s="23">
        <v>13</v>
      </c>
      <c r="E118" s="23">
        <v>523431.85</v>
      </c>
      <c r="F118" s="23">
        <v>515</v>
      </c>
      <c r="G118" s="23">
        <v>14804835.359999999</v>
      </c>
      <c r="H118" s="23">
        <v>598</v>
      </c>
      <c r="I118" s="23">
        <v>3933058.84</v>
      </c>
      <c r="J118" s="23">
        <v>1822</v>
      </c>
      <c r="K118" s="23">
        <v>10526007.119999999</v>
      </c>
      <c r="L118" s="21">
        <f t="shared" si="6"/>
        <v>2948</v>
      </c>
      <c r="M118" s="21">
        <f t="shared" si="7"/>
        <v>29787333.169999994</v>
      </c>
      <c r="N118" s="23">
        <v>1327</v>
      </c>
      <c r="O118" s="23">
        <v>23673712.379999999</v>
      </c>
      <c r="P118" s="23">
        <v>57</v>
      </c>
      <c r="Q118" s="23">
        <v>2827734.43</v>
      </c>
      <c r="R118" s="21">
        <f t="shared" si="8"/>
        <v>1384</v>
      </c>
      <c r="S118" s="21">
        <f t="shared" si="9"/>
        <v>26501446.809999999</v>
      </c>
      <c r="T118" s="21">
        <f t="shared" si="10"/>
        <v>4332</v>
      </c>
      <c r="U118" s="21">
        <f t="shared" si="11"/>
        <v>56288779.979999989</v>
      </c>
      <c r="V118" s="11"/>
    </row>
    <row r="119" spans="1:22" s="5" customFormat="1">
      <c r="A119" s="15">
        <v>112</v>
      </c>
      <c r="B119" s="30" t="s">
        <v>260</v>
      </c>
      <c r="C119" s="17" t="s">
        <v>261</v>
      </c>
      <c r="D119" s="22">
        <v>13</v>
      </c>
      <c r="E119" s="22">
        <v>345320.19</v>
      </c>
      <c r="F119" s="22">
        <v>428</v>
      </c>
      <c r="G119" s="22">
        <v>16718310.890000001</v>
      </c>
      <c r="H119" s="22">
        <v>172</v>
      </c>
      <c r="I119" s="22">
        <v>5118819.3600000003</v>
      </c>
      <c r="J119" s="22">
        <v>304</v>
      </c>
      <c r="K119" s="22">
        <v>8105951.4699999997</v>
      </c>
      <c r="L119" s="22">
        <f t="shared" si="6"/>
        <v>917</v>
      </c>
      <c r="M119" s="22">
        <f t="shared" si="7"/>
        <v>30288401.91</v>
      </c>
      <c r="N119" s="22">
        <v>423</v>
      </c>
      <c r="O119" s="22">
        <v>22527429.420000002</v>
      </c>
      <c r="P119" s="22">
        <v>121</v>
      </c>
      <c r="Q119" s="22">
        <v>3167222.21</v>
      </c>
      <c r="R119" s="22">
        <f t="shared" si="8"/>
        <v>544</v>
      </c>
      <c r="S119" s="22">
        <f t="shared" si="9"/>
        <v>25694651.630000003</v>
      </c>
      <c r="T119" s="22">
        <f t="shared" si="10"/>
        <v>1461</v>
      </c>
      <c r="U119" s="22">
        <f t="shared" si="11"/>
        <v>55983053.540000007</v>
      </c>
      <c r="V119" s="11"/>
    </row>
    <row r="120" spans="1:22" s="5" customFormat="1">
      <c r="A120" s="18">
        <v>113</v>
      </c>
      <c r="B120" s="31" t="s">
        <v>246</v>
      </c>
      <c r="C120" s="1" t="s">
        <v>247</v>
      </c>
      <c r="D120" s="23">
        <v>445</v>
      </c>
      <c r="E120" s="23">
        <v>1545726.04</v>
      </c>
      <c r="F120" s="23">
        <v>242</v>
      </c>
      <c r="G120" s="23">
        <v>3693573.84</v>
      </c>
      <c r="H120" s="23">
        <v>2066</v>
      </c>
      <c r="I120" s="23">
        <v>23887725.640000001</v>
      </c>
      <c r="J120" s="23">
        <v>1431</v>
      </c>
      <c r="K120" s="23">
        <v>7289064.0499999998</v>
      </c>
      <c r="L120" s="21">
        <f t="shared" si="6"/>
        <v>4184</v>
      </c>
      <c r="M120" s="21">
        <f t="shared" si="7"/>
        <v>36416089.57</v>
      </c>
      <c r="N120" s="23">
        <v>248</v>
      </c>
      <c r="O120" s="23">
        <v>2428139.31</v>
      </c>
      <c r="P120" s="23">
        <v>415</v>
      </c>
      <c r="Q120" s="23">
        <v>16870686.300000001</v>
      </c>
      <c r="R120" s="21">
        <f t="shared" si="8"/>
        <v>663</v>
      </c>
      <c r="S120" s="21">
        <f t="shared" si="9"/>
        <v>19298825.609999999</v>
      </c>
      <c r="T120" s="21">
        <f t="shared" si="10"/>
        <v>4847</v>
      </c>
      <c r="U120" s="21">
        <f t="shared" si="11"/>
        <v>55714915.18</v>
      </c>
      <c r="V120" s="11"/>
    </row>
    <row r="121" spans="1:22" s="5" customFormat="1">
      <c r="A121" s="15">
        <v>114</v>
      </c>
      <c r="B121" s="30" t="s">
        <v>252</v>
      </c>
      <c r="C121" s="17" t="s">
        <v>253</v>
      </c>
      <c r="D121" s="22">
        <v>46</v>
      </c>
      <c r="E121" s="22">
        <v>491184.04</v>
      </c>
      <c r="F121" s="22">
        <v>244</v>
      </c>
      <c r="G121" s="22">
        <v>4740844.6100000003</v>
      </c>
      <c r="H121" s="22">
        <v>726</v>
      </c>
      <c r="I121" s="22">
        <v>11312503.23</v>
      </c>
      <c r="J121" s="22">
        <v>1660</v>
      </c>
      <c r="K121" s="22">
        <v>11805269.859999999</v>
      </c>
      <c r="L121" s="22">
        <f t="shared" si="6"/>
        <v>2676</v>
      </c>
      <c r="M121" s="22">
        <f t="shared" si="7"/>
        <v>28349801.740000002</v>
      </c>
      <c r="N121" s="22">
        <v>2017</v>
      </c>
      <c r="O121" s="22">
        <v>14916488.039999999</v>
      </c>
      <c r="P121" s="22">
        <v>333</v>
      </c>
      <c r="Q121" s="22">
        <v>10048162.609999999</v>
      </c>
      <c r="R121" s="22">
        <f t="shared" si="8"/>
        <v>2350</v>
      </c>
      <c r="S121" s="22">
        <f t="shared" si="9"/>
        <v>24964650.649999999</v>
      </c>
      <c r="T121" s="22">
        <f t="shared" si="10"/>
        <v>5026</v>
      </c>
      <c r="U121" s="22">
        <f t="shared" si="11"/>
        <v>53314452.390000001</v>
      </c>
      <c r="V121" s="11"/>
    </row>
    <row r="122" spans="1:22" s="5" customFormat="1">
      <c r="A122" s="18">
        <v>115</v>
      </c>
      <c r="B122" s="31" t="s">
        <v>226</v>
      </c>
      <c r="C122" s="1" t="s">
        <v>227</v>
      </c>
      <c r="D122" s="23">
        <v>23</v>
      </c>
      <c r="E122" s="23">
        <v>898971.17</v>
      </c>
      <c r="F122" s="23">
        <v>304</v>
      </c>
      <c r="G122" s="23">
        <v>8480489.0800000001</v>
      </c>
      <c r="H122" s="23">
        <v>277</v>
      </c>
      <c r="I122" s="23">
        <v>2517795.34</v>
      </c>
      <c r="J122" s="23">
        <v>897</v>
      </c>
      <c r="K122" s="23">
        <v>13830790.15</v>
      </c>
      <c r="L122" s="21">
        <f t="shared" si="6"/>
        <v>1501</v>
      </c>
      <c r="M122" s="21">
        <f t="shared" si="7"/>
        <v>25728045.740000002</v>
      </c>
      <c r="N122" s="23">
        <v>773</v>
      </c>
      <c r="O122" s="23">
        <v>22416424.989999998</v>
      </c>
      <c r="P122" s="23">
        <v>117</v>
      </c>
      <c r="Q122" s="23">
        <v>3528024.56</v>
      </c>
      <c r="R122" s="21">
        <f t="shared" si="8"/>
        <v>890</v>
      </c>
      <c r="S122" s="21">
        <f t="shared" si="9"/>
        <v>25944449.549999997</v>
      </c>
      <c r="T122" s="21">
        <f t="shared" si="10"/>
        <v>2391</v>
      </c>
      <c r="U122" s="21">
        <f t="shared" si="11"/>
        <v>51672495.289999999</v>
      </c>
      <c r="V122" s="11"/>
    </row>
    <row r="123" spans="1:22" s="5" customFormat="1">
      <c r="A123" s="15">
        <v>116</v>
      </c>
      <c r="B123" s="30" t="s">
        <v>262</v>
      </c>
      <c r="C123" s="17" t="s">
        <v>263</v>
      </c>
      <c r="D123" s="22">
        <v>75</v>
      </c>
      <c r="E123" s="22">
        <v>1104096.42</v>
      </c>
      <c r="F123" s="22">
        <v>389</v>
      </c>
      <c r="G123" s="22">
        <v>6008686.46</v>
      </c>
      <c r="H123" s="22">
        <v>1032</v>
      </c>
      <c r="I123" s="22">
        <v>8791127.6600000001</v>
      </c>
      <c r="J123" s="22">
        <v>1869</v>
      </c>
      <c r="K123" s="22">
        <v>9578892.5800000001</v>
      </c>
      <c r="L123" s="22">
        <f t="shared" si="6"/>
        <v>3365</v>
      </c>
      <c r="M123" s="22">
        <f t="shared" si="7"/>
        <v>25482803.119999997</v>
      </c>
      <c r="N123" s="22">
        <v>1327</v>
      </c>
      <c r="O123" s="22">
        <v>15493338.52</v>
      </c>
      <c r="P123" s="22">
        <v>469</v>
      </c>
      <c r="Q123" s="22">
        <v>9789714.2699999996</v>
      </c>
      <c r="R123" s="22">
        <f t="shared" si="8"/>
        <v>1796</v>
      </c>
      <c r="S123" s="22">
        <f t="shared" si="9"/>
        <v>25283052.789999999</v>
      </c>
      <c r="T123" s="22">
        <f t="shared" si="10"/>
        <v>5161</v>
      </c>
      <c r="U123" s="22">
        <f t="shared" si="11"/>
        <v>50765855.909999996</v>
      </c>
      <c r="V123" s="11"/>
    </row>
    <row r="124" spans="1:22" s="5" customFormat="1">
      <c r="A124" s="18">
        <v>117</v>
      </c>
      <c r="B124" s="31" t="s">
        <v>240</v>
      </c>
      <c r="C124" s="1" t="s">
        <v>241</v>
      </c>
      <c r="D124" s="23">
        <v>281</v>
      </c>
      <c r="E124" s="23">
        <v>14039057.380000001</v>
      </c>
      <c r="F124" s="23">
        <v>101</v>
      </c>
      <c r="G124" s="23">
        <v>4506042.74</v>
      </c>
      <c r="H124" s="23">
        <v>105</v>
      </c>
      <c r="I124" s="23">
        <v>4742172.82</v>
      </c>
      <c r="J124" s="23">
        <v>276</v>
      </c>
      <c r="K124" s="23">
        <v>1374024.37</v>
      </c>
      <c r="L124" s="21">
        <f t="shared" si="6"/>
        <v>763</v>
      </c>
      <c r="M124" s="21">
        <f t="shared" si="7"/>
        <v>24661297.310000002</v>
      </c>
      <c r="N124" s="23">
        <v>30</v>
      </c>
      <c r="O124" s="23">
        <v>6252504.25</v>
      </c>
      <c r="P124" s="23">
        <v>113</v>
      </c>
      <c r="Q124" s="23">
        <v>19161578.859999999</v>
      </c>
      <c r="R124" s="21">
        <f t="shared" si="8"/>
        <v>143</v>
      </c>
      <c r="S124" s="21">
        <f t="shared" si="9"/>
        <v>25414083.109999999</v>
      </c>
      <c r="T124" s="21">
        <f t="shared" si="10"/>
        <v>906</v>
      </c>
      <c r="U124" s="21">
        <f t="shared" si="11"/>
        <v>50075380.420000002</v>
      </c>
      <c r="V124" s="11"/>
    </row>
    <row r="125" spans="1:22" s="5" customFormat="1">
      <c r="A125" s="15">
        <v>118</v>
      </c>
      <c r="B125" s="16" t="s">
        <v>238</v>
      </c>
      <c r="C125" s="17" t="s">
        <v>239</v>
      </c>
      <c r="D125" s="22">
        <v>128</v>
      </c>
      <c r="E125" s="22">
        <v>3652847.89</v>
      </c>
      <c r="F125" s="22">
        <v>312</v>
      </c>
      <c r="G125" s="22">
        <v>6919934.25</v>
      </c>
      <c r="H125" s="22">
        <v>1727</v>
      </c>
      <c r="I125" s="22">
        <v>7078102.3099999996</v>
      </c>
      <c r="J125" s="22">
        <v>2301</v>
      </c>
      <c r="K125" s="22">
        <v>10645758.470000001</v>
      </c>
      <c r="L125" s="22">
        <f t="shared" si="6"/>
        <v>4468</v>
      </c>
      <c r="M125" s="22">
        <f t="shared" si="7"/>
        <v>28296642.920000002</v>
      </c>
      <c r="N125" s="22">
        <v>1081</v>
      </c>
      <c r="O125" s="22">
        <v>12465954.060000001</v>
      </c>
      <c r="P125" s="22">
        <v>292</v>
      </c>
      <c r="Q125" s="22">
        <v>5963073.3899999997</v>
      </c>
      <c r="R125" s="22">
        <f t="shared" si="8"/>
        <v>1373</v>
      </c>
      <c r="S125" s="22">
        <f t="shared" si="9"/>
        <v>18429027.449999999</v>
      </c>
      <c r="T125" s="22">
        <f t="shared" si="10"/>
        <v>5841</v>
      </c>
      <c r="U125" s="22">
        <f t="shared" si="11"/>
        <v>46725670.370000005</v>
      </c>
      <c r="V125" s="11"/>
    </row>
    <row r="126" spans="1:22" s="5" customFormat="1">
      <c r="A126" s="18">
        <v>119</v>
      </c>
      <c r="B126" s="31" t="s">
        <v>214</v>
      </c>
      <c r="C126" s="1" t="s">
        <v>215</v>
      </c>
      <c r="D126" s="23">
        <v>16</v>
      </c>
      <c r="E126" s="23">
        <v>565351.62</v>
      </c>
      <c r="F126" s="23">
        <v>624</v>
      </c>
      <c r="G126" s="23">
        <v>12717061.1</v>
      </c>
      <c r="H126" s="23">
        <v>777</v>
      </c>
      <c r="I126" s="23">
        <v>3367137.39</v>
      </c>
      <c r="J126" s="23">
        <v>570</v>
      </c>
      <c r="K126" s="23">
        <v>3596045.79</v>
      </c>
      <c r="L126" s="21">
        <f t="shared" si="6"/>
        <v>1987</v>
      </c>
      <c r="M126" s="21">
        <f t="shared" si="7"/>
        <v>20245595.899999999</v>
      </c>
      <c r="N126" s="23">
        <v>865</v>
      </c>
      <c r="O126" s="23">
        <v>19202580.98</v>
      </c>
      <c r="P126" s="23">
        <v>338</v>
      </c>
      <c r="Q126" s="23">
        <v>6840507.54</v>
      </c>
      <c r="R126" s="21">
        <f t="shared" si="8"/>
        <v>1203</v>
      </c>
      <c r="S126" s="21">
        <f t="shared" si="9"/>
        <v>26043088.52</v>
      </c>
      <c r="T126" s="21">
        <f t="shared" si="10"/>
        <v>3190</v>
      </c>
      <c r="U126" s="21">
        <f t="shared" si="11"/>
        <v>46288684.420000002</v>
      </c>
      <c r="V126" s="11"/>
    </row>
    <row r="127" spans="1:22" s="5" customFormat="1">
      <c r="A127" s="15">
        <v>120</v>
      </c>
      <c r="B127" s="30" t="s">
        <v>228</v>
      </c>
      <c r="C127" s="17" t="s">
        <v>229</v>
      </c>
      <c r="D127" s="22"/>
      <c r="E127" s="22"/>
      <c r="F127" s="22"/>
      <c r="G127" s="22"/>
      <c r="H127" s="22"/>
      <c r="I127" s="22"/>
      <c r="J127" s="22">
        <v>9</v>
      </c>
      <c r="K127" s="22">
        <v>9480.89</v>
      </c>
      <c r="L127" s="22">
        <f t="shared" si="6"/>
        <v>9</v>
      </c>
      <c r="M127" s="22">
        <f t="shared" si="7"/>
        <v>9480.89</v>
      </c>
      <c r="N127" s="22">
        <v>9</v>
      </c>
      <c r="O127" s="22">
        <v>22584030.18</v>
      </c>
      <c r="P127" s="22">
        <v>15</v>
      </c>
      <c r="Q127" s="22">
        <v>22552116.170000002</v>
      </c>
      <c r="R127" s="22">
        <f t="shared" si="8"/>
        <v>24</v>
      </c>
      <c r="S127" s="22">
        <f t="shared" si="9"/>
        <v>45136146.350000001</v>
      </c>
      <c r="T127" s="22">
        <f t="shared" si="10"/>
        <v>33</v>
      </c>
      <c r="U127" s="22">
        <f t="shared" si="11"/>
        <v>45145627.240000002</v>
      </c>
      <c r="V127" s="11"/>
    </row>
    <row r="128" spans="1:22" s="5" customFormat="1">
      <c r="A128" s="18">
        <v>121</v>
      </c>
      <c r="B128" s="31" t="s">
        <v>244</v>
      </c>
      <c r="C128" s="1" t="s">
        <v>245</v>
      </c>
      <c r="D128" s="23">
        <v>15</v>
      </c>
      <c r="E128" s="23">
        <v>185058.56</v>
      </c>
      <c r="F128" s="23">
        <v>247</v>
      </c>
      <c r="G128" s="23">
        <v>4612058.1500000004</v>
      </c>
      <c r="H128" s="23">
        <v>2038</v>
      </c>
      <c r="I128" s="23">
        <v>8403015.2799999993</v>
      </c>
      <c r="J128" s="23">
        <v>2619</v>
      </c>
      <c r="K128" s="23">
        <v>11332510.609999999</v>
      </c>
      <c r="L128" s="21">
        <f t="shared" si="6"/>
        <v>4919</v>
      </c>
      <c r="M128" s="21">
        <f t="shared" si="7"/>
        <v>24532642.599999998</v>
      </c>
      <c r="N128" s="23">
        <v>1102</v>
      </c>
      <c r="O128" s="23">
        <v>13683350.609999999</v>
      </c>
      <c r="P128" s="23">
        <v>247</v>
      </c>
      <c r="Q128" s="23">
        <v>6331905.7599999998</v>
      </c>
      <c r="R128" s="21">
        <f t="shared" si="8"/>
        <v>1349</v>
      </c>
      <c r="S128" s="21">
        <f t="shared" si="9"/>
        <v>20015256.369999997</v>
      </c>
      <c r="T128" s="21">
        <f t="shared" si="10"/>
        <v>6268</v>
      </c>
      <c r="U128" s="21">
        <f t="shared" si="11"/>
        <v>44547898.969999999</v>
      </c>
      <c r="V128" s="11"/>
    </row>
    <row r="129" spans="1:22" s="5" customFormat="1">
      <c r="A129" s="15">
        <v>122</v>
      </c>
      <c r="B129" s="30" t="s">
        <v>268</v>
      </c>
      <c r="C129" s="17" t="s">
        <v>269</v>
      </c>
      <c r="D129" s="22">
        <v>505</v>
      </c>
      <c r="E129" s="22">
        <v>15809705.07</v>
      </c>
      <c r="F129" s="22">
        <v>95</v>
      </c>
      <c r="G129" s="22">
        <v>1461583.22</v>
      </c>
      <c r="H129" s="22">
        <v>94</v>
      </c>
      <c r="I129" s="22">
        <v>1477621.02</v>
      </c>
      <c r="J129" s="22">
        <v>265</v>
      </c>
      <c r="K129" s="22">
        <v>2710150.03</v>
      </c>
      <c r="L129" s="22">
        <f t="shared" si="6"/>
        <v>959</v>
      </c>
      <c r="M129" s="22">
        <f t="shared" si="7"/>
        <v>21459059.34</v>
      </c>
      <c r="N129" s="22">
        <v>320</v>
      </c>
      <c r="O129" s="22">
        <v>4100072.53</v>
      </c>
      <c r="P129" s="22">
        <v>536</v>
      </c>
      <c r="Q129" s="22">
        <v>17211806.18</v>
      </c>
      <c r="R129" s="22">
        <f t="shared" si="8"/>
        <v>856</v>
      </c>
      <c r="S129" s="22">
        <f t="shared" si="9"/>
        <v>21311878.710000001</v>
      </c>
      <c r="T129" s="22">
        <f t="shared" si="10"/>
        <v>1815</v>
      </c>
      <c r="U129" s="22">
        <f t="shared" si="11"/>
        <v>42770938.049999997</v>
      </c>
      <c r="V129" s="11"/>
    </row>
    <row r="130" spans="1:22" s="5" customFormat="1">
      <c r="A130" s="18">
        <v>123</v>
      </c>
      <c r="B130" s="31" t="s">
        <v>250</v>
      </c>
      <c r="C130" s="1" t="s">
        <v>251</v>
      </c>
      <c r="D130" s="23"/>
      <c r="E130" s="23"/>
      <c r="F130" s="23">
        <v>86</v>
      </c>
      <c r="G130" s="23">
        <v>1339573.6299999999</v>
      </c>
      <c r="H130" s="23">
        <v>2155</v>
      </c>
      <c r="I130" s="23">
        <v>12504763.25</v>
      </c>
      <c r="J130" s="23">
        <v>2954</v>
      </c>
      <c r="K130" s="23">
        <v>18286186.370000001</v>
      </c>
      <c r="L130" s="21">
        <f t="shared" si="6"/>
        <v>5195</v>
      </c>
      <c r="M130" s="21">
        <f t="shared" si="7"/>
        <v>32130523.25</v>
      </c>
      <c r="N130" s="23">
        <v>1825</v>
      </c>
      <c r="O130" s="23">
        <v>8581831.0099999998</v>
      </c>
      <c r="P130" s="23">
        <v>90</v>
      </c>
      <c r="Q130" s="23">
        <v>1468102.61</v>
      </c>
      <c r="R130" s="21">
        <f t="shared" si="8"/>
        <v>1915</v>
      </c>
      <c r="S130" s="21">
        <f t="shared" si="9"/>
        <v>10049933.619999999</v>
      </c>
      <c r="T130" s="21">
        <f t="shared" si="10"/>
        <v>7110</v>
      </c>
      <c r="U130" s="21">
        <f t="shared" si="11"/>
        <v>42180456.869999997</v>
      </c>
      <c r="V130" s="11"/>
    </row>
    <row r="131" spans="1:22" s="5" customFormat="1">
      <c r="A131" s="15">
        <v>124</v>
      </c>
      <c r="B131" s="30" t="s">
        <v>256</v>
      </c>
      <c r="C131" s="17" t="s">
        <v>257</v>
      </c>
      <c r="D131" s="22">
        <v>99</v>
      </c>
      <c r="E131" s="22">
        <v>697324.74</v>
      </c>
      <c r="F131" s="22">
        <v>517</v>
      </c>
      <c r="G131" s="22">
        <v>6249381.3600000003</v>
      </c>
      <c r="H131" s="22">
        <v>1401</v>
      </c>
      <c r="I131" s="22">
        <v>4736648.59</v>
      </c>
      <c r="J131" s="22">
        <v>2361</v>
      </c>
      <c r="K131" s="22">
        <v>12128979.880000001</v>
      </c>
      <c r="L131" s="22">
        <f t="shared" si="6"/>
        <v>4378</v>
      </c>
      <c r="M131" s="22">
        <f t="shared" si="7"/>
        <v>23812334.57</v>
      </c>
      <c r="N131" s="22">
        <v>1391</v>
      </c>
      <c r="O131" s="22">
        <v>14462079.279999999</v>
      </c>
      <c r="P131" s="22">
        <v>258</v>
      </c>
      <c r="Q131" s="22">
        <v>1526132.45</v>
      </c>
      <c r="R131" s="22">
        <f t="shared" si="8"/>
        <v>1649</v>
      </c>
      <c r="S131" s="22">
        <f t="shared" si="9"/>
        <v>15988211.729999999</v>
      </c>
      <c r="T131" s="22">
        <f t="shared" si="10"/>
        <v>6027</v>
      </c>
      <c r="U131" s="22">
        <f t="shared" si="11"/>
        <v>39800546.299999997</v>
      </c>
      <c r="V131" s="11"/>
    </row>
    <row r="132" spans="1:22" s="5" customFormat="1">
      <c r="A132" s="18">
        <v>125</v>
      </c>
      <c r="B132" s="31" t="s">
        <v>278</v>
      </c>
      <c r="C132" s="1" t="s">
        <v>279</v>
      </c>
      <c r="D132" s="23">
        <v>43</v>
      </c>
      <c r="E132" s="23">
        <v>504986.48</v>
      </c>
      <c r="F132" s="23">
        <v>376</v>
      </c>
      <c r="G132" s="23">
        <v>8152175.46</v>
      </c>
      <c r="H132" s="23">
        <v>225</v>
      </c>
      <c r="I132" s="23">
        <v>1788076.88</v>
      </c>
      <c r="J132" s="23">
        <v>514</v>
      </c>
      <c r="K132" s="23">
        <v>4184456.78</v>
      </c>
      <c r="L132" s="21">
        <f t="shared" si="6"/>
        <v>1158</v>
      </c>
      <c r="M132" s="21">
        <f t="shared" si="7"/>
        <v>14629695.6</v>
      </c>
      <c r="N132" s="23">
        <v>818</v>
      </c>
      <c r="O132" s="23">
        <v>12844708.27</v>
      </c>
      <c r="P132" s="23">
        <v>200</v>
      </c>
      <c r="Q132" s="23">
        <v>2800403.01</v>
      </c>
      <c r="R132" s="21">
        <f t="shared" si="8"/>
        <v>1018</v>
      </c>
      <c r="S132" s="21">
        <f t="shared" si="9"/>
        <v>15645111.279999999</v>
      </c>
      <c r="T132" s="21">
        <f t="shared" si="10"/>
        <v>2176</v>
      </c>
      <c r="U132" s="21">
        <f t="shared" si="11"/>
        <v>30274806.879999999</v>
      </c>
      <c r="V132" s="11"/>
    </row>
    <row r="133" spans="1:22" s="5" customFormat="1">
      <c r="A133" s="15">
        <v>126</v>
      </c>
      <c r="B133" s="30" t="s">
        <v>323</v>
      </c>
      <c r="C133" s="17" t="s">
        <v>324</v>
      </c>
      <c r="D133" s="22">
        <v>2</v>
      </c>
      <c r="E133" s="22">
        <v>10557.1</v>
      </c>
      <c r="F133" s="22">
        <v>9</v>
      </c>
      <c r="G133" s="22">
        <v>96665.4</v>
      </c>
      <c r="H133" s="22">
        <v>160</v>
      </c>
      <c r="I133" s="22">
        <v>7873026.6799999997</v>
      </c>
      <c r="J133" s="22">
        <v>139</v>
      </c>
      <c r="K133" s="22">
        <v>6588466.4900000002</v>
      </c>
      <c r="L133" s="22">
        <f t="shared" si="6"/>
        <v>310</v>
      </c>
      <c r="M133" s="22">
        <f t="shared" si="7"/>
        <v>14568715.67</v>
      </c>
      <c r="N133" s="22">
        <v>150</v>
      </c>
      <c r="O133" s="22">
        <v>6921803.4000000004</v>
      </c>
      <c r="P133" s="22">
        <v>184</v>
      </c>
      <c r="Q133" s="22">
        <v>8119465.4299999997</v>
      </c>
      <c r="R133" s="22">
        <f t="shared" si="8"/>
        <v>334</v>
      </c>
      <c r="S133" s="22">
        <f t="shared" si="9"/>
        <v>15041268.83</v>
      </c>
      <c r="T133" s="22">
        <f t="shared" si="10"/>
        <v>644</v>
      </c>
      <c r="U133" s="22">
        <f t="shared" si="11"/>
        <v>29609984.5</v>
      </c>
      <c r="V133" s="11"/>
    </row>
    <row r="134" spans="1:22" s="5" customFormat="1">
      <c r="A134" s="18">
        <v>127</v>
      </c>
      <c r="B134" s="31" t="s">
        <v>276</v>
      </c>
      <c r="C134" s="1" t="s">
        <v>277</v>
      </c>
      <c r="D134" s="23"/>
      <c r="E134" s="23"/>
      <c r="F134" s="23">
        <v>37</v>
      </c>
      <c r="G134" s="23">
        <v>569755.6</v>
      </c>
      <c r="H134" s="23">
        <v>148</v>
      </c>
      <c r="I134" s="23">
        <v>1395145.82</v>
      </c>
      <c r="J134" s="23">
        <v>1485</v>
      </c>
      <c r="K134" s="23">
        <v>10063906</v>
      </c>
      <c r="L134" s="21">
        <f t="shared" si="6"/>
        <v>1670</v>
      </c>
      <c r="M134" s="21">
        <f t="shared" si="7"/>
        <v>12028807.42</v>
      </c>
      <c r="N134" s="23">
        <v>1683</v>
      </c>
      <c r="O134" s="23">
        <v>10073849.279999999</v>
      </c>
      <c r="P134" s="23">
        <v>43</v>
      </c>
      <c r="Q134" s="23">
        <v>856815.13</v>
      </c>
      <c r="R134" s="21">
        <f t="shared" si="8"/>
        <v>1726</v>
      </c>
      <c r="S134" s="21">
        <f t="shared" si="9"/>
        <v>10930664.41</v>
      </c>
      <c r="T134" s="21">
        <f t="shared" si="10"/>
        <v>3396</v>
      </c>
      <c r="U134" s="21">
        <f t="shared" si="11"/>
        <v>22959471.829999998</v>
      </c>
      <c r="V134" s="11"/>
    </row>
    <row r="135" spans="1:22" s="5" customFormat="1">
      <c r="A135" s="15">
        <v>128</v>
      </c>
      <c r="B135" s="30" t="s">
        <v>266</v>
      </c>
      <c r="C135" s="17" t="s">
        <v>267</v>
      </c>
      <c r="D135" s="22">
        <v>22</v>
      </c>
      <c r="E135" s="22">
        <v>5179157.71</v>
      </c>
      <c r="F135" s="22">
        <v>9</v>
      </c>
      <c r="G135" s="22">
        <v>196138.91</v>
      </c>
      <c r="H135" s="22">
        <v>3600</v>
      </c>
      <c r="I135" s="22">
        <v>4421895.5199999996</v>
      </c>
      <c r="J135" s="22">
        <v>112</v>
      </c>
      <c r="K135" s="22">
        <v>815874.65</v>
      </c>
      <c r="L135" s="22">
        <f t="shared" si="6"/>
        <v>3743</v>
      </c>
      <c r="M135" s="22">
        <f t="shared" si="7"/>
        <v>10613066.790000001</v>
      </c>
      <c r="N135" s="22">
        <v>4</v>
      </c>
      <c r="O135" s="22">
        <v>104265.5</v>
      </c>
      <c r="P135" s="22">
        <v>52</v>
      </c>
      <c r="Q135" s="22">
        <v>9646547.8000000007</v>
      </c>
      <c r="R135" s="22">
        <f t="shared" si="8"/>
        <v>56</v>
      </c>
      <c r="S135" s="22">
        <f t="shared" si="9"/>
        <v>9750813.3000000007</v>
      </c>
      <c r="T135" s="22">
        <f t="shared" si="10"/>
        <v>3799</v>
      </c>
      <c r="U135" s="22">
        <f t="shared" si="11"/>
        <v>20363880.090000004</v>
      </c>
      <c r="V135" s="11"/>
    </row>
    <row r="136" spans="1:22" s="5" customFormat="1">
      <c r="A136" s="18">
        <v>129</v>
      </c>
      <c r="B136" s="31" t="s">
        <v>264</v>
      </c>
      <c r="C136" s="1" t="s">
        <v>265</v>
      </c>
      <c r="D136" s="23"/>
      <c r="E136" s="23"/>
      <c r="F136" s="23">
        <v>1</v>
      </c>
      <c r="G136" s="23">
        <v>3680000</v>
      </c>
      <c r="H136" s="23">
        <v>27</v>
      </c>
      <c r="I136" s="23">
        <v>474644.53</v>
      </c>
      <c r="J136" s="23">
        <v>71</v>
      </c>
      <c r="K136" s="23">
        <v>6349225.1799999997</v>
      </c>
      <c r="L136" s="21">
        <f t="shared" si="6"/>
        <v>99</v>
      </c>
      <c r="M136" s="21">
        <f t="shared" si="7"/>
        <v>10503869.710000001</v>
      </c>
      <c r="N136" s="23">
        <v>9</v>
      </c>
      <c r="O136" s="23">
        <v>9530000</v>
      </c>
      <c r="P136" s="23"/>
      <c r="Q136" s="23"/>
      <c r="R136" s="21">
        <f t="shared" si="8"/>
        <v>9</v>
      </c>
      <c r="S136" s="21">
        <f t="shared" si="9"/>
        <v>9530000</v>
      </c>
      <c r="T136" s="21">
        <f t="shared" si="10"/>
        <v>108</v>
      </c>
      <c r="U136" s="21">
        <f t="shared" si="11"/>
        <v>20033869.710000001</v>
      </c>
      <c r="V136" s="11"/>
    </row>
    <row r="137" spans="1:22" s="5" customFormat="1">
      <c r="A137" s="15">
        <v>130</v>
      </c>
      <c r="B137" s="30" t="s">
        <v>280</v>
      </c>
      <c r="C137" s="17" t="s">
        <v>281</v>
      </c>
      <c r="D137" s="22">
        <v>3</v>
      </c>
      <c r="E137" s="22">
        <v>363700</v>
      </c>
      <c r="F137" s="22">
        <v>9</v>
      </c>
      <c r="G137" s="22">
        <v>331035.96999999997</v>
      </c>
      <c r="H137" s="22">
        <v>1539</v>
      </c>
      <c r="I137" s="22">
        <v>2238512.44</v>
      </c>
      <c r="J137" s="22">
        <v>6730</v>
      </c>
      <c r="K137" s="22">
        <v>7807222.9500000002</v>
      </c>
      <c r="L137" s="22">
        <f t="shared" ref="L137:L166" si="12">D137+F137+H137+J137</f>
        <v>8281</v>
      </c>
      <c r="M137" s="22">
        <f t="shared" ref="M137:M166" si="13">E137+G137+I137+K137</f>
        <v>10740471.359999999</v>
      </c>
      <c r="N137" s="22">
        <v>923</v>
      </c>
      <c r="O137" s="22">
        <v>7222853.1699999999</v>
      </c>
      <c r="P137" s="22">
        <v>47</v>
      </c>
      <c r="Q137" s="22">
        <v>1822578.42</v>
      </c>
      <c r="R137" s="22">
        <f t="shared" ref="R137:R166" si="14">N137+P137</f>
        <v>970</v>
      </c>
      <c r="S137" s="22">
        <f t="shared" ref="S137:S166" si="15">O137+Q137</f>
        <v>9045431.5899999999</v>
      </c>
      <c r="T137" s="22">
        <f t="shared" ref="T137:T166" si="16">L137+R137</f>
        <v>9251</v>
      </c>
      <c r="U137" s="22">
        <f t="shared" ref="U137:U166" si="17">M137+S137</f>
        <v>19785902.949999999</v>
      </c>
      <c r="V137" s="11"/>
    </row>
    <row r="138" spans="1:22" s="5" customFormat="1">
      <c r="A138" s="18">
        <v>131</v>
      </c>
      <c r="B138" s="31" t="s">
        <v>258</v>
      </c>
      <c r="C138" s="1" t="s">
        <v>259</v>
      </c>
      <c r="D138" s="23">
        <v>1</v>
      </c>
      <c r="E138" s="23">
        <v>171</v>
      </c>
      <c r="F138" s="23">
        <v>13</v>
      </c>
      <c r="G138" s="23">
        <v>111967.51</v>
      </c>
      <c r="H138" s="23">
        <v>843</v>
      </c>
      <c r="I138" s="23">
        <v>2042501.53</v>
      </c>
      <c r="J138" s="23">
        <v>2189</v>
      </c>
      <c r="K138" s="23">
        <v>9141322.5999999996</v>
      </c>
      <c r="L138" s="21">
        <f t="shared" si="12"/>
        <v>3046</v>
      </c>
      <c r="M138" s="21">
        <f t="shared" si="13"/>
        <v>11295962.640000001</v>
      </c>
      <c r="N138" s="23">
        <v>1082</v>
      </c>
      <c r="O138" s="23">
        <v>7840714.6699999999</v>
      </c>
      <c r="P138" s="23">
        <v>26</v>
      </c>
      <c r="Q138" s="23">
        <v>614230.9</v>
      </c>
      <c r="R138" s="21">
        <f t="shared" si="14"/>
        <v>1108</v>
      </c>
      <c r="S138" s="21">
        <f t="shared" si="15"/>
        <v>8454945.5700000003</v>
      </c>
      <c r="T138" s="21">
        <f t="shared" si="16"/>
        <v>4154</v>
      </c>
      <c r="U138" s="21">
        <f t="shared" si="17"/>
        <v>19750908.210000001</v>
      </c>
      <c r="V138" s="11"/>
    </row>
    <row r="139" spans="1:22" s="5" customFormat="1">
      <c r="A139" s="15">
        <v>132</v>
      </c>
      <c r="B139" s="30" t="s">
        <v>198</v>
      </c>
      <c r="C139" s="17" t="s">
        <v>199</v>
      </c>
      <c r="D139" s="22">
        <v>194</v>
      </c>
      <c r="E139" s="22">
        <v>5810084.0300000003</v>
      </c>
      <c r="F139" s="22">
        <v>68</v>
      </c>
      <c r="G139" s="22">
        <v>2992373.63</v>
      </c>
      <c r="H139" s="22">
        <v>79</v>
      </c>
      <c r="I139" s="22">
        <v>2254956.54</v>
      </c>
      <c r="J139" s="22">
        <v>34</v>
      </c>
      <c r="K139" s="22">
        <v>487707.02</v>
      </c>
      <c r="L139" s="22">
        <f t="shared" si="12"/>
        <v>375</v>
      </c>
      <c r="M139" s="22">
        <f t="shared" si="13"/>
        <v>11545121.219999999</v>
      </c>
      <c r="N139" s="22">
        <v>8</v>
      </c>
      <c r="O139" s="22">
        <v>2212774.11</v>
      </c>
      <c r="P139" s="22">
        <v>28</v>
      </c>
      <c r="Q139" s="22">
        <v>5625356.29</v>
      </c>
      <c r="R139" s="22">
        <f t="shared" si="14"/>
        <v>36</v>
      </c>
      <c r="S139" s="22">
        <f t="shared" si="15"/>
        <v>7838130.4000000004</v>
      </c>
      <c r="T139" s="22">
        <f t="shared" si="16"/>
        <v>411</v>
      </c>
      <c r="U139" s="22">
        <f t="shared" si="17"/>
        <v>19383251.619999997</v>
      </c>
      <c r="V139" s="11"/>
    </row>
    <row r="140" spans="1:22" s="5" customFormat="1">
      <c r="A140" s="18">
        <v>133</v>
      </c>
      <c r="B140" s="31" t="s">
        <v>274</v>
      </c>
      <c r="C140" s="1" t="s">
        <v>275</v>
      </c>
      <c r="D140" s="23">
        <v>1</v>
      </c>
      <c r="E140" s="23">
        <v>27834.63</v>
      </c>
      <c r="F140" s="23">
        <v>84</v>
      </c>
      <c r="G140" s="23">
        <v>2281896.44</v>
      </c>
      <c r="H140" s="23">
        <v>129</v>
      </c>
      <c r="I140" s="23">
        <v>1643370.73</v>
      </c>
      <c r="J140" s="23">
        <v>995</v>
      </c>
      <c r="K140" s="23">
        <v>5139115.76</v>
      </c>
      <c r="L140" s="21">
        <f t="shared" si="12"/>
        <v>1209</v>
      </c>
      <c r="M140" s="21">
        <f t="shared" si="13"/>
        <v>9092217.5599999987</v>
      </c>
      <c r="N140" s="23">
        <v>1026</v>
      </c>
      <c r="O140" s="23">
        <v>7902394.1699999999</v>
      </c>
      <c r="P140" s="23">
        <v>129</v>
      </c>
      <c r="Q140" s="23">
        <v>2152597.34</v>
      </c>
      <c r="R140" s="21">
        <f t="shared" si="14"/>
        <v>1155</v>
      </c>
      <c r="S140" s="21">
        <f t="shared" si="15"/>
        <v>10054991.51</v>
      </c>
      <c r="T140" s="21">
        <f t="shared" si="16"/>
        <v>2364</v>
      </c>
      <c r="U140" s="21">
        <f t="shared" si="17"/>
        <v>19147209.07</v>
      </c>
      <c r="V140" s="11"/>
    </row>
    <row r="141" spans="1:22" s="5" customFormat="1">
      <c r="A141" s="15">
        <v>134</v>
      </c>
      <c r="B141" s="30" t="s">
        <v>328</v>
      </c>
      <c r="C141" s="17" t="s">
        <v>329</v>
      </c>
      <c r="D141" s="22"/>
      <c r="E141" s="22"/>
      <c r="F141" s="22">
        <v>93</v>
      </c>
      <c r="G141" s="22">
        <v>3083380.77</v>
      </c>
      <c r="H141" s="22">
        <v>58</v>
      </c>
      <c r="I141" s="22">
        <v>2096164.79</v>
      </c>
      <c r="J141" s="22">
        <v>100</v>
      </c>
      <c r="K141" s="22">
        <v>2490976.2400000002</v>
      </c>
      <c r="L141" s="22">
        <f t="shared" si="12"/>
        <v>251</v>
      </c>
      <c r="M141" s="22">
        <f t="shared" si="13"/>
        <v>7670521.8000000007</v>
      </c>
      <c r="N141" s="22">
        <v>147</v>
      </c>
      <c r="O141" s="22">
        <v>5545808.9400000004</v>
      </c>
      <c r="P141" s="22">
        <v>55</v>
      </c>
      <c r="Q141" s="22">
        <v>2067537.72</v>
      </c>
      <c r="R141" s="22">
        <f t="shared" si="14"/>
        <v>202</v>
      </c>
      <c r="S141" s="22">
        <f t="shared" si="15"/>
        <v>7613346.6600000001</v>
      </c>
      <c r="T141" s="22">
        <f t="shared" si="16"/>
        <v>453</v>
      </c>
      <c r="U141" s="22">
        <f t="shared" si="17"/>
        <v>15283868.460000001</v>
      </c>
      <c r="V141" s="11"/>
    </row>
    <row r="142" spans="1:22" s="5" customFormat="1">
      <c r="A142" s="18">
        <v>135</v>
      </c>
      <c r="B142" s="31" t="s">
        <v>272</v>
      </c>
      <c r="C142" s="1" t="s">
        <v>273</v>
      </c>
      <c r="D142" s="23">
        <v>39</v>
      </c>
      <c r="E142" s="23">
        <v>1107238.6599999999</v>
      </c>
      <c r="F142" s="23">
        <v>36</v>
      </c>
      <c r="G142" s="23">
        <v>974847.77</v>
      </c>
      <c r="H142" s="23">
        <v>707</v>
      </c>
      <c r="I142" s="23">
        <v>2213535.92</v>
      </c>
      <c r="J142" s="23">
        <v>767</v>
      </c>
      <c r="K142" s="23">
        <v>3658367.69</v>
      </c>
      <c r="L142" s="21">
        <f t="shared" si="12"/>
        <v>1549</v>
      </c>
      <c r="M142" s="21">
        <f t="shared" si="13"/>
        <v>7953990.0399999991</v>
      </c>
      <c r="N142" s="23">
        <v>264</v>
      </c>
      <c r="O142" s="23">
        <v>3641575.53</v>
      </c>
      <c r="P142" s="23">
        <v>94</v>
      </c>
      <c r="Q142" s="23">
        <v>2360646.56</v>
      </c>
      <c r="R142" s="21">
        <f t="shared" si="14"/>
        <v>358</v>
      </c>
      <c r="S142" s="21">
        <f t="shared" si="15"/>
        <v>6002222.0899999999</v>
      </c>
      <c r="T142" s="21">
        <f t="shared" si="16"/>
        <v>1907</v>
      </c>
      <c r="U142" s="21">
        <f t="shared" si="17"/>
        <v>13956212.129999999</v>
      </c>
      <c r="V142" s="11"/>
    </row>
    <row r="143" spans="1:22" s="5" customFormat="1">
      <c r="A143" s="15">
        <v>136</v>
      </c>
      <c r="B143" s="30" t="s">
        <v>284</v>
      </c>
      <c r="C143" s="17" t="s">
        <v>285</v>
      </c>
      <c r="D143" s="22">
        <v>1</v>
      </c>
      <c r="E143" s="22">
        <v>1900</v>
      </c>
      <c r="F143" s="22">
        <v>96</v>
      </c>
      <c r="G143" s="22">
        <v>2813819.29</v>
      </c>
      <c r="H143" s="22">
        <v>34</v>
      </c>
      <c r="I143" s="22">
        <v>332295.96000000002</v>
      </c>
      <c r="J143" s="22">
        <v>87</v>
      </c>
      <c r="K143" s="22">
        <v>2810118.83</v>
      </c>
      <c r="L143" s="22">
        <f t="shared" si="12"/>
        <v>218</v>
      </c>
      <c r="M143" s="22">
        <f t="shared" si="13"/>
        <v>5958134.0800000001</v>
      </c>
      <c r="N143" s="22">
        <v>164</v>
      </c>
      <c r="O143" s="22">
        <v>5614463.6399999997</v>
      </c>
      <c r="P143" s="22">
        <v>27</v>
      </c>
      <c r="Q143" s="22">
        <v>334841.21000000002</v>
      </c>
      <c r="R143" s="22">
        <f t="shared" si="14"/>
        <v>191</v>
      </c>
      <c r="S143" s="22">
        <f t="shared" si="15"/>
        <v>5949304.8499999996</v>
      </c>
      <c r="T143" s="22">
        <f t="shared" si="16"/>
        <v>409</v>
      </c>
      <c r="U143" s="22">
        <f t="shared" si="17"/>
        <v>11907438.93</v>
      </c>
      <c r="V143" s="11"/>
    </row>
    <row r="144" spans="1:22" s="5" customFormat="1">
      <c r="A144" s="18">
        <v>137</v>
      </c>
      <c r="B144" s="31" t="s">
        <v>340</v>
      </c>
      <c r="C144" s="1" t="s">
        <v>341</v>
      </c>
      <c r="D144" s="23">
        <v>22</v>
      </c>
      <c r="E144" s="23">
        <v>198352.01</v>
      </c>
      <c r="F144" s="23">
        <v>304</v>
      </c>
      <c r="G144" s="23">
        <v>4889557.05</v>
      </c>
      <c r="H144" s="23">
        <v>16</v>
      </c>
      <c r="I144" s="23">
        <v>315652.18</v>
      </c>
      <c r="J144" s="23">
        <v>49</v>
      </c>
      <c r="K144" s="23">
        <v>381321.95</v>
      </c>
      <c r="L144" s="21">
        <f t="shared" si="12"/>
        <v>391</v>
      </c>
      <c r="M144" s="21">
        <f t="shared" si="13"/>
        <v>5784883.1899999995</v>
      </c>
      <c r="N144" s="23">
        <v>316</v>
      </c>
      <c r="O144" s="23">
        <v>5303814.2699999996</v>
      </c>
      <c r="P144" s="23">
        <v>40</v>
      </c>
      <c r="Q144" s="23">
        <v>545858.96</v>
      </c>
      <c r="R144" s="21">
        <f t="shared" si="14"/>
        <v>356</v>
      </c>
      <c r="S144" s="21">
        <f t="shared" si="15"/>
        <v>5849673.2299999995</v>
      </c>
      <c r="T144" s="21">
        <f t="shared" si="16"/>
        <v>747</v>
      </c>
      <c r="U144" s="21">
        <f t="shared" si="17"/>
        <v>11634556.419999998</v>
      </c>
      <c r="V144" s="11"/>
    </row>
    <row r="145" spans="1:22" s="5" customFormat="1">
      <c r="A145" s="15">
        <v>138</v>
      </c>
      <c r="B145" s="30" t="s">
        <v>135</v>
      </c>
      <c r="C145" s="17" t="s">
        <v>136</v>
      </c>
      <c r="D145" s="22"/>
      <c r="E145" s="22"/>
      <c r="F145" s="22"/>
      <c r="G145" s="22"/>
      <c r="H145" s="22">
        <v>51</v>
      </c>
      <c r="I145" s="22">
        <v>791062.47</v>
      </c>
      <c r="J145" s="22">
        <v>193</v>
      </c>
      <c r="K145" s="22">
        <v>5709648.3600000003</v>
      </c>
      <c r="L145" s="22">
        <f t="shared" si="12"/>
        <v>244</v>
      </c>
      <c r="M145" s="22">
        <f t="shared" si="13"/>
        <v>6500710.8300000001</v>
      </c>
      <c r="N145" s="22">
        <v>29</v>
      </c>
      <c r="O145" s="22">
        <v>4920000</v>
      </c>
      <c r="P145" s="22"/>
      <c r="Q145" s="22"/>
      <c r="R145" s="22">
        <f t="shared" si="14"/>
        <v>29</v>
      </c>
      <c r="S145" s="22">
        <f t="shared" si="15"/>
        <v>4920000</v>
      </c>
      <c r="T145" s="22">
        <f t="shared" si="16"/>
        <v>273</v>
      </c>
      <c r="U145" s="22">
        <f t="shared" si="17"/>
        <v>11420710.83</v>
      </c>
      <c r="V145" s="11"/>
    </row>
    <row r="146" spans="1:22" s="5" customFormat="1">
      <c r="A146" s="18">
        <v>139</v>
      </c>
      <c r="B146" s="31" t="s">
        <v>288</v>
      </c>
      <c r="C146" s="1" t="s">
        <v>289</v>
      </c>
      <c r="D146" s="23"/>
      <c r="E146" s="23"/>
      <c r="F146" s="23"/>
      <c r="G146" s="23"/>
      <c r="H146" s="23">
        <v>1802</v>
      </c>
      <c r="I146" s="23">
        <v>2053813.17</v>
      </c>
      <c r="J146" s="23">
        <v>1491</v>
      </c>
      <c r="K146" s="23">
        <v>5053568.21</v>
      </c>
      <c r="L146" s="23">
        <f t="shared" si="12"/>
        <v>3293</v>
      </c>
      <c r="M146" s="23">
        <f t="shared" si="13"/>
        <v>7107381.3799999999</v>
      </c>
      <c r="N146" s="23">
        <v>628</v>
      </c>
      <c r="O146" s="23">
        <v>3154939.3</v>
      </c>
      <c r="P146" s="23">
        <v>42</v>
      </c>
      <c r="Q146" s="23">
        <v>152442.09</v>
      </c>
      <c r="R146" s="21">
        <f t="shared" si="14"/>
        <v>670</v>
      </c>
      <c r="S146" s="21">
        <f t="shared" si="15"/>
        <v>3307381.3899999997</v>
      </c>
      <c r="T146" s="23">
        <f t="shared" si="16"/>
        <v>3963</v>
      </c>
      <c r="U146" s="23">
        <f t="shared" si="17"/>
        <v>10414762.77</v>
      </c>
      <c r="V146" s="11"/>
    </row>
    <row r="147" spans="1:22" s="5" customFormat="1">
      <c r="A147" s="15">
        <v>140</v>
      </c>
      <c r="B147" s="30" t="s">
        <v>236</v>
      </c>
      <c r="C147" s="17" t="s">
        <v>237</v>
      </c>
      <c r="D147" s="22"/>
      <c r="E147" s="22"/>
      <c r="F147" s="22"/>
      <c r="G147" s="22"/>
      <c r="H147" s="22">
        <v>687</v>
      </c>
      <c r="I147" s="22">
        <v>2271930.7799999998</v>
      </c>
      <c r="J147" s="22">
        <v>709</v>
      </c>
      <c r="K147" s="22">
        <v>3241306.78</v>
      </c>
      <c r="L147" s="22">
        <f t="shared" si="12"/>
        <v>1396</v>
      </c>
      <c r="M147" s="22">
        <f t="shared" si="13"/>
        <v>5513237.5599999996</v>
      </c>
      <c r="N147" s="22">
        <v>208</v>
      </c>
      <c r="O147" s="22">
        <v>2021413.62</v>
      </c>
      <c r="P147" s="22">
        <v>286</v>
      </c>
      <c r="Q147" s="22">
        <v>2364254.44</v>
      </c>
      <c r="R147" s="22">
        <f t="shared" si="14"/>
        <v>494</v>
      </c>
      <c r="S147" s="22">
        <f t="shared" si="15"/>
        <v>4385668.0600000005</v>
      </c>
      <c r="T147" s="22">
        <f t="shared" si="16"/>
        <v>1890</v>
      </c>
      <c r="U147" s="22">
        <f t="shared" si="17"/>
        <v>9898905.620000001</v>
      </c>
      <c r="V147" s="11"/>
    </row>
    <row r="148" spans="1:22" s="5" customFormat="1">
      <c r="A148" s="18">
        <v>141</v>
      </c>
      <c r="B148" s="31" t="s">
        <v>282</v>
      </c>
      <c r="C148" s="1" t="s">
        <v>283</v>
      </c>
      <c r="D148" s="23"/>
      <c r="E148" s="23"/>
      <c r="F148" s="23">
        <v>3</v>
      </c>
      <c r="G148" s="23">
        <v>116991.54</v>
      </c>
      <c r="H148" s="23">
        <v>730</v>
      </c>
      <c r="I148" s="23">
        <v>2918015.67</v>
      </c>
      <c r="J148" s="23">
        <v>960</v>
      </c>
      <c r="K148" s="23">
        <v>2510894.9700000002</v>
      </c>
      <c r="L148" s="21">
        <f t="shared" si="12"/>
        <v>1693</v>
      </c>
      <c r="M148" s="21">
        <f t="shared" si="13"/>
        <v>5545902.1799999997</v>
      </c>
      <c r="N148" s="23">
        <v>420</v>
      </c>
      <c r="O148" s="23">
        <v>1773248.2</v>
      </c>
      <c r="P148" s="23">
        <v>192</v>
      </c>
      <c r="Q148" s="23">
        <v>2088533.94</v>
      </c>
      <c r="R148" s="21">
        <f t="shared" si="14"/>
        <v>612</v>
      </c>
      <c r="S148" s="21">
        <f t="shared" si="15"/>
        <v>3861782.1399999997</v>
      </c>
      <c r="T148" s="21">
        <f t="shared" si="16"/>
        <v>2305</v>
      </c>
      <c r="U148" s="21">
        <f t="shared" si="17"/>
        <v>9407684.3200000003</v>
      </c>
      <c r="V148" s="11"/>
    </row>
    <row r="149" spans="1:22" s="5" customFormat="1">
      <c r="A149" s="15">
        <v>142</v>
      </c>
      <c r="B149" s="16" t="s">
        <v>325</v>
      </c>
      <c r="C149" s="17" t="s">
        <v>326</v>
      </c>
      <c r="D149" s="22">
        <v>22</v>
      </c>
      <c r="E149" s="22">
        <v>3347773.09</v>
      </c>
      <c r="F149" s="22">
        <v>13</v>
      </c>
      <c r="G149" s="22">
        <v>120985.32</v>
      </c>
      <c r="H149" s="22"/>
      <c r="I149" s="22"/>
      <c r="J149" s="22">
        <v>38</v>
      </c>
      <c r="K149" s="22">
        <v>843180.47</v>
      </c>
      <c r="L149" s="22">
        <f t="shared" si="12"/>
        <v>73</v>
      </c>
      <c r="M149" s="22">
        <f t="shared" si="13"/>
        <v>4311938.88</v>
      </c>
      <c r="N149" s="22">
        <v>14</v>
      </c>
      <c r="O149" s="22">
        <v>902692.06</v>
      </c>
      <c r="P149" s="22">
        <v>6</v>
      </c>
      <c r="Q149" s="22">
        <v>3247834.45</v>
      </c>
      <c r="R149" s="22">
        <f t="shared" si="14"/>
        <v>20</v>
      </c>
      <c r="S149" s="22">
        <f t="shared" si="15"/>
        <v>4150526.5100000002</v>
      </c>
      <c r="T149" s="22">
        <f t="shared" si="16"/>
        <v>93</v>
      </c>
      <c r="U149" s="22">
        <f t="shared" si="17"/>
        <v>8462465.3900000006</v>
      </c>
      <c r="V149" s="11"/>
    </row>
    <row r="150" spans="1:22" s="5" customFormat="1">
      <c r="A150" s="18">
        <v>143</v>
      </c>
      <c r="B150" s="31" t="s">
        <v>286</v>
      </c>
      <c r="C150" s="1" t="s">
        <v>287</v>
      </c>
      <c r="D150" s="23"/>
      <c r="E150" s="23"/>
      <c r="F150" s="23"/>
      <c r="G150" s="23"/>
      <c r="H150" s="23">
        <v>701</v>
      </c>
      <c r="I150" s="23">
        <v>1612989.02</v>
      </c>
      <c r="J150" s="23">
        <v>976</v>
      </c>
      <c r="K150" s="23">
        <v>3563455.54</v>
      </c>
      <c r="L150" s="21">
        <f t="shared" si="12"/>
        <v>1677</v>
      </c>
      <c r="M150" s="21">
        <f t="shared" si="13"/>
        <v>5176444.5600000005</v>
      </c>
      <c r="N150" s="23">
        <v>364</v>
      </c>
      <c r="O150" s="23">
        <v>2052059.41</v>
      </c>
      <c r="P150" s="23">
        <v>11</v>
      </c>
      <c r="Q150" s="23">
        <v>116478.76</v>
      </c>
      <c r="R150" s="21">
        <f t="shared" si="14"/>
        <v>375</v>
      </c>
      <c r="S150" s="21">
        <f t="shared" si="15"/>
        <v>2168538.17</v>
      </c>
      <c r="T150" s="21">
        <f t="shared" si="16"/>
        <v>2052</v>
      </c>
      <c r="U150" s="21">
        <f t="shared" si="17"/>
        <v>7344982.7300000004</v>
      </c>
      <c r="V150" s="11"/>
    </row>
    <row r="151" spans="1:22" s="5" customFormat="1">
      <c r="A151" s="15">
        <v>144</v>
      </c>
      <c r="B151" s="30" t="s">
        <v>295</v>
      </c>
      <c r="C151" s="17" t="s">
        <v>296</v>
      </c>
      <c r="D151" s="22"/>
      <c r="E151" s="22"/>
      <c r="F151" s="22">
        <v>8</v>
      </c>
      <c r="G151" s="22">
        <v>56348.79</v>
      </c>
      <c r="H151" s="22">
        <v>274</v>
      </c>
      <c r="I151" s="22">
        <v>901233.79</v>
      </c>
      <c r="J151" s="22">
        <v>501</v>
      </c>
      <c r="K151" s="22">
        <v>2223344.42</v>
      </c>
      <c r="L151" s="22">
        <f t="shared" si="12"/>
        <v>783</v>
      </c>
      <c r="M151" s="22">
        <f t="shared" si="13"/>
        <v>3180927</v>
      </c>
      <c r="N151" s="22">
        <v>360</v>
      </c>
      <c r="O151" s="22">
        <v>2152561.39</v>
      </c>
      <c r="P151" s="22">
        <v>79</v>
      </c>
      <c r="Q151" s="22">
        <v>789032.92</v>
      </c>
      <c r="R151" s="22">
        <f t="shared" si="14"/>
        <v>439</v>
      </c>
      <c r="S151" s="22">
        <f t="shared" si="15"/>
        <v>2941594.31</v>
      </c>
      <c r="T151" s="22">
        <f t="shared" si="16"/>
        <v>1222</v>
      </c>
      <c r="U151" s="22">
        <f t="shared" si="17"/>
        <v>6122521.3100000005</v>
      </c>
      <c r="V151" s="11"/>
    </row>
    <row r="152" spans="1:22" s="5" customFormat="1">
      <c r="A152" s="18">
        <v>145</v>
      </c>
      <c r="B152" s="31" t="s">
        <v>305</v>
      </c>
      <c r="C152" s="1" t="s">
        <v>306</v>
      </c>
      <c r="D152" s="23"/>
      <c r="E152" s="23"/>
      <c r="F152" s="23"/>
      <c r="G152" s="23"/>
      <c r="H152" s="23">
        <v>430</v>
      </c>
      <c r="I152" s="23">
        <v>1372520.12</v>
      </c>
      <c r="J152" s="23">
        <v>566</v>
      </c>
      <c r="K152" s="23">
        <v>1622659.07</v>
      </c>
      <c r="L152" s="21">
        <f t="shared" si="12"/>
        <v>996</v>
      </c>
      <c r="M152" s="21">
        <f t="shared" si="13"/>
        <v>2995179.1900000004</v>
      </c>
      <c r="N152" s="23">
        <v>125</v>
      </c>
      <c r="O152" s="23">
        <v>1436861.14</v>
      </c>
      <c r="P152" s="23">
        <v>29</v>
      </c>
      <c r="Q152" s="23">
        <v>1184438.9099999999</v>
      </c>
      <c r="R152" s="21">
        <f t="shared" si="14"/>
        <v>154</v>
      </c>
      <c r="S152" s="21">
        <f t="shared" si="15"/>
        <v>2621300.0499999998</v>
      </c>
      <c r="T152" s="21">
        <f t="shared" si="16"/>
        <v>1150</v>
      </c>
      <c r="U152" s="21">
        <f t="shared" si="17"/>
        <v>5616479.2400000002</v>
      </c>
      <c r="V152" s="11"/>
    </row>
    <row r="153" spans="1:22" s="5" customFormat="1">
      <c r="A153" s="15">
        <v>146</v>
      </c>
      <c r="B153" s="16" t="s">
        <v>292</v>
      </c>
      <c r="C153" s="17" t="s">
        <v>293</v>
      </c>
      <c r="D153" s="22"/>
      <c r="E153" s="22"/>
      <c r="F153" s="22"/>
      <c r="G153" s="22"/>
      <c r="H153" s="22">
        <v>1503</v>
      </c>
      <c r="I153" s="22">
        <v>688684.3</v>
      </c>
      <c r="J153" s="22">
        <v>2357</v>
      </c>
      <c r="K153" s="22">
        <v>2726382.53</v>
      </c>
      <c r="L153" s="22">
        <f t="shared" si="12"/>
        <v>3860</v>
      </c>
      <c r="M153" s="22">
        <f t="shared" si="13"/>
        <v>3415066.83</v>
      </c>
      <c r="N153" s="22">
        <v>105</v>
      </c>
      <c r="O153" s="22">
        <v>1909939.15</v>
      </c>
      <c r="P153" s="22">
        <v>3</v>
      </c>
      <c r="Q153" s="22">
        <v>19852.310000000001</v>
      </c>
      <c r="R153" s="22">
        <f t="shared" si="14"/>
        <v>108</v>
      </c>
      <c r="S153" s="22">
        <f t="shared" si="15"/>
        <v>1929791.46</v>
      </c>
      <c r="T153" s="22">
        <f t="shared" si="16"/>
        <v>3968</v>
      </c>
      <c r="U153" s="22">
        <f t="shared" si="17"/>
        <v>5344858.29</v>
      </c>
      <c r="V153" s="11"/>
    </row>
    <row r="154" spans="1:22" s="5" customFormat="1">
      <c r="A154" s="18">
        <v>147</v>
      </c>
      <c r="B154" s="31" t="s">
        <v>270</v>
      </c>
      <c r="C154" s="1" t="s">
        <v>271</v>
      </c>
      <c r="D154" s="23"/>
      <c r="E154" s="23"/>
      <c r="F154" s="23">
        <v>5</v>
      </c>
      <c r="G154" s="23">
        <v>70137.64</v>
      </c>
      <c r="H154" s="23">
        <v>415</v>
      </c>
      <c r="I154" s="23">
        <v>533420.14</v>
      </c>
      <c r="J154" s="23">
        <v>616</v>
      </c>
      <c r="K154" s="23">
        <v>2475310.79</v>
      </c>
      <c r="L154" s="21">
        <f t="shared" si="12"/>
        <v>1036</v>
      </c>
      <c r="M154" s="21">
        <f t="shared" si="13"/>
        <v>3078868.5700000003</v>
      </c>
      <c r="N154" s="23">
        <v>628</v>
      </c>
      <c r="O154" s="23">
        <v>2021470.05</v>
      </c>
      <c r="P154" s="23">
        <v>2</v>
      </c>
      <c r="Q154" s="23">
        <v>1309.53</v>
      </c>
      <c r="R154" s="21">
        <f t="shared" si="14"/>
        <v>630</v>
      </c>
      <c r="S154" s="21">
        <f t="shared" si="15"/>
        <v>2022779.58</v>
      </c>
      <c r="T154" s="21">
        <f t="shared" si="16"/>
        <v>1666</v>
      </c>
      <c r="U154" s="21">
        <f t="shared" si="17"/>
        <v>5101648.1500000004</v>
      </c>
      <c r="V154" s="11"/>
    </row>
    <row r="155" spans="1:22" s="5" customFormat="1">
      <c r="A155" s="15">
        <v>148</v>
      </c>
      <c r="B155" s="30" t="s">
        <v>307</v>
      </c>
      <c r="C155" s="17" t="s">
        <v>308</v>
      </c>
      <c r="D155" s="22"/>
      <c r="E155" s="22"/>
      <c r="F155" s="22"/>
      <c r="G155" s="22"/>
      <c r="H155" s="22">
        <v>369</v>
      </c>
      <c r="I155" s="22">
        <v>195985.48</v>
      </c>
      <c r="J155" s="22">
        <v>1050</v>
      </c>
      <c r="K155" s="22">
        <v>2342037.81</v>
      </c>
      <c r="L155" s="22">
        <f t="shared" si="12"/>
        <v>1419</v>
      </c>
      <c r="M155" s="22">
        <f t="shared" si="13"/>
        <v>2538023.29</v>
      </c>
      <c r="N155" s="22">
        <v>262</v>
      </c>
      <c r="O155" s="22">
        <v>2166207.8199999998</v>
      </c>
      <c r="P155" s="22">
        <v>1</v>
      </c>
      <c r="Q155" s="22">
        <v>15000</v>
      </c>
      <c r="R155" s="22">
        <f t="shared" si="14"/>
        <v>263</v>
      </c>
      <c r="S155" s="22">
        <f t="shared" si="15"/>
        <v>2181207.8199999998</v>
      </c>
      <c r="T155" s="22">
        <f t="shared" si="16"/>
        <v>1682</v>
      </c>
      <c r="U155" s="22">
        <f t="shared" si="17"/>
        <v>4719231.1099999994</v>
      </c>
      <c r="V155" s="11"/>
    </row>
    <row r="156" spans="1:22" s="5" customFormat="1">
      <c r="A156" s="18">
        <v>149</v>
      </c>
      <c r="B156" s="31" t="s">
        <v>290</v>
      </c>
      <c r="C156" s="1" t="s">
        <v>291</v>
      </c>
      <c r="D156" s="23"/>
      <c r="E156" s="23"/>
      <c r="F156" s="23"/>
      <c r="G156" s="23"/>
      <c r="H156" s="23">
        <v>816</v>
      </c>
      <c r="I156" s="23">
        <v>1745145.96</v>
      </c>
      <c r="J156" s="23">
        <v>710</v>
      </c>
      <c r="K156" s="23">
        <v>1514549.84</v>
      </c>
      <c r="L156" s="21">
        <f t="shared" si="12"/>
        <v>1526</v>
      </c>
      <c r="M156" s="21">
        <f t="shared" si="13"/>
        <v>3259695.8</v>
      </c>
      <c r="N156" s="23">
        <v>15</v>
      </c>
      <c r="O156" s="23">
        <v>73656.58</v>
      </c>
      <c r="P156" s="23">
        <v>36</v>
      </c>
      <c r="Q156" s="23">
        <v>301017.7</v>
      </c>
      <c r="R156" s="21">
        <f t="shared" si="14"/>
        <v>51</v>
      </c>
      <c r="S156" s="21">
        <f t="shared" si="15"/>
        <v>374674.28</v>
      </c>
      <c r="T156" s="21">
        <f t="shared" si="16"/>
        <v>1577</v>
      </c>
      <c r="U156" s="21">
        <f t="shared" si="17"/>
        <v>3634370.08</v>
      </c>
      <c r="V156" s="11"/>
    </row>
    <row r="157" spans="1:22" s="5" customFormat="1">
      <c r="A157" s="15">
        <v>150</v>
      </c>
      <c r="B157" s="30" t="s">
        <v>303</v>
      </c>
      <c r="C157" s="17" t="s">
        <v>304</v>
      </c>
      <c r="D157" s="22"/>
      <c r="E157" s="22"/>
      <c r="F157" s="22"/>
      <c r="G157" s="22"/>
      <c r="H157" s="22">
        <v>102</v>
      </c>
      <c r="I157" s="22">
        <v>181779.72</v>
      </c>
      <c r="J157" s="22">
        <v>542</v>
      </c>
      <c r="K157" s="22">
        <v>1382794.1</v>
      </c>
      <c r="L157" s="22">
        <f t="shared" si="12"/>
        <v>644</v>
      </c>
      <c r="M157" s="22">
        <f t="shared" si="13"/>
        <v>1564573.82</v>
      </c>
      <c r="N157" s="22">
        <v>400</v>
      </c>
      <c r="O157" s="22">
        <v>1325902.57</v>
      </c>
      <c r="P157" s="22">
        <v>21</v>
      </c>
      <c r="Q157" s="22">
        <v>129991.84</v>
      </c>
      <c r="R157" s="22">
        <f t="shared" si="14"/>
        <v>421</v>
      </c>
      <c r="S157" s="22">
        <f t="shared" si="15"/>
        <v>1455894.4100000001</v>
      </c>
      <c r="T157" s="22">
        <f t="shared" si="16"/>
        <v>1065</v>
      </c>
      <c r="U157" s="22">
        <f t="shared" si="17"/>
        <v>3020468.2300000004</v>
      </c>
      <c r="V157" s="11"/>
    </row>
    <row r="158" spans="1:22" s="5" customFormat="1">
      <c r="A158" s="18">
        <v>151</v>
      </c>
      <c r="B158" s="31" t="s">
        <v>301</v>
      </c>
      <c r="C158" s="1" t="s">
        <v>302</v>
      </c>
      <c r="D158" s="23"/>
      <c r="E158" s="23"/>
      <c r="F158" s="23">
        <v>1</v>
      </c>
      <c r="G158" s="23">
        <v>4950</v>
      </c>
      <c r="H158" s="23">
        <v>31</v>
      </c>
      <c r="I158" s="23">
        <v>91931.21</v>
      </c>
      <c r="J158" s="23">
        <v>403</v>
      </c>
      <c r="K158" s="23">
        <v>1297019.67</v>
      </c>
      <c r="L158" s="21">
        <f t="shared" si="12"/>
        <v>435</v>
      </c>
      <c r="M158" s="21">
        <f t="shared" si="13"/>
        <v>1393900.88</v>
      </c>
      <c r="N158" s="23">
        <v>279</v>
      </c>
      <c r="O158" s="23">
        <v>1322975.21</v>
      </c>
      <c r="P158" s="23">
        <v>18</v>
      </c>
      <c r="Q158" s="23">
        <v>158815.20000000001</v>
      </c>
      <c r="R158" s="21">
        <f t="shared" si="14"/>
        <v>297</v>
      </c>
      <c r="S158" s="21">
        <f t="shared" si="15"/>
        <v>1481790.41</v>
      </c>
      <c r="T158" s="21">
        <f t="shared" si="16"/>
        <v>732</v>
      </c>
      <c r="U158" s="21">
        <f t="shared" si="17"/>
        <v>2875691.29</v>
      </c>
      <c r="V158" s="11"/>
    </row>
    <row r="159" spans="1:22" s="5" customFormat="1">
      <c r="A159" s="15">
        <v>152</v>
      </c>
      <c r="B159" s="16" t="s">
        <v>193</v>
      </c>
      <c r="C159" s="17" t="s">
        <v>194</v>
      </c>
      <c r="D159" s="22"/>
      <c r="E159" s="22"/>
      <c r="F159" s="22"/>
      <c r="G159" s="22"/>
      <c r="H159" s="22">
        <v>186</v>
      </c>
      <c r="I159" s="22">
        <v>1404199.57</v>
      </c>
      <c r="J159" s="22">
        <v>1</v>
      </c>
      <c r="K159" s="22">
        <v>1977.51</v>
      </c>
      <c r="L159" s="22">
        <f t="shared" si="12"/>
        <v>187</v>
      </c>
      <c r="M159" s="22">
        <f t="shared" si="13"/>
        <v>1406177.08</v>
      </c>
      <c r="N159" s="22">
        <v>2</v>
      </c>
      <c r="O159" s="22">
        <v>28260.67</v>
      </c>
      <c r="P159" s="22">
        <v>166</v>
      </c>
      <c r="Q159" s="22">
        <v>1433482.74</v>
      </c>
      <c r="R159" s="22">
        <f t="shared" si="14"/>
        <v>168</v>
      </c>
      <c r="S159" s="22">
        <f t="shared" si="15"/>
        <v>1461743.41</v>
      </c>
      <c r="T159" s="22">
        <f t="shared" si="16"/>
        <v>355</v>
      </c>
      <c r="U159" s="22">
        <f t="shared" si="17"/>
        <v>2867920.49</v>
      </c>
      <c r="V159" s="11"/>
    </row>
    <row r="160" spans="1:22" s="5" customFormat="1">
      <c r="A160" s="18">
        <v>153</v>
      </c>
      <c r="B160" s="31" t="s">
        <v>338</v>
      </c>
      <c r="C160" s="1" t="s">
        <v>339</v>
      </c>
      <c r="D160" s="23"/>
      <c r="E160" s="23"/>
      <c r="F160" s="23">
        <v>2</v>
      </c>
      <c r="G160" s="23">
        <v>856835</v>
      </c>
      <c r="H160" s="23">
        <v>1</v>
      </c>
      <c r="I160" s="23">
        <v>100</v>
      </c>
      <c r="J160" s="23">
        <v>6</v>
      </c>
      <c r="K160" s="23">
        <v>6080.42</v>
      </c>
      <c r="L160" s="21">
        <f t="shared" si="12"/>
        <v>9</v>
      </c>
      <c r="M160" s="21">
        <f t="shared" si="13"/>
        <v>863015.42</v>
      </c>
      <c r="N160" s="23">
        <v>8</v>
      </c>
      <c r="O160" s="23">
        <v>862915.42</v>
      </c>
      <c r="P160" s="23">
        <v>1</v>
      </c>
      <c r="Q160" s="23">
        <v>100</v>
      </c>
      <c r="R160" s="21">
        <f t="shared" si="14"/>
        <v>9</v>
      </c>
      <c r="S160" s="21">
        <f t="shared" si="15"/>
        <v>863015.42</v>
      </c>
      <c r="T160" s="21">
        <f t="shared" si="16"/>
        <v>18</v>
      </c>
      <c r="U160" s="21">
        <f t="shared" si="17"/>
        <v>1726030.84</v>
      </c>
      <c r="V160" s="11"/>
    </row>
    <row r="161" spans="1:22" s="5" customFormat="1">
      <c r="A161" s="15">
        <v>154</v>
      </c>
      <c r="B161" s="30" t="s">
        <v>299</v>
      </c>
      <c r="C161" s="17" t="s">
        <v>300</v>
      </c>
      <c r="D161" s="22"/>
      <c r="E161" s="22"/>
      <c r="F161" s="22"/>
      <c r="G161" s="22"/>
      <c r="H161" s="22">
        <v>307</v>
      </c>
      <c r="I161" s="22">
        <v>259936.72</v>
      </c>
      <c r="J161" s="22">
        <v>460</v>
      </c>
      <c r="K161" s="22">
        <v>668232.68000000005</v>
      </c>
      <c r="L161" s="22">
        <f t="shared" si="12"/>
        <v>767</v>
      </c>
      <c r="M161" s="22">
        <f t="shared" si="13"/>
        <v>928169.4</v>
      </c>
      <c r="N161" s="22">
        <v>37</v>
      </c>
      <c r="O161" s="22">
        <v>412963.82</v>
      </c>
      <c r="P161" s="22">
        <v>4</v>
      </c>
      <c r="Q161" s="22">
        <v>77084.509999999995</v>
      </c>
      <c r="R161" s="22">
        <f t="shared" si="14"/>
        <v>41</v>
      </c>
      <c r="S161" s="22">
        <f t="shared" si="15"/>
        <v>490048.33</v>
      </c>
      <c r="T161" s="22">
        <f t="shared" si="16"/>
        <v>808</v>
      </c>
      <c r="U161" s="22">
        <f t="shared" si="17"/>
        <v>1418217.73</v>
      </c>
      <c r="V161" s="11"/>
    </row>
    <row r="162" spans="1:22" s="5" customFormat="1">
      <c r="A162" s="18">
        <v>155</v>
      </c>
      <c r="B162" s="31" t="s">
        <v>319</v>
      </c>
      <c r="C162" s="1" t="s">
        <v>320</v>
      </c>
      <c r="D162" s="23">
        <v>1</v>
      </c>
      <c r="E162" s="23">
        <v>454800</v>
      </c>
      <c r="F162" s="23"/>
      <c r="G162" s="23"/>
      <c r="H162" s="23">
        <v>14</v>
      </c>
      <c r="I162" s="23">
        <v>68600</v>
      </c>
      <c r="J162" s="23">
        <v>30</v>
      </c>
      <c r="K162" s="23">
        <v>18757.03</v>
      </c>
      <c r="L162" s="21">
        <f t="shared" si="12"/>
        <v>45</v>
      </c>
      <c r="M162" s="21">
        <f t="shared" si="13"/>
        <v>542157.03</v>
      </c>
      <c r="N162" s="23"/>
      <c r="O162" s="23"/>
      <c r="P162" s="23">
        <v>2</v>
      </c>
      <c r="Q162" s="23">
        <v>550000</v>
      </c>
      <c r="R162" s="21">
        <f t="shared" si="14"/>
        <v>2</v>
      </c>
      <c r="S162" s="21">
        <f t="shared" si="15"/>
        <v>550000</v>
      </c>
      <c r="T162" s="21">
        <f t="shared" si="16"/>
        <v>47</v>
      </c>
      <c r="U162" s="21">
        <f t="shared" si="17"/>
        <v>1092157.03</v>
      </c>
      <c r="V162" s="11"/>
    </row>
    <row r="163" spans="1:22" s="5" customFormat="1">
      <c r="A163" s="15">
        <v>156</v>
      </c>
      <c r="B163" s="30" t="s">
        <v>311</v>
      </c>
      <c r="C163" s="17" t="s">
        <v>312</v>
      </c>
      <c r="D163" s="22"/>
      <c r="E163" s="22"/>
      <c r="F163" s="22"/>
      <c r="G163" s="22"/>
      <c r="H163" s="22">
        <v>11</v>
      </c>
      <c r="I163" s="22">
        <v>28333.89</v>
      </c>
      <c r="J163" s="22">
        <v>133</v>
      </c>
      <c r="K163" s="22">
        <v>348495.7</v>
      </c>
      <c r="L163" s="22">
        <f t="shared" si="12"/>
        <v>144</v>
      </c>
      <c r="M163" s="22">
        <f t="shared" si="13"/>
        <v>376829.59</v>
      </c>
      <c r="N163" s="22">
        <v>108</v>
      </c>
      <c r="O163" s="22">
        <v>389703.95</v>
      </c>
      <c r="P163" s="22">
        <v>7</v>
      </c>
      <c r="Q163" s="22">
        <v>73772.67</v>
      </c>
      <c r="R163" s="22">
        <f t="shared" si="14"/>
        <v>115</v>
      </c>
      <c r="S163" s="22">
        <f t="shared" si="15"/>
        <v>463476.62</v>
      </c>
      <c r="T163" s="22">
        <f t="shared" si="16"/>
        <v>259</v>
      </c>
      <c r="U163" s="22">
        <f t="shared" si="17"/>
        <v>840306.21</v>
      </c>
      <c r="V163" s="11"/>
    </row>
    <row r="164" spans="1:22" s="5" customFormat="1">
      <c r="A164" s="18">
        <v>157</v>
      </c>
      <c r="B164" s="31" t="s">
        <v>309</v>
      </c>
      <c r="C164" s="1" t="s">
        <v>310</v>
      </c>
      <c r="D164" s="23"/>
      <c r="E164" s="23"/>
      <c r="F164" s="23"/>
      <c r="G164" s="23"/>
      <c r="H164" s="23">
        <v>129</v>
      </c>
      <c r="I164" s="23">
        <v>119132.66</v>
      </c>
      <c r="J164" s="23">
        <v>206</v>
      </c>
      <c r="K164" s="23">
        <v>294438.40999999997</v>
      </c>
      <c r="L164" s="21">
        <f t="shared" si="12"/>
        <v>335</v>
      </c>
      <c r="M164" s="21">
        <f t="shared" si="13"/>
        <v>413571.06999999995</v>
      </c>
      <c r="N164" s="23">
        <v>23</v>
      </c>
      <c r="O164" s="23">
        <v>175682.27</v>
      </c>
      <c r="P164" s="23">
        <v>1</v>
      </c>
      <c r="Q164" s="23">
        <v>8729.81</v>
      </c>
      <c r="R164" s="21">
        <f t="shared" si="14"/>
        <v>24</v>
      </c>
      <c r="S164" s="21">
        <f t="shared" si="15"/>
        <v>184412.08</v>
      </c>
      <c r="T164" s="21">
        <f t="shared" si="16"/>
        <v>359</v>
      </c>
      <c r="U164" s="21">
        <f t="shared" si="17"/>
        <v>597983.14999999991</v>
      </c>
      <c r="V164" s="11"/>
    </row>
    <row r="165" spans="1:22" s="5" customFormat="1">
      <c r="A165" s="15">
        <v>158</v>
      </c>
      <c r="B165" s="30" t="s">
        <v>316</v>
      </c>
      <c r="C165" s="17" t="s">
        <v>317</v>
      </c>
      <c r="D165" s="22"/>
      <c r="E165" s="22"/>
      <c r="F165" s="22"/>
      <c r="G165" s="22"/>
      <c r="H165" s="22">
        <v>6</v>
      </c>
      <c r="I165" s="22">
        <v>22345.37</v>
      </c>
      <c r="J165" s="22">
        <v>22</v>
      </c>
      <c r="K165" s="22">
        <v>145567.96</v>
      </c>
      <c r="L165" s="22">
        <f t="shared" si="12"/>
        <v>28</v>
      </c>
      <c r="M165" s="22">
        <f t="shared" si="13"/>
        <v>167913.33</v>
      </c>
      <c r="N165" s="22">
        <v>6</v>
      </c>
      <c r="O165" s="22">
        <v>101639.61</v>
      </c>
      <c r="P165" s="22"/>
      <c r="Q165" s="22"/>
      <c r="R165" s="22">
        <f t="shared" si="14"/>
        <v>6</v>
      </c>
      <c r="S165" s="22">
        <f t="shared" si="15"/>
        <v>101639.61</v>
      </c>
      <c r="T165" s="22">
        <f t="shared" si="16"/>
        <v>34</v>
      </c>
      <c r="U165" s="22">
        <f t="shared" si="17"/>
        <v>269552.94</v>
      </c>
      <c r="V165" s="11"/>
    </row>
    <row r="166" spans="1:22" s="5" customFormat="1">
      <c r="A166" s="18">
        <v>159</v>
      </c>
      <c r="B166" s="31" t="s">
        <v>313</v>
      </c>
      <c r="C166" s="1" t="s">
        <v>314</v>
      </c>
      <c r="D166" s="23"/>
      <c r="E166" s="23"/>
      <c r="F166" s="23"/>
      <c r="G166" s="23"/>
      <c r="H166" s="23"/>
      <c r="I166" s="23"/>
      <c r="J166" s="23">
        <v>43</v>
      </c>
      <c r="K166" s="23">
        <v>189754.29</v>
      </c>
      <c r="L166" s="21">
        <f t="shared" si="12"/>
        <v>43</v>
      </c>
      <c r="M166" s="21">
        <f t="shared" si="13"/>
        <v>189754.29</v>
      </c>
      <c r="N166" s="23"/>
      <c r="O166" s="23"/>
      <c r="P166" s="23"/>
      <c r="Q166" s="23"/>
      <c r="R166" s="21">
        <f t="shared" si="14"/>
        <v>0</v>
      </c>
      <c r="S166" s="21">
        <f t="shared" si="15"/>
        <v>0</v>
      </c>
      <c r="T166" s="21">
        <f t="shared" si="16"/>
        <v>43</v>
      </c>
      <c r="U166" s="21">
        <f t="shared" si="17"/>
        <v>189754.29</v>
      </c>
      <c r="V166" s="11"/>
    </row>
    <row r="167" spans="1:22" s="5" customFormat="1">
      <c r="A167" s="15">
        <v>160</v>
      </c>
      <c r="B167" s="30" t="s">
        <v>332</v>
      </c>
      <c r="C167" s="17" t="s">
        <v>333</v>
      </c>
      <c r="D167" s="22"/>
      <c r="E167" s="22"/>
      <c r="F167" s="22"/>
      <c r="G167" s="22"/>
      <c r="H167" s="22"/>
      <c r="I167" s="22"/>
      <c r="J167" s="22">
        <v>15</v>
      </c>
      <c r="K167" s="22">
        <v>78504.06</v>
      </c>
      <c r="L167" s="22">
        <f t="shared" ref="L167:L168" si="18">D167+F167+H167+J167</f>
        <v>15</v>
      </c>
      <c r="M167" s="22">
        <f t="shared" ref="M167:M168" si="19">E167+G167+I167+K167</f>
        <v>78504.06</v>
      </c>
      <c r="N167" s="22">
        <v>14</v>
      </c>
      <c r="O167" s="22">
        <v>75504.06</v>
      </c>
      <c r="P167" s="22"/>
      <c r="Q167" s="22"/>
      <c r="R167" s="22">
        <f t="shared" ref="R167:R168" si="20">N167+P167</f>
        <v>14</v>
      </c>
      <c r="S167" s="22">
        <f t="shared" ref="S167:S168" si="21">O167+Q167</f>
        <v>75504.06</v>
      </c>
      <c r="T167" s="22">
        <f t="shared" ref="T167:T168" si="22">L167+R167</f>
        <v>29</v>
      </c>
      <c r="U167" s="22">
        <f t="shared" ref="U167:U168" si="23">M167+S167</f>
        <v>154008.12</v>
      </c>
      <c r="V167" s="11"/>
    </row>
    <row r="168" spans="1:22" s="5" customFormat="1">
      <c r="A168" s="18">
        <v>161</v>
      </c>
      <c r="B168" s="31" t="s">
        <v>318</v>
      </c>
      <c r="C168" s="1" t="s">
        <v>344</v>
      </c>
      <c r="D168" s="23"/>
      <c r="E168" s="23"/>
      <c r="F168" s="23"/>
      <c r="G168" s="23"/>
      <c r="H168" s="23"/>
      <c r="I168" s="23"/>
      <c r="J168" s="23"/>
      <c r="K168" s="23"/>
      <c r="L168" s="21">
        <f t="shared" si="18"/>
        <v>0</v>
      </c>
      <c r="M168" s="21">
        <f t="shared" si="19"/>
        <v>0</v>
      </c>
      <c r="N168" s="23">
        <v>9</v>
      </c>
      <c r="O168" s="23">
        <v>58500</v>
      </c>
      <c r="P168" s="23">
        <v>9</v>
      </c>
      <c r="Q168" s="23">
        <v>58500</v>
      </c>
      <c r="R168" s="21">
        <f t="shared" si="20"/>
        <v>18</v>
      </c>
      <c r="S168" s="21">
        <f t="shared" si="21"/>
        <v>117000</v>
      </c>
      <c r="T168" s="21">
        <f t="shared" si="22"/>
        <v>18</v>
      </c>
      <c r="U168" s="21">
        <f t="shared" si="23"/>
        <v>117000</v>
      </c>
      <c r="V168" s="11"/>
    </row>
    <row r="169" spans="1:22" s="5" customFormat="1">
      <c r="A169" s="15">
        <v>162</v>
      </c>
      <c r="B169" s="30" t="s">
        <v>342</v>
      </c>
      <c r="C169" s="17" t="s">
        <v>343</v>
      </c>
      <c r="D169" s="22">
        <v>1</v>
      </c>
      <c r="E169" s="22">
        <v>20000</v>
      </c>
      <c r="F169" s="22"/>
      <c r="G169" s="22"/>
      <c r="H169" s="22">
        <v>1</v>
      </c>
      <c r="I169" s="22">
        <v>9481.5</v>
      </c>
      <c r="J169" s="22"/>
      <c r="K169" s="22"/>
      <c r="L169" s="22">
        <f t="shared" ref="L169:L171" si="24">D169+F169+H169+J169</f>
        <v>2</v>
      </c>
      <c r="M169" s="22">
        <f t="shared" ref="M169:M171" si="25">E169+G169+I169+K169</f>
        <v>29481.5</v>
      </c>
      <c r="N169" s="22"/>
      <c r="O169" s="22"/>
      <c r="P169" s="22"/>
      <c r="Q169" s="22"/>
      <c r="R169" s="22">
        <f t="shared" ref="R169:R171" si="26">N169+P169</f>
        <v>0</v>
      </c>
      <c r="S169" s="22">
        <f t="shared" ref="S169:S171" si="27">O169+Q169</f>
        <v>0</v>
      </c>
      <c r="T169" s="22">
        <f t="shared" ref="T169:T171" si="28">L169+R169</f>
        <v>2</v>
      </c>
      <c r="U169" s="22">
        <f t="shared" ref="U169:U171" si="29">M169+S169</f>
        <v>29481.5</v>
      </c>
      <c r="V169" s="11"/>
    </row>
    <row r="170" spans="1:22" s="5" customFormat="1">
      <c r="A170" s="18">
        <v>163</v>
      </c>
      <c r="B170" s="31" t="s">
        <v>321</v>
      </c>
      <c r="C170" s="1" t="s">
        <v>322</v>
      </c>
      <c r="D170" s="23"/>
      <c r="E170" s="23"/>
      <c r="F170" s="23"/>
      <c r="G170" s="23"/>
      <c r="H170" s="23">
        <v>3</v>
      </c>
      <c r="I170" s="23">
        <v>9645.24</v>
      </c>
      <c r="J170" s="23">
        <v>21</v>
      </c>
      <c r="K170" s="23">
        <v>11146.52</v>
      </c>
      <c r="L170" s="21">
        <f t="shared" si="24"/>
        <v>24</v>
      </c>
      <c r="M170" s="21">
        <f t="shared" si="25"/>
        <v>20791.760000000002</v>
      </c>
      <c r="N170" s="23">
        <v>1</v>
      </c>
      <c r="O170" s="23">
        <v>1210.9000000000001</v>
      </c>
      <c r="P170" s="23"/>
      <c r="Q170" s="23"/>
      <c r="R170" s="21">
        <f t="shared" si="26"/>
        <v>1</v>
      </c>
      <c r="S170" s="21">
        <f t="shared" si="27"/>
        <v>1210.9000000000001</v>
      </c>
      <c r="T170" s="21">
        <f t="shared" si="28"/>
        <v>25</v>
      </c>
      <c r="U170" s="21">
        <f t="shared" si="29"/>
        <v>22002.660000000003</v>
      </c>
      <c r="V170" s="11"/>
    </row>
    <row r="171" spans="1:22" s="5" customFormat="1">
      <c r="A171" s="15">
        <v>164</v>
      </c>
      <c r="B171" s="30" t="s">
        <v>294</v>
      </c>
      <c r="C171" s="17" t="s">
        <v>345</v>
      </c>
      <c r="D171" s="22"/>
      <c r="E171" s="22"/>
      <c r="F171" s="22"/>
      <c r="G171" s="22"/>
      <c r="H171" s="22"/>
      <c r="I171" s="22"/>
      <c r="J171" s="22">
        <v>4</v>
      </c>
      <c r="K171" s="22">
        <v>273.69</v>
      </c>
      <c r="L171" s="22">
        <f t="shared" si="24"/>
        <v>4</v>
      </c>
      <c r="M171" s="22">
        <f t="shared" si="25"/>
        <v>273.69</v>
      </c>
      <c r="N171" s="22"/>
      <c r="O171" s="22"/>
      <c r="P171" s="22"/>
      <c r="Q171" s="22"/>
      <c r="R171" s="22">
        <f t="shared" si="26"/>
        <v>0</v>
      </c>
      <c r="S171" s="22">
        <f t="shared" si="27"/>
        <v>0</v>
      </c>
      <c r="T171" s="22">
        <f t="shared" si="28"/>
        <v>4</v>
      </c>
      <c r="U171" s="22">
        <f t="shared" si="29"/>
        <v>273.69</v>
      </c>
      <c r="V171" s="11"/>
    </row>
    <row r="172" spans="1:22" s="5" customFormat="1" ht="13.5" thickBot="1">
      <c r="A172" s="18"/>
      <c r="B172" s="31"/>
      <c r="C172" s="1"/>
      <c r="D172" s="23"/>
      <c r="E172" s="23"/>
      <c r="F172" s="23"/>
      <c r="G172" s="23"/>
      <c r="H172" s="23"/>
      <c r="I172" s="23"/>
      <c r="J172" s="23"/>
      <c r="K172" s="23"/>
      <c r="L172" s="21"/>
      <c r="M172" s="21"/>
      <c r="N172" s="23"/>
      <c r="O172" s="23"/>
      <c r="P172" s="23"/>
      <c r="Q172" s="23"/>
      <c r="R172" s="21"/>
      <c r="S172" s="21"/>
      <c r="T172" s="21"/>
      <c r="U172" s="21"/>
      <c r="V172" s="11"/>
    </row>
    <row r="173" spans="1:22" s="5" customFormat="1" ht="14.25" thickTop="1" thickBot="1">
      <c r="A173" s="45" t="s">
        <v>0</v>
      </c>
      <c r="B173" s="45"/>
      <c r="C173" s="46"/>
      <c r="D173" s="27">
        <f>SUM(D8:D172)</f>
        <v>374203</v>
      </c>
      <c r="E173" s="27">
        <f t="shared" ref="E173:U173" si="30">SUM(E8:E172)</f>
        <v>176284250253.62738</v>
      </c>
      <c r="F173" s="27">
        <f t="shared" si="30"/>
        <v>1025412</v>
      </c>
      <c r="G173" s="27">
        <f t="shared" si="30"/>
        <v>148521703405.60614</v>
      </c>
      <c r="H173" s="27">
        <f t="shared" si="30"/>
        <v>4922644</v>
      </c>
      <c r="I173" s="27">
        <f t="shared" si="30"/>
        <v>413670756888.05255</v>
      </c>
      <c r="J173" s="27">
        <f t="shared" si="30"/>
        <v>3463734</v>
      </c>
      <c r="K173" s="27">
        <f t="shared" si="30"/>
        <v>407758199748.87372</v>
      </c>
      <c r="L173" s="27">
        <f t="shared" si="30"/>
        <v>9785993</v>
      </c>
      <c r="M173" s="27">
        <f t="shared" si="30"/>
        <v>1146234910296.1609</v>
      </c>
      <c r="N173" s="27">
        <f t="shared" si="30"/>
        <v>252524</v>
      </c>
      <c r="O173" s="27">
        <f t="shared" si="30"/>
        <v>420139103860.23022</v>
      </c>
      <c r="P173" s="27">
        <f t="shared" si="30"/>
        <v>252524</v>
      </c>
      <c r="Q173" s="27">
        <f t="shared" si="30"/>
        <v>420306683409.56</v>
      </c>
      <c r="R173" s="27">
        <f t="shared" si="30"/>
        <v>505048</v>
      </c>
      <c r="S173" s="27">
        <f t="shared" si="30"/>
        <v>840445787269.79016</v>
      </c>
      <c r="T173" s="27">
        <f t="shared" si="30"/>
        <v>10291041</v>
      </c>
      <c r="U173" s="27">
        <f t="shared" si="30"/>
        <v>1986680697565.9497</v>
      </c>
    </row>
    <row r="174" spans="1:22" s="5" customFormat="1" ht="13.5" customHeight="1" thickTop="1">
      <c r="A174" s="7" t="s">
        <v>347</v>
      </c>
      <c r="B174" s="9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43"/>
      <c r="U174" s="43"/>
      <c r="V174" s="11"/>
    </row>
    <row r="175" spans="1:22" ht="12.75" customHeight="1">
      <c r="A175" s="7" t="s">
        <v>19</v>
      </c>
      <c r="T175" s="6" t="s">
        <v>11</v>
      </c>
      <c r="U175" s="6" t="s">
        <v>11</v>
      </c>
      <c r="V175" s="11"/>
    </row>
    <row r="176" spans="1:22" ht="13.5" customHeight="1">
      <c r="A176" s="7" t="s">
        <v>20</v>
      </c>
      <c r="E176" s="8"/>
      <c r="F176" s="8"/>
      <c r="G176" s="8"/>
      <c r="H176" s="8"/>
      <c r="T176" s="6" t="s">
        <v>11</v>
      </c>
      <c r="U176" s="6" t="s">
        <v>11</v>
      </c>
      <c r="V176" s="11"/>
    </row>
    <row r="177" spans="2:22">
      <c r="B177" s="6"/>
      <c r="E177" s="26"/>
      <c r="F177" s="24"/>
      <c r="G177" s="24"/>
      <c r="H177" s="24"/>
      <c r="I177" s="24"/>
      <c r="J177" s="24"/>
      <c r="K177" s="24"/>
      <c r="L177" s="24"/>
      <c r="M177" s="24"/>
      <c r="N177" s="26"/>
      <c r="O177" s="26"/>
      <c r="V177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3:C173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SET 2021</vt:lpstr>
      <vt:lpstr>Jan-Set 2021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2021-10-13T17:44:15Z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