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\\sbcrs003\desig\COMEC\RELATÓRIOS E BOLETINS\2- MENSAIS\Rankings Internet\IFs\2021\2021-10\"/>
    </mc:Choice>
  </mc:AlternateContent>
  <bookViews>
    <workbookView xWindow="465" yWindow="780" windowWidth="18165" windowHeight="8595"/>
  </bookViews>
  <sheets>
    <sheet name="OUT 2021" sheetId="8" r:id="rId1"/>
    <sheet name="Jan-Out 2021" sheetId="9" r:id="rId2"/>
  </sheets>
  <definedNames>
    <definedName name="Cab_Perc">#REF!</definedName>
    <definedName name="Cab_Val">#REF!</definedName>
    <definedName name="Tot_Perc">#REF!</definedName>
    <definedName name="Tot_Val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8" l="1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Q173" i="9"/>
  <c r="P173" i="9"/>
  <c r="O173" i="9"/>
  <c r="N173" i="9"/>
  <c r="K173" i="9"/>
  <c r="J173" i="9"/>
  <c r="I173" i="9"/>
  <c r="H173" i="9"/>
  <c r="G173" i="9"/>
  <c r="F173" i="9"/>
  <c r="E173" i="9"/>
  <c r="Q168" i="8"/>
  <c r="P168" i="8"/>
  <c r="O168" i="8"/>
  <c r="N168" i="8"/>
  <c r="K168" i="8"/>
  <c r="J168" i="8"/>
  <c r="I168" i="8"/>
  <c r="H168" i="8"/>
  <c r="G168" i="8"/>
  <c r="F168" i="8"/>
  <c r="E168" i="8"/>
  <c r="S171" i="9"/>
  <c r="R171" i="9"/>
  <c r="S170" i="9"/>
  <c r="R170" i="9"/>
  <c r="S169" i="9"/>
  <c r="R169" i="9"/>
  <c r="M171" i="9"/>
  <c r="L171" i="9"/>
  <c r="M170" i="9"/>
  <c r="L170" i="9"/>
  <c r="M169" i="9"/>
  <c r="L169" i="9"/>
  <c r="S166" i="8"/>
  <c r="R166" i="8"/>
  <c r="M166" i="8"/>
  <c r="M165" i="8"/>
  <c r="R8" i="8"/>
  <c r="S8" i="8"/>
  <c r="R9" i="8"/>
  <c r="S9" i="8"/>
  <c r="R10" i="8"/>
  <c r="S10" i="8"/>
  <c r="R11" i="8"/>
  <c r="S11" i="8"/>
  <c r="R12" i="8"/>
  <c r="S12" i="8"/>
  <c r="R13" i="8"/>
  <c r="S13" i="8"/>
  <c r="R14" i="8"/>
  <c r="S14" i="8"/>
  <c r="R15" i="8"/>
  <c r="S15" i="8"/>
  <c r="R16" i="8"/>
  <c r="S16" i="8"/>
  <c r="R17" i="8"/>
  <c r="S17" i="8"/>
  <c r="R18" i="8"/>
  <c r="S18" i="8"/>
  <c r="R19" i="8"/>
  <c r="S19" i="8"/>
  <c r="R20" i="8"/>
  <c r="S20" i="8"/>
  <c r="R21" i="8"/>
  <c r="S21" i="8"/>
  <c r="R22" i="8"/>
  <c r="S22" i="8"/>
  <c r="R23" i="8"/>
  <c r="S23" i="8"/>
  <c r="R24" i="8"/>
  <c r="S24" i="8"/>
  <c r="R25" i="8"/>
  <c r="S25" i="8"/>
  <c r="R26" i="8"/>
  <c r="S26" i="8"/>
  <c r="R27" i="8"/>
  <c r="S27" i="8"/>
  <c r="R28" i="8"/>
  <c r="S28" i="8"/>
  <c r="R29" i="8"/>
  <c r="S29" i="8"/>
  <c r="R30" i="8"/>
  <c r="S30" i="8"/>
  <c r="R31" i="8"/>
  <c r="S31" i="8"/>
  <c r="R32" i="8"/>
  <c r="S32" i="8"/>
  <c r="R33" i="8"/>
  <c r="S33" i="8"/>
  <c r="R34" i="8"/>
  <c r="S34" i="8"/>
  <c r="R35" i="8"/>
  <c r="S35" i="8"/>
  <c r="R36" i="8"/>
  <c r="S36" i="8"/>
  <c r="R37" i="8"/>
  <c r="S37" i="8"/>
  <c r="R38" i="8"/>
  <c r="S38" i="8"/>
  <c r="R39" i="8"/>
  <c r="S39" i="8"/>
  <c r="R40" i="8"/>
  <c r="S40" i="8"/>
  <c r="R41" i="8"/>
  <c r="S41" i="8"/>
  <c r="R42" i="8"/>
  <c r="S42" i="8"/>
  <c r="R43" i="8"/>
  <c r="S43" i="8"/>
  <c r="R44" i="8"/>
  <c r="S44" i="8"/>
  <c r="R45" i="8"/>
  <c r="S45" i="8"/>
  <c r="R46" i="8"/>
  <c r="S46" i="8"/>
  <c r="R47" i="8"/>
  <c r="S47" i="8"/>
  <c r="R48" i="8"/>
  <c r="S48" i="8"/>
  <c r="R49" i="8"/>
  <c r="S49" i="8"/>
  <c r="R50" i="8"/>
  <c r="S50" i="8"/>
  <c r="R51" i="8"/>
  <c r="S51" i="8"/>
  <c r="R52" i="8"/>
  <c r="S52" i="8"/>
  <c r="R53" i="8"/>
  <c r="S53" i="8"/>
  <c r="R54" i="8"/>
  <c r="S54" i="8"/>
  <c r="R55" i="8"/>
  <c r="S55" i="8"/>
  <c r="R56" i="8"/>
  <c r="S56" i="8"/>
  <c r="R57" i="8"/>
  <c r="S57" i="8"/>
  <c r="R58" i="8"/>
  <c r="S58" i="8"/>
  <c r="R59" i="8"/>
  <c r="S59" i="8"/>
  <c r="R60" i="8"/>
  <c r="S60" i="8"/>
  <c r="R61" i="8"/>
  <c r="S61" i="8"/>
  <c r="R62" i="8"/>
  <c r="S62" i="8"/>
  <c r="R63" i="8"/>
  <c r="S63" i="8"/>
  <c r="R64" i="8"/>
  <c r="S64" i="8"/>
  <c r="R65" i="8"/>
  <c r="S65" i="8"/>
  <c r="R66" i="8"/>
  <c r="S66" i="8"/>
  <c r="R67" i="8"/>
  <c r="S67" i="8"/>
  <c r="R68" i="8"/>
  <c r="S68" i="8"/>
  <c r="R69" i="8"/>
  <c r="S69" i="8"/>
  <c r="R70" i="8"/>
  <c r="S70" i="8"/>
  <c r="R71" i="8"/>
  <c r="S71" i="8"/>
  <c r="R72" i="8"/>
  <c r="S72" i="8"/>
  <c r="R73" i="8"/>
  <c r="S73" i="8"/>
  <c r="R74" i="8"/>
  <c r="S74" i="8"/>
  <c r="R75" i="8"/>
  <c r="S75" i="8"/>
  <c r="R76" i="8"/>
  <c r="S76" i="8"/>
  <c r="R77" i="8"/>
  <c r="S77" i="8"/>
  <c r="R78" i="8"/>
  <c r="S78" i="8"/>
  <c r="R79" i="8"/>
  <c r="S79" i="8"/>
  <c r="R80" i="8"/>
  <c r="S80" i="8"/>
  <c r="R81" i="8"/>
  <c r="S81" i="8"/>
  <c r="R82" i="8"/>
  <c r="S82" i="8"/>
  <c r="R83" i="8"/>
  <c r="S83" i="8"/>
  <c r="R84" i="8"/>
  <c r="S84" i="8"/>
  <c r="R85" i="8"/>
  <c r="S85" i="8"/>
  <c r="R86" i="8"/>
  <c r="S86" i="8"/>
  <c r="R87" i="8"/>
  <c r="S87" i="8"/>
  <c r="R88" i="8"/>
  <c r="S88" i="8"/>
  <c r="R89" i="8"/>
  <c r="S89" i="8"/>
  <c r="R90" i="8"/>
  <c r="S90" i="8"/>
  <c r="R91" i="8"/>
  <c r="S91" i="8"/>
  <c r="R92" i="8"/>
  <c r="S92" i="8"/>
  <c r="R93" i="8"/>
  <c r="S93" i="8"/>
  <c r="R94" i="8"/>
  <c r="S94" i="8"/>
  <c r="R95" i="8"/>
  <c r="S95" i="8"/>
  <c r="R96" i="8"/>
  <c r="S96" i="8"/>
  <c r="R97" i="8"/>
  <c r="S97" i="8"/>
  <c r="R98" i="8"/>
  <c r="S98" i="8"/>
  <c r="R99" i="8"/>
  <c r="S99" i="8"/>
  <c r="R100" i="8"/>
  <c r="S100" i="8"/>
  <c r="R101" i="8"/>
  <c r="S101" i="8"/>
  <c r="R102" i="8"/>
  <c r="S102" i="8"/>
  <c r="R103" i="8"/>
  <c r="S103" i="8"/>
  <c r="R104" i="8"/>
  <c r="S104" i="8"/>
  <c r="R105" i="8"/>
  <c r="S105" i="8"/>
  <c r="R106" i="8"/>
  <c r="S106" i="8"/>
  <c r="R107" i="8"/>
  <c r="S107" i="8"/>
  <c r="R108" i="8"/>
  <c r="S108" i="8"/>
  <c r="R109" i="8"/>
  <c r="S109" i="8"/>
  <c r="R110" i="8"/>
  <c r="S110" i="8"/>
  <c r="R111" i="8"/>
  <c r="S111" i="8"/>
  <c r="R112" i="8"/>
  <c r="S112" i="8"/>
  <c r="R113" i="8"/>
  <c r="S113" i="8"/>
  <c r="R114" i="8"/>
  <c r="S114" i="8"/>
  <c r="R115" i="8"/>
  <c r="S115" i="8"/>
  <c r="R116" i="8"/>
  <c r="S116" i="8"/>
  <c r="R117" i="8"/>
  <c r="S117" i="8"/>
  <c r="R118" i="8"/>
  <c r="S118" i="8"/>
  <c r="R119" i="8"/>
  <c r="S119" i="8"/>
  <c r="R120" i="8"/>
  <c r="S120" i="8"/>
  <c r="R121" i="8"/>
  <c r="S121" i="8"/>
  <c r="R122" i="8"/>
  <c r="S122" i="8"/>
  <c r="R123" i="8"/>
  <c r="S123" i="8"/>
  <c r="R124" i="8"/>
  <c r="S124" i="8"/>
  <c r="R125" i="8"/>
  <c r="S125" i="8"/>
  <c r="R126" i="8"/>
  <c r="S126" i="8"/>
  <c r="R127" i="8"/>
  <c r="S127" i="8"/>
  <c r="R128" i="8"/>
  <c r="S128" i="8"/>
  <c r="R129" i="8"/>
  <c r="S129" i="8"/>
  <c r="R130" i="8"/>
  <c r="S130" i="8"/>
  <c r="R131" i="8"/>
  <c r="S131" i="8"/>
  <c r="R132" i="8"/>
  <c r="S132" i="8"/>
  <c r="R133" i="8"/>
  <c r="S133" i="8"/>
  <c r="R134" i="8"/>
  <c r="S134" i="8"/>
  <c r="R135" i="8"/>
  <c r="S135" i="8"/>
  <c r="R136" i="8"/>
  <c r="S136" i="8"/>
  <c r="R137" i="8"/>
  <c r="S137" i="8"/>
  <c r="R138" i="8"/>
  <c r="S138" i="8"/>
  <c r="R139" i="8"/>
  <c r="S139" i="8"/>
  <c r="R140" i="8"/>
  <c r="S140" i="8"/>
  <c r="R141" i="8"/>
  <c r="S141" i="8"/>
  <c r="R142" i="8"/>
  <c r="S142" i="8"/>
  <c r="R143" i="8"/>
  <c r="S143" i="8"/>
  <c r="R144" i="8"/>
  <c r="S144" i="8"/>
  <c r="R145" i="8"/>
  <c r="S145" i="8"/>
  <c r="R146" i="8"/>
  <c r="S146" i="8"/>
  <c r="R147" i="8"/>
  <c r="S147" i="8"/>
  <c r="R148" i="8"/>
  <c r="S148" i="8"/>
  <c r="R149" i="8"/>
  <c r="S149" i="8"/>
  <c r="R150" i="8"/>
  <c r="S150" i="8"/>
  <c r="R151" i="8"/>
  <c r="S151" i="8"/>
  <c r="R152" i="8"/>
  <c r="S152" i="8"/>
  <c r="R153" i="8"/>
  <c r="S153" i="8"/>
  <c r="R154" i="8"/>
  <c r="S154" i="8"/>
  <c r="R155" i="8"/>
  <c r="S155" i="8"/>
  <c r="R156" i="8"/>
  <c r="S156" i="8"/>
  <c r="R157" i="8"/>
  <c r="S157" i="8"/>
  <c r="R158" i="8"/>
  <c r="S158" i="8"/>
  <c r="R159" i="8"/>
  <c r="S159" i="8"/>
  <c r="R160" i="8"/>
  <c r="S160" i="8"/>
  <c r="R161" i="8"/>
  <c r="S161" i="8"/>
  <c r="R162" i="8"/>
  <c r="S162" i="8"/>
  <c r="R163" i="8"/>
  <c r="S163" i="8"/>
  <c r="R164" i="8"/>
  <c r="S164" i="8"/>
  <c r="R165" i="8"/>
  <c r="S165" i="8"/>
  <c r="M164" i="8"/>
  <c r="M163" i="8"/>
  <c r="M162" i="8"/>
  <c r="M161" i="8"/>
  <c r="M160" i="8"/>
  <c r="M159" i="8"/>
  <c r="M158" i="8"/>
  <c r="M157" i="8"/>
  <c r="M156" i="8"/>
  <c r="M155" i="8"/>
  <c r="M154" i="8"/>
  <c r="M153" i="8"/>
  <c r="M152" i="8"/>
  <c r="M151" i="8"/>
  <c r="M150" i="8"/>
  <c r="M149" i="8"/>
  <c r="M148" i="8"/>
  <c r="M147" i="8"/>
  <c r="M146" i="8"/>
  <c r="M145" i="8"/>
  <c r="M144" i="8"/>
  <c r="M143" i="8"/>
  <c r="M142" i="8"/>
  <c r="M141" i="8"/>
  <c r="M140" i="8"/>
  <c r="M139" i="8"/>
  <c r="M138" i="8"/>
  <c r="M137" i="8"/>
  <c r="M136" i="8"/>
  <c r="M135" i="8"/>
  <c r="M134" i="8"/>
  <c r="M133" i="8"/>
  <c r="M132" i="8"/>
  <c r="M131" i="8"/>
  <c r="M130" i="8"/>
  <c r="M129" i="8"/>
  <c r="M128" i="8"/>
  <c r="M127" i="8"/>
  <c r="M126" i="8"/>
  <c r="M125" i="8"/>
  <c r="M124" i="8"/>
  <c r="M123" i="8"/>
  <c r="M122" i="8"/>
  <c r="M121" i="8"/>
  <c r="M120" i="8"/>
  <c r="M119" i="8"/>
  <c r="M118" i="8"/>
  <c r="M117" i="8"/>
  <c r="M116" i="8"/>
  <c r="M115" i="8"/>
  <c r="M114" i="8"/>
  <c r="M113" i="8"/>
  <c r="M112" i="8"/>
  <c r="M111" i="8"/>
  <c r="M110" i="8"/>
  <c r="M109" i="8"/>
  <c r="M108" i="8"/>
  <c r="M107" i="8"/>
  <c r="M106" i="8"/>
  <c r="M105" i="8"/>
  <c r="M104" i="8"/>
  <c r="M103" i="8"/>
  <c r="M102" i="8"/>
  <c r="M101" i="8"/>
  <c r="M100" i="8"/>
  <c r="M99" i="8"/>
  <c r="M98" i="8"/>
  <c r="M97" i="8"/>
  <c r="M96" i="8"/>
  <c r="M95" i="8"/>
  <c r="M94" i="8"/>
  <c r="M93" i="8"/>
  <c r="M92" i="8"/>
  <c r="M91" i="8"/>
  <c r="M90" i="8"/>
  <c r="M89" i="8"/>
  <c r="M88" i="8"/>
  <c r="M87" i="8"/>
  <c r="M86" i="8"/>
  <c r="M85" i="8"/>
  <c r="M84" i="8"/>
  <c r="M83" i="8"/>
  <c r="M82" i="8"/>
  <c r="M81" i="8"/>
  <c r="M80" i="8"/>
  <c r="M79" i="8"/>
  <c r="M78" i="8"/>
  <c r="M77" i="8"/>
  <c r="M76" i="8"/>
  <c r="M75" i="8"/>
  <c r="M74" i="8"/>
  <c r="M73" i="8"/>
  <c r="M72" i="8"/>
  <c r="M71" i="8"/>
  <c r="M70" i="8"/>
  <c r="M69" i="8"/>
  <c r="M68" i="8"/>
  <c r="M67" i="8"/>
  <c r="M66" i="8"/>
  <c r="M65" i="8"/>
  <c r="M64" i="8"/>
  <c r="M63" i="8"/>
  <c r="M62" i="8"/>
  <c r="M61" i="8"/>
  <c r="M60" i="8"/>
  <c r="M59" i="8"/>
  <c r="M58" i="8"/>
  <c r="M57" i="8"/>
  <c r="M56" i="8"/>
  <c r="M55" i="8"/>
  <c r="M54" i="8"/>
  <c r="M53" i="8"/>
  <c r="M52" i="8"/>
  <c r="M51" i="8"/>
  <c r="M50" i="8"/>
  <c r="M49" i="8"/>
  <c r="M48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S168" i="9"/>
  <c r="R168" i="9"/>
  <c r="M168" i="9"/>
  <c r="L168" i="9"/>
  <c r="S167" i="9"/>
  <c r="R167" i="9"/>
  <c r="M167" i="9"/>
  <c r="L167" i="9"/>
  <c r="U166" i="8" l="1"/>
  <c r="U12" i="8"/>
  <c r="U20" i="8"/>
  <c r="U32" i="8"/>
  <c r="U40" i="8"/>
  <c r="U48" i="8"/>
  <c r="U56" i="8"/>
  <c r="U72" i="8"/>
  <c r="U84" i="8"/>
  <c r="U96" i="8"/>
  <c r="U104" i="8"/>
  <c r="U116" i="8"/>
  <c r="U132" i="8"/>
  <c r="U148" i="8"/>
  <c r="U16" i="8"/>
  <c r="U28" i="8"/>
  <c r="U36" i="8"/>
  <c r="U44" i="8"/>
  <c r="U52" i="8"/>
  <c r="U64" i="8"/>
  <c r="U68" i="8"/>
  <c r="U76" i="8"/>
  <c r="U80" i="8"/>
  <c r="U88" i="8"/>
  <c r="U92" i="8"/>
  <c r="U100" i="8"/>
  <c r="U108" i="8"/>
  <c r="U112" i="8"/>
  <c r="U120" i="8"/>
  <c r="U124" i="8"/>
  <c r="U128" i="8"/>
  <c r="U136" i="8"/>
  <c r="U140" i="8"/>
  <c r="U144" i="8"/>
  <c r="U152" i="8"/>
  <c r="U24" i="8"/>
  <c r="U60" i="8"/>
  <c r="S168" i="8"/>
  <c r="R168" i="8"/>
  <c r="U13" i="8"/>
  <c r="U29" i="8"/>
  <c r="U41" i="8"/>
  <c r="U53" i="8"/>
  <c r="U61" i="8"/>
  <c r="U77" i="8"/>
  <c r="U81" i="8"/>
  <c r="U85" i="8"/>
  <c r="U89" i="8"/>
  <c r="U93" i="8"/>
  <c r="U97" i="8"/>
  <c r="U101" i="8"/>
  <c r="U105" i="8"/>
  <c r="U109" i="8"/>
  <c r="U113" i="8"/>
  <c r="U117" i="8"/>
  <c r="U121" i="8"/>
  <c r="U125" i="8"/>
  <c r="U129" i="8"/>
  <c r="U133" i="8"/>
  <c r="U137" i="8"/>
  <c r="U141" i="8"/>
  <c r="U145" i="8"/>
  <c r="U149" i="8"/>
  <c r="U153" i="8"/>
  <c r="U157" i="8"/>
  <c r="U161" i="8"/>
  <c r="U25" i="8"/>
  <c r="U69" i="8"/>
  <c r="U9" i="8"/>
  <c r="U37" i="8"/>
  <c r="U65" i="8"/>
  <c r="U17" i="8"/>
  <c r="U33" i="8"/>
  <c r="U57" i="8"/>
  <c r="U49" i="8"/>
  <c r="U21" i="8"/>
  <c r="U45" i="8"/>
  <c r="U165" i="8"/>
  <c r="U169" i="9"/>
  <c r="T9" i="8"/>
  <c r="T13" i="8"/>
  <c r="T17" i="8"/>
  <c r="T21" i="8"/>
  <c r="T29" i="8"/>
  <c r="T33" i="8"/>
  <c r="T41" i="8"/>
  <c r="T45" i="8"/>
  <c r="T49" i="8"/>
  <c r="T61" i="8"/>
  <c r="T65" i="8"/>
  <c r="T69" i="8"/>
  <c r="T77" i="8"/>
  <c r="T81" i="8"/>
  <c r="T85" i="8"/>
  <c r="T89" i="8"/>
  <c r="T93" i="8"/>
  <c r="T97" i="8"/>
  <c r="T101" i="8"/>
  <c r="T105" i="8"/>
  <c r="T109" i="8"/>
  <c r="T113" i="8"/>
  <c r="T117" i="8"/>
  <c r="T121" i="8"/>
  <c r="T125" i="8"/>
  <c r="T129" i="8"/>
  <c r="T133" i="8"/>
  <c r="T137" i="8"/>
  <c r="T145" i="8"/>
  <c r="T166" i="8"/>
  <c r="T169" i="9"/>
  <c r="T170" i="9"/>
  <c r="U170" i="9"/>
  <c r="T171" i="9"/>
  <c r="U171" i="9"/>
  <c r="T15" i="8"/>
  <c r="T19" i="8"/>
  <c r="T23" i="8"/>
  <c r="T27" i="8"/>
  <c r="T35" i="8"/>
  <c r="T39" i="8"/>
  <c r="T43" i="8"/>
  <c r="T51" i="8"/>
  <c r="T55" i="8"/>
  <c r="T59" i="8"/>
  <c r="T63" i="8"/>
  <c r="T67" i="8"/>
  <c r="T71" i="8"/>
  <c r="T75" i="8"/>
  <c r="T79" i="8"/>
  <c r="T83" i="8"/>
  <c r="T95" i="8"/>
  <c r="T99" i="8"/>
  <c r="T103" i="8"/>
  <c r="T107" i="8"/>
  <c r="T111" i="8"/>
  <c r="T115" i="8"/>
  <c r="T127" i="8"/>
  <c r="T131" i="8"/>
  <c r="T143" i="8"/>
  <c r="T162" i="8"/>
  <c r="U131" i="8"/>
  <c r="U115" i="8"/>
  <c r="U83" i="8"/>
  <c r="U79" i="8"/>
  <c r="U63" i="8"/>
  <c r="T120" i="8"/>
  <c r="T34" i="8"/>
  <c r="T50" i="8"/>
  <c r="T54" i="8"/>
  <c r="T86" i="8"/>
  <c r="T102" i="8"/>
  <c r="T147" i="8"/>
  <c r="T151" i="8"/>
  <c r="T155" i="8"/>
  <c r="T163" i="8"/>
  <c r="U31" i="8"/>
  <c r="T161" i="8"/>
  <c r="U156" i="8"/>
  <c r="U160" i="8"/>
  <c r="U164" i="8"/>
  <c r="T141" i="8"/>
  <c r="T149" i="8"/>
  <c r="T153" i="8"/>
  <c r="T157" i="8"/>
  <c r="U10" i="8"/>
  <c r="U22" i="8"/>
  <c r="U26" i="8"/>
  <c r="U34" i="8"/>
  <c r="U38" i="8"/>
  <c r="U42" i="8"/>
  <c r="U46" i="8"/>
  <c r="U54" i="8"/>
  <c r="U58" i="8"/>
  <c r="U62" i="8"/>
  <c r="U78" i="8"/>
  <c r="U82" i="8"/>
  <c r="U86" i="8"/>
  <c r="U90" i="8"/>
  <c r="U94" i="8"/>
  <c r="U98" i="8"/>
  <c r="U114" i="8"/>
  <c r="U126" i="8"/>
  <c r="U130" i="8"/>
  <c r="U134" i="8"/>
  <c r="U138" i="8"/>
  <c r="U146" i="8"/>
  <c r="U150" i="8"/>
  <c r="U154" i="8"/>
  <c r="U162" i="8"/>
  <c r="U15" i="8"/>
  <c r="U35" i="8"/>
  <c r="U43" i="8"/>
  <c r="U51" i="8"/>
  <c r="U59" i="8"/>
  <c r="U67" i="8"/>
  <c r="U75" i="8"/>
  <c r="U87" i="8"/>
  <c r="U91" i="8"/>
  <c r="U99" i="8"/>
  <c r="U111" i="8"/>
  <c r="U119" i="8"/>
  <c r="U123" i="8"/>
  <c r="U127" i="8"/>
  <c r="U147" i="8"/>
  <c r="U159" i="8"/>
  <c r="U163" i="8"/>
  <c r="U19" i="8"/>
  <c r="U39" i="8"/>
  <c r="U47" i="8"/>
  <c r="U55" i="8"/>
  <c r="U71" i="8"/>
  <c r="U95" i="8"/>
  <c r="U143" i="8"/>
  <c r="T152" i="8"/>
  <c r="T25" i="8"/>
  <c r="T37" i="8"/>
  <c r="T53" i="8"/>
  <c r="T57" i="8"/>
  <c r="T73" i="8"/>
  <c r="T165" i="8"/>
  <c r="T18" i="8"/>
  <c r="T70" i="8"/>
  <c r="T136" i="8"/>
  <c r="T146" i="8"/>
  <c r="T130" i="8"/>
  <c r="T24" i="8"/>
  <c r="T38" i="8"/>
  <c r="T104" i="8"/>
  <c r="T114" i="8"/>
  <c r="U18" i="8"/>
  <c r="U30" i="8"/>
  <c r="U50" i="8"/>
  <c r="U66" i="8"/>
  <c r="U70" i="8"/>
  <c r="U74" i="8"/>
  <c r="U102" i="8"/>
  <c r="U106" i="8"/>
  <c r="U110" i="8"/>
  <c r="U118" i="8"/>
  <c r="U122" i="8"/>
  <c r="U142" i="8"/>
  <c r="U158" i="8"/>
  <c r="T22" i="8"/>
  <c r="T88" i="8"/>
  <c r="T98" i="8"/>
  <c r="T150" i="8"/>
  <c r="T11" i="8"/>
  <c r="T31" i="8"/>
  <c r="T87" i="8"/>
  <c r="T91" i="8"/>
  <c r="T119" i="8"/>
  <c r="T123" i="8"/>
  <c r="T135" i="8"/>
  <c r="T139" i="8"/>
  <c r="T159" i="8"/>
  <c r="T72" i="8"/>
  <c r="T82" i="8"/>
  <c r="T134" i="8"/>
  <c r="U73" i="8"/>
  <c r="U14" i="8"/>
  <c r="T47" i="8"/>
  <c r="U11" i="8"/>
  <c r="U23" i="8"/>
  <c r="U27" i="8"/>
  <c r="U103" i="8"/>
  <c r="U107" i="8"/>
  <c r="U135" i="8"/>
  <c r="U139" i="8"/>
  <c r="U151" i="8"/>
  <c r="U155" i="8"/>
  <c r="T56" i="8"/>
  <c r="T66" i="8"/>
  <c r="T118" i="8"/>
  <c r="T40" i="8"/>
  <c r="T20" i="8"/>
  <c r="T36" i="8"/>
  <c r="T52" i="8"/>
  <c r="T68" i="8"/>
  <c r="T84" i="8"/>
  <c r="T100" i="8"/>
  <c r="T116" i="8"/>
  <c r="T132" i="8"/>
  <c r="T148" i="8"/>
  <c r="T164" i="8"/>
  <c r="T16" i="8"/>
  <c r="T32" i="8"/>
  <c r="T48" i="8"/>
  <c r="T64" i="8"/>
  <c r="T80" i="8"/>
  <c r="T96" i="8"/>
  <c r="T112" i="8"/>
  <c r="T128" i="8"/>
  <c r="T144" i="8"/>
  <c r="T160" i="8"/>
  <c r="T14" i="8"/>
  <c r="T30" i="8"/>
  <c r="T46" i="8"/>
  <c r="T62" i="8"/>
  <c r="T78" i="8"/>
  <c r="T94" i="8"/>
  <c r="T110" i="8"/>
  <c r="T126" i="8"/>
  <c r="T142" i="8"/>
  <c r="T158" i="8"/>
  <c r="T12" i="8"/>
  <c r="T28" i="8"/>
  <c r="T44" i="8"/>
  <c r="T60" i="8"/>
  <c r="T76" i="8"/>
  <c r="T92" i="8"/>
  <c r="T108" i="8"/>
  <c r="T124" i="8"/>
  <c r="T140" i="8"/>
  <c r="T156" i="8"/>
  <c r="T10" i="8"/>
  <c r="T26" i="8"/>
  <c r="T42" i="8"/>
  <c r="T58" i="8"/>
  <c r="T74" i="8"/>
  <c r="T90" i="8"/>
  <c r="T106" i="8"/>
  <c r="T122" i="8"/>
  <c r="T138" i="8"/>
  <c r="T154" i="8"/>
  <c r="T167" i="9"/>
  <c r="T168" i="9"/>
  <c r="U167" i="9"/>
  <c r="U168" i="9"/>
  <c r="S166" i="9"/>
  <c r="R166" i="9"/>
  <c r="S165" i="9"/>
  <c r="R165" i="9"/>
  <c r="S164" i="9"/>
  <c r="R164" i="9"/>
  <c r="S163" i="9"/>
  <c r="R163" i="9"/>
  <c r="S162" i="9"/>
  <c r="R162" i="9"/>
  <c r="S161" i="9"/>
  <c r="R161" i="9"/>
  <c r="S160" i="9"/>
  <c r="R160" i="9"/>
  <c r="S159" i="9"/>
  <c r="R159" i="9"/>
  <c r="S158" i="9"/>
  <c r="R158" i="9"/>
  <c r="S157" i="9"/>
  <c r="R157" i="9"/>
  <c r="S156" i="9"/>
  <c r="R156" i="9"/>
  <c r="S155" i="9"/>
  <c r="R155" i="9"/>
  <c r="S154" i="9"/>
  <c r="R154" i="9"/>
  <c r="S153" i="9"/>
  <c r="R153" i="9"/>
  <c r="S152" i="9"/>
  <c r="R152" i="9"/>
  <c r="S151" i="9"/>
  <c r="R151" i="9"/>
  <c r="S150" i="9"/>
  <c r="R150" i="9"/>
  <c r="S149" i="9"/>
  <c r="R149" i="9"/>
  <c r="S148" i="9"/>
  <c r="R148" i="9"/>
  <c r="S147" i="9"/>
  <c r="R147" i="9"/>
  <c r="S146" i="9"/>
  <c r="R146" i="9"/>
  <c r="S145" i="9"/>
  <c r="R145" i="9"/>
  <c r="S144" i="9"/>
  <c r="R144" i="9"/>
  <c r="S143" i="9"/>
  <c r="R143" i="9"/>
  <c r="S142" i="9"/>
  <c r="R142" i="9"/>
  <c r="S141" i="9"/>
  <c r="R141" i="9"/>
  <c r="S140" i="9"/>
  <c r="R140" i="9"/>
  <c r="S139" i="9"/>
  <c r="R139" i="9"/>
  <c r="S138" i="9"/>
  <c r="R138" i="9"/>
  <c r="S137" i="9"/>
  <c r="R137" i="9"/>
  <c r="S136" i="9"/>
  <c r="R136" i="9"/>
  <c r="S135" i="9"/>
  <c r="R135" i="9"/>
  <c r="S134" i="9"/>
  <c r="R134" i="9"/>
  <c r="S133" i="9"/>
  <c r="R133" i="9"/>
  <c r="S132" i="9"/>
  <c r="R132" i="9"/>
  <c r="S131" i="9"/>
  <c r="R131" i="9"/>
  <c r="S130" i="9"/>
  <c r="R130" i="9"/>
  <c r="S129" i="9"/>
  <c r="R129" i="9"/>
  <c r="S128" i="9"/>
  <c r="R128" i="9"/>
  <c r="S127" i="9"/>
  <c r="R127" i="9"/>
  <c r="S126" i="9"/>
  <c r="R126" i="9"/>
  <c r="S125" i="9"/>
  <c r="R125" i="9"/>
  <c r="S124" i="9"/>
  <c r="R124" i="9"/>
  <c r="S123" i="9"/>
  <c r="R123" i="9"/>
  <c r="S122" i="9"/>
  <c r="R122" i="9"/>
  <c r="S121" i="9"/>
  <c r="R121" i="9"/>
  <c r="S120" i="9"/>
  <c r="R120" i="9"/>
  <c r="S119" i="9"/>
  <c r="R119" i="9"/>
  <c r="S118" i="9"/>
  <c r="R118" i="9"/>
  <c r="S117" i="9"/>
  <c r="R117" i="9"/>
  <c r="S116" i="9"/>
  <c r="R116" i="9"/>
  <c r="S115" i="9"/>
  <c r="R115" i="9"/>
  <c r="S114" i="9"/>
  <c r="R114" i="9"/>
  <c r="S113" i="9"/>
  <c r="R113" i="9"/>
  <c r="S112" i="9"/>
  <c r="R112" i="9"/>
  <c r="S111" i="9"/>
  <c r="R111" i="9"/>
  <c r="S110" i="9"/>
  <c r="R110" i="9"/>
  <c r="S109" i="9"/>
  <c r="R109" i="9"/>
  <c r="S108" i="9"/>
  <c r="R108" i="9"/>
  <c r="S107" i="9"/>
  <c r="R107" i="9"/>
  <c r="S106" i="9"/>
  <c r="R106" i="9"/>
  <c r="S105" i="9"/>
  <c r="R105" i="9"/>
  <c r="S104" i="9"/>
  <c r="R104" i="9"/>
  <c r="S103" i="9"/>
  <c r="R103" i="9"/>
  <c r="S102" i="9"/>
  <c r="R102" i="9"/>
  <c r="S101" i="9"/>
  <c r="R101" i="9"/>
  <c r="S100" i="9"/>
  <c r="R100" i="9"/>
  <c r="S99" i="9"/>
  <c r="R99" i="9"/>
  <c r="S98" i="9"/>
  <c r="R98" i="9"/>
  <c r="S97" i="9"/>
  <c r="R97" i="9"/>
  <c r="S96" i="9"/>
  <c r="R96" i="9"/>
  <c r="S95" i="9"/>
  <c r="R95" i="9"/>
  <c r="S94" i="9"/>
  <c r="R94" i="9"/>
  <c r="S93" i="9"/>
  <c r="R93" i="9"/>
  <c r="S92" i="9"/>
  <c r="R92" i="9"/>
  <c r="S91" i="9"/>
  <c r="R91" i="9"/>
  <c r="S90" i="9"/>
  <c r="R90" i="9"/>
  <c r="S89" i="9"/>
  <c r="R89" i="9"/>
  <c r="S88" i="9"/>
  <c r="R88" i="9"/>
  <c r="S87" i="9"/>
  <c r="R87" i="9"/>
  <c r="S86" i="9"/>
  <c r="R86" i="9"/>
  <c r="S85" i="9"/>
  <c r="R85" i="9"/>
  <c r="S84" i="9"/>
  <c r="R84" i="9"/>
  <c r="S83" i="9"/>
  <c r="R83" i="9"/>
  <c r="S82" i="9"/>
  <c r="R82" i="9"/>
  <c r="S81" i="9"/>
  <c r="R81" i="9"/>
  <c r="S80" i="9"/>
  <c r="R80" i="9"/>
  <c r="S79" i="9"/>
  <c r="R79" i="9"/>
  <c r="S78" i="9"/>
  <c r="R78" i="9"/>
  <c r="S77" i="9"/>
  <c r="R77" i="9"/>
  <c r="S76" i="9"/>
  <c r="R76" i="9"/>
  <c r="S75" i="9"/>
  <c r="R75" i="9"/>
  <c r="S74" i="9"/>
  <c r="R74" i="9"/>
  <c r="S73" i="9"/>
  <c r="R73" i="9"/>
  <c r="S72" i="9"/>
  <c r="R72" i="9"/>
  <c r="S71" i="9"/>
  <c r="R71" i="9"/>
  <c r="S70" i="9"/>
  <c r="R70" i="9"/>
  <c r="S69" i="9"/>
  <c r="R69" i="9"/>
  <c r="S68" i="9"/>
  <c r="R68" i="9"/>
  <c r="S67" i="9"/>
  <c r="R67" i="9"/>
  <c r="S66" i="9"/>
  <c r="R66" i="9"/>
  <c r="S65" i="9"/>
  <c r="R65" i="9"/>
  <c r="S64" i="9"/>
  <c r="R64" i="9"/>
  <c r="S63" i="9"/>
  <c r="R63" i="9"/>
  <c r="S62" i="9"/>
  <c r="R62" i="9"/>
  <c r="S61" i="9"/>
  <c r="R61" i="9"/>
  <c r="S60" i="9"/>
  <c r="R60" i="9"/>
  <c r="S59" i="9"/>
  <c r="R59" i="9"/>
  <c r="S58" i="9"/>
  <c r="R58" i="9"/>
  <c r="S57" i="9"/>
  <c r="R57" i="9"/>
  <c r="S56" i="9"/>
  <c r="R56" i="9"/>
  <c r="S55" i="9"/>
  <c r="R55" i="9"/>
  <c r="S54" i="9"/>
  <c r="R54" i="9"/>
  <c r="S53" i="9"/>
  <c r="R53" i="9"/>
  <c r="S52" i="9"/>
  <c r="R52" i="9"/>
  <c r="S51" i="9"/>
  <c r="R51" i="9"/>
  <c r="S50" i="9"/>
  <c r="R50" i="9"/>
  <c r="S49" i="9"/>
  <c r="R49" i="9"/>
  <c r="S48" i="9"/>
  <c r="R48" i="9"/>
  <c r="S47" i="9"/>
  <c r="R47" i="9"/>
  <c r="S46" i="9"/>
  <c r="R46" i="9"/>
  <c r="S45" i="9"/>
  <c r="R45" i="9"/>
  <c r="S44" i="9"/>
  <c r="R44" i="9"/>
  <c r="S43" i="9"/>
  <c r="R43" i="9"/>
  <c r="S42" i="9"/>
  <c r="R42" i="9"/>
  <c r="S41" i="9"/>
  <c r="R41" i="9"/>
  <c r="S40" i="9"/>
  <c r="R40" i="9"/>
  <c r="S39" i="9"/>
  <c r="R39" i="9"/>
  <c r="S38" i="9"/>
  <c r="R38" i="9"/>
  <c r="S37" i="9"/>
  <c r="R37" i="9"/>
  <c r="S36" i="9"/>
  <c r="R36" i="9"/>
  <c r="S35" i="9"/>
  <c r="R35" i="9"/>
  <c r="S34" i="9"/>
  <c r="R34" i="9"/>
  <c r="S33" i="9"/>
  <c r="R33" i="9"/>
  <c r="S32" i="9"/>
  <c r="R32" i="9"/>
  <c r="S31" i="9"/>
  <c r="R31" i="9"/>
  <c r="S30" i="9"/>
  <c r="R30" i="9"/>
  <c r="S29" i="9"/>
  <c r="R29" i="9"/>
  <c r="S28" i="9"/>
  <c r="R28" i="9"/>
  <c r="S27" i="9"/>
  <c r="R27" i="9"/>
  <c r="S26" i="9"/>
  <c r="R26" i="9"/>
  <c r="S25" i="9"/>
  <c r="R25" i="9"/>
  <c r="S24" i="9"/>
  <c r="R24" i="9"/>
  <c r="S23" i="9"/>
  <c r="R23" i="9"/>
  <c r="S22" i="9"/>
  <c r="R22" i="9"/>
  <c r="S21" i="9"/>
  <c r="R21" i="9"/>
  <c r="S20" i="9"/>
  <c r="R20" i="9"/>
  <c r="S19" i="9"/>
  <c r="R19" i="9"/>
  <c r="S18" i="9"/>
  <c r="R18" i="9"/>
  <c r="S17" i="9"/>
  <c r="R17" i="9"/>
  <c r="S16" i="9"/>
  <c r="R16" i="9"/>
  <c r="S15" i="9"/>
  <c r="R15" i="9"/>
  <c r="S14" i="9"/>
  <c r="R14" i="9"/>
  <c r="S13" i="9"/>
  <c r="R13" i="9"/>
  <c r="S12" i="9"/>
  <c r="R12" i="9"/>
  <c r="S11" i="9"/>
  <c r="R11" i="9"/>
  <c r="S10" i="9"/>
  <c r="R10" i="9"/>
  <c r="S9" i="9"/>
  <c r="R9" i="9"/>
  <c r="S8" i="9"/>
  <c r="R8" i="9"/>
  <c r="M166" i="9"/>
  <c r="U166" i="9" s="1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U158" i="9" s="1"/>
  <c r="L158" i="9"/>
  <c r="M157" i="9"/>
  <c r="L157" i="9"/>
  <c r="M156" i="9"/>
  <c r="L156" i="9"/>
  <c r="M155" i="9"/>
  <c r="L155" i="9"/>
  <c r="M154" i="9"/>
  <c r="U154" i="9" s="1"/>
  <c r="L154" i="9"/>
  <c r="M153" i="9"/>
  <c r="L153" i="9"/>
  <c r="M152" i="9"/>
  <c r="L152" i="9"/>
  <c r="M151" i="9"/>
  <c r="L151" i="9"/>
  <c r="M150" i="9"/>
  <c r="U150" i="9" s="1"/>
  <c r="L150" i="9"/>
  <c r="M149" i="9"/>
  <c r="L149" i="9"/>
  <c r="M148" i="9"/>
  <c r="L148" i="9"/>
  <c r="M147" i="9"/>
  <c r="L147" i="9"/>
  <c r="M146" i="9"/>
  <c r="U146" i="9" s="1"/>
  <c r="L146" i="9"/>
  <c r="M145" i="9"/>
  <c r="L145" i="9"/>
  <c r="M144" i="9"/>
  <c r="L144" i="9"/>
  <c r="M143" i="9"/>
  <c r="L143" i="9"/>
  <c r="M142" i="9"/>
  <c r="U142" i="9" s="1"/>
  <c r="L142" i="9"/>
  <c r="M141" i="9"/>
  <c r="L141" i="9"/>
  <c r="M140" i="9"/>
  <c r="L140" i="9"/>
  <c r="M139" i="9"/>
  <c r="L139" i="9"/>
  <c r="M138" i="9"/>
  <c r="U138" i="9" s="1"/>
  <c r="L138" i="9"/>
  <c r="M137" i="9"/>
  <c r="L137" i="9"/>
  <c r="M136" i="9"/>
  <c r="L136" i="9"/>
  <c r="M135" i="9"/>
  <c r="L135" i="9"/>
  <c r="M134" i="9"/>
  <c r="U134" i="9" s="1"/>
  <c r="L134" i="9"/>
  <c r="M133" i="9"/>
  <c r="L133" i="9"/>
  <c r="M132" i="9"/>
  <c r="L132" i="9"/>
  <c r="M131" i="9"/>
  <c r="L131" i="9"/>
  <c r="M130" i="9"/>
  <c r="U130" i="9" s="1"/>
  <c r="L130" i="9"/>
  <c r="M129" i="9"/>
  <c r="L129" i="9"/>
  <c r="M128" i="9"/>
  <c r="L128" i="9"/>
  <c r="M127" i="9"/>
  <c r="L127" i="9"/>
  <c r="M126" i="9"/>
  <c r="U126" i="9" s="1"/>
  <c r="L126" i="9"/>
  <c r="M125" i="9"/>
  <c r="L125" i="9"/>
  <c r="M124" i="9"/>
  <c r="L124" i="9"/>
  <c r="M123" i="9"/>
  <c r="L123" i="9"/>
  <c r="M122" i="9"/>
  <c r="U122" i="9" s="1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U54" i="9" s="1"/>
  <c r="L54" i="9"/>
  <c r="M53" i="9"/>
  <c r="L53" i="9"/>
  <c r="M52" i="9"/>
  <c r="L52" i="9"/>
  <c r="M51" i="9"/>
  <c r="L51" i="9"/>
  <c r="M50" i="9"/>
  <c r="U50" i="9" s="1"/>
  <c r="L50" i="9"/>
  <c r="M49" i="9"/>
  <c r="L49" i="9"/>
  <c r="M48" i="9"/>
  <c r="L48" i="9"/>
  <c r="M47" i="9"/>
  <c r="L47" i="9"/>
  <c r="M46" i="9"/>
  <c r="U46" i="9" s="1"/>
  <c r="L46" i="9"/>
  <c r="M45" i="9"/>
  <c r="L45" i="9"/>
  <c r="M44" i="9"/>
  <c r="L44" i="9"/>
  <c r="M43" i="9"/>
  <c r="L43" i="9"/>
  <c r="M42" i="9"/>
  <c r="U42" i="9" s="1"/>
  <c r="L42" i="9"/>
  <c r="M41" i="9"/>
  <c r="L41" i="9"/>
  <c r="M40" i="9"/>
  <c r="L40" i="9"/>
  <c r="M39" i="9"/>
  <c r="L39" i="9"/>
  <c r="M38" i="9"/>
  <c r="U38" i="9" s="1"/>
  <c r="L38" i="9"/>
  <c r="M37" i="9"/>
  <c r="L37" i="9"/>
  <c r="M36" i="9"/>
  <c r="L36" i="9"/>
  <c r="M35" i="9"/>
  <c r="L35" i="9"/>
  <c r="M34" i="9"/>
  <c r="U34" i="9" s="1"/>
  <c r="L34" i="9"/>
  <c r="M33" i="9"/>
  <c r="L33" i="9"/>
  <c r="M32" i="9"/>
  <c r="L32" i="9"/>
  <c r="M31" i="9"/>
  <c r="L31" i="9"/>
  <c r="M30" i="9"/>
  <c r="U30" i="9" s="1"/>
  <c r="L30" i="9"/>
  <c r="M29" i="9"/>
  <c r="L29" i="9"/>
  <c r="M28" i="9"/>
  <c r="L28" i="9"/>
  <c r="M27" i="9"/>
  <c r="L27" i="9"/>
  <c r="M26" i="9"/>
  <c r="U26" i="9" s="1"/>
  <c r="L26" i="9"/>
  <c r="M25" i="9"/>
  <c r="L25" i="9"/>
  <c r="M24" i="9"/>
  <c r="L24" i="9"/>
  <c r="M23" i="9"/>
  <c r="L23" i="9"/>
  <c r="M22" i="9"/>
  <c r="U22" i="9" s="1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U14" i="9" s="1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D173" i="9"/>
  <c r="M8" i="8"/>
  <c r="M168" i="8" s="1"/>
  <c r="L168" i="8"/>
  <c r="D168" i="8"/>
  <c r="U18" i="9" l="1"/>
  <c r="U10" i="9"/>
  <c r="R173" i="9"/>
  <c r="S173" i="9"/>
  <c r="L173" i="9"/>
  <c r="M173" i="9"/>
  <c r="U44" i="9"/>
  <c r="U76" i="9"/>
  <c r="U132" i="9"/>
  <c r="U160" i="9"/>
  <c r="U20" i="9"/>
  <c r="U36" i="9"/>
  <c r="U68" i="9"/>
  <c r="U92" i="9"/>
  <c r="U108" i="9"/>
  <c r="U124" i="9"/>
  <c r="U164" i="9"/>
  <c r="U12" i="9"/>
  <c r="U28" i="9"/>
  <c r="U52" i="9"/>
  <c r="U84" i="9"/>
  <c r="U100" i="9"/>
  <c r="U116" i="9"/>
  <c r="U140" i="9"/>
  <c r="U156" i="9"/>
  <c r="U60" i="9"/>
  <c r="U148" i="9"/>
  <c r="U57" i="9"/>
  <c r="U113" i="9"/>
  <c r="U121" i="9"/>
  <c r="U33" i="9"/>
  <c r="U49" i="9"/>
  <c r="T63" i="9"/>
  <c r="T79" i="9"/>
  <c r="T95" i="9"/>
  <c r="T111" i="9"/>
  <c r="U155" i="9"/>
  <c r="U159" i="9"/>
  <c r="U163" i="9"/>
  <c r="T15" i="9"/>
  <c r="T31" i="9"/>
  <c r="T47" i="9"/>
  <c r="U61" i="9"/>
  <c r="U73" i="9"/>
  <c r="U77" i="9"/>
  <c r="U89" i="9"/>
  <c r="U93" i="9"/>
  <c r="U105" i="9"/>
  <c r="U62" i="9"/>
  <c r="U78" i="9"/>
  <c r="U86" i="9"/>
  <c r="U94" i="9"/>
  <c r="U102" i="9"/>
  <c r="U110" i="9"/>
  <c r="U118" i="9"/>
  <c r="U162" i="9"/>
  <c r="U27" i="9"/>
  <c r="U31" i="9"/>
  <c r="U35" i="9"/>
  <c r="U39" i="9"/>
  <c r="U43" i="9"/>
  <c r="U47" i="9"/>
  <c r="U51" i="9"/>
  <c r="U55" i="9"/>
  <c r="U91" i="9"/>
  <c r="U95" i="9"/>
  <c r="U99" i="9"/>
  <c r="U103" i="9"/>
  <c r="U107" i="9"/>
  <c r="U111" i="9"/>
  <c r="U115" i="9"/>
  <c r="U119" i="9"/>
  <c r="U58" i="9"/>
  <c r="U70" i="9"/>
  <c r="U74" i="9"/>
  <c r="U82" i="9"/>
  <c r="U90" i="9"/>
  <c r="U98" i="9"/>
  <c r="U106" i="9"/>
  <c r="U114" i="9"/>
  <c r="T143" i="9"/>
  <c r="U66" i="9"/>
  <c r="T127" i="9"/>
  <c r="U9" i="9"/>
  <c r="U13" i="9"/>
  <c r="U25" i="9"/>
  <c r="U29" i="9"/>
  <c r="U41" i="9"/>
  <c r="U45" i="9"/>
  <c r="U109" i="9"/>
  <c r="U97" i="9"/>
  <c r="U125" i="9"/>
  <c r="U137" i="9"/>
  <c r="U141" i="9"/>
  <c r="U153" i="9"/>
  <c r="U157" i="9"/>
  <c r="U161" i="9"/>
  <c r="U11" i="9"/>
  <c r="U15" i="9"/>
  <c r="U17" i="9"/>
  <c r="U19" i="9"/>
  <c r="U23" i="9"/>
  <c r="U59" i="9"/>
  <c r="U63" i="9"/>
  <c r="U65" i="9"/>
  <c r="U67" i="9"/>
  <c r="U71" i="9"/>
  <c r="U75" i="9"/>
  <c r="U79" i="9"/>
  <c r="U81" i="9"/>
  <c r="U83" i="9"/>
  <c r="U87" i="9"/>
  <c r="U123" i="9"/>
  <c r="U127" i="9"/>
  <c r="U129" i="9"/>
  <c r="U131" i="9"/>
  <c r="U135" i="9"/>
  <c r="U139" i="9"/>
  <c r="U143" i="9"/>
  <c r="U145" i="9"/>
  <c r="U147" i="9"/>
  <c r="U151" i="9"/>
  <c r="T40" i="9"/>
  <c r="T72" i="9"/>
  <c r="U8" i="9"/>
  <c r="T12" i="9"/>
  <c r="T28" i="9"/>
  <c r="T44" i="9"/>
  <c r="T60" i="9"/>
  <c r="T76" i="9"/>
  <c r="T92" i="9"/>
  <c r="T108" i="9"/>
  <c r="T124" i="9"/>
  <c r="T140" i="9"/>
  <c r="T156" i="9"/>
  <c r="T16" i="9"/>
  <c r="U21" i="9"/>
  <c r="T23" i="9"/>
  <c r="T32" i="9"/>
  <c r="U37" i="9"/>
  <c r="T39" i="9"/>
  <c r="T48" i="9"/>
  <c r="U53" i="9"/>
  <c r="T55" i="9"/>
  <c r="T64" i="9"/>
  <c r="U69" i="9"/>
  <c r="T71" i="9"/>
  <c r="T80" i="9"/>
  <c r="U85" i="9"/>
  <c r="T87" i="9"/>
  <c r="T96" i="9"/>
  <c r="U101" i="9"/>
  <c r="T103" i="9"/>
  <c r="T112" i="9"/>
  <c r="U117" i="9"/>
  <c r="T119" i="9"/>
  <c r="T128" i="9"/>
  <c r="U133" i="9"/>
  <c r="T135" i="9"/>
  <c r="T144" i="9"/>
  <c r="U149" i="9"/>
  <c r="T151" i="9"/>
  <c r="T160" i="9"/>
  <c r="U165" i="9"/>
  <c r="T8" i="9"/>
  <c r="T24" i="9"/>
  <c r="T56" i="9"/>
  <c r="T88" i="9"/>
  <c r="T104" i="9"/>
  <c r="T120" i="9"/>
  <c r="T136" i="9"/>
  <c r="T152" i="9"/>
  <c r="T20" i="9"/>
  <c r="T36" i="9"/>
  <c r="T52" i="9"/>
  <c r="T68" i="9"/>
  <c r="T84" i="9"/>
  <c r="T100" i="9"/>
  <c r="T116" i="9"/>
  <c r="T132" i="9"/>
  <c r="T148" i="9"/>
  <c r="T164" i="9"/>
  <c r="U8" i="8"/>
  <c r="U168" i="8" s="1"/>
  <c r="T8" i="8"/>
  <c r="T168" i="8" s="1"/>
  <c r="U16" i="9"/>
  <c r="U24" i="9"/>
  <c r="U32" i="9"/>
  <c r="U40" i="9"/>
  <c r="U48" i="9"/>
  <c r="U56" i="9"/>
  <c r="U64" i="9"/>
  <c r="U72" i="9"/>
  <c r="U80" i="9"/>
  <c r="U88" i="9"/>
  <c r="U96" i="9"/>
  <c r="U104" i="9"/>
  <c r="U112" i="9"/>
  <c r="U120" i="9"/>
  <c r="U128" i="9"/>
  <c r="U136" i="9"/>
  <c r="U144" i="9"/>
  <c r="U152" i="9"/>
  <c r="T11" i="9"/>
  <c r="T19" i="9"/>
  <c r="T27" i="9"/>
  <c r="T35" i="9"/>
  <c r="T43" i="9"/>
  <c r="T51" i="9"/>
  <c r="T59" i="9"/>
  <c r="T67" i="9"/>
  <c r="T75" i="9"/>
  <c r="T83" i="9"/>
  <c r="T91" i="9"/>
  <c r="T99" i="9"/>
  <c r="T107" i="9"/>
  <c r="T115" i="9"/>
  <c r="T123" i="9"/>
  <c r="T131" i="9"/>
  <c r="T139" i="9"/>
  <c r="T147" i="9"/>
  <c r="T155" i="9"/>
  <c r="T159" i="9"/>
  <c r="T163" i="9"/>
  <c r="T10" i="9"/>
  <c r="T14" i="9"/>
  <c r="T18" i="9"/>
  <c r="T22" i="9"/>
  <c r="T26" i="9"/>
  <c r="T30" i="9"/>
  <c r="T34" i="9"/>
  <c r="T38" i="9"/>
  <c r="T42" i="9"/>
  <c r="T46" i="9"/>
  <c r="T50" i="9"/>
  <c r="T54" i="9"/>
  <c r="T58" i="9"/>
  <c r="T62" i="9"/>
  <c r="T66" i="9"/>
  <c r="T70" i="9"/>
  <c r="T74" i="9"/>
  <c r="T78" i="9"/>
  <c r="T82" i="9"/>
  <c r="T86" i="9"/>
  <c r="T90" i="9"/>
  <c r="T94" i="9"/>
  <c r="T98" i="9"/>
  <c r="T102" i="9"/>
  <c r="T106" i="9"/>
  <c r="T110" i="9"/>
  <c r="T114" i="9"/>
  <c r="T118" i="9"/>
  <c r="T122" i="9"/>
  <c r="T126" i="9"/>
  <c r="T130" i="9"/>
  <c r="T134" i="9"/>
  <c r="T138" i="9"/>
  <c r="T142" i="9"/>
  <c r="T146" i="9"/>
  <c r="T150" i="9"/>
  <c r="T154" i="9"/>
  <c r="T158" i="9"/>
  <c r="T162" i="9"/>
  <c r="T166" i="9"/>
  <c r="T9" i="9"/>
  <c r="T13" i="9"/>
  <c r="T17" i="9"/>
  <c r="T21" i="9"/>
  <c r="T25" i="9"/>
  <c r="T29" i="9"/>
  <c r="T33" i="9"/>
  <c r="T37" i="9"/>
  <c r="T41" i="9"/>
  <c r="T45" i="9"/>
  <c r="T49" i="9"/>
  <c r="T53" i="9"/>
  <c r="T57" i="9"/>
  <c r="T61" i="9"/>
  <c r="T65" i="9"/>
  <c r="T69" i="9"/>
  <c r="T73" i="9"/>
  <c r="T77" i="9"/>
  <c r="T81" i="9"/>
  <c r="T85" i="9"/>
  <c r="T89" i="9"/>
  <c r="T93" i="9"/>
  <c r="T97" i="9"/>
  <c r="T101" i="9"/>
  <c r="T105" i="9"/>
  <c r="T109" i="9"/>
  <c r="T113" i="9"/>
  <c r="T117" i="9"/>
  <c r="T121" i="9"/>
  <c r="T125" i="9"/>
  <c r="T129" i="9"/>
  <c r="T133" i="9"/>
  <c r="T137" i="9"/>
  <c r="T141" i="9"/>
  <c r="T145" i="9"/>
  <c r="T149" i="9"/>
  <c r="T153" i="9"/>
  <c r="T157" i="9"/>
  <c r="T161" i="9"/>
  <c r="T165" i="9"/>
  <c r="T173" i="9" l="1"/>
  <c r="U173" i="9"/>
</calcChain>
</file>

<file path=xl/sharedStrings.xml><?xml version="1.0" encoding="utf-8"?>
<sst xmlns="http://schemas.openxmlformats.org/spreadsheetml/2006/main" count="726" uniqueCount="351">
  <si>
    <t>Total</t>
  </si>
  <si>
    <t>Banco Central do Brasil</t>
  </si>
  <si>
    <t>Exportação</t>
  </si>
  <si>
    <t>Importação</t>
  </si>
  <si>
    <t>Nome da Instituição</t>
  </si>
  <si>
    <t xml:space="preserve">Rank </t>
  </si>
  <si>
    <t>Transferência do Exterior</t>
  </si>
  <si>
    <t>Transferência p/ Exterior</t>
  </si>
  <si>
    <t>Interbancário - Compra</t>
  </si>
  <si>
    <t>Interbancário - Venda</t>
  </si>
  <si>
    <t>Valor (US$)</t>
  </si>
  <si>
    <t xml:space="preserve"> </t>
  </si>
  <si>
    <t>Diretoria de Fiscalização - Depto de Monitoramento do Sistema Financeiro (Desig)</t>
  </si>
  <si>
    <t>Mercado de Câmbio - Ranking Mensal das Instituições Financeiras</t>
  </si>
  <si>
    <t>Quant.</t>
  </si>
  <si>
    <t>Total do Interbancário</t>
  </si>
  <si>
    <t>Total do Primário</t>
  </si>
  <si>
    <t>90.400.888</t>
  </si>
  <si>
    <t>BANCO SANTANDER (BRASIL) S.A.</t>
  </si>
  <si>
    <t>Obs. Os dados para o Mercado Primário incluem os registros de contratos da natureza 99000 e não incluem os registros ACAM204.</t>
  </si>
  <si>
    <t>Obs. Os dados para o Mercado Interbancário referem-se a registros de operações de arbitragens (no País e no exterior), operações entre  instituições e operações com o Banco Central do Brasil.</t>
  </si>
  <si>
    <t>33.479.023</t>
  </si>
  <si>
    <t>BANCO CITIBANK S.A.</t>
  </si>
  <si>
    <t>60.746.948</t>
  </si>
  <si>
    <t>BANCO BRADESCO S.A.</t>
  </si>
  <si>
    <t>00.000.000</t>
  </si>
  <si>
    <t>BANCO DO BRASIL S.A.</t>
  </si>
  <si>
    <t>30.306.294</t>
  </si>
  <si>
    <t>BANCO BTG PACTUAL S.A.</t>
  </si>
  <si>
    <t>CNPJ da Instituição</t>
  </si>
  <si>
    <t>Registros de câmbio contratado em OUTUBRO / 2021</t>
  </si>
  <si>
    <t>Fonte: Sistema Câmbio; Dados extraídos em: 10/11/2021</t>
  </si>
  <si>
    <t>Registros de câmbio contratado - Acumulado Jan-Out/2021</t>
  </si>
  <si>
    <t>60.701.190</t>
  </si>
  <si>
    <t>ITAÚ UNIBANCO S.A.</t>
  </si>
  <si>
    <t>33.172.537</t>
  </si>
  <si>
    <t>BANCO J.P. MORGAN S.A.</t>
  </si>
  <si>
    <t>62.073.200</t>
  </si>
  <si>
    <t>BANK OF AMERICA MERRILL LYNCH BANCO MÚLTIPLO S.A.</t>
  </si>
  <si>
    <t>02.801.938</t>
  </si>
  <si>
    <t>BANCO MORGAN STANLEY S.A.</t>
  </si>
  <si>
    <t>01.522.368</t>
  </si>
  <si>
    <t>BANCO BNP PARIBAS BRASIL S.A.</t>
  </si>
  <si>
    <t>03.532.415</t>
  </si>
  <si>
    <t>BANCO ABN AMRO S.A.</t>
  </si>
  <si>
    <t>61.533.584</t>
  </si>
  <si>
    <t>BANCO SOCIETE GENERALE BRASIL S.A.</t>
  </si>
  <si>
    <t>04.332.281</t>
  </si>
  <si>
    <t>GOLDMAN SACHS DO BRASIL BANCO MULTIPLO S.A.</t>
  </si>
  <si>
    <t>60.498.557</t>
  </si>
  <si>
    <t>BANCO MUFG BRASIL S.A.</t>
  </si>
  <si>
    <t>75.647.891</t>
  </si>
  <si>
    <t>BANCO CRÉDIT AGRICOLE BRASIL S.A.</t>
  </si>
  <si>
    <t>59.588.111</t>
  </si>
  <si>
    <t>BANCO VOTORANTIM S.A.</t>
  </si>
  <si>
    <t>09.274.232</t>
  </si>
  <si>
    <t>STATE STREET BRASIL S.A. - BANCO COMERCIAL</t>
  </si>
  <si>
    <t>28.195.667</t>
  </si>
  <si>
    <t>BANCO ABC BRASIL S.A.</t>
  </si>
  <si>
    <t>62.331.228</t>
  </si>
  <si>
    <t>DEUTSCHE BANK S.A. - BANCO ALEMAO</t>
  </si>
  <si>
    <t>53.518.684</t>
  </si>
  <si>
    <t>BANCO HSBC S.A.</t>
  </si>
  <si>
    <t>33.264.668</t>
  </si>
  <si>
    <t>BANCO XP S.A.</t>
  </si>
  <si>
    <t>68.900.810</t>
  </si>
  <si>
    <t>BANCO RENDIMENTO S.A.</t>
  </si>
  <si>
    <t>11.703.662</t>
  </si>
  <si>
    <t>TRAVELEX BANCO DE CÂMBIO S.A.</t>
  </si>
  <si>
    <t>31.872.495</t>
  </si>
  <si>
    <t>BANCO C6 S.A.</t>
  </si>
  <si>
    <t>29.030.467</t>
  </si>
  <si>
    <t>SCOTIABANK BRASIL S.A. BANCO MÚLTIPLO</t>
  </si>
  <si>
    <t>01.023.570</t>
  </si>
  <si>
    <t>BANCO RABOBANK INTERNATIONAL BRASIL S.A.</t>
  </si>
  <si>
    <t>78.632.767</t>
  </si>
  <si>
    <t>BANCO OURINVEST S.A.</t>
  </si>
  <si>
    <t>19.307.785</t>
  </si>
  <si>
    <t>MS BANK S.A. BANCO DE CÂMBIO</t>
  </si>
  <si>
    <t>62.232.889</t>
  </si>
  <si>
    <t>BANCO DAYCOVAL S.A.</t>
  </si>
  <si>
    <t>33.987.793</t>
  </si>
  <si>
    <t>BANCO DE INVESTIMENTOS CREDIT SUISSE (BRASIL) S.A.</t>
  </si>
  <si>
    <t>58.160.789</t>
  </si>
  <si>
    <t>BANCO SAFRA S.A.</t>
  </si>
  <si>
    <t>07.450.604</t>
  </si>
  <si>
    <t>CHINA CONSTRUCTION BANK (BRASIL) BANCO MÚLTIPLO S/A</t>
  </si>
  <si>
    <t>07.679.404</t>
  </si>
  <si>
    <t>BANCO TOPÁZIO S.A.</t>
  </si>
  <si>
    <t>58.616.418</t>
  </si>
  <si>
    <t>BANCO FIBRA S.A.</t>
  </si>
  <si>
    <t>60.518.222</t>
  </si>
  <si>
    <t>BANCO SUMITOMO MITSUI BRASILEIRO S.A.</t>
  </si>
  <si>
    <t>61.088.183</t>
  </si>
  <si>
    <t>BANCO MIZUHO DO BRASIL S.A.</t>
  </si>
  <si>
    <t>00.038.166</t>
  </si>
  <si>
    <t>BANCO CENTRAL DO BRASIL</t>
  </si>
  <si>
    <t>71.027.866</t>
  </si>
  <si>
    <t>BANCO BS2 S.A.</t>
  </si>
  <si>
    <t>03.609.817</t>
  </si>
  <si>
    <t>BANCO CARGILL S.A.</t>
  </si>
  <si>
    <t>13.059.145</t>
  </si>
  <si>
    <t>BEXS BANCO DE CÂMBIO S/A</t>
  </si>
  <si>
    <t>33.923.798</t>
  </si>
  <si>
    <t>BANCO MASTER S/A</t>
  </si>
  <si>
    <t>00.997.185</t>
  </si>
  <si>
    <t>BANCO B3 S.A.</t>
  </si>
  <si>
    <t>00.360.305</t>
  </si>
  <si>
    <t>CAIXA ECONOMICA FEDERAL</t>
  </si>
  <si>
    <t>33.657.248</t>
  </si>
  <si>
    <t>BANCO NACIONAL DE DESENVOLVIMENTO ECONOMICO E SOCIAL</t>
  </si>
  <si>
    <t>36.588.217</t>
  </si>
  <si>
    <t>WISE BRASIL CORRETORA DE CâMBIO LTDA</t>
  </si>
  <si>
    <t>34.111.187</t>
  </si>
  <si>
    <t>HAITONG BANCO DE INVESTIMENTO DO BRASIL S.A.</t>
  </si>
  <si>
    <t>49.336.860</t>
  </si>
  <si>
    <t>ING BANK N.V.</t>
  </si>
  <si>
    <t>08.609.934</t>
  </si>
  <si>
    <t>MONEYCORP BANCO DE CÂMBIO S.A.</t>
  </si>
  <si>
    <t>45.246.410</t>
  </si>
  <si>
    <t>BANCO GENIAL S.A.</t>
  </si>
  <si>
    <t>28.811.341</t>
  </si>
  <si>
    <t>INTL FCSTONE BANCO DE CÂMBIO S.A.</t>
  </si>
  <si>
    <t>92.856.905</t>
  </si>
  <si>
    <t>ADVANCED CORRETORA DE CÂMBIO LTDA</t>
  </si>
  <si>
    <t>30.723.886</t>
  </si>
  <si>
    <t>BANCO MODAL S.A.</t>
  </si>
  <si>
    <t>92.702.067</t>
  </si>
  <si>
    <t>BANCO DO ESTADO DO RIO GRANDE DO SUL S.A.</t>
  </si>
  <si>
    <t>73.622.748</t>
  </si>
  <si>
    <t>B&amp;T CORRETORA DE CAMBIO LTDA.</t>
  </si>
  <si>
    <t>01.181.521</t>
  </si>
  <si>
    <t>BANCO COOPERATIVO SICREDI S.A.</t>
  </si>
  <si>
    <t>07.656.500</t>
  </si>
  <si>
    <t>BANCO KDB DO BRASIL S.A.</t>
  </si>
  <si>
    <t>60.770.336</t>
  </si>
  <si>
    <t>BANCO ALFA DE INVESTIMENTO S.A.</t>
  </si>
  <si>
    <t>61.024.352</t>
  </si>
  <si>
    <t>BANCO VOITER S.A.</t>
  </si>
  <si>
    <t>32.648.370</t>
  </si>
  <si>
    <t>FAIR CORRETORA DE CAMBIO S.A.</t>
  </si>
  <si>
    <t>55.230.916</t>
  </si>
  <si>
    <t>INTESA SANPAOLO BRASIL S.A. - BANCO MÚLTIPLO</t>
  </si>
  <si>
    <t>62.144.175</t>
  </si>
  <si>
    <t>BANCO PINE S.A.</t>
  </si>
  <si>
    <t>13.220.493</t>
  </si>
  <si>
    <t>BR PARTNERS BANCO DE INVESTIMENTO S.A.</t>
  </si>
  <si>
    <t>13.728.156</t>
  </si>
  <si>
    <t>WESTERN UNION CORRETORA DE CÂMBIO S.A.</t>
  </si>
  <si>
    <t>31.895.683</t>
  </si>
  <si>
    <t>BANCO INDUSTRIAL DO BRASIL S.A.</t>
  </si>
  <si>
    <t>15.114.366</t>
  </si>
  <si>
    <t>BANCO BOCOM BBM S.A.</t>
  </si>
  <si>
    <t>24.074.692</t>
  </si>
  <si>
    <t>GUITTA CORRETORA DE CAMBIO LTDA.</t>
  </si>
  <si>
    <t>61.186.680</t>
  </si>
  <si>
    <t>BANCO BMG S.A.</t>
  </si>
  <si>
    <t>23.522.214</t>
  </si>
  <si>
    <t>COMMERZBANK BRASIL S.A. - BANCO MÚLTIPLO</t>
  </si>
  <si>
    <t>02.992.317</t>
  </si>
  <si>
    <t>TREVISO CORRETORA DE CÂMBIO S.A.</t>
  </si>
  <si>
    <t>00.250.699</t>
  </si>
  <si>
    <t>AGK CORRETORA DE CAMBIO S.A.</t>
  </si>
  <si>
    <t>46.518.205</t>
  </si>
  <si>
    <t>JPMORGAN CHASE BANK, NATIONAL ASSOCIATION</t>
  </si>
  <si>
    <t>15.357.060</t>
  </si>
  <si>
    <t>BANCO WOORI BANK DO BRASIL S.A.</t>
  </si>
  <si>
    <t>10.690.848</t>
  </si>
  <si>
    <t>BANCO DA CHINA BRASIL S.A.</t>
  </si>
  <si>
    <t>59.118.133</t>
  </si>
  <si>
    <t>BANCO LUSO BRASILEIRO S.A.</t>
  </si>
  <si>
    <t>04.913.129</t>
  </si>
  <si>
    <t>CONFIDENCE CORRETORA DE CÂMBIO S.A.</t>
  </si>
  <si>
    <t>60.889.128</t>
  </si>
  <si>
    <t>BANCO SOFISA S.A.</t>
  </si>
  <si>
    <t>16.944.141</t>
  </si>
  <si>
    <t>BROKER BRASIL CORRETORA DE CÂMBIO LTDA.</t>
  </si>
  <si>
    <t>92.894.922</t>
  </si>
  <si>
    <t>BANCO ORIGINAL S.A.</t>
  </si>
  <si>
    <t>17.354.911</t>
  </si>
  <si>
    <t>COTACAO DISTRIBUIDORA DE TITULOS E VALORES MOBILIARIOS S.A</t>
  </si>
  <si>
    <t>11.495.073</t>
  </si>
  <si>
    <t>OM DISTRIBUIDORA DE TÍTULOS E VALORES MOBILIÁRIOS LTDA</t>
  </si>
  <si>
    <t>76.641.497</t>
  </si>
  <si>
    <t>DOURADA CORRETORA DE CÂMBIO LTDA.</t>
  </si>
  <si>
    <t>50.579.044</t>
  </si>
  <si>
    <t>LEVYCAM - CORRETORA DE CAMBIO E VALORES LTDA.</t>
  </si>
  <si>
    <t>04.062.902</t>
  </si>
  <si>
    <t>VISION S.A. CORRETORA DE CAMBIO</t>
  </si>
  <si>
    <t>74.828.799</t>
  </si>
  <si>
    <t>NOVO BANCO CONTINENTAL S.A. - BANCO MÚLTIPLO</t>
  </si>
  <si>
    <t>02.038.232</t>
  </si>
  <si>
    <t>BANCO COOPERATIVO SICOOB S.A. - BANCO SICOOB</t>
  </si>
  <si>
    <t>00.416.968</t>
  </si>
  <si>
    <t>BANCO INTER S.A.</t>
  </si>
  <si>
    <t>02.318.507</t>
  </si>
  <si>
    <t>BANCO KEB HANA DO BRASIL S.A.</t>
  </si>
  <si>
    <t>07.237.373</t>
  </si>
  <si>
    <t>BANCO DO NORDESTE DO BRASIL S.A.</t>
  </si>
  <si>
    <t>34.265.629</t>
  </si>
  <si>
    <t>INTERCAM CORRETORA DE CÂMBIO LTDA.</t>
  </si>
  <si>
    <t>00.000.208</t>
  </si>
  <si>
    <t>BRB - BANCO DE BRASILIA S.A.</t>
  </si>
  <si>
    <t>40.353.377</t>
  </si>
  <si>
    <t>FOURTRADE CORRETORA DE CÂMBIO LTDA.</t>
  </si>
  <si>
    <t>71.677.850</t>
  </si>
  <si>
    <t>FRENTE CORRETORA DE CÂMBIO LTDA.</t>
  </si>
  <si>
    <t>12.392.983</t>
  </si>
  <si>
    <t>MIRAE ASSET WEALTH MANAGEMENT (BRAZIL) CORRETORA DE CÂMBIO, TÍTULOS E VALORES MOBILIÁRIOS LTDA.</t>
  </si>
  <si>
    <t>17.184.037</t>
  </si>
  <si>
    <t>BANCO MERCANTIL DO BRASIL S.A.</t>
  </si>
  <si>
    <t>04.913.711</t>
  </si>
  <si>
    <t>BANCO DO ESTADO DO PARÁ S.A.</t>
  </si>
  <si>
    <t>06.373.777</t>
  </si>
  <si>
    <t>BOA VIAGEM SOCIEDADE CORRETORA DE CÂMBIO LTDA.</t>
  </si>
  <si>
    <t>13.720.915</t>
  </si>
  <si>
    <t>BANCO WESTERN UNION DO BRASIL S.A.</t>
  </si>
  <si>
    <t>19.086.249</t>
  </si>
  <si>
    <t>EXECUTIVE CORRETORA DE CÂMBIO LTDA.</t>
  </si>
  <si>
    <t>34.666.362</t>
  </si>
  <si>
    <t>MONOPÓLIO CORRETORA DE CÂMBIO LTDA.</t>
  </si>
  <si>
    <t>94.968.518</t>
  </si>
  <si>
    <t>DECYSEO CORRETORA DE CAMBIO LTDA.</t>
  </si>
  <si>
    <t>14.190.547</t>
  </si>
  <si>
    <t>CAMBIONET CORRETORA DE CÂMBIO LTDA.</t>
  </si>
  <si>
    <t>17.508.380</t>
  </si>
  <si>
    <t>INVEST CORRETORA DE CÂMBIO LTDA.</t>
  </si>
  <si>
    <t>27.842.177</t>
  </si>
  <si>
    <t>IB CORRETORA DE CÂMBIO, TÍTULOS E VALORES MOBILIÁRIOS S.A.</t>
  </si>
  <si>
    <t>77.162.881</t>
  </si>
  <si>
    <t>DEBONI DISTRIBUIDORA DE TITULOS E VALORES MOBILIARIOS LTDA</t>
  </si>
  <si>
    <t>00.795.423</t>
  </si>
  <si>
    <t>BANCO SEMEAR S.A.</t>
  </si>
  <si>
    <t>18.287.740</t>
  </si>
  <si>
    <t>CONECTA CORRETORA DE CÂMBIO LTDA.</t>
  </si>
  <si>
    <t>40.333.582</t>
  </si>
  <si>
    <t>PROSEFTUR CORRETORA DE CÂMBIO LTDA.</t>
  </si>
  <si>
    <t>10.853.017</t>
  </si>
  <si>
    <t>GET MONEY CORRETORA DE CÂMBIO S.A.</t>
  </si>
  <si>
    <t>80.202.872</t>
  </si>
  <si>
    <t>CORREPARTI CORRETORA DE CAMBIO LTDA</t>
  </si>
  <si>
    <t>06.132.348</t>
  </si>
  <si>
    <t>LABOR SOCIEDADE CORRETORA DE CÂMBIO LTDA.</t>
  </si>
  <si>
    <t>17.772.370</t>
  </si>
  <si>
    <t>VIP'S CORRETORA DE CÂMBIO LTDA.</t>
  </si>
  <si>
    <t>54.403.563</t>
  </si>
  <si>
    <t>BANCO ARBI S.A.</t>
  </si>
  <si>
    <t>73.302.408</t>
  </si>
  <si>
    <t>EXIM CORRETORA DE CAMBIO LTDA</t>
  </si>
  <si>
    <t>17.904.906</t>
  </si>
  <si>
    <t>BRX CORRETORA DE CÂMBIO LTDA.</t>
  </si>
  <si>
    <t>04.684.647</t>
  </si>
  <si>
    <t>ARC CORRETORA DE CAMBIO, ASSOCIADOS GOUVEIA, CAMPEDELLI S.A.</t>
  </si>
  <si>
    <t>33.851.064</t>
  </si>
  <si>
    <t>DILLON S/A DISTRIBUIDORA DE TITULOS E VALORES MOBILIARIOS</t>
  </si>
  <si>
    <t>17.453.575</t>
  </si>
  <si>
    <t>ICBC DO BRASIL BANCO MÚLTIPLO S.A.</t>
  </si>
  <si>
    <t>59.615.005</t>
  </si>
  <si>
    <t>PATACÃO DISTRIBUIDORA DE TÍTULOS E VALORES MOBILIÁRIOS LTDA.</t>
  </si>
  <si>
    <t>17.312.661</t>
  </si>
  <si>
    <t>AMARIL FRANKLIN CORRETORA DE TÍTULOS E VALORES LTDA</t>
  </si>
  <si>
    <t>33.466.988</t>
  </si>
  <si>
    <t>BANCO CAIXA GERAL - BRASIL S.A.</t>
  </si>
  <si>
    <t>25.280.945</t>
  </si>
  <si>
    <t>AVS CORRETORA DE CÂMBIO LTDA.</t>
  </si>
  <si>
    <t>61.444.949</t>
  </si>
  <si>
    <t>SAGITUR CORRETORA DE CÂMBIO LTDA.</t>
  </si>
  <si>
    <t>15.482.499</t>
  </si>
  <si>
    <t>TURCÂMBIO - CORRETORA DE CÂMBIO LTDA.</t>
  </si>
  <si>
    <t>00.806.535</t>
  </si>
  <si>
    <t>PLANNER CORRETORA DE VALORES S.A.</t>
  </si>
  <si>
    <t>08.520.517</t>
  </si>
  <si>
    <t>SOL CORRETORA DE CÂMBIO LTDA.</t>
  </si>
  <si>
    <t>07.333.726</t>
  </si>
  <si>
    <t>ONNIX CORRETORA DE CÂMBIO LTDA.</t>
  </si>
  <si>
    <t>71.590.442</t>
  </si>
  <si>
    <t>LASTRO RDV DISTRIBUIDORA DE TÍTULOS E VALORES MOBILIÁRIOS LTDA.</t>
  </si>
  <si>
    <t>04.902.979</t>
  </si>
  <si>
    <t>BANCO DA AMAZONIA S.A.</t>
  </si>
  <si>
    <t>17.312.083</t>
  </si>
  <si>
    <t>H H PICCHIONI S/A CORRETORA DE CAMBIO E VALORES MOBILIARIOS</t>
  </si>
  <si>
    <t>13.673.855</t>
  </si>
  <si>
    <t>FRAM CAPITAL DISTRIBUIDORA DE TÍTULOS E VALORES MOBILIÁRIOS S.A.</t>
  </si>
  <si>
    <t>17.635.177</t>
  </si>
  <si>
    <t>CONEXION CORRETORA DE CÂMBIO LTDA.</t>
  </si>
  <si>
    <t>62.280.490</t>
  </si>
  <si>
    <t>DIBRAN DISTRIBUIDORA DE TÍTULOS E VALORES MOBILIÁRIOS LTDA.</t>
  </si>
  <si>
    <t>61.033.106</t>
  </si>
  <si>
    <t>BANCO CREFISA S.A.</t>
  </si>
  <si>
    <t>33.042.151</t>
  </si>
  <si>
    <t>BANCO DE LA NACION ARGENTINA</t>
  </si>
  <si>
    <t>15.168.152</t>
  </si>
  <si>
    <t>CONSEGTUR CORRETORA DE CÂMBIO LTDA.</t>
  </si>
  <si>
    <t>15.122.605</t>
  </si>
  <si>
    <t>LÚMINA CORRETORA DE CÂMBIO LTDA.</t>
  </si>
  <si>
    <t>18.145.784</t>
  </si>
  <si>
    <t>NUMATUR CORRETORA DE CÂMBIO LTDA.</t>
  </si>
  <si>
    <t>73.279.093</t>
  </si>
  <si>
    <t>PACIFIC INVEST DISTRIBUIDORA DE TITULOS E VALORES MOBILIARIOS LTDA</t>
  </si>
  <si>
    <t>23.010.182</t>
  </si>
  <si>
    <t>GOOD CORRETORA DE CÂMBIO LTDA</t>
  </si>
  <si>
    <t>28.762.249</t>
  </si>
  <si>
    <t>SADOC SOCIEDADE CORRETORA DE CÂMBIO LTDA.</t>
  </si>
  <si>
    <t>59.285.411</t>
  </si>
  <si>
    <t>BANCO PAN S.A.</t>
  </si>
  <si>
    <t>16.854.999</t>
  </si>
  <si>
    <t>SINGRATUR CORRETORA DE CÂMBIO LTDA</t>
  </si>
  <si>
    <t>16.927.221</t>
  </si>
  <si>
    <t>AMAZÔNIA CORRETORA DE CÂMBIO LTDA.</t>
  </si>
  <si>
    <t>21.040.668</t>
  </si>
  <si>
    <t>GLOBAL EXCHANGE DO BRASIL SOCIEDADE CORRETORA DE CÂMBIO LTDA.</t>
  </si>
  <si>
    <t>20.155.248</t>
  </si>
  <si>
    <t>PARMETAL DISTRIBUIDORA DE TÍTULOS E VALORES MOBILIÁRIOS LTDA</t>
  </si>
  <si>
    <t>15.761.217</t>
  </si>
  <si>
    <t>CORRETORA DE CÂMBIO AÇORIANA LIMITADA.</t>
  </si>
  <si>
    <t>00.460.065</t>
  </si>
  <si>
    <t>COLUNA S/A DISTRIBUIDORA DE TITULOS E VALORES MOBILIÁRIOS</t>
  </si>
  <si>
    <t>15.077.393</t>
  </si>
  <si>
    <t>MEGA CORRETORA DE CÂMBIO LTDA.</t>
  </si>
  <si>
    <t>52.937.216</t>
  </si>
  <si>
    <t>BEXS CORRETORA DE CÂMBIO S/A</t>
  </si>
  <si>
    <t>03.443.143</t>
  </si>
  <si>
    <t>AVIPAM CORRETORA DE CAMBIO LTDA</t>
  </si>
  <si>
    <t>38.486.817</t>
  </si>
  <si>
    <t>BANCO DE DESENVOLVIMENTO DE MINAS GERAIS S.A.-BDMG</t>
  </si>
  <si>
    <t>44.189.447</t>
  </si>
  <si>
    <t>BANCO DE LA PROVINCIA DE BUENOS AIRES</t>
  </si>
  <si>
    <t>36.658.769</t>
  </si>
  <si>
    <t>BANCO XCMG BRASIL S.A.</t>
  </si>
  <si>
    <t>33.886.862</t>
  </si>
  <si>
    <t>MASTER S/A CORRETORA DE CâMBIO, TíTULOS E VALORES MOBILIáRIOS</t>
  </si>
  <si>
    <t>09.512.542</t>
  </si>
  <si>
    <t>CODEPE CORRETORA DE VALORES E CÂMBIO S.A.</t>
  </si>
  <si>
    <t>89.784.367</t>
  </si>
  <si>
    <t>EBADIVAL - E. BAGGIO DISTRIBUIDORA DE TÍTULOS E VALORES MOBILIÁRIOS LTDA.</t>
  </si>
  <si>
    <t>50.585.090</t>
  </si>
  <si>
    <t>BCV - BANCO DE CRÉDITO E VAREJO S.A.</t>
  </si>
  <si>
    <t>33.042.953</t>
  </si>
  <si>
    <t>CITIBANK N.A.</t>
  </si>
  <si>
    <t>28.650.236</t>
  </si>
  <si>
    <t>BS2 DISTRIBUIDORA DE TÍTULOS E VALORES MOBILIÁRIOS S.A.</t>
  </si>
  <si>
    <t>28.127.603</t>
  </si>
  <si>
    <t>BANESTES S.A. BANCO DO ESTADO DO ESPIRITO SANTO</t>
  </si>
  <si>
    <t>61.973.863</t>
  </si>
  <si>
    <t>LEROSA S.A. CORRETORA DE VALORES E CAMBIO</t>
  </si>
  <si>
    <t>02.332.886</t>
  </si>
  <si>
    <t>XP INVESTIMENTOS CORRETORA DE CÂMBIO,TÍTULOS E VALORES MOBILIÁRIOS S/A</t>
  </si>
  <si>
    <t>61.820.817</t>
  </si>
  <si>
    <t>BANCO PAULISTA S.A.</t>
  </si>
  <si>
    <t>58.497.702</t>
  </si>
  <si>
    <t>BANCO LETSBANK 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</si>
</sst>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0000"/>
    <numFmt numFmtId="166" formatCode="_(* #,##0_);_(* \(#,##0\);_(* &quot;-&quot;??_);_(@_)"/>
  </numFmts>
  <fonts count="15">
    <font>
      <sz val="10"/>
      <name val="Arial"/>
    </font>
    <font>
      <sz val="10"/>
      <color theme="1"/>
      <name val="Arial"/>
      <family val="2"/>
    </font>
    <font>
      <sz val="10"/>
      <name val="Arial"/>
      <family val="2"/>
    </font>
    <font>
      <b/>
      <sz val="12"/>
      <color indexed="8"/>
      <name val="Calibri"/>
      <family val="2"/>
    </font>
    <font>
      <b/>
      <sz val="10"/>
      <color indexed="16"/>
      <name val="Calibri"/>
      <family val="2"/>
    </font>
    <font>
      <b/>
      <sz val="9"/>
      <color indexed="16"/>
      <name val="Calibri"/>
      <family val="2"/>
    </font>
    <font>
      <sz val="10"/>
      <color indexed="8"/>
      <name val="Calibri"/>
      <family val="2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12"/>
      <color theme="1"/>
      <name val="Calibri"/>
      <family val="2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21"/>
      </top>
      <bottom/>
      <diagonal/>
    </border>
    <border>
      <left style="thin">
        <color indexed="64"/>
      </left>
      <right style="thin">
        <color indexed="64"/>
      </right>
      <top style="thin">
        <color rgb="FF008080"/>
      </top>
      <bottom style="thick">
        <color rgb="FF008080"/>
      </bottom>
      <diagonal/>
    </border>
    <border>
      <left style="thin">
        <color indexed="64"/>
      </left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/>
      <right/>
      <top style="double">
        <color rgb="FF008080"/>
      </top>
      <bottom style="double">
        <color rgb="FF008080"/>
      </bottom>
      <diagonal/>
    </border>
    <border>
      <left/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 style="thin">
        <color indexed="64"/>
      </left>
      <right/>
      <top style="thick">
        <color rgb="FF008080"/>
      </top>
      <bottom style="thin">
        <color rgb="FF008080"/>
      </bottom>
      <diagonal/>
    </border>
    <border>
      <left/>
      <right style="thin">
        <color indexed="64"/>
      </right>
      <top style="thick">
        <color rgb="FF008080"/>
      </top>
      <bottom style="thin">
        <color rgb="FF008080"/>
      </bottom>
      <diagonal/>
    </border>
    <border>
      <left/>
      <right/>
      <top style="thick">
        <color rgb="FF008080"/>
      </top>
      <bottom style="thin">
        <color rgb="FF008080"/>
      </bottom>
      <diagonal/>
    </border>
    <border>
      <left style="thin">
        <color indexed="64"/>
      </left>
      <right style="thin">
        <color indexed="64"/>
      </right>
      <top/>
      <bottom style="thick">
        <color rgb="FF008080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55">
    <xf numFmtId="0" fontId="0" fillId="0" borderId="0" xfId="0"/>
    <xf numFmtId="0" fontId="7" fillId="0" borderId="1" xfId="0" applyFont="1" applyFill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8" fillId="0" borderId="2" xfId="0" applyFont="1" applyBorder="1" applyAlignment="1" applyProtection="1">
      <alignment vertical="center"/>
    </xf>
    <xf numFmtId="0" fontId="10" fillId="0" borderId="0" xfId="0" applyFont="1" applyAlignment="1" applyProtection="1">
      <alignment horizontal="center" vertical="center"/>
    </xf>
    <xf numFmtId="0" fontId="7" fillId="0" borderId="0" xfId="0" applyFont="1" applyProtection="1"/>
    <xf numFmtId="0" fontId="8" fillId="0" borderId="0" xfId="0" applyFont="1" applyProtection="1"/>
    <xf numFmtId="0" fontId="8" fillId="0" borderId="0" xfId="0" applyFont="1" applyBorder="1" applyProtection="1"/>
    <xf numFmtId="166" fontId="0" fillId="0" borderId="0" xfId="1" applyNumberFormat="1" applyFont="1"/>
    <xf numFmtId="49" fontId="7" fillId="0" borderId="0" xfId="0" applyNumberFormat="1" applyFont="1" applyAlignment="1" applyProtection="1">
      <alignment horizontal="center"/>
    </xf>
    <xf numFmtId="49" fontId="8" fillId="0" borderId="0" xfId="0" applyNumberFormat="1" applyFont="1" applyAlignment="1" applyProtection="1">
      <alignment horizontal="center"/>
    </xf>
    <xf numFmtId="4" fontId="0" fillId="0" borderId="0" xfId="0" applyNumberFormat="1"/>
    <xf numFmtId="0" fontId="7" fillId="0" borderId="1" xfId="0" applyFont="1" applyFill="1" applyBorder="1" applyAlignment="1" applyProtection="1">
      <alignment horizontal="center" vertical="center"/>
    </xf>
    <xf numFmtId="166" fontId="8" fillId="0" borderId="0" xfId="1" applyNumberFormat="1" applyFont="1" applyAlignment="1" applyProtection="1">
      <alignment horizontal="center"/>
    </xf>
    <xf numFmtId="165" fontId="3" fillId="2" borderId="0" xfId="0" applyNumberFormat="1" applyFont="1" applyFill="1" applyAlignment="1">
      <alignment horizontal="left"/>
    </xf>
    <xf numFmtId="0" fontId="10" fillId="3" borderId="1" xfId="0" applyFont="1" applyFill="1" applyBorder="1" applyAlignment="1" applyProtection="1">
      <alignment horizontal="center"/>
    </xf>
    <xf numFmtId="0" fontId="7" fillId="3" borderId="1" xfId="0" applyFont="1" applyFill="1" applyBorder="1" applyAlignment="1" applyProtection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</xf>
    <xf numFmtId="0" fontId="10" fillId="4" borderId="3" xfId="0" applyFont="1" applyFill="1" applyBorder="1" applyAlignment="1" applyProtection="1">
      <alignment horizontal="center"/>
    </xf>
    <xf numFmtId="0" fontId="7" fillId="4" borderId="3" xfId="0" applyFont="1" applyFill="1" applyBorder="1" applyAlignment="1" applyProtection="1">
      <alignment horizontal="left" vertical="center"/>
    </xf>
    <xf numFmtId="166" fontId="11" fillId="3" borderId="5" xfId="1" applyNumberFormat="1" applyFont="1" applyFill="1" applyBorder="1" applyAlignment="1" applyProtection="1">
      <alignment horizontal="center" vertical="center"/>
    </xf>
    <xf numFmtId="166" fontId="7" fillId="4" borderId="3" xfId="1" applyNumberFormat="1" applyFont="1" applyFill="1" applyBorder="1" applyAlignment="1" applyProtection="1">
      <alignment horizontal="right" vertical="center"/>
    </xf>
    <xf numFmtId="166" fontId="7" fillId="3" borderId="1" xfId="1" applyNumberFormat="1" applyFont="1" applyFill="1" applyBorder="1" applyAlignment="1" applyProtection="1">
      <alignment horizontal="right" vertical="center"/>
    </xf>
    <xf numFmtId="166" fontId="7" fillId="0" borderId="1" xfId="1" applyNumberFormat="1" applyFont="1" applyFill="1" applyBorder="1" applyAlignment="1" applyProtection="1">
      <alignment horizontal="right" vertical="center"/>
    </xf>
    <xf numFmtId="166" fontId="7" fillId="0" borderId="0" xfId="1" applyNumberFormat="1" applyFont="1" applyAlignment="1" applyProtection="1">
      <alignment horizontal="center"/>
    </xf>
    <xf numFmtId="166" fontId="8" fillId="0" borderId="0" xfId="1" applyNumberFormat="1" applyFont="1" applyBorder="1" applyAlignment="1" applyProtection="1">
      <alignment horizontal="center"/>
    </xf>
    <xf numFmtId="166" fontId="8" fillId="0" borderId="0" xfId="1" applyNumberFormat="1" applyFont="1" applyProtection="1"/>
    <xf numFmtId="166" fontId="10" fillId="3" borderId="6" xfId="1" applyNumberFormat="1" applyFont="1" applyFill="1" applyBorder="1" applyAlignment="1" applyProtection="1">
      <alignment horizontal="right"/>
    </xf>
    <xf numFmtId="165" fontId="6" fillId="2" borderId="0" xfId="0" applyNumberFormat="1" applyFont="1" applyFill="1" applyAlignment="1">
      <alignment horizontal="left"/>
    </xf>
    <xf numFmtId="3" fontId="7" fillId="4" borderId="3" xfId="0" applyNumberFormat="1" applyFont="1" applyFill="1" applyBorder="1" applyAlignment="1" applyProtection="1">
      <alignment horizontal="center" vertical="center"/>
    </xf>
    <xf numFmtId="3" fontId="7" fillId="3" borderId="1" xfId="0" applyNumberFormat="1" applyFont="1" applyFill="1" applyBorder="1" applyAlignment="1" applyProtection="1">
      <alignment horizontal="center" vertical="center"/>
    </xf>
    <xf numFmtId="3" fontId="7" fillId="0" borderId="1" xfId="0" applyNumberFormat="1" applyFont="1" applyFill="1" applyBorder="1" applyAlignment="1" applyProtection="1">
      <alignment horizontal="center" vertical="center"/>
    </xf>
    <xf numFmtId="165" fontId="12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/>
    </xf>
    <xf numFmtId="49" fontId="14" fillId="0" borderId="0" xfId="0" applyNumberFormat="1" applyFont="1" applyAlignment="1" applyProtection="1">
      <alignment horizontal="left" vertical="center"/>
    </xf>
    <xf numFmtId="166" fontId="13" fillId="0" borderId="0" xfId="1" applyNumberFormat="1" applyFont="1" applyAlignment="1" applyProtection="1">
      <alignment horizontal="left" vertical="center"/>
    </xf>
    <xf numFmtId="0" fontId="13" fillId="0" borderId="0" xfId="0" applyFont="1" applyAlignment="1" applyProtection="1">
      <alignment horizontal="left" vertical="center"/>
    </xf>
    <xf numFmtId="165" fontId="1" fillId="2" borderId="0" xfId="0" applyNumberFormat="1" applyFont="1" applyFill="1" applyAlignment="1">
      <alignment horizontal="left"/>
    </xf>
    <xf numFmtId="166" fontId="14" fillId="0" borderId="0" xfId="1" applyNumberFormat="1" applyFont="1" applyAlignment="1" applyProtection="1">
      <alignment horizontal="left" vertical="center"/>
    </xf>
    <xf numFmtId="0" fontId="14" fillId="0" borderId="0" xfId="0" applyFont="1" applyAlignment="1" applyProtection="1">
      <alignment horizontal="left" vertical="center"/>
    </xf>
    <xf numFmtId="166" fontId="14" fillId="0" borderId="0" xfId="1" applyNumberFormat="1" applyFont="1" applyBorder="1" applyAlignment="1" applyProtection="1">
      <alignment horizontal="left" vertical="center"/>
    </xf>
    <xf numFmtId="49" fontId="14" fillId="0" borderId="0" xfId="0" applyNumberFormat="1" applyFont="1" applyBorder="1" applyAlignment="1" applyProtection="1">
      <alignment horizontal="left" vertical="center" wrapText="1"/>
    </xf>
    <xf numFmtId="0" fontId="14" fillId="0" borderId="2" xfId="0" applyFont="1" applyBorder="1" applyAlignment="1" applyProtection="1">
      <alignment horizontal="left" vertical="center" wrapText="1"/>
    </xf>
    <xf numFmtId="3" fontId="7" fillId="0" borderId="0" xfId="0" applyNumberFormat="1" applyFont="1" applyProtection="1"/>
    <xf numFmtId="14" fontId="8" fillId="0" borderId="0" xfId="0" applyNumberFormat="1" applyFont="1" applyBorder="1" applyProtection="1"/>
    <xf numFmtId="0" fontId="9" fillId="3" borderId="7" xfId="0" applyFont="1" applyFill="1" applyBorder="1" applyAlignment="1" applyProtection="1">
      <alignment horizontal="center"/>
    </xf>
    <xf numFmtId="0" fontId="9" fillId="3" borderId="8" xfId="0" applyFont="1" applyFill="1" applyBorder="1" applyAlignment="1" applyProtection="1">
      <alignment horizontal="center"/>
    </xf>
    <xf numFmtId="166" fontId="11" fillId="3" borderId="9" xfId="1" applyNumberFormat="1" applyFont="1" applyFill="1" applyBorder="1" applyAlignment="1" applyProtection="1">
      <alignment horizontal="center" vertical="center"/>
    </xf>
    <xf numFmtId="166" fontId="11" fillId="3" borderId="10" xfId="1" applyNumberFormat="1" applyFont="1" applyFill="1" applyBorder="1" applyAlignment="1" applyProtection="1">
      <alignment horizontal="center" vertical="center"/>
    </xf>
    <xf numFmtId="166" fontId="11" fillId="3" borderId="9" xfId="1" applyNumberFormat="1" applyFont="1" applyFill="1" applyBorder="1" applyAlignment="1" applyProtection="1">
      <alignment horizontal="center" vertical="center" wrapText="1"/>
    </xf>
    <xf numFmtId="166" fontId="11" fillId="3" borderId="11" xfId="1" applyNumberFormat="1" applyFont="1" applyFill="1" applyBorder="1" applyAlignment="1" applyProtection="1">
      <alignment horizontal="center" vertical="center" wrapText="1"/>
    </xf>
    <xf numFmtId="165" fontId="5" fillId="3" borderId="4" xfId="0" applyNumberFormat="1" applyFont="1" applyFill="1" applyBorder="1" applyAlignment="1">
      <alignment horizontal="center" vertical="center" wrapText="1"/>
    </xf>
    <xf numFmtId="165" fontId="5" fillId="3" borderId="12" xfId="0" applyNumberFormat="1" applyFont="1" applyFill="1" applyBorder="1" applyAlignment="1">
      <alignment horizontal="center" vertical="center" wrapText="1"/>
    </xf>
    <xf numFmtId="166" fontId="4" fillId="3" borderId="4" xfId="1" applyNumberFormat="1" applyFont="1" applyFill="1" applyBorder="1" applyAlignment="1">
      <alignment horizontal="center" vertical="center"/>
    </xf>
    <xf numFmtId="166" fontId="4" fillId="3" borderId="12" xfId="1" applyNumberFormat="1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72"/>
  <sheetViews>
    <sheetView tabSelected="1" workbookViewId="0"/>
  </sheetViews>
  <sheetFormatPr defaultColWidth="9.140625" defaultRowHeight="12.75"/>
  <cols>
    <col min="1" max="1" width="4.85546875" style="7" customWidth="1"/>
    <col min="2" max="2" width="9.5703125" style="10" customWidth="1"/>
    <col min="3" max="3" width="54.42578125" style="6" customWidth="1"/>
    <col min="4" max="4" width="8.140625" style="13" customWidth="1"/>
    <col min="5" max="5" width="15" style="13" customWidth="1"/>
    <col min="6" max="6" width="9.85546875" style="13" customWidth="1"/>
    <col min="7" max="7" width="14" style="13" customWidth="1"/>
    <col min="8" max="8" width="9.85546875" style="13" customWidth="1"/>
    <col min="9" max="9" width="15" style="13" customWidth="1"/>
    <col min="10" max="10" width="9.85546875" style="13" customWidth="1"/>
    <col min="11" max="11" width="15" style="13" customWidth="1"/>
    <col min="12" max="12" width="9.85546875" style="13" customWidth="1"/>
    <col min="13" max="13" width="13.85546875" style="13" customWidth="1"/>
    <col min="14" max="14" width="8.140625" style="13" customWidth="1"/>
    <col min="15" max="15" width="15" style="13" customWidth="1"/>
    <col min="16" max="16" width="8.140625" style="13" customWidth="1"/>
    <col min="17" max="17" width="15" style="13" customWidth="1"/>
    <col min="18" max="18" width="9.85546875" style="13" customWidth="1"/>
    <col min="19" max="19" width="15" style="13" customWidth="1"/>
    <col min="20" max="20" width="9.85546875" style="13" bestFit="1" customWidth="1"/>
    <col min="21" max="21" width="13.85546875" style="25" bestFit="1" customWidth="1"/>
    <col min="22" max="22" width="1.42578125" style="6" bestFit="1" customWidth="1"/>
    <col min="23" max="16384" width="9.140625" style="6"/>
  </cols>
  <sheetData>
    <row r="1" spans="1:22" s="36" customFormat="1" ht="15.75" customHeight="1">
      <c r="A1" s="14" t="s">
        <v>1</v>
      </c>
      <c r="B1" s="32"/>
      <c r="C1" s="33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</row>
    <row r="2" spans="1:22" s="39" customFormat="1" ht="12.75" customHeight="1">
      <c r="A2" s="28" t="s">
        <v>12</v>
      </c>
      <c r="B2" s="37"/>
      <c r="C2" s="33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</row>
    <row r="3" spans="1:22" s="39" customFormat="1" ht="16.5" customHeight="1">
      <c r="A3" s="28" t="s">
        <v>13</v>
      </c>
      <c r="B3" s="32"/>
      <c r="C3" s="33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</row>
    <row r="4" spans="1:22" s="39" customFormat="1">
      <c r="A4" s="2"/>
      <c r="B4" s="34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40"/>
    </row>
    <row r="5" spans="1:22" s="39" customFormat="1" ht="12.75" customHeight="1" thickBot="1">
      <c r="A5" s="3" t="s">
        <v>30</v>
      </c>
      <c r="B5" s="41"/>
      <c r="C5" s="42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40"/>
    </row>
    <row r="6" spans="1:22" s="4" customFormat="1" ht="12" customHeight="1" thickTop="1">
      <c r="A6" s="51" t="s">
        <v>5</v>
      </c>
      <c r="B6" s="51" t="s">
        <v>29</v>
      </c>
      <c r="C6" s="53" t="s">
        <v>4</v>
      </c>
      <c r="D6" s="47" t="s">
        <v>2</v>
      </c>
      <c r="E6" s="48"/>
      <c r="F6" s="47" t="s">
        <v>3</v>
      </c>
      <c r="G6" s="48"/>
      <c r="H6" s="47" t="s">
        <v>6</v>
      </c>
      <c r="I6" s="48"/>
      <c r="J6" s="47" t="s">
        <v>7</v>
      </c>
      <c r="K6" s="48"/>
      <c r="L6" s="49" t="s">
        <v>16</v>
      </c>
      <c r="M6" s="50"/>
      <c r="N6" s="47" t="s">
        <v>8</v>
      </c>
      <c r="O6" s="48"/>
      <c r="P6" s="47" t="s">
        <v>9</v>
      </c>
      <c r="Q6" s="48"/>
      <c r="R6" s="49" t="s">
        <v>15</v>
      </c>
      <c r="S6" s="50"/>
      <c r="T6" s="47" t="s">
        <v>0</v>
      </c>
      <c r="U6" s="48"/>
    </row>
    <row r="7" spans="1:22" s="4" customFormat="1" ht="12.75" customHeight="1" thickBot="1">
      <c r="A7" s="52"/>
      <c r="B7" s="52"/>
      <c r="C7" s="54"/>
      <c r="D7" s="20" t="s">
        <v>14</v>
      </c>
      <c r="E7" s="20" t="s">
        <v>10</v>
      </c>
      <c r="F7" s="20" t="s">
        <v>14</v>
      </c>
      <c r="G7" s="20" t="s">
        <v>10</v>
      </c>
      <c r="H7" s="20" t="s">
        <v>14</v>
      </c>
      <c r="I7" s="20" t="s">
        <v>10</v>
      </c>
      <c r="J7" s="20" t="s">
        <v>14</v>
      </c>
      <c r="K7" s="20" t="s">
        <v>10</v>
      </c>
      <c r="L7" s="20" t="s">
        <v>14</v>
      </c>
      <c r="M7" s="20" t="s">
        <v>10</v>
      </c>
      <c r="N7" s="20" t="s">
        <v>14</v>
      </c>
      <c r="O7" s="20" t="s">
        <v>10</v>
      </c>
      <c r="P7" s="20" t="s">
        <v>14</v>
      </c>
      <c r="Q7" s="20" t="s">
        <v>10</v>
      </c>
      <c r="R7" s="20" t="s">
        <v>14</v>
      </c>
      <c r="S7" s="20" t="s">
        <v>10</v>
      </c>
      <c r="T7" s="20" t="s">
        <v>14</v>
      </c>
      <c r="U7" s="20" t="s">
        <v>10</v>
      </c>
    </row>
    <row r="8" spans="1:22" s="5" customFormat="1" ht="13.5" thickTop="1">
      <c r="A8" s="18">
        <v>1</v>
      </c>
      <c r="B8" s="29" t="s">
        <v>17</v>
      </c>
      <c r="C8" s="19" t="s">
        <v>18</v>
      </c>
      <c r="D8" s="21">
        <v>6740</v>
      </c>
      <c r="E8" s="21">
        <v>2021671539.28</v>
      </c>
      <c r="F8" s="21">
        <v>16177</v>
      </c>
      <c r="G8" s="21">
        <v>2918620748.1155</v>
      </c>
      <c r="H8" s="21">
        <v>23522</v>
      </c>
      <c r="I8" s="21">
        <v>3467126070.6599998</v>
      </c>
      <c r="J8" s="21">
        <v>26256</v>
      </c>
      <c r="K8" s="21">
        <v>3391252896.1300001</v>
      </c>
      <c r="L8" s="21">
        <f>D8+F8+H8+J8</f>
        <v>72695</v>
      </c>
      <c r="M8" s="21">
        <f>E8+G8+I8+K8</f>
        <v>11798671254.185501</v>
      </c>
      <c r="N8" s="21">
        <v>634</v>
      </c>
      <c r="O8" s="21">
        <v>7114258327.6199999</v>
      </c>
      <c r="P8" s="21">
        <v>592</v>
      </c>
      <c r="Q8" s="21">
        <v>6197279400.9099998</v>
      </c>
      <c r="R8" s="21">
        <f>N8+P8</f>
        <v>1226</v>
      </c>
      <c r="S8" s="21">
        <f>O8+Q8</f>
        <v>13311537728.529999</v>
      </c>
      <c r="T8" s="21">
        <f>L8+R8</f>
        <v>73921</v>
      </c>
      <c r="U8" s="21">
        <f>M8+S8</f>
        <v>25110208982.7155</v>
      </c>
      <c r="V8" s="11"/>
    </row>
    <row r="9" spans="1:22" s="5" customFormat="1">
      <c r="A9" s="15">
        <v>2</v>
      </c>
      <c r="B9" s="30" t="s">
        <v>33</v>
      </c>
      <c r="C9" s="17" t="s">
        <v>34</v>
      </c>
      <c r="D9" s="22">
        <v>9993</v>
      </c>
      <c r="E9" s="22">
        <v>2417257775.9035001</v>
      </c>
      <c r="F9" s="22">
        <v>24746</v>
      </c>
      <c r="G9" s="22">
        <v>3776182957.9681001</v>
      </c>
      <c r="H9" s="22">
        <v>35568</v>
      </c>
      <c r="I9" s="22">
        <v>3339236674.3972001</v>
      </c>
      <c r="J9" s="22">
        <v>28868</v>
      </c>
      <c r="K9" s="22">
        <v>3695635910.0153999</v>
      </c>
      <c r="L9" s="22">
        <f t="shared" ref="L9:L72" si="0">D9+F9+H9+J9</f>
        <v>99175</v>
      </c>
      <c r="M9" s="22">
        <f t="shared" ref="M9:M72" si="1">E9+G9+I9+K9</f>
        <v>13228313318.284201</v>
      </c>
      <c r="N9" s="22">
        <v>357</v>
      </c>
      <c r="O9" s="22">
        <v>5501483103.3400002</v>
      </c>
      <c r="P9" s="22">
        <v>302</v>
      </c>
      <c r="Q9" s="22">
        <v>3607684538.2800002</v>
      </c>
      <c r="R9" s="22">
        <f t="shared" ref="R9:R72" si="2">N9+P9</f>
        <v>659</v>
      </c>
      <c r="S9" s="22">
        <f t="shared" ref="S9:S72" si="3">O9+Q9</f>
        <v>9109167641.6200008</v>
      </c>
      <c r="T9" s="22">
        <f t="shared" ref="T9:T72" si="4">L9+R9</f>
        <v>99834</v>
      </c>
      <c r="U9" s="22">
        <f t="shared" ref="U9:U72" si="5">M9+S9</f>
        <v>22337480959.904202</v>
      </c>
      <c r="V9" s="11"/>
    </row>
    <row r="10" spans="1:22" s="5" customFormat="1">
      <c r="A10" s="18">
        <v>3</v>
      </c>
      <c r="B10" s="31" t="s">
        <v>21</v>
      </c>
      <c r="C10" s="1" t="s">
        <v>22</v>
      </c>
      <c r="D10" s="23">
        <v>1446</v>
      </c>
      <c r="E10" s="23">
        <v>1293611520.4200001</v>
      </c>
      <c r="F10" s="23">
        <v>8605</v>
      </c>
      <c r="G10" s="23">
        <v>1787222458.5799999</v>
      </c>
      <c r="H10" s="23">
        <v>9196</v>
      </c>
      <c r="I10" s="23">
        <v>7367110437.0299997</v>
      </c>
      <c r="J10" s="23">
        <v>10755</v>
      </c>
      <c r="K10" s="23">
        <v>7213693035.8400002</v>
      </c>
      <c r="L10" s="21">
        <f t="shared" si="0"/>
        <v>30002</v>
      </c>
      <c r="M10" s="21">
        <f t="shared" si="1"/>
        <v>17661637451.869999</v>
      </c>
      <c r="N10" s="23">
        <v>333</v>
      </c>
      <c r="O10" s="23">
        <v>2049047137.02</v>
      </c>
      <c r="P10" s="23">
        <v>303</v>
      </c>
      <c r="Q10" s="23">
        <v>1348070105.3499999</v>
      </c>
      <c r="R10" s="21">
        <f t="shared" si="2"/>
        <v>636</v>
      </c>
      <c r="S10" s="21">
        <f t="shared" si="3"/>
        <v>3397117242.3699999</v>
      </c>
      <c r="T10" s="21">
        <f t="shared" si="4"/>
        <v>30638</v>
      </c>
      <c r="U10" s="21">
        <f t="shared" si="5"/>
        <v>21058754694.239998</v>
      </c>
      <c r="V10" s="11"/>
    </row>
    <row r="11" spans="1:22" s="5" customFormat="1">
      <c r="A11" s="15">
        <v>4</v>
      </c>
      <c r="B11" s="30" t="s">
        <v>35</v>
      </c>
      <c r="C11" s="17" t="s">
        <v>36</v>
      </c>
      <c r="D11" s="22">
        <v>339</v>
      </c>
      <c r="E11" s="22">
        <v>460931715.43000001</v>
      </c>
      <c r="F11" s="22">
        <v>3298</v>
      </c>
      <c r="G11" s="22">
        <v>997162745.76999998</v>
      </c>
      <c r="H11" s="22">
        <v>1209</v>
      </c>
      <c r="I11" s="22">
        <v>4781350109.1400003</v>
      </c>
      <c r="J11" s="22">
        <v>1932</v>
      </c>
      <c r="K11" s="22">
        <v>4771464474.4099998</v>
      </c>
      <c r="L11" s="22">
        <f t="shared" si="0"/>
        <v>6778</v>
      </c>
      <c r="M11" s="22">
        <f t="shared" si="1"/>
        <v>11010909044.75</v>
      </c>
      <c r="N11" s="22">
        <v>381</v>
      </c>
      <c r="O11" s="22">
        <v>4658143707.4700003</v>
      </c>
      <c r="P11" s="22">
        <v>423</v>
      </c>
      <c r="Q11" s="22">
        <v>2424489893.02</v>
      </c>
      <c r="R11" s="22">
        <f t="shared" si="2"/>
        <v>804</v>
      </c>
      <c r="S11" s="22">
        <f t="shared" si="3"/>
        <v>7082633600.4899998</v>
      </c>
      <c r="T11" s="22">
        <f t="shared" si="4"/>
        <v>7582</v>
      </c>
      <c r="U11" s="22">
        <f t="shared" si="5"/>
        <v>18093542645.239998</v>
      </c>
      <c r="V11" s="11"/>
    </row>
    <row r="12" spans="1:22" s="5" customFormat="1">
      <c r="A12" s="18">
        <v>5</v>
      </c>
      <c r="B12" s="12" t="s">
        <v>23</v>
      </c>
      <c r="C12" s="1" t="s">
        <v>24</v>
      </c>
      <c r="D12" s="23">
        <v>5953</v>
      </c>
      <c r="E12" s="23">
        <v>2149564082.4401999</v>
      </c>
      <c r="F12" s="23">
        <v>11515</v>
      </c>
      <c r="G12" s="23">
        <v>1708948980.5394001</v>
      </c>
      <c r="H12" s="23">
        <v>31931</v>
      </c>
      <c r="I12" s="23">
        <v>2616357369.9685001</v>
      </c>
      <c r="J12" s="23">
        <v>13686</v>
      </c>
      <c r="K12" s="23">
        <v>1922802018.3838</v>
      </c>
      <c r="L12" s="21">
        <f t="shared" si="0"/>
        <v>63085</v>
      </c>
      <c r="M12" s="21">
        <f t="shared" si="1"/>
        <v>8397672451.3318996</v>
      </c>
      <c r="N12" s="23">
        <v>377</v>
      </c>
      <c r="O12" s="23">
        <v>1161286616.72</v>
      </c>
      <c r="P12" s="23">
        <v>424</v>
      </c>
      <c r="Q12" s="23">
        <v>2818703827.7600002</v>
      </c>
      <c r="R12" s="21">
        <f t="shared" si="2"/>
        <v>801</v>
      </c>
      <c r="S12" s="21">
        <f t="shared" si="3"/>
        <v>3979990444.4800005</v>
      </c>
      <c r="T12" s="21">
        <f t="shared" si="4"/>
        <v>63886</v>
      </c>
      <c r="U12" s="21">
        <f t="shared" si="5"/>
        <v>12377662895.811901</v>
      </c>
      <c r="V12" s="11"/>
    </row>
    <row r="13" spans="1:22" s="5" customFormat="1">
      <c r="A13" s="15">
        <v>6</v>
      </c>
      <c r="B13" s="16" t="s">
        <v>25</v>
      </c>
      <c r="C13" s="17" t="s">
        <v>26</v>
      </c>
      <c r="D13" s="22">
        <v>9706</v>
      </c>
      <c r="E13" s="22">
        <v>2547471559.5999999</v>
      </c>
      <c r="F13" s="22">
        <v>13374</v>
      </c>
      <c r="G13" s="22">
        <v>2275281493.96</v>
      </c>
      <c r="H13" s="22">
        <v>23957</v>
      </c>
      <c r="I13" s="22">
        <v>934997954.97000003</v>
      </c>
      <c r="J13" s="22">
        <v>16026</v>
      </c>
      <c r="K13" s="22">
        <v>1473958302.0827</v>
      </c>
      <c r="L13" s="22">
        <f t="shared" si="0"/>
        <v>63063</v>
      </c>
      <c r="M13" s="22">
        <f t="shared" si="1"/>
        <v>7231709310.6126995</v>
      </c>
      <c r="N13" s="22">
        <v>261</v>
      </c>
      <c r="O13" s="22">
        <v>1329750248.2</v>
      </c>
      <c r="P13" s="22">
        <v>262</v>
      </c>
      <c r="Q13" s="22">
        <v>1026632818</v>
      </c>
      <c r="R13" s="22">
        <f t="shared" si="2"/>
        <v>523</v>
      </c>
      <c r="S13" s="22">
        <f t="shared" si="3"/>
        <v>2356383066.1999998</v>
      </c>
      <c r="T13" s="22">
        <f t="shared" si="4"/>
        <v>63586</v>
      </c>
      <c r="U13" s="22">
        <f t="shared" si="5"/>
        <v>9588092376.8126984</v>
      </c>
      <c r="V13" s="11"/>
    </row>
    <row r="14" spans="1:22" s="5" customFormat="1">
      <c r="A14" s="18">
        <v>7</v>
      </c>
      <c r="B14" s="31" t="s">
        <v>37</v>
      </c>
      <c r="C14" s="1" t="s">
        <v>38</v>
      </c>
      <c r="D14" s="23">
        <v>126</v>
      </c>
      <c r="E14" s="23">
        <v>549102953.20000005</v>
      </c>
      <c r="F14" s="23">
        <v>470</v>
      </c>
      <c r="G14" s="23">
        <v>250296526.66999999</v>
      </c>
      <c r="H14" s="23">
        <v>566</v>
      </c>
      <c r="I14" s="23">
        <v>2862804436.29</v>
      </c>
      <c r="J14" s="23">
        <v>632</v>
      </c>
      <c r="K14" s="23">
        <v>2412388447.5300002</v>
      </c>
      <c r="L14" s="21">
        <f t="shared" si="0"/>
        <v>1794</v>
      </c>
      <c r="M14" s="21">
        <f t="shared" si="1"/>
        <v>6074592363.6900005</v>
      </c>
      <c r="N14" s="23">
        <v>240</v>
      </c>
      <c r="O14" s="23">
        <v>1394868679</v>
      </c>
      <c r="P14" s="23">
        <v>100</v>
      </c>
      <c r="Q14" s="23">
        <v>1722562840.45</v>
      </c>
      <c r="R14" s="21">
        <f t="shared" si="2"/>
        <v>340</v>
      </c>
      <c r="S14" s="21">
        <f t="shared" si="3"/>
        <v>3117431519.4499998</v>
      </c>
      <c r="T14" s="21">
        <f t="shared" si="4"/>
        <v>2134</v>
      </c>
      <c r="U14" s="21">
        <f t="shared" si="5"/>
        <v>9192023883.1399994</v>
      </c>
      <c r="V14" s="11"/>
    </row>
    <row r="15" spans="1:22" s="5" customFormat="1">
      <c r="A15" s="15">
        <v>8</v>
      </c>
      <c r="B15" s="30" t="s">
        <v>27</v>
      </c>
      <c r="C15" s="17" t="s">
        <v>28</v>
      </c>
      <c r="D15" s="22">
        <v>272</v>
      </c>
      <c r="E15" s="22">
        <v>759686890.49380004</v>
      </c>
      <c r="F15" s="22">
        <v>1184</v>
      </c>
      <c r="G15" s="22">
        <v>1117645156.71</v>
      </c>
      <c r="H15" s="22">
        <v>1668</v>
      </c>
      <c r="I15" s="22">
        <v>1207519937.3192</v>
      </c>
      <c r="J15" s="22">
        <v>2174</v>
      </c>
      <c r="K15" s="22">
        <v>1215094501.5380001</v>
      </c>
      <c r="L15" s="22">
        <f t="shared" si="0"/>
        <v>5298</v>
      </c>
      <c r="M15" s="22">
        <f t="shared" si="1"/>
        <v>4299946486.0610008</v>
      </c>
      <c r="N15" s="22">
        <v>166</v>
      </c>
      <c r="O15" s="22">
        <v>2495612344.9299998</v>
      </c>
      <c r="P15" s="22">
        <v>304</v>
      </c>
      <c r="Q15" s="22">
        <v>2192465445.6799998</v>
      </c>
      <c r="R15" s="22">
        <f t="shared" si="2"/>
        <v>470</v>
      </c>
      <c r="S15" s="22">
        <f t="shared" si="3"/>
        <v>4688077790.6099997</v>
      </c>
      <c r="T15" s="22">
        <f t="shared" si="4"/>
        <v>5768</v>
      </c>
      <c r="U15" s="22">
        <f t="shared" si="5"/>
        <v>8988024276.6710014</v>
      </c>
      <c r="V15" s="11"/>
    </row>
    <row r="16" spans="1:22" s="5" customFormat="1">
      <c r="A16" s="18">
        <v>9</v>
      </c>
      <c r="B16" s="31" t="s">
        <v>39</v>
      </c>
      <c r="C16" s="1" t="s">
        <v>40</v>
      </c>
      <c r="D16" s="23"/>
      <c r="E16" s="23"/>
      <c r="F16" s="23"/>
      <c r="G16" s="23"/>
      <c r="H16" s="23">
        <v>445</v>
      </c>
      <c r="I16" s="23">
        <v>860537333.90999997</v>
      </c>
      <c r="J16" s="23">
        <v>320</v>
      </c>
      <c r="K16" s="23">
        <v>992662645.25999999</v>
      </c>
      <c r="L16" s="21">
        <f t="shared" si="0"/>
        <v>765</v>
      </c>
      <c r="M16" s="21">
        <f t="shared" si="1"/>
        <v>1853199979.1700001</v>
      </c>
      <c r="N16" s="23">
        <v>14</v>
      </c>
      <c r="O16" s="23">
        <v>3512086627.1999998</v>
      </c>
      <c r="P16" s="23">
        <v>17</v>
      </c>
      <c r="Q16" s="23">
        <v>3437092427</v>
      </c>
      <c r="R16" s="21">
        <f t="shared" si="2"/>
        <v>31</v>
      </c>
      <c r="S16" s="21">
        <f t="shared" si="3"/>
        <v>6949179054.1999998</v>
      </c>
      <c r="T16" s="21">
        <f t="shared" si="4"/>
        <v>796</v>
      </c>
      <c r="U16" s="21">
        <f t="shared" si="5"/>
        <v>8802379033.3699989</v>
      </c>
      <c r="V16" s="11"/>
    </row>
    <row r="17" spans="1:22" s="5" customFormat="1">
      <c r="A17" s="15">
        <v>10</v>
      </c>
      <c r="B17" s="30" t="s">
        <v>41</v>
      </c>
      <c r="C17" s="17" t="s">
        <v>42</v>
      </c>
      <c r="D17" s="22">
        <v>244</v>
      </c>
      <c r="E17" s="22">
        <v>415819929.07999998</v>
      </c>
      <c r="F17" s="22">
        <v>1522</v>
      </c>
      <c r="G17" s="22">
        <v>372857175.52999997</v>
      </c>
      <c r="H17" s="22">
        <v>1099</v>
      </c>
      <c r="I17" s="22">
        <v>1957060462.8199999</v>
      </c>
      <c r="J17" s="22">
        <v>1871</v>
      </c>
      <c r="K17" s="22">
        <v>646821174.78999996</v>
      </c>
      <c r="L17" s="22">
        <f t="shared" si="0"/>
        <v>4736</v>
      </c>
      <c r="M17" s="22">
        <f t="shared" si="1"/>
        <v>3392558742.2199998</v>
      </c>
      <c r="N17" s="22">
        <v>685</v>
      </c>
      <c r="O17" s="22">
        <v>1515972766.3399999</v>
      </c>
      <c r="P17" s="22">
        <v>733</v>
      </c>
      <c r="Q17" s="22">
        <v>2904495970.9899998</v>
      </c>
      <c r="R17" s="22">
        <f t="shared" si="2"/>
        <v>1418</v>
      </c>
      <c r="S17" s="22">
        <f t="shared" si="3"/>
        <v>4420468737.3299999</v>
      </c>
      <c r="T17" s="22">
        <f t="shared" si="4"/>
        <v>6154</v>
      </c>
      <c r="U17" s="22">
        <f t="shared" si="5"/>
        <v>7813027479.5499992</v>
      </c>
      <c r="V17" s="11"/>
    </row>
    <row r="18" spans="1:22" s="5" customFormat="1">
      <c r="A18" s="18">
        <v>11</v>
      </c>
      <c r="B18" s="31" t="s">
        <v>43</v>
      </c>
      <c r="C18" s="1" t="s">
        <v>44</v>
      </c>
      <c r="D18" s="23"/>
      <c r="E18" s="23"/>
      <c r="F18" s="23"/>
      <c r="G18" s="23"/>
      <c r="H18" s="23">
        <v>226</v>
      </c>
      <c r="I18" s="23">
        <v>2582188093.8200002</v>
      </c>
      <c r="J18" s="23">
        <v>263</v>
      </c>
      <c r="K18" s="23">
        <v>2458918807.0799999</v>
      </c>
      <c r="L18" s="21">
        <f t="shared" si="0"/>
        <v>489</v>
      </c>
      <c r="M18" s="21">
        <f t="shared" si="1"/>
        <v>5041106900.8999996</v>
      </c>
      <c r="N18" s="23">
        <v>12</v>
      </c>
      <c r="O18" s="23">
        <v>280750000</v>
      </c>
      <c r="P18" s="23">
        <v>23</v>
      </c>
      <c r="Q18" s="23">
        <v>527000000</v>
      </c>
      <c r="R18" s="21">
        <f t="shared" si="2"/>
        <v>35</v>
      </c>
      <c r="S18" s="21">
        <f t="shared" si="3"/>
        <v>807750000</v>
      </c>
      <c r="T18" s="21">
        <f t="shared" si="4"/>
        <v>524</v>
      </c>
      <c r="U18" s="21">
        <f t="shared" si="5"/>
        <v>5848856900.8999996</v>
      </c>
      <c r="V18" s="11"/>
    </row>
    <row r="19" spans="1:22" s="5" customFormat="1">
      <c r="A19" s="15">
        <v>12</v>
      </c>
      <c r="B19" s="30" t="s">
        <v>45</v>
      </c>
      <c r="C19" s="17" t="s">
        <v>46</v>
      </c>
      <c r="D19" s="22">
        <v>169</v>
      </c>
      <c r="E19" s="22">
        <v>321426076.97000003</v>
      </c>
      <c r="F19" s="22">
        <v>632</v>
      </c>
      <c r="G19" s="22">
        <v>345317197.77999997</v>
      </c>
      <c r="H19" s="22">
        <v>131</v>
      </c>
      <c r="I19" s="22">
        <v>341463093.17000002</v>
      </c>
      <c r="J19" s="22">
        <v>377</v>
      </c>
      <c r="K19" s="22">
        <v>504340384.5679</v>
      </c>
      <c r="L19" s="22">
        <f t="shared" si="0"/>
        <v>1309</v>
      </c>
      <c r="M19" s="22">
        <f t="shared" si="1"/>
        <v>1512546752.4879</v>
      </c>
      <c r="N19" s="22">
        <v>479</v>
      </c>
      <c r="O19" s="22">
        <v>1244638325.45</v>
      </c>
      <c r="P19" s="22">
        <v>507</v>
      </c>
      <c r="Q19" s="22">
        <v>1487174527.51</v>
      </c>
      <c r="R19" s="22">
        <f t="shared" si="2"/>
        <v>986</v>
      </c>
      <c r="S19" s="22">
        <f t="shared" si="3"/>
        <v>2731812852.96</v>
      </c>
      <c r="T19" s="22">
        <f t="shared" si="4"/>
        <v>2295</v>
      </c>
      <c r="U19" s="22">
        <f t="shared" si="5"/>
        <v>4244359605.4478998</v>
      </c>
      <c r="V19" s="11"/>
    </row>
    <row r="20" spans="1:22" s="5" customFormat="1">
      <c r="A20" s="18">
        <v>13</v>
      </c>
      <c r="B20" s="31" t="s">
        <v>47</v>
      </c>
      <c r="C20" s="1" t="s">
        <v>48</v>
      </c>
      <c r="D20" s="23"/>
      <c r="E20" s="23"/>
      <c r="F20" s="23"/>
      <c r="G20" s="23"/>
      <c r="H20" s="23">
        <v>276</v>
      </c>
      <c r="I20" s="23">
        <v>1446930378.1400001</v>
      </c>
      <c r="J20" s="23">
        <v>285</v>
      </c>
      <c r="K20" s="23">
        <v>1613160249.78</v>
      </c>
      <c r="L20" s="21">
        <f t="shared" si="0"/>
        <v>561</v>
      </c>
      <c r="M20" s="21">
        <f t="shared" si="1"/>
        <v>3060090627.9200001</v>
      </c>
      <c r="N20" s="23">
        <v>31</v>
      </c>
      <c r="O20" s="23">
        <v>481397947</v>
      </c>
      <c r="P20" s="23">
        <v>21</v>
      </c>
      <c r="Q20" s="23">
        <v>369687789.30000001</v>
      </c>
      <c r="R20" s="21">
        <f t="shared" si="2"/>
        <v>52</v>
      </c>
      <c r="S20" s="21">
        <f t="shared" si="3"/>
        <v>851085736.29999995</v>
      </c>
      <c r="T20" s="21">
        <f t="shared" si="4"/>
        <v>613</v>
      </c>
      <c r="U20" s="21">
        <f t="shared" si="5"/>
        <v>3911176364.2200003</v>
      </c>
      <c r="V20" s="11"/>
    </row>
    <row r="21" spans="1:22" s="5" customFormat="1">
      <c r="A21" s="15">
        <v>14</v>
      </c>
      <c r="B21" s="30" t="s">
        <v>49</v>
      </c>
      <c r="C21" s="17" t="s">
        <v>50</v>
      </c>
      <c r="D21" s="22">
        <v>95</v>
      </c>
      <c r="E21" s="22">
        <v>20992031.57</v>
      </c>
      <c r="F21" s="22">
        <v>361</v>
      </c>
      <c r="G21" s="22">
        <v>53457486.990000002</v>
      </c>
      <c r="H21" s="22">
        <v>271</v>
      </c>
      <c r="I21" s="22">
        <v>226915321.47999999</v>
      </c>
      <c r="J21" s="22">
        <v>349</v>
      </c>
      <c r="K21" s="22">
        <v>79069925.459999993</v>
      </c>
      <c r="L21" s="22">
        <f t="shared" si="0"/>
        <v>1076</v>
      </c>
      <c r="M21" s="22">
        <f t="shared" si="1"/>
        <v>380434765.49999994</v>
      </c>
      <c r="N21" s="22">
        <v>740</v>
      </c>
      <c r="O21" s="22">
        <v>1422396337.6800001</v>
      </c>
      <c r="P21" s="22">
        <v>761</v>
      </c>
      <c r="Q21" s="22">
        <v>1513985360.1400001</v>
      </c>
      <c r="R21" s="22">
        <f t="shared" si="2"/>
        <v>1501</v>
      </c>
      <c r="S21" s="22">
        <f t="shared" si="3"/>
        <v>2936381697.8200002</v>
      </c>
      <c r="T21" s="22">
        <f t="shared" si="4"/>
        <v>2577</v>
      </c>
      <c r="U21" s="22">
        <f t="shared" si="5"/>
        <v>3316816463.3200002</v>
      </c>
      <c r="V21" s="11"/>
    </row>
    <row r="22" spans="1:22" s="5" customFormat="1">
      <c r="A22" s="18">
        <v>15</v>
      </c>
      <c r="B22" s="31" t="s">
        <v>51</v>
      </c>
      <c r="C22" s="1" t="s">
        <v>52</v>
      </c>
      <c r="D22" s="23">
        <v>6</v>
      </c>
      <c r="E22" s="23">
        <v>42050118.969999999</v>
      </c>
      <c r="F22" s="23">
        <v>8</v>
      </c>
      <c r="G22" s="23">
        <v>14617561.210000001</v>
      </c>
      <c r="H22" s="23">
        <v>23</v>
      </c>
      <c r="I22" s="23">
        <v>54088468.979999997</v>
      </c>
      <c r="J22" s="23">
        <v>53</v>
      </c>
      <c r="K22" s="23">
        <v>69607631.870000005</v>
      </c>
      <c r="L22" s="21">
        <f t="shared" si="0"/>
        <v>90</v>
      </c>
      <c r="M22" s="21">
        <f t="shared" si="1"/>
        <v>180363781.03</v>
      </c>
      <c r="N22" s="23">
        <v>118</v>
      </c>
      <c r="O22" s="23">
        <v>1367948942.6600001</v>
      </c>
      <c r="P22" s="23">
        <v>118</v>
      </c>
      <c r="Q22" s="23">
        <v>1396308044.77</v>
      </c>
      <c r="R22" s="21">
        <f t="shared" si="2"/>
        <v>236</v>
      </c>
      <c r="S22" s="21">
        <f t="shared" si="3"/>
        <v>2764256987.4300003</v>
      </c>
      <c r="T22" s="21">
        <f t="shared" si="4"/>
        <v>326</v>
      </c>
      <c r="U22" s="21">
        <f t="shared" si="5"/>
        <v>2944620768.4600005</v>
      </c>
      <c r="V22" s="11"/>
    </row>
    <row r="23" spans="1:22" s="5" customFormat="1">
      <c r="A23" s="15">
        <v>16</v>
      </c>
      <c r="B23" s="30" t="s">
        <v>53</v>
      </c>
      <c r="C23" s="17" t="s">
        <v>54</v>
      </c>
      <c r="D23" s="22">
        <v>212</v>
      </c>
      <c r="E23" s="22">
        <v>151998365.38</v>
      </c>
      <c r="F23" s="22">
        <v>736</v>
      </c>
      <c r="G23" s="22">
        <v>144998837.22</v>
      </c>
      <c r="H23" s="22">
        <v>226</v>
      </c>
      <c r="I23" s="22">
        <v>418054620.36000001</v>
      </c>
      <c r="J23" s="22">
        <v>491</v>
      </c>
      <c r="K23" s="22">
        <v>145595339.34</v>
      </c>
      <c r="L23" s="22">
        <f t="shared" si="0"/>
        <v>1665</v>
      </c>
      <c r="M23" s="22">
        <f t="shared" si="1"/>
        <v>860647162.30000007</v>
      </c>
      <c r="N23" s="22">
        <v>211</v>
      </c>
      <c r="O23" s="22">
        <v>367979279.13999999</v>
      </c>
      <c r="P23" s="22">
        <v>329</v>
      </c>
      <c r="Q23" s="22">
        <v>1362307515.8199999</v>
      </c>
      <c r="R23" s="22">
        <f t="shared" si="2"/>
        <v>540</v>
      </c>
      <c r="S23" s="22">
        <f t="shared" si="3"/>
        <v>1730286794.96</v>
      </c>
      <c r="T23" s="22">
        <f t="shared" si="4"/>
        <v>2205</v>
      </c>
      <c r="U23" s="22">
        <f t="shared" si="5"/>
        <v>2590933957.2600002</v>
      </c>
      <c r="V23" s="11"/>
    </row>
    <row r="24" spans="1:22" s="5" customFormat="1">
      <c r="A24" s="18">
        <v>17</v>
      </c>
      <c r="B24" s="31" t="s">
        <v>55</v>
      </c>
      <c r="C24" s="1" t="s">
        <v>56</v>
      </c>
      <c r="D24" s="23"/>
      <c r="E24" s="23"/>
      <c r="F24" s="23"/>
      <c r="G24" s="23"/>
      <c r="H24" s="23">
        <v>48</v>
      </c>
      <c r="I24" s="23">
        <v>736564250.37</v>
      </c>
      <c r="J24" s="23">
        <v>80</v>
      </c>
      <c r="K24" s="23">
        <v>1035682144.26</v>
      </c>
      <c r="L24" s="21">
        <f t="shared" si="0"/>
        <v>128</v>
      </c>
      <c r="M24" s="21">
        <f t="shared" si="1"/>
        <v>1772246394.6300001</v>
      </c>
      <c r="N24" s="23">
        <v>41</v>
      </c>
      <c r="O24" s="23">
        <v>486346115.88</v>
      </c>
      <c r="P24" s="23">
        <v>15</v>
      </c>
      <c r="Q24" s="23">
        <v>187340569.03</v>
      </c>
      <c r="R24" s="21">
        <f t="shared" si="2"/>
        <v>56</v>
      </c>
      <c r="S24" s="21">
        <f t="shared" si="3"/>
        <v>673686684.90999997</v>
      </c>
      <c r="T24" s="21">
        <f t="shared" si="4"/>
        <v>184</v>
      </c>
      <c r="U24" s="21">
        <f t="shared" si="5"/>
        <v>2445933079.54</v>
      </c>
      <c r="V24" s="11"/>
    </row>
    <row r="25" spans="1:22" s="5" customFormat="1">
      <c r="A25" s="15">
        <v>18</v>
      </c>
      <c r="B25" s="16" t="s">
        <v>57</v>
      </c>
      <c r="C25" s="17" t="s">
        <v>58</v>
      </c>
      <c r="D25" s="22">
        <v>141</v>
      </c>
      <c r="E25" s="22">
        <v>245996102.59999999</v>
      </c>
      <c r="F25" s="22">
        <v>497</v>
      </c>
      <c r="G25" s="22">
        <v>102014141.22</v>
      </c>
      <c r="H25" s="22">
        <v>59</v>
      </c>
      <c r="I25" s="22">
        <v>193667838.13</v>
      </c>
      <c r="J25" s="22">
        <v>521</v>
      </c>
      <c r="K25" s="22">
        <v>172061650.11000001</v>
      </c>
      <c r="L25" s="22">
        <f t="shared" si="0"/>
        <v>1218</v>
      </c>
      <c r="M25" s="22">
        <f t="shared" si="1"/>
        <v>713739732.06000006</v>
      </c>
      <c r="N25" s="22">
        <v>151</v>
      </c>
      <c r="O25" s="22">
        <v>512648745.88</v>
      </c>
      <c r="P25" s="22">
        <v>214</v>
      </c>
      <c r="Q25" s="22">
        <v>1217584736.9300001</v>
      </c>
      <c r="R25" s="22">
        <f t="shared" si="2"/>
        <v>365</v>
      </c>
      <c r="S25" s="22">
        <f t="shared" si="3"/>
        <v>1730233482.8099999</v>
      </c>
      <c r="T25" s="22">
        <f t="shared" si="4"/>
        <v>1583</v>
      </c>
      <c r="U25" s="22">
        <f t="shared" si="5"/>
        <v>2443973214.8699999</v>
      </c>
      <c r="V25" s="11"/>
    </row>
    <row r="26" spans="1:22" s="5" customFormat="1">
      <c r="A26" s="18">
        <v>19</v>
      </c>
      <c r="B26" s="31" t="s">
        <v>59</v>
      </c>
      <c r="C26" s="1" t="s">
        <v>60</v>
      </c>
      <c r="D26" s="23">
        <v>95</v>
      </c>
      <c r="E26" s="23">
        <v>176929203.31999999</v>
      </c>
      <c r="F26" s="23">
        <v>211</v>
      </c>
      <c r="G26" s="23">
        <v>88519997.569999993</v>
      </c>
      <c r="H26" s="23">
        <v>314</v>
      </c>
      <c r="I26" s="23">
        <v>403791211.97000003</v>
      </c>
      <c r="J26" s="23">
        <v>323</v>
      </c>
      <c r="K26" s="23">
        <v>348133734.57999998</v>
      </c>
      <c r="L26" s="21">
        <f t="shared" si="0"/>
        <v>943</v>
      </c>
      <c r="M26" s="21">
        <f t="shared" si="1"/>
        <v>1017374147.4400001</v>
      </c>
      <c r="N26" s="23">
        <v>103</v>
      </c>
      <c r="O26" s="23">
        <v>413902087.01999998</v>
      </c>
      <c r="P26" s="23">
        <v>116</v>
      </c>
      <c r="Q26" s="23">
        <v>590421165.13</v>
      </c>
      <c r="R26" s="21">
        <f t="shared" si="2"/>
        <v>219</v>
      </c>
      <c r="S26" s="21">
        <f t="shared" si="3"/>
        <v>1004323252.15</v>
      </c>
      <c r="T26" s="21">
        <f t="shared" si="4"/>
        <v>1162</v>
      </c>
      <c r="U26" s="21">
        <f t="shared" si="5"/>
        <v>2021697399.5900002</v>
      </c>
      <c r="V26" s="11"/>
    </row>
    <row r="27" spans="1:22" s="5" customFormat="1">
      <c r="A27" s="15">
        <v>20</v>
      </c>
      <c r="B27" s="30" t="s">
        <v>61</v>
      </c>
      <c r="C27" s="17" t="s">
        <v>62</v>
      </c>
      <c r="D27" s="22">
        <v>20</v>
      </c>
      <c r="E27" s="22">
        <v>59891792.689999998</v>
      </c>
      <c r="F27" s="22">
        <v>99</v>
      </c>
      <c r="G27" s="22">
        <v>21287927.940000001</v>
      </c>
      <c r="H27" s="22">
        <v>52</v>
      </c>
      <c r="I27" s="22">
        <v>331972606.81</v>
      </c>
      <c r="J27" s="22">
        <v>107</v>
      </c>
      <c r="K27" s="22">
        <v>89401536.489999995</v>
      </c>
      <c r="L27" s="22">
        <f t="shared" si="0"/>
        <v>278</v>
      </c>
      <c r="M27" s="22">
        <f t="shared" si="1"/>
        <v>502553863.93000001</v>
      </c>
      <c r="N27" s="22">
        <v>121</v>
      </c>
      <c r="O27" s="22">
        <v>453747671.89999998</v>
      </c>
      <c r="P27" s="22">
        <v>131</v>
      </c>
      <c r="Q27" s="22">
        <v>707520600.11000001</v>
      </c>
      <c r="R27" s="22">
        <f t="shared" si="2"/>
        <v>252</v>
      </c>
      <c r="S27" s="22">
        <f t="shared" si="3"/>
        <v>1161268272.01</v>
      </c>
      <c r="T27" s="22">
        <f t="shared" si="4"/>
        <v>530</v>
      </c>
      <c r="U27" s="22">
        <f t="shared" si="5"/>
        <v>1663822135.9400001</v>
      </c>
      <c r="V27" s="11"/>
    </row>
    <row r="28" spans="1:22" s="5" customFormat="1">
      <c r="A28" s="18">
        <v>21</v>
      </c>
      <c r="B28" s="31" t="s">
        <v>63</v>
      </c>
      <c r="C28" s="1" t="s">
        <v>64</v>
      </c>
      <c r="D28" s="23">
        <v>245</v>
      </c>
      <c r="E28" s="23">
        <v>134528980.47999999</v>
      </c>
      <c r="F28" s="23">
        <v>1678</v>
      </c>
      <c r="G28" s="23">
        <v>186331477.53</v>
      </c>
      <c r="H28" s="23">
        <v>1214</v>
      </c>
      <c r="I28" s="23">
        <v>397924263.77999997</v>
      </c>
      <c r="J28" s="23">
        <v>1811</v>
      </c>
      <c r="K28" s="23">
        <v>178728956.96000001</v>
      </c>
      <c r="L28" s="21">
        <f t="shared" si="0"/>
        <v>4948</v>
      </c>
      <c r="M28" s="21">
        <f t="shared" si="1"/>
        <v>897513678.75</v>
      </c>
      <c r="N28" s="23">
        <v>13</v>
      </c>
      <c r="O28" s="23">
        <v>213384998.80000001</v>
      </c>
      <c r="P28" s="23">
        <v>26</v>
      </c>
      <c r="Q28" s="23">
        <v>471837454.52999997</v>
      </c>
      <c r="R28" s="21">
        <f t="shared" si="2"/>
        <v>39</v>
      </c>
      <c r="S28" s="21">
        <f t="shared" si="3"/>
        <v>685222453.32999992</v>
      </c>
      <c r="T28" s="21">
        <f t="shared" si="4"/>
        <v>4987</v>
      </c>
      <c r="U28" s="21">
        <f t="shared" si="5"/>
        <v>1582736132.0799999</v>
      </c>
      <c r="V28" s="11"/>
    </row>
    <row r="29" spans="1:22" s="5" customFormat="1">
      <c r="A29" s="15">
        <v>22</v>
      </c>
      <c r="B29" s="30" t="s">
        <v>65</v>
      </c>
      <c r="C29" s="17" t="s">
        <v>66</v>
      </c>
      <c r="D29" s="22">
        <v>61</v>
      </c>
      <c r="E29" s="22">
        <v>9639562.5</v>
      </c>
      <c r="F29" s="22">
        <v>164</v>
      </c>
      <c r="G29" s="22">
        <v>79727566.959999993</v>
      </c>
      <c r="H29" s="22">
        <v>349826</v>
      </c>
      <c r="I29" s="22">
        <v>580244807.75999999</v>
      </c>
      <c r="J29" s="22">
        <v>3378</v>
      </c>
      <c r="K29" s="22">
        <v>70588561.739999995</v>
      </c>
      <c r="L29" s="22">
        <f t="shared" si="0"/>
        <v>353429</v>
      </c>
      <c r="M29" s="22">
        <f t="shared" si="1"/>
        <v>740200498.96000004</v>
      </c>
      <c r="N29" s="22">
        <v>1495</v>
      </c>
      <c r="O29" s="22">
        <v>153812513.13999999</v>
      </c>
      <c r="P29" s="22">
        <v>6508</v>
      </c>
      <c r="Q29" s="22">
        <v>599598536.76999998</v>
      </c>
      <c r="R29" s="22">
        <f t="shared" si="2"/>
        <v>8003</v>
      </c>
      <c r="S29" s="22">
        <f t="shared" si="3"/>
        <v>753411049.90999997</v>
      </c>
      <c r="T29" s="22">
        <f t="shared" si="4"/>
        <v>361432</v>
      </c>
      <c r="U29" s="22">
        <f t="shared" si="5"/>
        <v>1493611548.8699999</v>
      </c>
      <c r="V29" s="11"/>
    </row>
    <row r="30" spans="1:22" s="5" customFormat="1">
      <c r="A30" s="18">
        <v>23</v>
      </c>
      <c r="B30" s="31" t="s">
        <v>67</v>
      </c>
      <c r="C30" s="1" t="s">
        <v>68</v>
      </c>
      <c r="D30" s="23">
        <v>765</v>
      </c>
      <c r="E30" s="23">
        <v>95000899.060000002</v>
      </c>
      <c r="F30" s="23">
        <v>2245</v>
      </c>
      <c r="G30" s="23">
        <v>86121032.928000003</v>
      </c>
      <c r="H30" s="23">
        <v>2382</v>
      </c>
      <c r="I30" s="23">
        <v>252268946.97</v>
      </c>
      <c r="J30" s="23">
        <v>5000</v>
      </c>
      <c r="K30" s="23">
        <v>399615234.85000002</v>
      </c>
      <c r="L30" s="21">
        <f t="shared" si="0"/>
        <v>10392</v>
      </c>
      <c r="M30" s="21">
        <f t="shared" si="1"/>
        <v>833006113.80800009</v>
      </c>
      <c r="N30" s="23">
        <v>1778</v>
      </c>
      <c r="O30" s="23">
        <v>327402313.86000001</v>
      </c>
      <c r="P30" s="23">
        <v>4366</v>
      </c>
      <c r="Q30" s="23">
        <v>194413999.81999999</v>
      </c>
      <c r="R30" s="21">
        <f t="shared" si="2"/>
        <v>6144</v>
      </c>
      <c r="S30" s="21">
        <f t="shared" si="3"/>
        <v>521816313.68000001</v>
      </c>
      <c r="T30" s="21">
        <f t="shared" si="4"/>
        <v>16536</v>
      </c>
      <c r="U30" s="21">
        <f t="shared" si="5"/>
        <v>1354822427.4880002</v>
      </c>
      <c r="V30" s="11"/>
    </row>
    <row r="31" spans="1:22" s="5" customFormat="1">
      <c r="A31" s="15">
        <v>24</v>
      </c>
      <c r="B31" s="30" t="s">
        <v>69</v>
      </c>
      <c r="C31" s="17" t="s">
        <v>70</v>
      </c>
      <c r="D31" s="22">
        <v>71</v>
      </c>
      <c r="E31" s="22">
        <v>66440604.649999999</v>
      </c>
      <c r="F31" s="22">
        <v>511</v>
      </c>
      <c r="G31" s="22">
        <v>61195321.880000003</v>
      </c>
      <c r="H31" s="22">
        <v>1718</v>
      </c>
      <c r="I31" s="22">
        <v>192296184.06999999</v>
      </c>
      <c r="J31" s="22">
        <v>12356</v>
      </c>
      <c r="K31" s="22">
        <v>150547545.97999999</v>
      </c>
      <c r="L31" s="22">
        <f t="shared" si="0"/>
        <v>14656</v>
      </c>
      <c r="M31" s="22">
        <f t="shared" si="1"/>
        <v>470479656.58000004</v>
      </c>
      <c r="N31" s="22">
        <v>79</v>
      </c>
      <c r="O31" s="22">
        <v>328010108.30000001</v>
      </c>
      <c r="P31" s="22">
        <v>95</v>
      </c>
      <c r="Q31" s="22">
        <v>368998141.66000003</v>
      </c>
      <c r="R31" s="22">
        <f t="shared" si="2"/>
        <v>174</v>
      </c>
      <c r="S31" s="22">
        <f t="shared" si="3"/>
        <v>697008249.96000004</v>
      </c>
      <c r="T31" s="22">
        <f t="shared" si="4"/>
        <v>14830</v>
      </c>
      <c r="U31" s="22">
        <f t="shared" si="5"/>
        <v>1167487906.54</v>
      </c>
      <c r="V31" s="11"/>
    </row>
    <row r="32" spans="1:22" s="5" customFormat="1">
      <c r="A32" s="18">
        <v>25</v>
      </c>
      <c r="B32" s="31" t="s">
        <v>71</v>
      </c>
      <c r="C32" s="1" t="s">
        <v>72</v>
      </c>
      <c r="D32" s="23">
        <v>13</v>
      </c>
      <c r="E32" s="23">
        <v>45700000</v>
      </c>
      <c r="F32" s="23">
        <v>12</v>
      </c>
      <c r="G32" s="23">
        <v>29064271.199999999</v>
      </c>
      <c r="H32" s="23">
        <v>31</v>
      </c>
      <c r="I32" s="23">
        <v>402524617.62</v>
      </c>
      <c r="J32" s="23">
        <v>105</v>
      </c>
      <c r="K32" s="23">
        <v>156746691.69999999</v>
      </c>
      <c r="L32" s="21">
        <f t="shared" si="0"/>
        <v>161</v>
      </c>
      <c r="M32" s="21">
        <f t="shared" si="1"/>
        <v>634035580.51999998</v>
      </c>
      <c r="N32" s="23">
        <v>7</v>
      </c>
      <c r="O32" s="23">
        <v>84250000</v>
      </c>
      <c r="P32" s="23">
        <v>25</v>
      </c>
      <c r="Q32" s="23">
        <v>394000000</v>
      </c>
      <c r="R32" s="21">
        <f t="shared" si="2"/>
        <v>32</v>
      </c>
      <c r="S32" s="21">
        <f t="shared" si="3"/>
        <v>478250000</v>
      </c>
      <c r="T32" s="21">
        <f t="shared" si="4"/>
        <v>193</v>
      </c>
      <c r="U32" s="21">
        <f t="shared" si="5"/>
        <v>1112285580.52</v>
      </c>
      <c r="V32" s="11"/>
    </row>
    <row r="33" spans="1:22" s="5" customFormat="1">
      <c r="A33" s="15">
        <v>26</v>
      </c>
      <c r="B33" s="16" t="s">
        <v>73</v>
      </c>
      <c r="C33" s="17" t="s">
        <v>74</v>
      </c>
      <c r="D33" s="22">
        <v>85</v>
      </c>
      <c r="E33" s="22">
        <v>114091384.72</v>
      </c>
      <c r="F33" s="22">
        <v>25</v>
      </c>
      <c r="G33" s="22">
        <v>6219463.21</v>
      </c>
      <c r="H33" s="22">
        <v>104</v>
      </c>
      <c r="I33" s="22">
        <v>403005914.26999998</v>
      </c>
      <c r="J33" s="22">
        <v>280</v>
      </c>
      <c r="K33" s="22">
        <v>230807304.22999999</v>
      </c>
      <c r="L33" s="22">
        <f t="shared" si="0"/>
        <v>494</v>
      </c>
      <c r="M33" s="22">
        <f t="shared" si="1"/>
        <v>754124066.42999995</v>
      </c>
      <c r="N33" s="22">
        <v>75</v>
      </c>
      <c r="O33" s="22">
        <v>91884440.030000001</v>
      </c>
      <c r="P33" s="22">
        <v>78</v>
      </c>
      <c r="Q33" s="22">
        <v>191981772.50999999</v>
      </c>
      <c r="R33" s="22">
        <f t="shared" si="2"/>
        <v>153</v>
      </c>
      <c r="S33" s="22">
        <f t="shared" si="3"/>
        <v>283866212.53999996</v>
      </c>
      <c r="T33" s="22">
        <f t="shared" si="4"/>
        <v>647</v>
      </c>
      <c r="U33" s="22">
        <f t="shared" si="5"/>
        <v>1037990278.9699999</v>
      </c>
      <c r="V33" s="11"/>
    </row>
    <row r="34" spans="1:22" s="5" customFormat="1">
      <c r="A34" s="18">
        <v>27</v>
      </c>
      <c r="B34" s="31" t="s">
        <v>75</v>
      </c>
      <c r="C34" s="1" t="s">
        <v>76</v>
      </c>
      <c r="D34" s="23">
        <v>1121</v>
      </c>
      <c r="E34" s="23">
        <v>121549600.39</v>
      </c>
      <c r="F34" s="23">
        <v>2212</v>
      </c>
      <c r="G34" s="23">
        <v>144033748.07300001</v>
      </c>
      <c r="H34" s="23">
        <v>11258</v>
      </c>
      <c r="I34" s="23">
        <v>136388216.12</v>
      </c>
      <c r="J34" s="23">
        <v>13397</v>
      </c>
      <c r="K34" s="23">
        <v>262272904.96000001</v>
      </c>
      <c r="L34" s="21">
        <f t="shared" si="0"/>
        <v>27988</v>
      </c>
      <c r="M34" s="21">
        <f t="shared" si="1"/>
        <v>664244469.54299998</v>
      </c>
      <c r="N34" s="23">
        <v>448</v>
      </c>
      <c r="O34" s="23">
        <v>254686574.31</v>
      </c>
      <c r="P34" s="23">
        <v>4284</v>
      </c>
      <c r="Q34" s="23">
        <v>115417755.26000001</v>
      </c>
      <c r="R34" s="21">
        <f t="shared" si="2"/>
        <v>4732</v>
      </c>
      <c r="S34" s="21">
        <f t="shared" si="3"/>
        <v>370104329.56999999</v>
      </c>
      <c r="T34" s="21">
        <f t="shared" si="4"/>
        <v>32720</v>
      </c>
      <c r="U34" s="21">
        <f t="shared" si="5"/>
        <v>1034348799.1129999</v>
      </c>
      <c r="V34" s="11"/>
    </row>
    <row r="35" spans="1:22" s="5" customFormat="1">
      <c r="A35" s="15">
        <v>28</v>
      </c>
      <c r="B35" s="30" t="s">
        <v>77</v>
      </c>
      <c r="C35" s="17" t="s">
        <v>78</v>
      </c>
      <c r="D35" s="22">
        <v>69</v>
      </c>
      <c r="E35" s="22">
        <v>3678625.9</v>
      </c>
      <c r="F35" s="22">
        <v>572</v>
      </c>
      <c r="G35" s="22">
        <v>26196338.600000001</v>
      </c>
      <c r="H35" s="22">
        <v>203</v>
      </c>
      <c r="I35" s="22">
        <v>15312489.859999999</v>
      </c>
      <c r="J35" s="22">
        <v>19208</v>
      </c>
      <c r="K35" s="22">
        <v>22255044.969999999</v>
      </c>
      <c r="L35" s="22">
        <f t="shared" si="0"/>
        <v>20052</v>
      </c>
      <c r="M35" s="22">
        <f t="shared" si="1"/>
        <v>67442499.329999998</v>
      </c>
      <c r="N35" s="22">
        <v>391</v>
      </c>
      <c r="O35" s="22">
        <v>409919526.19</v>
      </c>
      <c r="P35" s="22">
        <v>423</v>
      </c>
      <c r="Q35" s="22">
        <v>387484389.29000002</v>
      </c>
      <c r="R35" s="22">
        <f t="shared" si="2"/>
        <v>814</v>
      </c>
      <c r="S35" s="22">
        <f t="shared" si="3"/>
        <v>797403915.48000002</v>
      </c>
      <c r="T35" s="22">
        <f t="shared" si="4"/>
        <v>20866</v>
      </c>
      <c r="U35" s="22">
        <f t="shared" si="5"/>
        <v>864846414.81000006</v>
      </c>
      <c r="V35" s="11"/>
    </row>
    <row r="36" spans="1:22" s="5" customFormat="1">
      <c r="A36" s="18">
        <v>29</v>
      </c>
      <c r="B36" s="31" t="s">
        <v>79</v>
      </c>
      <c r="C36" s="1" t="s">
        <v>80</v>
      </c>
      <c r="D36" s="23">
        <v>601</v>
      </c>
      <c r="E36" s="23">
        <v>88761256.620000005</v>
      </c>
      <c r="F36" s="23">
        <v>1297</v>
      </c>
      <c r="G36" s="23">
        <v>140666259.69999999</v>
      </c>
      <c r="H36" s="23">
        <v>96895</v>
      </c>
      <c r="I36" s="23">
        <v>179333882.06</v>
      </c>
      <c r="J36" s="23">
        <v>1963</v>
      </c>
      <c r="K36" s="23">
        <v>101230816.95</v>
      </c>
      <c r="L36" s="21">
        <f t="shared" si="0"/>
        <v>100756</v>
      </c>
      <c r="M36" s="21">
        <f t="shared" si="1"/>
        <v>509992215.32999998</v>
      </c>
      <c r="N36" s="23">
        <v>296</v>
      </c>
      <c r="O36" s="23">
        <v>113998565.84999999</v>
      </c>
      <c r="P36" s="23">
        <v>820</v>
      </c>
      <c r="Q36" s="23">
        <v>159082165.37</v>
      </c>
      <c r="R36" s="21">
        <f t="shared" si="2"/>
        <v>1116</v>
      </c>
      <c r="S36" s="21">
        <f t="shared" si="3"/>
        <v>273080731.22000003</v>
      </c>
      <c r="T36" s="21">
        <f t="shared" si="4"/>
        <v>101872</v>
      </c>
      <c r="U36" s="21">
        <f t="shared" si="5"/>
        <v>783072946.54999995</v>
      </c>
      <c r="V36" s="11"/>
    </row>
    <row r="37" spans="1:22" s="5" customFormat="1">
      <c r="A37" s="15">
        <v>30</v>
      </c>
      <c r="B37" s="30" t="s">
        <v>81</v>
      </c>
      <c r="C37" s="17" t="s">
        <v>82</v>
      </c>
      <c r="D37" s="22"/>
      <c r="E37" s="22"/>
      <c r="F37" s="22"/>
      <c r="G37" s="22"/>
      <c r="H37" s="22">
        <v>218</v>
      </c>
      <c r="I37" s="22">
        <v>361641920.20999998</v>
      </c>
      <c r="J37" s="22">
        <v>145</v>
      </c>
      <c r="K37" s="22">
        <v>263890946.94</v>
      </c>
      <c r="L37" s="22">
        <f t="shared" si="0"/>
        <v>363</v>
      </c>
      <c r="M37" s="22">
        <f t="shared" si="1"/>
        <v>625532867.14999998</v>
      </c>
      <c r="N37" s="22">
        <v>23</v>
      </c>
      <c r="O37" s="22">
        <v>133043450.45999999</v>
      </c>
      <c r="P37" s="22">
        <v>17</v>
      </c>
      <c r="Q37" s="22">
        <v>13036792.27</v>
      </c>
      <c r="R37" s="22">
        <f t="shared" si="2"/>
        <v>40</v>
      </c>
      <c r="S37" s="22">
        <f t="shared" si="3"/>
        <v>146080242.72999999</v>
      </c>
      <c r="T37" s="22">
        <f t="shared" si="4"/>
        <v>403</v>
      </c>
      <c r="U37" s="22">
        <f t="shared" si="5"/>
        <v>771613109.88</v>
      </c>
      <c r="V37" s="11"/>
    </row>
    <row r="38" spans="1:22" s="5" customFormat="1">
      <c r="A38" s="18">
        <v>31</v>
      </c>
      <c r="B38" s="31" t="s">
        <v>83</v>
      </c>
      <c r="C38" s="1" t="s">
        <v>84</v>
      </c>
      <c r="D38" s="23">
        <v>315</v>
      </c>
      <c r="E38" s="23">
        <v>87190885.719999999</v>
      </c>
      <c r="F38" s="23">
        <v>775</v>
      </c>
      <c r="G38" s="23">
        <v>127437437.7</v>
      </c>
      <c r="H38" s="23">
        <v>972</v>
      </c>
      <c r="I38" s="23">
        <v>181110376.56</v>
      </c>
      <c r="J38" s="23">
        <v>1346</v>
      </c>
      <c r="K38" s="23">
        <v>83631252.640000001</v>
      </c>
      <c r="L38" s="21">
        <f t="shared" si="0"/>
        <v>3408</v>
      </c>
      <c r="M38" s="21">
        <f t="shared" si="1"/>
        <v>479369952.62</v>
      </c>
      <c r="N38" s="23">
        <v>238</v>
      </c>
      <c r="O38" s="23">
        <v>80722698.420000002</v>
      </c>
      <c r="P38" s="23">
        <v>242</v>
      </c>
      <c r="Q38" s="23">
        <v>170458415.96000001</v>
      </c>
      <c r="R38" s="21">
        <f t="shared" si="2"/>
        <v>480</v>
      </c>
      <c r="S38" s="21">
        <f t="shared" si="3"/>
        <v>251181114.38</v>
      </c>
      <c r="T38" s="21">
        <f t="shared" si="4"/>
        <v>3888</v>
      </c>
      <c r="U38" s="21">
        <f t="shared" si="5"/>
        <v>730551067</v>
      </c>
      <c r="V38" s="11"/>
    </row>
    <row r="39" spans="1:22" s="5" customFormat="1">
      <c r="A39" s="15">
        <v>32</v>
      </c>
      <c r="B39" s="30" t="s">
        <v>85</v>
      </c>
      <c r="C39" s="17" t="s">
        <v>86</v>
      </c>
      <c r="D39" s="22">
        <v>62</v>
      </c>
      <c r="E39" s="22">
        <v>59298101.789999999</v>
      </c>
      <c r="F39" s="22">
        <v>218</v>
      </c>
      <c r="G39" s="22">
        <v>35902148.350000001</v>
      </c>
      <c r="H39" s="22">
        <v>26</v>
      </c>
      <c r="I39" s="22">
        <v>202330628</v>
      </c>
      <c r="J39" s="22">
        <v>200</v>
      </c>
      <c r="K39" s="22">
        <v>186578179.94</v>
      </c>
      <c r="L39" s="22">
        <f t="shared" si="0"/>
        <v>506</v>
      </c>
      <c r="M39" s="22">
        <f t="shared" si="1"/>
        <v>484109058.07999998</v>
      </c>
      <c r="N39" s="22">
        <v>27</v>
      </c>
      <c r="O39" s="22">
        <v>143735797.24000001</v>
      </c>
      <c r="P39" s="22">
        <v>25</v>
      </c>
      <c r="Q39" s="22">
        <v>73532868.859999999</v>
      </c>
      <c r="R39" s="22">
        <f t="shared" si="2"/>
        <v>52</v>
      </c>
      <c r="S39" s="22">
        <f t="shared" si="3"/>
        <v>217268666.10000002</v>
      </c>
      <c r="T39" s="22">
        <f t="shared" si="4"/>
        <v>558</v>
      </c>
      <c r="U39" s="22">
        <f t="shared" si="5"/>
        <v>701377724.18000007</v>
      </c>
      <c r="V39" s="11"/>
    </row>
    <row r="40" spans="1:22" s="5" customFormat="1">
      <c r="A40" s="18">
        <v>33</v>
      </c>
      <c r="B40" s="31" t="s">
        <v>87</v>
      </c>
      <c r="C40" s="1" t="s">
        <v>88</v>
      </c>
      <c r="D40" s="23">
        <v>57</v>
      </c>
      <c r="E40" s="23">
        <v>46193808.479999997</v>
      </c>
      <c r="F40" s="23">
        <v>14</v>
      </c>
      <c r="G40" s="23">
        <v>695912.77</v>
      </c>
      <c r="H40" s="23">
        <v>257</v>
      </c>
      <c r="I40" s="23">
        <v>15840201.300000001</v>
      </c>
      <c r="J40" s="23">
        <v>358</v>
      </c>
      <c r="K40" s="23">
        <v>254479140.28</v>
      </c>
      <c r="L40" s="21">
        <f t="shared" si="0"/>
        <v>686</v>
      </c>
      <c r="M40" s="21">
        <f t="shared" si="1"/>
        <v>317209062.82999998</v>
      </c>
      <c r="N40" s="23">
        <v>454</v>
      </c>
      <c r="O40" s="23">
        <v>277478553.48000002</v>
      </c>
      <c r="P40" s="23">
        <v>988</v>
      </c>
      <c r="Q40" s="23">
        <v>85823532.159999996</v>
      </c>
      <c r="R40" s="21">
        <f t="shared" si="2"/>
        <v>1442</v>
      </c>
      <c r="S40" s="21">
        <f t="shared" si="3"/>
        <v>363302085.63999999</v>
      </c>
      <c r="T40" s="21">
        <f t="shared" si="4"/>
        <v>2128</v>
      </c>
      <c r="U40" s="21">
        <f t="shared" si="5"/>
        <v>680511148.47000003</v>
      </c>
      <c r="V40" s="11"/>
    </row>
    <row r="41" spans="1:22" s="5" customFormat="1">
      <c r="A41" s="15">
        <v>34</v>
      </c>
      <c r="B41" s="16" t="s">
        <v>89</v>
      </c>
      <c r="C41" s="17" t="s">
        <v>90</v>
      </c>
      <c r="D41" s="22">
        <v>105</v>
      </c>
      <c r="E41" s="22">
        <v>82506401.730000004</v>
      </c>
      <c r="F41" s="22">
        <v>822</v>
      </c>
      <c r="G41" s="22">
        <v>153041319.38999999</v>
      </c>
      <c r="H41" s="22">
        <v>30</v>
      </c>
      <c r="I41" s="22">
        <v>3529639.78</v>
      </c>
      <c r="J41" s="22">
        <v>223</v>
      </c>
      <c r="K41" s="22">
        <v>20201312.829999998</v>
      </c>
      <c r="L41" s="22">
        <f t="shared" si="0"/>
        <v>1180</v>
      </c>
      <c r="M41" s="22">
        <f t="shared" si="1"/>
        <v>259278673.73000002</v>
      </c>
      <c r="N41" s="22">
        <v>65</v>
      </c>
      <c r="O41" s="22">
        <v>221055303.81999999</v>
      </c>
      <c r="P41" s="22">
        <v>52</v>
      </c>
      <c r="Q41" s="22">
        <v>114044849.39</v>
      </c>
      <c r="R41" s="22">
        <f t="shared" si="2"/>
        <v>117</v>
      </c>
      <c r="S41" s="22">
        <f t="shared" si="3"/>
        <v>335100153.20999998</v>
      </c>
      <c r="T41" s="22">
        <f t="shared" si="4"/>
        <v>1297</v>
      </c>
      <c r="U41" s="22">
        <f t="shared" si="5"/>
        <v>594378826.94000006</v>
      </c>
      <c r="V41" s="11"/>
    </row>
    <row r="42" spans="1:22" s="5" customFormat="1">
      <c r="A42" s="18">
        <v>35</v>
      </c>
      <c r="B42" s="31" t="s">
        <v>91</v>
      </c>
      <c r="C42" s="1" t="s">
        <v>92</v>
      </c>
      <c r="D42" s="23">
        <v>138</v>
      </c>
      <c r="E42" s="23">
        <v>64398452.140000001</v>
      </c>
      <c r="F42" s="23">
        <v>696</v>
      </c>
      <c r="G42" s="23">
        <v>98031337.069999993</v>
      </c>
      <c r="H42" s="23">
        <v>299</v>
      </c>
      <c r="I42" s="23">
        <v>86615290.640000001</v>
      </c>
      <c r="J42" s="23">
        <v>492</v>
      </c>
      <c r="K42" s="23">
        <v>53362381.719999999</v>
      </c>
      <c r="L42" s="21">
        <f t="shared" si="0"/>
        <v>1625</v>
      </c>
      <c r="M42" s="21">
        <f t="shared" si="1"/>
        <v>302407461.56999993</v>
      </c>
      <c r="N42" s="23">
        <v>71</v>
      </c>
      <c r="O42" s="23">
        <v>149450400.28999999</v>
      </c>
      <c r="P42" s="23">
        <v>66</v>
      </c>
      <c r="Q42" s="23">
        <v>124527429.59</v>
      </c>
      <c r="R42" s="21">
        <f t="shared" si="2"/>
        <v>137</v>
      </c>
      <c r="S42" s="21">
        <f t="shared" si="3"/>
        <v>273977829.88</v>
      </c>
      <c r="T42" s="21">
        <f t="shared" si="4"/>
        <v>1762</v>
      </c>
      <c r="U42" s="21">
        <f t="shared" si="5"/>
        <v>576385291.44999993</v>
      </c>
      <c r="V42" s="11"/>
    </row>
    <row r="43" spans="1:22" s="5" customFormat="1">
      <c r="A43" s="15">
        <v>36</v>
      </c>
      <c r="B43" s="30" t="s">
        <v>93</v>
      </c>
      <c r="C43" s="17" t="s">
        <v>94</v>
      </c>
      <c r="D43" s="22">
        <v>69</v>
      </c>
      <c r="E43" s="22">
        <v>65841443.609999999</v>
      </c>
      <c r="F43" s="22">
        <v>151</v>
      </c>
      <c r="G43" s="22">
        <v>36794756.159999996</v>
      </c>
      <c r="H43" s="22">
        <v>70</v>
      </c>
      <c r="I43" s="22">
        <v>30742022.899999999</v>
      </c>
      <c r="J43" s="22">
        <v>75</v>
      </c>
      <c r="K43" s="22">
        <v>45137847.460000001</v>
      </c>
      <c r="L43" s="22">
        <f t="shared" si="0"/>
        <v>365</v>
      </c>
      <c r="M43" s="22">
        <f t="shared" si="1"/>
        <v>178516070.13</v>
      </c>
      <c r="N43" s="22">
        <v>63</v>
      </c>
      <c r="O43" s="22">
        <v>162184552.72</v>
      </c>
      <c r="P43" s="22">
        <v>62</v>
      </c>
      <c r="Q43" s="22">
        <v>224581830.24000001</v>
      </c>
      <c r="R43" s="22">
        <f t="shared" si="2"/>
        <v>125</v>
      </c>
      <c r="S43" s="22">
        <f t="shared" si="3"/>
        <v>386766382.96000004</v>
      </c>
      <c r="T43" s="22">
        <f t="shared" si="4"/>
        <v>490</v>
      </c>
      <c r="U43" s="22">
        <f t="shared" si="5"/>
        <v>565282453.09000003</v>
      </c>
      <c r="V43" s="11"/>
    </row>
    <row r="44" spans="1:22" s="5" customFormat="1">
      <c r="A44" s="18">
        <v>37</v>
      </c>
      <c r="B44" s="31" t="s">
        <v>95</v>
      </c>
      <c r="C44" s="1" t="s">
        <v>96</v>
      </c>
      <c r="D44" s="23"/>
      <c r="E44" s="23"/>
      <c r="F44" s="23"/>
      <c r="G44" s="23"/>
      <c r="H44" s="23">
        <v>4</v>
      </c>
      <c r="I44" s="23">
        <v>2253961.9700000002</v>
      </c>
      <c r="J44" s="23"/>
      <c r="K44" s="23"/>
      <c r="L44" s="21">
        <f t="shared" si="0"/>
        <v>4</v>
      </c>
      <c r="M44" s="21">
        <f t="shared" si="1"/>
        <v>2253961.9700000002</v>
      </c>
      <c r="N44" s="23"/>
      <c r="O44" s="23"/>
      <c r="P44" s="23">
        <v>7</v>
      </c>
      <c r="Q44" s="23">
        <v>500000000</v>
      </c>
      <c r="R44" s="21">
        <f t="shared" si="2"/>
        <v>7</v>
      </c>
      <c r="S44" s="21">
        <f t="shared" si="3"/>
        <v>500000000</v>
      </c>
      <c r="T44" s="21">
        <f t="shared" si="4"/>
        <v>11</v>
      </c>
      <c r="U44" s="21">
        <f t="shared" si="5"/>
        <v>502253961.97000003</v>
      </c>
      <c r="V44" s="11"/>
    </row>
    <row r="45" spans="1:22" s="5" customFormat="1">
      <c r="A45" s="15">
        <v>38</v>
      </c>
      <c r="B45" s="30" t="s">
        <v>97</v>
      </c>
      <c r="C45" s="17" t="s">
        <v>98</v>
      </c>
      <c r="D45" s="22">
        <v>422</v>
      </c>
      <c r="E45" s="22">
        <v>55002036.049999997</v>
      </c>
      <c r="F45" s="22">
        <v>1190</v>
      </c>
      <c r="G45" s="22">
        <v>72352652.280000001</v>
      </c>
      <c r="H45" s="22">
        <v>8650</v>
      </c>
      <c r="I45" s="22">
        <v>154631599.71000001</v>
      </c>
      <c r="J45" s="22">
        <v>14900</v>
      </c>
      <c r="K45" s="22">
        <v>116714635.52</v>
      </c>
      <c r="L45" s="22">
        <f t="shared" si="0"/>
        <v>25162</v>
      </c>
      <c r="M45" s="22">
        <f t="shared" si="1"/>
        <v>398700923.56</v>
      </c>
      <c r="N45" s="22">
        <v>35</v>
      </c>
      <c r="O45" s="22">
        <v>35517289.130000003</v>
      </c>
      <c r="P45" s="22">
        <v>40</v>
      </c>
      <c r="Q45" s="22">
        <v>63147460.310000002</v>
      </c>
      <c r="R45" s="22">
        <f t="shared" si="2"/>
        <v>75</v>
      </c>
      <c r="S45" s="22">
        <f t="shared" si="3"/>
        <v>98664749.439999998</v>
      </c>
      <c r="T45" s="22">
        <f t="shared" si="4"/>
        <v>25237</v>
      </c>
      <c r="U45" s="22">
        <f t="shared" si="5"/>
        <v>497365673</v>
      </c>
      <c r="V45" s="11"/>
    </row>
    <row r="46" spans="1:22" s="5" customFormat="1">
      <c r="A46" s="18">
        <v>39</v>
      </c>
      <c r="B46" s="31" t="s">
        <v>99</v>
      </c>
      <c r="C46" s="1" t="s">
        <v>100</v>
      </c>
      <c r="D46" s="23">
        <v>33</v>
      </c>
      <c r="E46" s="23">
        <v>138947553.84</v>
      </c>
      <c r="F46" s="23"/>
      <c r="G46" s="23"/>
      <c r="H46" s="23">
        <v>14</v>
      </c>
      <c r="I46" s="23">
        <v>19966250.609999999</v>
      </c>
      <c r="J46" s="23">
        <v>30</v>
      </c>
      <c r="K46" s="23">
        <v>34317895.420000002</v>
      </c>
      <c r="L46" s="21">
        <f t="shared" si="0"/>
        <v>77</v>
      </c>
      <c r="M46" s="21">
        <f t="shared" si="1"/>
        <v>193231699.87</v>
      </c>
      <c r="N46" s="23">
        <v>3</v>
      </c>
      <c r="O46" s="23">
        <v>82000000</v>
      </c>
      <c r="P46" s="23">
        <v>5</v>
      </c>
      <c r="Q46" s="23">
        <v>191500000</v>
      </c>
      <c r="R46" s="21">
        <f t="shared" si="2"/>
        <v>8</v>
      </c>
      <c r="S46" s="21">
        <f t="shared" si="3"/>
        <v>273500000</v>
      </c>
      <c r="T46" s="21">
        <f t="shared" si="4"/>
        <v>85</v>
      </c>
      <c r="U46" s="21">
        <f t="shared" si="5"/>
        <v>466731699.87</v>
      </c>
      <c r="V46" s="11"/>
    </row>
    <row r="47" spans="1:22" s="5" customFormat="1">
      <c r="A47" s="15">
        <v>40</v>
      </c>
      <c r="B47" s="30" t="s">
        <v>101</v>
      </c>
      <c r="C47" s="17" t="s">
        <v>102</v>
      </c>
      <c r="D47" s="22">
        <v>24</v>
      </c>
      <c r="E47" s="22">
        <v>124651111.63</v>
      </c>
      <c r="F47" s="22">
        <v>56</v>
      </c>
      <c r="G47" s="22">
        <v>10141932.99</v>
      </c>
      <c r="H47" s="22">
        <v>9315</v>
      </c>
      <c r="I47" s="22">
        <v>16908052.469999999</v>
      </c>
      <c r="J47" s="22">
        <v>58592</v>
      </c>
      <c r="K47" s="22">
        <v>47828589.560000002</v>
      </c>
      <c r="L47" s="22">
        <f t="shared" si="0"/>
        <v>67987</v>
      </c>
      <c r="M47" s="22">
        <f t="shared" si="1"/>
        <v>199529686.65000001</v>
      </c>
      <c r="N47" s="22">
        <v>106</v>
      </c>
      <c r="O47" s="22">
        <v>44086800.560000002</v>
      </c>
      <c r="P47" s="22">
        <v>37</v>
      </c>
      <c r="Q47" s="22">
        <v>130267455.34</v>
      </c>
      <c r="R47" s="22">
        <f t="shared" si="2"/>
        <v>143</v>
      </c>
      <c r="S47" s="22">
        <f t="shared" si="3"/>
        <v>174354255.90000001</v>
      </c>
      <c r="T47" s="22">
        <f t="shared" si="4"/>
        <v>68130</v>
      </c>
      <c r="U47" s="22">
        <f t="shared" si="5"/>
        <v>373883942.55000001</v>
      </c>
      <c r="V47" s="11"/>
    </row>
    <row r="48" spans="1:22" s="5" customFormat="1">
      <c r="A48" s="18">
        <v>41</v>
      </c>
      <c r="B48" s="31" t="s">
        <v>103</v>
      </c>
      <c r="C48" s="1" t="s">
        <v>104</v>
      </c>
      <c r="D48" s="23">
        <v>115</v>
      </c>
      <c r="E48" s="23">
        <v>23142203.91</v>
      </c>
      <c r="F48" s="23">
        <v>385</v>
      </c>
      <c r="G48" s="23">
        <v>10103978.310000001</v>
      </c>
      <c r="H48" s="23">
        <v>19374</v>
      </c>
      <c r="I48" s="23">
        <v>107417301.54000001</v>
      </c>
      <c r="J48" s="23">
        <v>43506</v>
      </c>
      <c r="K48" s="23">
        <v>77241826.939999998</v>
      </c>
      <c r="L48" s="21">
        <f t="shared" si="0"/>
        <v>63380</v>
      </c>
      <c r="M48" s="21">
        <f t="shared" si="1"/>
        <v>217905310.69999999</v>
      </c>
      <c r="N48" s="23">
        <v>56</v>
      </c>
      <c r="O48" s="23">
        <v>36821899.350000001</v>
      </c>
      <c r="P48" s="23">
        <v>48</v>
      </c>
      <c r="Q48" s="23">
        <v>75186349.530000001</v>
      </c>
      <c r="R48" s="21">
        <f t="shared" si="2"/>
        <v>104</v>
      </c>
      <c r="S48" s="21">
        <f t="shared" si="3"/>
        <v>112008248.88</v>
      </c>
      <c r="T48" s="21">
        <f t="shared" si="4"/>
        <v>63484</v>
      </c>
      <c r="U48" s="21">
        <f t="shared" si="5"/>
        <v>329913559.57999998</v>
      </c>
      <c r="V48" s="11"/>
    </row>
    <row r="49" spans="1:22" s="5" customFormat="1">
      <c r="A49" s="15">
        <v>42</v>
      </c>
      <c r="B49" s="16" t="s">
        <v>105</v>
      </c>
      <c r="C49" s="17" t="s">
        <v>106</v>
      </c>
      <c r="D49" s="22"/>
      <c r="E49" s="22"/>
      <c r="F49" s="22"/>
      <c r="G49" s="22"/>
      <c r="H49" s="22">
        <v>119</v>
      </c>
      <c r="I49" s="22">
        <v>75278399.340000004</v>
      </c>
      <c r="J49" s="22">
        <v>109</v>
      </c>
      <c r="K49" s="22">
        <v>85881016.310000002</v>
      </c>
      <c r="L49" s="22">
        <f t="shared" si="0"/>
        <v>228</v>
      </c>
      <c r="M49" s="22">
        <f t="shared" si="1"/>
        <v>161159415.65000001</v>
      </c>
      <c r="N49" s="22">
        <v>39</v>
      </c>
      <c r="O49" s="22">
        <v>87702615</v>
      </c>
      <c r="P49" s="22">
        <v>36</v>
      </c>
      <c r="Q49" s="22">
        <v>77050486.290000007</v>
      </c>
      <c r="R49" s="22">
        <f t="shared" si="2"/>
        <v>75</v>
      </c>
      <c r="S49" s="22">
        <f t="shared" si="3"/>
        <v>164753101.29000002</v>
      </c>
      <c r="T49" s="22">
        <f t="shared" si="4"/>
        <v>303</v>
      </c>
      <c r="U49" s="22">
        <f t="shared" si="5"/>
        <v>325912516.94000006</v>
      </c>
      <c r="V49" s="11"/>
    </row>
    <row r="50" spans="1:22" s="5" customFormat="1">
      <c r="A50" s="18">
        <v>43</v>
      </c>
      <c r="B50" s="31" t="s">
        <v>107</v>
      </c>
      <c r="C50" s="1" t="s">
        <v>108</v>
      </c>
      <c r="D50" s="23">
        <v>147</v>
      </c>
      <c r="E50" s="23">
        <v>58700288.880000003</v>
      </c>
      <c r="F50" s="23">
        <v>88</v>
      </c>
      <c r="G50" s="23">
        <v>6923207.0199999996</v>
      </c>
      <c r="H50" s="23">
        <v>10179</v>
      </c>
      <c r="I50" s="23">
        <v>42643586.359999999</v>
      </c>
      <c r="J50" s="23">
        <v>616</v>
      </c>
      <c r="K50" s="23">
        <v>53843193.990000002</v>
      </c>
      <c r="L50" s="21">
        <f t="shared" si="0"/>
        <v>11030</v>
      </c>
      <c r="M50" s="21">
        <f t="shared" si="1"/>
        <v>162110276.25</v>
      </c>
      <c r="N50" s="23">
        <v>185</v>
      </c>
      <c r="O50" s="23">
        <v>61097772.049999997</v>
      </c>
      <c r="P50" s="23">
        <v>208</v>
      </c>
      <c r="Q50" s="23">
        <v>101428237.17</v>
      </c>
      <c r="R50" s="21">
        <f t="shared" si="2"/>
        <v>393</v>
      </c>
      <c r="S50" s="21">
        <f t="shared" si="3"/>
        <v>162526009.22</v>
      </c>
      <c r="T50" s="21">
        <f t="shared" si="4"/>
        <v>11423</v>
      </c>
      <c r="U50" s="21">
        <f t="shared" si="5"/>
        <v>324636285.47000003</v>
      </c>
      <c r="V50" s="11"/>
    </row>
    <row r="51" spans="1:22" s="5" customFormat="1">
      <c r="A51" s="15">
        <v>44</v>
      </c>
      <c r="B51" s="30" t="s">
        <v>109</v>
      </c>
      <c r="C51" s="17" t="s">
        <v>110</v>
      </c>
      <c r="D51" s="22">
        <v>27</v>
      </c>
      <c r="E51" s="22">
        <v>86766885.420000002</v>
      </c>
      <c r="F51" s="22"/>
      <c r="G51" s="22"/>
      <c r="H51" s="22">
        <v>32</v>
      </c>
      <c r="I51" s="22">
        <v>15072479.77</v>
      </c>
      <c r="J51" s="22"/>
      <c r="K51" s="22"/>
      <c r="L51" s="22">
        <f t="shared" si="0"/>
        <v>59</v>
      </c>
      <c r="M51" s="22">
        <f t="shared" si="1"/>
        <v>101839365.19</v>
      </c>
      <c r="N51" s="22">
        <v>7</v>
      </c>
      <c r="O51" s="22">
        <v>200000000</v>
      </c>
      <c r="P51" s="22">
        <v>1</v>
      </c>
      <c r="Q51" s="22">
        <v>93048</v>
      </c>
      <c r="R51" s="22">
        <f t="shared" si="2"/>
        <v>8</v>
      </c>
      <c r="S51" s="22">
        <f t="shared" si="3"/>
        <v>200093048</v>
      </c>
      <c r="T51" s="22">
        <f t="shared" si="4"/>
        <v>67</v>
      </c>
      <c r="U51" s="22">
        <f t="shared" si="5"/>
        <v>301932413.19</v>
      </c>
      <c r="V51" s="11"/>
    </row>
    <row r="52" spans="1:22" s="5" customFormat="1">
      <c r="A52" s="18">
        <v>45</v>
      </c>
      <c r="B52" s="31" t="s">
        <v>111</v>
      </c>
      <c r="C52" s="1" t="s">
        <v>112</v>
      </c>
      <c r="D52" s="23"/>
      <c r="E52" s="23"/>
      <c r="F52" s="23"/>
      <c r="G52" s="23"/>
      <c r="H52" s="23">
        <v>5540</v>
      </c>
      <c r="I52" s="23">
        <v>1323114.29</v>
      </c>
      <c r="J52" s="23">
        <v>97734</v>
      </c>
      <c r="K52" s="23">
        <v>80240603.629999995</v>
      </c>
      <c r="L52" s="21">
        <f t="shared" si="0"/>
        <v>103274</v>
      </c>
      <c r="M52" s="21">
        <f t="shared" si="1"/>
        <v>81563717.920000002</v>
      </c>
      <c r="N52" s="23">
        <v>1180</v>
      </c>
      <c r="O52" s="23">
        <v>145377179.34</v>
      </c>
      <c r="P52" s="23">
        <v>1160</v>
      </c>
      <c r="Q52" s="23">
        <v>66459420.979999997</v>
      </c>
      <c r="R52" s="21">
        <f t="shared" si="2"/>
        <v>2340</v>
      </c>
      <c r="S52" s="21">
        <f t="shared" si="3"/>
        <v>211836600.31999999</v>
      </c>
      <c r="T52" s="21">
        <f t="shared" si="4"/>
        <v>105614</v>
      </c>
      <c r="U52" s="21">
        <f t="shared" si="5"/>
        <v>293400318.24000001</v>
      </c>
      <c r="V52" s="11"/>
    </row>
    <row r="53" spans="1:22" s="5" customFormat="1">
      <c r="A53" s="15">
        <v>46</v>
      </c>
      <c r="B53" s="30" t="s">
        <v>113</v>
      </c>
      <c r="C53" s="17" t="s">
        <v>114</v>
      </c>
      <c r="D53" s="22">
        <v>4</v>
      </c>
      <c r="E53" s="22">
        <v>20239726.43</v>
      </c>
      <c r="F53" s="22">
        <v>10</v>
      </c>
      <c r="G53" s="22">
        <v>3060229.3</v>
      </c>
      <c r="H53" s="22">
        <v>2</v>
      </c>
      <c r="I53" s="22">
        <v>2000243.67</v>
      </c>
      <c r="J53" s="22">
        <v>139</v>
      </c>
      <c r="K53" s="22">
        <v>48756132.780000001</v>
      </c>
      <c r="L53" s="22">
        <f t="shared" si="0"/>
        <v>155</v>
      </c>
      <c r="M53" s="22">
        <f t="shared" si="1"/>
        <v>74056332.180000007</v>
      </c>
      <c r="N53" s="22">
        <v>10</v>
      </c>
      <c r="O53" s="22">
        <v>64802684.359999999</v>
      </c>
      <c r="P53" s="22">
        <v>9</v>
      </c>
      <c r="Q53" s="22">
        <v>144841222.18000001</v>
      </c>
      <c r="R53" s="22">
        <f t="shared" si="2"/>
        <v>19</v>
      </c>
      <c r="S53" s="22">
        <f t="shared" si="3"/>
        <v>209643906.54000002</v>
      </c>
      <c r="T53" s="22">
        <f t="shared" si="4"/>
        <v>174</v>
      </c>
      <c r="U53" s="22">
        <f t="shared" si="5"/>
        <v>283700238.72000003</v>
      </c>
      <c r="V53" s="11"/>
    </row>
    <row r="54" spans="1:22" s="5" customFormat="1">
      <c r="A54" s="18">
        <v>47</v>
      </c>
      <c r="B54" s="31" t="s">
        <v>115</v>
      </c>
      <c r="C54" s="1" t="s">
        <v>116</v>
      </c>
      <c r="D54" s="23"/>
      <c r="E54" s="23"/>
      <c r="F54" s="23"/>
      <c r="G54" s="23"/>
      <c r="H54" s="23">
        <v>3</v>
      </c>
      <c r="I54" s="23">
        <v>612221.38</v>
      </c>
      <c r="J54" s="23">
        <v>10</v>
      </c>
      <c r="K54" s="23">
        <v>990929.95</v>
      </c>
      <c r="L54" s="21">
        <f t="shared" si="0"/>
        <v>13</v>
      </c>
      <c r="M54" s="21">
        <f t="shared" si="1"/>
        <v>1603151.33</v>
      </c>
      <c r="N54" s="23">
        <v>9</v>
      </c>
      <c r="O54" s="23">
        <v>135181902.5</v>
      </c>
      <c r="P54" s="23">
        <v>9</v>
      </c>
      <c r="Q54" s="23">
        <v>135191898</v>
      </c>
      <c r="R54" s="21">
        <f t="shared" si="2"/>
        <v>18</v>
      </c>
      <c r="S54" s="21">
        <f t="shared" si="3"/>
        <v>270373800.5</v>
      </c>
      <c r="T54" s="21">
        <f t="shared" si="4"/>
        <v>31</v>
      </c>
      <c r="U54" s="21">
        <f t="shared" si="5"/>
        <v>271976951.82999998</v>
      </c>
      <c r="V54" s="11"/>
    </row>
    <row r="55" spans="1:22" s="5" customFormat="1">
      <c r="A55" s="15">
        <v>48</v>
      </c>
      <c r="B55" s="30" t="s">
        <v>117</v>
      </c>
      <c r="C55" s="17" t="s">
        <v>118</v>
      </c>
      <c r="D55" s="22">
        <v>12</v>
      </c>
      <c r="E55" s="22">
        <v>824241.96</v>
      </c>
      <c r="F55" s="22">
        <v>123</v>
      </c>
      <c r="G55" s="22">
        <v>3731120.08</v>
      </c>
      <c r="H55" s="22">
        <v>190</v>
      </c>
      <c r="I55" s="22">
        <v>27987444.010000002</v>
      </c>
      <c r="J55" s="22">
        <v>943</v>
      </c>
      <c r="K55" s="22">
        <v>96931725.658999994</v>
      </c>
      <c r="L55" s="22">
        <f t="shared" si="0"/>
        <v>1268</v>
      </c>
      <c r="M55" s="22">
        <f t="shared" si="1"/>
        <v>129474531.70899999</v>
      </c>
      <c r="N55" s="22">
        <v>142</v>
      </c>
      <c r="O55" s="22">
        <v>91364349.430000007</v>
      </c>
      <c r="P55" s="22">
        <v>52</v>
      </c>
      <c r="Q55" s="22">
        <v>19492608.190000001</v>
      </c>
      <c r="R55" s="22">
        <f t="shared" si="2"/>
        <v>194</v>
      </c>
      <c r="S55" s="22">
        <f t="shared" si="3"/>
        <v>110856957.62</v>
      </c>
      <c r="T55" s="22">
        <f t="shared" si="4"/>
        <v>1462</v>
      </c>
      <c r="U55" s="22">
        <f t="shared" si="5"/>
        <v>240331489.329</v>
      </c>
      <c r="V55" s="11"/>
    </row>
    <row r="56" spans="1:22" s="5" customFormat="1">
      <c r="A56" s="18">
        <v>49</v>
      </c>
      <c r="B56" s="31" t="s">
        <v>119</v>
      </c>
      <c r="C56" s="1" t="s">
        <v>120</v>
      </c>
      <c r="D56" s="23">
        <v>59</v>
      </c>
      <c r="E56" s="23">
        <v>4306962.78</v>
      </c>
      <c r="F56" s="23">
        <v>31</v>
      </c>
      <c r="G56" s="23">
        <v>9539168.2200000007</v>
      </c>
      <c r="H56" s="23">
        <v>228</v>
      </c>
      <c r="I56" s="23">
        <v>15187892.34</v>
      </c>
      <c r="J56" s="23">
        <v>305</v>
      </c>
      <c r="K56" s="23">
        <v>93544539.030000001</v>
      </c>
      <c r="L56" s="21">
        <f t="shared" si="0"/>
        <v>623</v>
      </c>
      <c r="M56" s="21">
        <f t="shared" si="1"/>
        <v>122578562.37</v>
      </c>
      <c r="N56" s="23">
        <v>25</v>
      </c>
      <c r="O56" s="23">
        <v>92569997.780000001</v>
      </c>
      <c r="P56" s="23">
        <v>6</v>
      </c>
      <c r="Q56" s="23">
        <v>7611533.0999999996</v>
      </c>
      <c r="R56" s="21">
        <f t="shared" si="2"/>
        <v>31</v>
      </c>
      <c r="S56" s="21">
        <f t="shared" si="3"/>
        <v>100181530.88</v>
      </c>
      <c r="T56" s="21">
        <f t="shared" si="4"/>
        <v>654</v>
      </c>
      <c r="U56" s="21">
        <f t="shared" si="5"/>
        <v>222760093.25</v>
      </c>
      <c r="V56" s="11"/>
    </row>
    <row r="57" spans="1:22" s="5" customFormat="1">
      <c r="A57" s="15">
        <v>50</v>
      </c>
      <c r="B57" s="16" t="s">
        <v>121</v>
      </c>
      <c r="C57" s="17" t="s">
        <v>122</v>
      </c>
      <c r="D57" s="22">
        <v>10</v>
      </c>
      <c r="E57" s="22">
        <v>2967291.94</v>
      </c>
      <c r="F57" s="22">
        <v>49</v>
      </c>
      <c r="G57" s="22">
        <v>2338181.91</v>
      </c>
      <c r="H57" s="22">
        <v>3698</v>
      </c>
      <c r="I57" s="22">
        <v>104537150.34</v>
      </c>
      <c r="J57" s="22">
        <v>160</v>
      </c>
      <c r="K57" s="22">
        <v>3382839.69</v>
      </c>
      <c r="L57" s="22">
        <f t="shared" si="0"/>
        <v>3917</v>
      </c>
      <c r="M57" s="22">
        <f t="shared" si="1"/>
        <v>113225463.88</v>
      </c>
      <c r="N57" s="22">
        <v>44</v>
      </c>
      <c r="O57" s="22">
        <v>3398991.09</v>
      </c>
      <c r="P57" s="22">
        <v>189</v>
      </c>
      <c r="Q57" s="22">
        <v>105182553.72</v>
      </c>
      <c r="R57" s="22">
        <f t="shared" si="2"/>
        <v>233</v>
      </c>
      <c r="S57" s="22">
        <f t="shared" si="3"/>
        <v>108581544.81</v>
      </c>
      <c r="T57" s="22">
        <f t="shared" si="4"/>
        <v>4150</v>
      </c>
      <c r="U57" s="22">
        <f t="shared" si="5"/>
        <v>221807008.69</v>
      </c>
      <c r="V57" s="11"/>
    </row>
    <row r="58" spans="1:22" s="5" customFormat="1">
      <c r="A58" s="18">
        <v>51</v>
      </c>
      <c r="B58" s="31" t="s">
        <v>123</v>
      </c>
      <c r="C58" s="1" t="s">
        <v>124</v>
      </c>
      <c r="D58" s="23">
        <v>236</v>
      </c>
      <c r="E58" s="23">
        <v>7609866.5300000003</v>
      </c>
      <c r="F58" s="23">
        <v>1512</v>
      </c>
      <c r="G58" s="23">
        <v>34456261.289999999</v>
      </c>
      <c r="H58" s="23">
        <v>1746</v>
      </c>
      <c r="I58" s="23">
        <v>26793868.899999999</v>
      </c>
      <c r="J58" s="23">
        <v>3188</v>
      </c>
      <c r="K58" s="23">
        <v>36372384.759999998</v>
      </c>
      <c r="L58" s="21">
        <f t="shared" si="0"/>
        <v>6682</v>
      </c>
      <c r="M58" s="21">
        <f t="shared" si="1"/>
        <v>105232381.47999999</v>
      </c>
      <c r="N58" s="23">
        <v>517</v>
      </c>
      <c r="O58" s="23">
        <v>62817482.640000001</v>
      </c>
      <c r="P58" s="23">
        <v>224</v>
      </c>
      <c r="Q58" s="23">
        <v>26357728.899999999</v>
      </c>
      <c r="R58" s="21">
        <f t="shared" si="2"/>
        <v>741</v>
      </c>
      <c r="S58" s="21">
        <f t="shared" si="3"/>
        <v>89175211.539999992</v>
      </c>
      <c r="T58" s="21">
        <f t="shared" si="4"/>
        <v>7423</v>
      </c>
      <c r="U58" s="21">
        <f t="shared" si="5"/>
        <v>194407593.01999998</v>
      </c>
      <c r="V58" s="11"/>
    </row>
    <row r="59" spans="1:22" s="5" customFormat="1">
      <c r="A59" s="15">
        <v>52</v>
      </c>
      <c r="B59" s="30" t="s">
        <v>125</v>
      </c>
      <c r="C59" s="17" t="s">
        <v>126</v>
      </c>
      <c r="D59" s="22">
        <v>13</v>
      </c>
      <c r="E59" s="22">
        <v>2563560.7999999998</v>
      </c>
      <c r="F59" s="22">
        <v>11</v>
      </c>
      <c r="G59" s="22">
        <v>1369650.35</v>
      </c>
      <c r="H59" s="22">
        <v>172</v>
      </c>
      <c r="I59" s="22">
        <v>62074243.340000004</v>
      </c>
      <c r="J59" s="22">
        <v>138</v>
      </c>
      <c r="K59" s="22">
        <v>21363341.129999999</v>
      </c>
      <c r="L59" s="22">
        <f t="shared" si="0"/>
        <v>334</v>
      </c>
      <c r="M59" s="22">
        <f t="shared" si="1"/>
        <v>87370795.620000005</v>
      </c>
      <c r="N59" s="22">
        <v>5</v>
      </c>
      <c r="O59" s="22">
        <v>27811600</v>
      </c>
      <c r="P59" s="22">
        <v>19</v>
      </c>
      <c r="Q59" s="22">
        <v>67125580</v>
      </c>
      <c r="R59" s="22">
        <f t="shared" si="2"/>
        <v>24</v>
      </c>
      <c r="S59" s="22">
        <f t="shared" si="3"/>
        <v>94937180</v>
      </c>
      <c r="T59" s="22">
        <f t="shared" si="4"/>
        <v>358</v>
      </c>
      <c r="U59" s="22">
        <f t="shared" si="5"/>
        <v>182307975.62</v>
      </c>
      <c r="V59" s="11"/>
    </row>
    <row r="60" spans="1:22" s="5" customFormat="1">
      <c r="A60" s="18">
        <v>53</v>
      </c>
      <c r="B60" s="31" t="s">
        <v>127</v>
      </c>
      <c r="C60" s="1" t="s">
        <v>128</v>
      </c>
      <c r="D60" s="23">
        <v>744</v>
      </c>
      <c r="E60" s="23">
        <v>68008896.579999998</v>
      </c>
      <c r="F60" s="23">
        <v>440</v>
      </c>
      <c r="G60" s="23">
        <v>26121957.010000002</v>
      </c>
      <c r="H60" s="23">
        <v>428</v>
      </c>
      <c r="I60" s="23">
        <v>9152500.5099999998</v>
      </c>
      <c r="J60" s="23">
        <v>398</v>
      </c>
      <c r="K60" s="23">
        <v>13893190.859999999</v>
      </c>
      <c r="L60" s="21">
        <f t="shared" si="0"/>
        <v>2010</v>
      </c>
      <c r="M60" s="21">
        <f t="shared" si="1"/>
        <v>117176544.96000001</v>
      </c>
      <c r="N60" s="23">
        <v>11</v>
      </c>
      <c r="O60" s="23">
        <v>11968140.119999999</v>
      </c>
      <c r="P60" s="23">
        <v>16</v>
      </c>
      <c r="Q60" s="23">
        <v>49755253.880000003</v>
      </c>
      <c r="R60" s="21">
        <f t="shared" si="2"/>
        <v>27</v>
      </c>
      <c r="S60" s="21">
        <f t="shared" si="3"/>
        <v>61723394</v>
      </c>
      <c r="T60" s="21">
        <f t="shared" si="4"/>
        <v>2037</v>
      </c>
      <c r="U60" s="21">
        <f t="shared" si="5"/>
        <v>178899938.96000001</v>
      </c>
      <c r="V60" s="11"/>
    </row>
    <row r="61" spans="1:22" s="5" customFormat="1">
      <c r="A61" s="15">
        <v>54</v>
      </c>
      <c r="B61" s="30" t="s">
        <v>129</v>
      </c>
      <c r="C61" s="17" t="s">
        <v>130</v>
      </c>
      <c r="D61" s="22">
        <v>212</v>
      </c>
      <c r="E61" s="22">
        <v>5148223.2699999996</v>
      </c>
      <c r="F61" s="22">
        <v>812</v>
      </c>
      <c r="G61" s="22">
        <v>24958910.27</v>
      </c>
      <c r="H61" s="22">
        <v>3622</v>
      </c>
      <c r="I61" s="22">
        <v>25323358.859999999</v>
      </c>
      <c r="J61" s="22">
        <v>2787</v>
      </c>
      <c r="K61" s="22">
        <v>44736359.68</v>
      </c>
      <c r="L61" s="22">
        <f t="shared" si="0"/>
        <v>7433</v>
      </c>
      <c r="M61" s="22">
        <f t="shared" si="1"/>
        <v>100166852.08</v>
      </c>
      <c r="N61" s="22">
        <v>1159</v>
      </c>
      <c r="O61" s="22">
        <v>58283179.149999999</v>
      </c>
      <c r="P61" s="22">
        <v>145</v>
      </c>
      <c r="Q61" s="22">
        <v>19374762.149999999</v>
      </c>
      <c r="R61" s="22">
        <f t="shared" si="2"/>
        <v>1304</v>
      </c>
      <c r="S61" s="22">
        <f t="shared" si="3"/>
        <v>77657941.299999997</v>
      </c>
      <c r="T61" s="22">
        <f t="shared" si="4"/>
        <v>8737</v>
      </c>
      <c r="U61" s="22">
        <f t="shared" si="5"/>
        <v>177824793.38</v>
      </c>
      <c r="V61" s="11"/>
    </row>
    <row r="62" spans="1:22" s="5" customFormat="1">
      <c r="A62" s="18">
        <v>55</v>
      </c>
      <c r="B62" s="31" t="s">
        <v>131</v>
      </c>
      <c r="C62" s="1" t="s">
        <v>132</v>
      </c>
      <c r="D62" s="23">
        <v>945</v>
      </c>
      <c r="E62" s="23">
        <v>68380608.219999999</v>
      </c>
      <c r="F62" s="23">
        <v>647</v>
      </c>
      <c r="G62" s="23">
        <v>52931680.43</v>
      </c>
      <c r="H62" s="23">
        <v>625</v>
      </c>
      <c r="I62" s="23">
        <v>10750654.51</v>
      </c>
      <c r="J62" s="23">
        <v>288</v>
      </c>
      <c r="K62" s="23">
        <v>10079515.710000001</v>
      </c>
      <c r="L62" s="21">
        <f t="shared" si="0"/>
        <v>2505</v>
      </c>
      <c r="M62" s="21">
        <f t="shared" si="1"/>
        <v>142142458.87</v>
      </c>
      <c r="N62" s="23">
        <v>9</v>
      </c>
      <c r="O62" s="23">
        <v>6955799.1399999997</v>
      </c>
      <c r="P62" s="23">
        <v>9</v>
      </c>
      <c r="Q62" s="23">
        <v>27484470.23</v>
      </c>
      <c r="R62" s="21">
        <f t="shared" si="2"/>
        <v>18</v>
      </c>
      <c r="S62" s="21">
        <f t="shared" si="3"/>
        <v>34440269.369999997</v>
      </c>
      <c r="T62" s="21">
        <f t="shared" si="4"/>
        <v>2523</v>
      </c>
      <c r="U62" s="21">
        <f t="shared" si="5"/>
        <v>176582728.24000001</v>
      </c>
      <c r="V62" s="11"/>
    </row>
    <row r="63" spans="1:22" s="5" customFormat="1">
      <c r="A63" s="15">
        <v>56</v>
      </c>
      <c r="B63" s="30" t="s">
        <v>133</v>
      </c>
      <c r="C63" s="17" t="s">
        <v>134</v>
      </c>
      <c r="D63" s="22"/>
      <c r="E63" s="22"/>
      <c r="F63" s="22">
        <v>1</v>
      </c>
      <c r="G63" s="22">
        <v>497321.81</v>
      </c>
      <c r="H63" s="22">
        <v>89</v>
      </c>
      <c r="I63" s="22">
        <v>17151933.370000001</v>
      </c>
      <c r="J63" s="22">
        <v>265</v>
      </c>
      <c r="K63" s="22">
        <v>21182998.140000001</v>
      </c>
      <c r="L63" s="22">
        <f t="shared" si="0"/>
        <v>355</v>
      </c>
      <c r="M63" s="22">
        <f t="shared" si="1"/>
        <v>38832253.32</v>
      </c>
      <c r="N63" s="22">
        <v>54</v>
      </c>
      <c r="O63" s="22">
        <v>70115427.359999999</v>
      </c>
      <c r="P63" s="22">
        <v>17</v>
      </c>
      <c r="Q63" s="22">
        <v>65390000</v>
      </c>
      <c r="R63" s="22">
        <f t="shared" si="2"/>
        <v>71</v>
      </c>
      <c r="S63" s="22">
        <f t="shared" si="3"/>
        <v>135505427.36000001</v>
      </c>
      <c r="T63" s="22">
        <f t="shared" si="4"/>
        <v>426</v>
      </c>
      <c r="U63" s="22">
        <f t="shared" si="5"/>
        <v>174337680.68000001</v>
      </c>
      <c r="V63" s="11"/>
    </row>
    <row r="64" spans="1:22" s="5" customFormat="1">
      <c r="A64" s="18">
        <v>57</v>
      </c>
      <c r="B64" s="31" t="s">
        <v>135</v>
      </c>
      <c r="C64" s="1" t="s">
        <v>136</v>
      </c>
      <c r="D64" s="23">
        <v>18</v>
      </c>
      <c r="E64" s="23">
        <v>19496873.440000001</v>
      </c>
      <c r="F64" s="23">
        <v>25</v>
      </c>
      <c r="G64" s="23">
        <v>11386808.24</v>
      </c>
      <c r="H64" s="23">
        <v>14</v>
      </c>
      <c r="I64" s="23">
        <v>22810966.670000002</v>
      </c>
      <c r="J64" s="23">
        <v>47</v>
      </c>
      <c r="K64" s="23">
        <v>1696151.71</v>
      </c>
      <c r="L64" s="21">
        <f t="shared" si="0"/>
        <v>104</v>
      </c>
      <c r="M64" s="21">
        <f t="shared" si="1"/>
        <v>55390800.060000002</v>
      </c>
      <c r="N64" s="23">
        <v>10</v>
      </c>
      <c r="O64" s="23">
        <v>35033216</v>
      </c>
      <c r="P64" s="23">
        <v>16</v>
      </c>
      <c r="Q64" s="23">
        <v>67530221.340000004</v>
      </c>
      <c r="R64" s="21">
        <f t="shared" si="2"/>
        <v>26</v>
      </c>
      <c r="S64" s="21">
        <f t="shared" si="3"/>
        <v>102563437.34</v>
      </c>
      <c r="T64" s="21">
        <f t="shared" si="4"/>
        <v>130</v>
      </c>
      <c r="U64" s="21">
        <f t="shared" si="5"/>
        <v>157954237.40000001</v>
      </c>
      <c r="V64" s="11"/>
    </row>
    <row r="65" spans="1:22" s="5" customFormat="1">
      <c r="A65" s="15">
        <v>58</v>
      </c>
      <c r="B65" s="16" t="s">
        <v>137</v>
      </c>
      <c r="C65" s="17" t="s">
        <v>138</v>
      </c>
      <c r="D65" s="22">
        <v>27</v>
      </c>
      <c r="E65" s="22">
        <v>6352569.1100000003</v>
      </c>
      <c r="F65" s="22">
        <v>89</v>
      </c>
      <c r="G65" s="22">
        <v>7011768.0800000001</v>
      </c>
      <c r="H65" s="22">
        <v>89</v>
      </c>
      <c r="I65" s="22">
        <v>12572322.26</v>
      </c>
      <c r="J65" s="22">
        <v>515</v>
      </c>
      <c r="K65" s="22">
        <v>40301998.030000001</v>
      </c>
      <c r="L65" s="22">
        <f t="shared" si="0"/>
        <v>720</v>
      </c>
      <c r="M65" s="22">
        <f t="shared" si="1"/>
        <v>66238657.480000004</v>
      </c>
      <c r="N65" s="22">
        <v>51</v>
      </c>
      <c r="O65" s="22">
        <v>43849956.590000004</v>
      </c>
      <c r="P65" s="22">
        <v>46</v>
      </c>
      <c r="Q65" s="22">
        <v>14847373.02</v>
      </c>
      <c r="R65" s="22">
        <f t="shared" si="2"/>
        <v>97</v>
      </c>
      <c r="S65" s="22">
        <f t="shared" si="3"/>
        <v>58697329.609999999</v>
      </c>
      <c r="T65" s="22">
        <f t="shared" si="4"/>
        <v>817</v>
      </c>
      <c r="U65" s="22">
        <f t="shared" si="5"/>
        <v>124935987.09</v>
      </c>
      <c r="V65" s="11"/>
    </row>
    <row r="66" spans="1:22" s="5" customFormat="1">
      <c r="A66" s="18">
        <v>59</v>
      </c>
      <c r="B66" s="31" t="s">
        <v>139</v>
      </c>
      <c r="C66" s="1" t="s">
        <v>140</v>
      </c>
      <c r="D66" s="23">
        <v>182</v>
      </c>
      <c r="E66" s="23">
        <v>3519554.68</v>
      </c>
      <c r="F66" s="23">
        <v>962</v>
      </c>
      <c r="G66" s="23">
        <v>25638105.699999999</v>
      </c>
      <c r="H66" s="23">
        <v>557</v>
      </c>
      <c r="I66" s="23">
        <v>10464065.93</v>
      </c>
      <c r="J66" s="23">
        <v>1236</v>
      </c>
      <c r="K66" s="23">
        <v>14603065.49</v>
      </c>
      <c r="L66" s="21">
        <f t="shared" si="0"/>
        <v>2937</v>
      </c>
      <c r="M66" s="21">
        <f t="shared" si="1"/>
        <v>54224791.800000004</v>
      </c>
      <c r="N66" s="23">
        <v>577</v>
      </c>
      <c r="O66" s="23">
        <v>38199677.119999997</v>
      </c>
      <c r="P66" s="23">
        <v>79</v>
      </c>
      <c r="Q66" s="23">
        <v>11847344.09</v>
      </c>
      <c r="R66" s="21">
        <f t="shared" si="2"/>
        <v>656</v>
      </c>
      <c r="S66" s="21">
        <f t="shared" si="3"/>
        <v>50047021.209999993</v>
      </c>
      <c r="T66" s="21">
        <f t="shared" si="4"/>
        <v>3593</v>
      </c>
      <c r="U66" s="21">
        <f t="shared" si="5"/>
        <v>104271813.00999999</v>
      </c>
      <c r="V66" s="11"/>
    </row>
    <row r="67" spans="1:22" s="5" customFormat="1">
      <c r="A67" s="15">
        <v>60</v>
      </c>
      <c r="B67" s="30" t="s">
        <v>141</v>
      </c>
      <c r="C67" s="17" t="s">
        <v>142</v>
      </c>
      <c r="D67" s="22">
        <v>8</v>
      </c>
      <c r="E67" s="22">
        <v>36393970.950000003</v>
      </c>
      <c r="F67" s="22">
        <v>17</v>
      </c>
      <c r="G67" s="22">
        <v>1586116.15</v>
      </c>
      <c r="H67" s="22">
        <v>20</v>
      </c>
      <c r="I67" s="22">
        <v>12371801.01</v>
      </c>
      <c r="J67" s="22">
        <v>40</v>
      </c>
      <c r="K67" s="22">
        <v>10345948.33</v>
      </c>
      <c r="L67" s="22">
        <f t="shared" si="0"/>
        <v>85</v>
      </c>
      <c r="M67" s="22">
        <f t="shared" si="1"/>
        <v>60697836.439999998</v>
      </c>
      <c r="N67" s="22">
        <v>9</v>
      </c>
      <c r="O67" s="22">
        <v>2283882.2400000002</v>
      </c>
      <c r="P67" s="22">
        <v>11</v>
      </c>
      <c r="Q67" s="22">
        <v>39304186.189999998</v>
      </c>
      <c r="R67" s="22">
        <f t="shared" si="2"/>
        <v>20</v>
      </c>
      <c r="S67" s="22">
        <f t="shared" si="3"/>
        <v>41588068.43</v>
      </c>
      <c r="T67" s="22">
        <f t="shared" si="4"/>
        <v>105</v>
      </c>
      <c r="U67" s="22">
        <f t="shared" si="5"/>
        <v>102285904.87</v>
      </c>
      <c r="V67" s="11"/>
    </row>
    <row r="68" spans="1:22" s="5" customFormat="1">
      <c r="A68" s="18">
        <v>61</v>
      </c>
      <c r="B68" s="31" t="s">
        <v>143</v>
      </c>
      <c r="C68" s="1" t="s">
        <v>144</v>
      </c>
      <c r="D68" s="23">
        <v>20</v>
      </c>
      <c r="E68" s="23">
        <v>7629465.5599999996</v>
      </c>
      <c r="F68" s="23">
        <v>209</v>
      </c>
      <c r="G68" s="23">
        <v>33963464.659999996</v>
      </c>
      <c r="H68" s="23">
        <v>2</v>
      </c>
      <c r="I68" s="23">
        <v>255080.44</v>
      </c>
      <c r="J68" s="23">
        <v>23</v>
      </c>
      <c r="K68" s="23">
        <v>7706747.1299999999</v>
      </c>
      <c r="L68" s="21">
        <f t="shared" si="0"/>
        <v>254</v>
      </c>
      <c r="M68" s="21">
        <f t="shared" si="1"/>
        <v>49554757.789999999</v>
      </c>
      <c r="N68" s="23">
        <v>5</v>
      </c>
      <c r="O68" s="23">
        <v>22319600</v>
      </c>
      <c r="P68" s="23">
        <v>10</v>
      </c>
      <c r="Q68" s="23">
        <v>19376490.969999999</v>
      </c>
      <c r="R68" s="21">
        <f t="shared" si="2"/>
        <v>15</v>
      </c>
      <c r="S68" s="21">
        <f t="shared" si="3"/>
        <v>41696090.969999999</v>
      </c>
      <c r="T68" s="21">
        <f t="shared" si="4"/>
        <v>269</v>
      </c>
      <c r="U68" s="21">
        <f t="shared" si="5"/>
        <v>91250848.75999999</v>
      </c>
      <c r="V68" s="11"/>
    </row>
    <row r="69" spans="1:22" s="5" customFormat="1">
      <c r="A69" s="15">
        <v>62</v>
      </c>
      <c r="B69" s="30" t="s">
        <v>145</v>
      </c>
      <c r="C69" s="17" t="s">
        <v>146</v>
      </c>
      <c r="D69" s="22">
        <v>1</v>
      </c>
      <c r="E69" s="22">
        <v>10000000</v>
      </c>
      <c r="F69" s="22">
        <v>26</v>
      </c>
      <c r="G69" s="22">
        <v>28995190.82</v>
      </c>
      <c r="H69" s="22">
        <v>4</v>
      </c>
      <c r="I69" s="22">
        <v>1427057.13</v>
      </c>
      <c r="J69" s="22">
        <v>37</v>
      </c>
      <c r="K69" s="22">
        <v>6772030.8899999997</v>
      </c>
      <c r="L69" s="22">
        <f t="shared" si="0"/>
        <v>68</v>
      </c>
      <c r="M69" s="22">
        <f t="shared" si="1"/>
        <v>47194278.840000004</v>
      </c>
      <c r="N69" s="22">
        <v>4</v>
      </c>
      <c r="O69" s="22">
        <v>34000000</v>
      </c>
      <c r="P69" s="22">
        <v>1</v>
      </c>
      <c r="Q69" s="22">
        <v>10000000</v>
      </c>
      <c r="R69" s="22">
        <f t="shared" si="2"/>
        <v>5</v>
      </c>
      <c r="S69" s="22">
        <f t="shared" si="3"/>
        <v>44000000</v>
      </c>
      <c r="T69" s="22">
        <f t="shared" si="4"/>
        <v>73</v>
      </c>
      <c r="U69" s="22">
        <f t="shared" si="5"/>
        <v>91194278.840000004</v>
      </c>
      <c r="V69" s="11"/>
    </row>
    <row r="70" spans="1:22" s="5" customFormat="1">
      <c r="A70" s="18">
        <v>63</v>
      </c>
      <c r="B70" s="31" t="s">
        <v>147</v>
      </c>
      <c r="C70" s="1" t="s">
        <v>148</v>
      </c>
      <c r="D70" s="23"/>
      <c r="E70" s="23"/>
      <c r="F70" s="23"/>
      <c r="G70" s="23"/>
      <c r="H70" s="23">
        <v>7247</v>
      </c>
      <c r="I70" s="23">
        <v>40709536.93</v>
      </c>
      <c r="J70" s="23">
        <v>9887</v>
      </c>
      <c r="K70" s="23">
        <v>35953557.729999997</v>
      </c>
      <c r="L70" s="21">
        <f t="shared" si="0"/>
        <v>17134</v>
      </c>
      <c r="M70" s="21">
        <f t="shared" si="1"/>
        <v>76663094.659999996</v>
      </c>
      <c r="N70" s="23">
        <v>23</v>
      </c>
      <c r="O70" s="23">
        <v>5473270.54</v>
      </c>
      <c r="P70" s="23">
        <v>131</v>
      </c>
      <c r="Q70" s="23">
        <v>9010082.1500000004</v>
      </c>
      <c r="R70" s="21">
        <f t="shared" si="2"/>
        <v>154</v>
      </c>
      <c r="S70" s="21">
        <f t="shared" si="3"/>
        <v>14483352.690000001</v>
      </c>
      <c r="T70" s="21">
        <f t="shared" si="4"/>
        <v>17288</v>
      </c>
      <c r="U70" s="21">
        <f t="shared" si="5"/>
        <v>91146447.349999994</v>
      </c>
      <c r="V70" s="11"/>
    </row>
    <row r="71" spans="1:22" s="5" customFormat="1">
      <c r="A71" s="15">
        <v>64</v>
      </c>
      <c r="B71" s="30" t="s">
        <v>149</v>
      </c>
      <c r="C71" s="17" t="s">
        <v>150</v>
      </c>
      <c r="D71" s="22">
        <v>26</v>
      </c>
      <c r="E71" s="22">
        <v>23236455.52</v>
      </c>
      <c r="F71" s="22">
        <v>24</v>
      </c>
      <c r="G71" s="22">
        <v>798653.01</v>
      </c>
      <c r="H71" s="22">
        <v>29</v>
      </c>
      <c r="I71" s="22">
        <v>171775.35</v>
      </c>
      <c r="J71" s="22">
        <v>67</v>
      </c>
      <c r="K71" s="22">
        <v>17279659.25</v>
      </c>
      <c r="L71" s="22">
        <f t="shared" si="0"/>
        <v>146</v>
      </c>
      <c r="M71" s="22">
        <f t="shared" si="1"/>
        <v>41486543.130000003</v>
      </c>
      <c r="N71" s="22">
        <v>32</v>
      </c>
      <c r="O71" s="22">
        <v>25179792.949999999</v>
      </c>
      <c r="P71" s="22">
        <v>23</v>
      </c>
      <c r="Q71" s="22">
        <v>23646289.620000001</v>
      </c>
      <c r="R71" s="22">
        <f t="shared" si="2"/>
        <v>55</v>
      </c>
      <c r="S71" s="22">
        <f t="shared" si="3"/>
        <v>48826082.57</v>
      </c>
      <c r="T71" s="22">
        <f t="shared" si="4"/>
        <v>201</v>
      </c>
      <c r="U71" s="22">
        <f t="shared" si="5"/>
        <v>90312625.700000003</v>
      </c>
      <c r="V71" s="11"/>
    </row>
    <row r="72" spans="1:22" s="5" customFormat="1">
      <c r="A72" s="18">
        <v>65</v>
      </c>
      <c r="B72" s="31" t="s">
        <v>151</v>
      </c>
      <c r="C72" s="1" t="s">
        <v>152</v>
      </c>
      <c r="D72" s="23">
        <v>10</v>
      </c>
      <c r="E72" s="23">
        <v>2853561.11</v>
      </c>
      <c r="F72" s="23">
        <v>78</v>
      </c>
      <c r="G72" s="23">
        <v>4744747.7</v>
      </c>
      <c r="H72" s="23">
        <v>29</v>
      </c>
      <c r="I72" s="23">
        <v>12404789.109999999</v>
      </c>
      <c r="J72" s="23">
        <v>170</v>
      </c>
      <c r="K72" s="23">
        <v>8959712.4800000004</v>
      </c>
      <c r="L72" s="21">
        <f t="shared" si="0"/>
        <v>287</v>
      </c>
      <c r="M72" s="21">
        <f t="shared" si="1"/>
        <v>28962810.400000002</v>
      </c>
      <c r="N72" s="23">
        <v>8</v>
      </c>
      <c r="O72" s="23">
        <v>36453686.759999998</v>
      </c>
      <c r="P72" s="23">
        <v>8</v>
      </c>
      <c r="Q72" s="23">
        <v>22453686.710000001</v>
      </c>
      <c r="R72" s="21">
        <f t="shared" si="2"/>
        <v>16</v>
      </c>
      <c r="S72" s="21">
        <f t="shared" si="3"/>
        <v>58907373.469999999</v>
      </c>
      <c r="T72" s="21">
        <f t="shared" si="4"/>
        <v>303</v>
      </c>
      <c r="U72" s="21">
        <f t="shared" si="5"/>
        <v>87870183.870000005</v>
      </c>
      <c r="V72" s="11"/>
    </row>
    <row r="73" spans="1:22" s="5" customFormat="1">
      <c r="A73" s="15">
        <v>66</v>
      </c>
      <c r="B73" s="16" t="s">
        <v>153</v>
      </c>
      <c r="C73" s="17" t="s">
        <v>154</v>
      </c>
      <c r="D73" s="22">
        <v>133</v>
      </c>
      <c r="E73" s="22">
        <v>2958438.07</v>
      </c>
      <c r="F73" s="22">
        <v>1110</v>
      </c>
      <c r="G73" s="22">
        <v>26790055.899999999</v>
      </c>
      <c r="H73" s="22">
        <v>404</v>
      </c>
      <c r="I73" s="22">
        <v>6654816.96</v>
      </c>
      <c r="J73" s="22">
        <v>985</v>
      </c>
      <c r="K73" s="22">
        <v>10656145.199999999</v>
      </c>
      <c r="L73" s="22">
        <f t="shared" ref="L73:L136" si="6">D73+F73+H73+J73</f>
        <v>2632</v>
      </c>
      <c r="M73" s="22">
        <f t="shared" ref="M73:M136" si="7">E73+G73+I73+K73</f>
        <v>47059456.129999995</v>
      </c>
      <c r="N73" s="22">
        <v>388</v>
      </c>
      <c r="O73" s="22">
        <v>30816351.25</v>
      </c>
      <c r="P73" s="22">
        <v>45</v>
      </c>
      <c r="Q73" s="22">
        <v>3030412.5</v>
      </c>
      <c r="R73" s="22">
        <f t="shared" ref="R73:R136" si="8">N73+P73</f>
        <v>433</v>
      </c>
      <c r="S73" s="22">
        <f t="shared" ref="S73:S136" si="9">O73+Q73</f>
        <v>33846763.75</v>
      </c>
      <c r="T73" s="22">
        <f t="shared" ref="T73:T136" si="10">L73+R73</f>
        <v>3065</v>
      </c>
      <c r="U73" s="22">
        <f t="shared" ref="U73:U136" si="11">M73+S73</f>
        <v>80906219.879999995</v>
      </c>
      <c r="V73" s="11"/>
    </row>
    <row r="74" spans="1:22" s="5" customFormat="1">
      <c r="A74" s="18">
        <v>67</v>
      </c>
      <c r="B74" s="31" t="s">
        <v>155</v>
      </c>
      <c r="C74" s="1" t="s">
        <v>156</v>
      </c>
      <c r="D74" s="23">
        <v>4</v>
      </c>
      <c r="E74" s="23">
        <v>2381091.06</v>
      </c>
      <c r="F74" s="23">
        <v>2</v>
      </c>
      <c r="G74" s="23">
        <v>1917793.39</v>
      </c>
      <c r="H74" s="23">
        <v>17</v>
      </c>
      <c r="I74" s="23">
        <v>2341832.87</v>
      </c>
      <c r="J74" s="23">
        <v>37</v>
      </c>
      <c r="K74" s="23">
        <v>2706187.1</v>
      </c>
      <c r="L74" s="21">
        <f t="shared" si="6"/>
        <v>60</v>
      </c>
      <c r="M74" s="21">
        <f t="shared" si="7"/>
        <v>9346904.4199999999</v>
      </c>
      <c r="N74" s="23">
        <v>2</v>
      </c>
      <c r="O74" s="23">
        <v>70000000</v>
      </c>
      <c r="P74" s="23">
        <v>1</v>
      </c>
      <c r="Q74" s="23">
        <v>916775.15</v>
      </c>
      <c r="R74" s="21">
        <f t="shared" si="8"/>
        <v>3</v>
      </c>
      <c r="S74" s="21">
        <f t="shared" si="9"/>
        <v>70916775.150000006</v>
      </c>
      <c r="T74" s="21">
        <f t="shared" si="10"/>
        <v>63</v>
      </c>
      <c r="U74" s="21">
        <f t="shared" si="11"/>
        <v>80263679.570000008</v>
      </c>
      <c r="V74" s="11"/>
    </row>
    <row r="75" spans="1:22" s="5" customFormat="1">
      <c r="A75" s="15">
        <v>68</v>
      </c>
      <c r="B75" s="30" t="s">
        <v>157</v>
      </c>
      <c r="C75" s="17" t="s">
        <v>158</v>
      </c>
      <c r="D75" s="22">
        <v>6</v>
      </c>
      <c r="E75" s="22">
        <v>1673601.47</v>
      </c>
      <c r="F75" s="22">
        <v>14</v>
      </c>
      <c r="G75" s="22">
        <v>3272054.32</v>
      </c>
      <c r="H75" s="22">
        <v>9</v>
      </c>
      <c r="I75" s="22">
        <v>6671810.1200000001</v>
      </c>
      <c r="J75" s="22">
        <v>29</v>
      </c>
      <c r="K75" s="22">
        <v>6643267.7800000003</v>
      </c>
      <c r="L75" s="22">
        <f t="shared" si="6"/>
        <v>58</v>
      </c>
      <c r="M75" s="22">
        <f t="shared" si="7"/>
        <v>18260733.690000001</v>
      </c>
      <c r="N75" s="22">
        <v>29</v>
      </c>
      <c r="O75" s="22">
        <v>35738250.299999997</v>
      </c>
      <c r="P75" s="22">
        <v>24</v>
      </c>
      <c r="Q75" s="22">
        <v>25228868.239999998</v>
      </c>
      <c r="R75" s="22">
        <f t="shared" si="8"/>
        <v>53</v>
      </c>
      <c r="S75" s="22">
        <f t="shared" si="9"/>
        <v>60967118.539999992</v>
      </c>
      <c r="T75" s="22">
        <f t="shared" si="10"/>
        <v>111</v>
      </c>
      <c r="U75" s="22">
        <f t="shared" si="11"/>
        <v>79227852.229999989</v>
      </c>
      <c r="V75" s="11"/>
    </row>
    <row r="76" spans="1:22" s="5" customFormat="1">
      <c r="A76" s="18">
        <v>69</v>
      </c>
      <c r="B76" s="31" t="s">
        <v>159</v>
      </c>
      <c r="C76" s="1" t="s">
        <v>160</v>
      </c>
      <c r="D76" s="23">
        <v>112</v>
      </c>
      <c r="E76" s="23">
        <v>1913414.09</v>
      </c>
      <c r="F76" s="23">
        <v>596</v>
      </c>
      <c r="G76" s="23">
        <v>12409720.32</v>
      </c>
      <c r="H76" s="23">
        <v>2282</v>
      </c>
      <c r="I76" s="23">
        <v>11214220.83</v>
      </c>
      <c r="J76" s="23">
        <v>1402</v>
      </c>
      <c r="K76" s="23">
        <v>14432795.68</v>
      </c>
      <c r="L76" s="21">
        <f t="shared" si="6"/>
        <v>4392</v>
      </c>
      <c r="M76" s="21">
        <f t="shared" si="7"/>
        <v>39970150.920000002</v>
      </c>
      <c r="N76" s="23">
        <v>1805</v>
      </c>
      <c r="O76" s="23">
        <v>26249270</v>
      </c>
      <c r="P76" s="23">
        <v>383</v>
      </c>
      <c r="Q76" s="23">
        <v>12630568.68</v>
      </c>
      <c r="R76" s="21">
        <f t="shared" si="8"/>
        <v>2188</v>
      </c>
      <c r="S76" s="21">
        <f t="shared" si="9"/>
        <v>38879838.68</v>
      </c>
      <c r="T76" s="21">
        <f t="shared" si="10"/>
        <v>6580</v>
      </c>
      <c r="U76" s="21">
        <f t="shared" si="11"/>
        <v>78849989.599999994</v>
      </c>
      <c r="V76" s="11"/>
    </row>
    <row r="77" spans="1:22" s="5" customFormat="1">
      <c r="A77" s="15">
        <v>70</v>
      </c>
      <c r="B77" s="30" t="s">
        <v>161</v>
      </c>
      <c r="C77" s="17" t="s">
        <v>162</v>
      </c>
      <c r="D77" s="22">
        <v>161</v>
      </c>
      <c r="E77" s="22">
        <v>3446702.48</v>
      </c>
      <c r="F77" s="22">
        <v>774</v>
      </c>
      <c r="G77" s="22">
        <v>24466747.890000001</v>
      </c>
      <c r="H77" s="22">
        <v>536</v>
      </c>
      <c r="I77" s="22">
        <v>10905078.460000001</v>
      </c>
      <c r="J77" s="22">
        <v>544</v>
      </c>
      <c r="K77" s="22">
        <v>7023835.1699999999</v>
      </c>
      <c r="L77" s="22">
        <f t="shared" si="6"/>
        <v>2015</v>
      </c>
      <c r="M77" s="22">
        <f t="shared" si="7"/>
        <v>45842364</v>
      </c>
      <c r="N77" s="22">
        <v>318</v>
      </c>
      <c r="O77" s="22">
        <v>24730016.41</v>
      </c>
      <c r="P77" s="22">
        <v>70</v>
      </c>
      <c r="Q77" s="22">
        <v>7598912.2400000002</v>
      </c>
      <c r="R77" s="22">
        <f t="shared" si="8"/>
        <v>388</v>
      </c>
      <c r="S77" s="22">
        <f t="shared" si="9"/>
        <v>32328928.649999999</v>
      </c>
      <c r="T77" s="22">
        <f t="shared" si="10"/>
        <v>2403</v>
      </c>
      <c r="U77" s="22">
        <f t="shared" si="11"/>
        <v>78171292.650000006</v>
      </c>
      <c r="V77" s="11"/>
    </row>
    <row r="78" spans="1:22" s="5" customFormat="1">
      <c r="A78" s="18">
        <v>71</v>
      </c>
      <c r="B78" s="31" t="s">
        <v>163</v>
      </c>
      <c r="C78" s="1" t="s">
        <v>164</v>
      </c>
      <c r="D78" s="23"/>
      <c r="E78" s="23"/>
      <c r="F78" s="23"/>
      <c r="G78" s="23"/>
      <c r="H78" s="23">
        <v>17</v>
      </c>
      <c r="I78" s="23">
        <v>4845847.9800000004</v>
      </c>
      <c r="J78" s="23">
        <v>40</v>
      </c>
      <c r="K78" s="23">
        <v>39530097.090000004</v>
      </c>
      <c r="L78" s="21">
        <f t="shared" si="6"/>
        <v>57</v>
      </c>
      <c r="M78" s="21">
        <f t="shared" si="7"/>
        <v>44375945.070000008</v>
      </c>
      <c r="N78" s="23">
        <v>8</v>
      </c>
      <c r="O78" s="23">
        <v>32954000</v>
      </c>
      <c r="P78" s="23"/>
      <c r="Q78" s="23"/>
      <c r="R78" s="21">
        <f t="shared" si="8"/>
        <v>8</v>
      </c>
      <c r="S78" s="21">
        <f t="shared" si="9"/>
        <v>32954000</v>
      </c>
      <c r="T78" s="21">
        <f t="shared" si="10"/>
        <v>65</v>
      </c>
      <c r="U78" s="21">
        <f t="shared" si="11"/>
        <v>77329945.070000008</v>
      </c>
      <c r="V78" s="11"/>
    </row>
    <row r="79" spans="1:22" s="5" customFormat="1">
      <c r="A79" s="15">
        <v>72</v>
      </c>
      <c r="B79" s="30" t="s">
        <v>165</v>
      </c>
      <c r="C79" s="17" t="s">
        <v>166</v>
      </c>
      <c r="D79" s="22">
        <v>6</v>
      </c>
      <c r="E79" s="22">
        <v>227287.05</v>
      </c>
      <c r="F79" s="22">
        <v>48</v>
      </c>
      <c r="G79" s="22">
        <v>33952292.630000003</v>
      </c>
      <c r="H79" s="22">
        <v>88</v>
      </c>
      <c r="I79" s="22">
        <v>2395736.23</v>
      </c>
      <c r="J79" s="22">
        <v>105</v>
      </c>
      <c r="K79" s="22">
        <v>1603795.6</v>
      </c>
      <c r="L79" s="22">
        <f t="shared" si="6"/>
        <v>247</v>
      </c>
      <c r="M79" s="22">
        <f t="shared" si="7"/>
        <v>38179111.509999998</v>
      </c>
      <c r="N79" s="22">
        <v>61</v>
      </c>
      <c r="O79" s="22">
        <v>35069920</v>
      </c>
      <c r="P79" s="22">
        <v>25</v>
      </c>
      <c r="Q79" s="22">
        <v>2119000</v>
      </c>
      <c r="R79" s="22">
        <f t="shared" si="8"/>
        <v>86</v>
      </c>
      <c r="S79" s="22">
        <f t="shared" si="9"/>
        <v>37188920</v>
      </c>
      <c r="T79" s="22">
        <f t="shared" si="10"/>
        <v>333</v>
      </c>
      <c r="U79" s="22">
        <f t="shared" si="11"/>
        <v>75368031.50999999</v>
      </c>
      <c r="V79" s="11"/>
    </row>
    <row r="80" spans="1:22" s="5" customFormat="1">
      <c r="A80" s="18">
        <v>73</v>
      </c>
      <c r="B80" s="31" t="s">
        <v>167</v>
      </c>
      <c r="C80" s="1" t="s">
        <v>168</v>
      </c>
      <c r="D80" s="23">
        <v>7</v>
      </c>
      <c r="E80" s="23">
        <v>17453693.829999998</v>
      </c>
      <c r="F80" s="23">
        <v>13</v>
      </c>
      <c r="G80" s="23">
        <v>2898340.84</v>
      </c>
      <c r="H80" s="23">
        <v>15</v>
      </c>
      <c r="I80" s="23">
        <v>3095154.68</v>
      </c>
      <c r="J80" s="23">
        <v>29</v>
      </c>
      <c r="K80" s="23">
        <v>13864496.939999999</v>
      </c>
      <c r="L80" s="21">
        <f t="shared" si="6"/>
        <v>64</v>
      </c>
      <c r="M80" s="21">
        <f t="shared" si="7"/>
        <v>37311686.289999999</v>
      </c>
      <c r="N80" s="23">
        <v>23</v>
      </c>
      <c r="O80" s="23">
        <v>15592917.699999999</v>
      </c>
      <c r="P80" s="23">
        <v>26</v>
      </c>
      <c r="Q80" s="23">
        <v>19332000</v>
      </c>
      <c r="R80" s="21">
        <f t="shared" si="8"/>
        <v>49</v>
      </c>
      <c r="S80" s="21">
        <f t="shared" si="9"/>
        <v>34924917.700000003</v>
      </c>
      <c r="T80" s="21">
        <f t="shared" si="10"/>
        <v>113</v>
      </c>
      <c r="U80" s="21">
        <f t="shared" si="11"/>
        <v>72236603.99000001</v>
      </c>
      <c r="V80" s="11"/>
    </row>
    <row r="81" spans="1:22" s="5" customFormat="1">
      <c r="A81" s="15">
        <v>74</v>
      </c>
      <c r="B81" s="16" t="s">
        <v>169</v>
      </c>
      <c r="C81" s="17" t="s">
        <v>170</v>
      </c>
      <c r="D81" s="22">
        <v>93</v>
      </c>
      <c r="E81" s="22">
        <v>7841220.3200000003</v>
      </c>
      <c r="F81" s="22">
        <v>145</v>
      </c>
      <c r="G81" s="22">
        <v>12821637.880000001</v>
      </c>
      <c r="H81" s="22">
        <v>43</v>
      </c>
      <c r="I81" s="22">
        <v>3968389.27</v>
      </c>
      <c r="J81" s="22">
        <v>125</v>
      </c>
      <c r="K81" s="22">
        <v>1639294.89</v>
      </c>
      <c r="L81" s="22">
        <f t="shared" si="6"/>
        <v>406</v>
      </c>
      <c r="M81" s="22">
        <f t="shared" si="7"/>
        <v>26270542.360000003</v>
      </c>
      <c r="N81" s="22">
        <v>162</v>
      </c>
      <c r="O81" s="22">
        <v>21022923.309999999</v>
      </c>
      <c r="P81" s="22">
        <v>116</v>
      </c>
      <c r="Q81" s="22">
        <v>18375711.239999998</v>
      </c>
      <c r="R81" s="22">
        <f t="shared" si="8"/>
        <v>278</v>
      </c>
      <c r="S81" s="22">
        <f t="shared" si="9"/>
        <v>39398634.549999997</v>
      </c>
      <c r="T81" s="22">
        <f t="shared" si="10"/>
        <v>684</v>
      </c>
      <c r="U81" s="22">
        <f t="shared" si="11"/>
        <v>65669176.909999996</v>
      </c>
      <c r="V81" s="11"/>
    </row>
    <row r="82" spans="1:22" s="5" customFormat="1">
      <c r="A82" s="18">
        <v>75</v>
      </c>
      <c r="B82" s="31" t="s">
        <v>171</v>
      </c>
      <c r="C82" s="1" t="s">
        <v>172</v>
      </c>
      <c r="D82" s="23"/>
      <c r="E82" s="23"/>
      <c r="F82" s="23"/>
      <c r="G82" s="23"/>
      <c r="H82" s="23">
        <v>772</v>
      </c>
      <c r="I82" s="23">
        <v>8528774.3599999994</v>
      </c>
      <c r="J82" s="23">
        <v>2507</v>
      </c>
      <c r="K82" s="23">
        <v>23553933.73</v>
      </c>
      <c r="L82" s="21">
        <f t="shared" si="6"/>
        <v>3279</v>
      </c>
      <c r="M82" s="21">
        <f t="shared" si="7"/>
        <v>32082708.09</v>
      </c>
      <c r="N82" s="23">
        <v>1571</v>
      </c>
      <c r="O82" s="23">
        <v>19415230.210000001</v>
      </c>
      <c r="P82" s="23">
        <v>822</v>
      </c>
      <c r="Q82" s="23">
        <v>4175292.22</v>
      </c>
      <c r="R82" s="21">
        <f t="shared" si="8"/>
        <v>2393</v>
      </c>
      <c r="S82" s="21">
        <f t="shared" si="9"/>
        <v>23590522.43</v>
      </c>
      <c r="T82" s="21">
        <f t="shared" si="10"/>
        <v>5672</v>
      </c>
      <c r="U82" s="21">
        <f t="shared" si="11"/>
        <v>55673230.519999996</v>
      </c>
      <c r="V82" s="11"/>
    </row>
    <row r="83" spans="1:22" s="5" customFormat="1">
      <c r="A83" s="15">
        <v>76</v>
      </c>
      <c r="B83" s="30" t="s">
        <v>173</v>
      </c>
      <c r="C83" s="17" t="s">
        <v>174</v>
      </c>
      <c r="D83" s="22">
        <v>114</v>
      </c>
      <c r="E83" s="22">
        <v>20314367.02</v>
      </c>
      <c r="F83" s="22">
        <v>31</v>
      </c>
      <c r="G83" s="22">
        <v>3424205.35</v>
      </c>
      <c r="H83" s="22">
        <v>17</v>
      </c>
      <c r="I83" s="22">
        <v>5308386.95</v>
      </c>
      <c r="J83" s="22">
        <v>55</v>
      </c>
      <c r="K83" s="22">
        <v>1646063.33</v>
      </c>
      <c r="L83" s="22">
        <f t="shared" si="6"/>
        <v>217</v>
      </c>
      <c r="M83" s="22">
        <f t="shared" si="7"/>
        <v>30693022.649999999</v>
      </c>
      <c r="N83" s="22">
        <v>2</v>
      </c>
      <c r="O83" s="22">
        <v>243471</v>
      </c>
      <c r="P83" s="22">
        <v>14</v>
      </c>
      <c r="Q83" s="22">
        <v>24244297.5</v>
      </c>
      <c r="R83" s="22">
        <f t="shared" si="8"/>
        <v>16</v>
      </c>
      <c r="S83" s="22">
        <f t="shared" si="9"/>
        <v>24487768.5</v>
      </c>
      <c r="T83" s="22">
        <f t="shared" si="10"/>
        <v>233</v>
      </c>
      <c r="U83" s="22">
        <f t="shared" si="11"/>
        <v>55180791.149999999</v>
      </c>
      <c r="V83" s="11"/>
    </row>
    <row r="84" spans="1:22" s="5" customFormat="1">
      <c r="A84" s="18">
        <v>77</v>
      </c>
      <c r="B84" s="31" t="s">
        <v>175</v>
      </c>
      <c r="C84" s="1" t="s">
        <v>176</v>
      </c>
      <c r="D84" s="23">
        <v>32</v>
      </c>
      <c r="E84" s="23">
        <v>755510.31</v>
      </c>
      <c r="F84" s="23">
        <v>537</v>
      </c>
      <c r="G84" s="23">
        <v>17207316.120000001</v>
      </c>
      <c r="H84" s="23">
        <v>218</v>
      </c>
      <c r="I84" s="23">
        <v>2970191.75</v>
      </c>
      <c r="J84" s="23">
        <v>529</v>
      </c>
      <c r="K84" s="23">
        <v>6263712.8200000003</v>
      </c>
      <c r="L84" s="21">
        <f t="shared" si="6"/>
        <v>1316</v>
      </c>
      <c r="M84" s="21">
        <f t="shared" si="7"/>
        <v>27196731</v>
      </c>
      <c r="N84" s="23">
        <v>793</v>
      </c>
      <c r="O84" s="23">
        <v>23340926.5</v>
      </c>
      <c r="P84" s="23">
        <v>163</v>
      </c>
      <c r="Q84" s="23">
        <v>3523645.7</v>
      </c>
      <c r="R84" s="21">
        <f t="shared" si="8"/>
        <v>956</v>
      </c>
      <c r="S84" s="21">
        <f t="shared" si="9"/>
        <v>26864572.199999999</v>
      </c>
      <c r="T84" s="21">
        <f t="shared" si="10"/>
        <v>2272</v>
      </c>
      <c r="U84" s="21">
        <f t="shared" si="11"/>
        <v>54061303.200000003</v>
      </c>
      <c r="V84" s="11"/>
    </row>
    <row r="85" spans="1:22" s="5" customFormat="1">
      <c r="A85" s="15">
        <v>78</v>
      </c>
      <c r="B85" s="30" t="s">
        <v>177</v>
      </c>
      <c r="C85" s="17" t="s">
        <v>178</v>
      </c>
      <c r="D85" s="22">
        <v>1</v>
      </c>
      <c r="E85" s="22">
        <v>2302449.81</v>
      </c>
      <c r="F85" s="22">
        <v>10</v>
      </c>
      <c r="G85" s="22">
        <v>10750098.859999999</v>
      </c>
      <c r="H85" s="22">
        <v>54</v>
      </c>
      <c r="I85" s="22">
        <v>72266.759999999995</v>
      </c>
      <c r="J85" s="22">
        <v>125</v>
      </c>
      <c r="K85" s="22">
        <v>6766219.3099999996</v>
      </c>
      <c r="L85" s="22">
        <f t="shared" si="6"/>
        <v>190</v>
      </c>
      <c r="M85" s="22">
        <f t="shared" si="7"/>
        <v>19891034.739999998</v>
      </c>
      <c r="N85" s="22">
        <v>8</v>
      </c>
      <c r="O85" s="22">
        <v>33057449.949999999</v>
      </c>
      <c r="P85" s="22">
        <v>5</v>
      </c>
      <c r="Q85" s="22">
        <v>58013.64</v>
      </c>
      <c r="R85" s="22">
        <f t="shared" si="8"/>
        <v>13</v>
      </c>
      <c r="S85" s="22">
        <f t="shared" si="9"/>
        <v>33115463.59</v>
      </c>
      <c r="T85" s="22">
        <f t="shared" si="10"/>
        <v>203</v>
      </c>
      <c r="U85" s="22">
        <f t="shared" si="11"/>
        <v>53006498.329999998</v>
      </c>
      <c r="V85" s="11"/>
    </row>
    <row r="86" spans="1:22" s="5" customFormat="1">
      <c r="A86" s="18">
        <v>79</v>
      </c>
      <c r="B86" s="31" t="s">
        <v>179</v>
      </c>
      <c r="C86" s="1" t="s">
        <v>180</v>
      </c>
      <c r="D86" s="23">
        <v>67</v>
      </c>
      <c r="E86" s="23">
        <v>1522543.61</v>
      </c>
      <c r="F86" s="23">
        <v>207</v>
      </c>
      <c r="G86" s="23">
        <v>2759990.18</v>
      </c>
      <c r="H86" s="23">
        <v>1536</v>
      </c>
      <c r="I86" s="23">
        <v>11136260.6</v>
      </c>
      <c r="J86" s="23">
        <v>2357</v>
      </c>
      <c r="K86" s="23">
        <v>19954795.82</v>
      </c>
      <c r="L86" s="21">
        <f t="shared" si="6"/>
        <v>4167</v>
      </c>
      <c r="M86" s="21">
        <f t="shared" si="7"/>
        <v>35373590.210000001</v>
      </c>
      <c r="N86" s="23">
        <v>707</v>
      </c>
      <c r="O86" s="23">
        <v>13284033.619999999</v>
      </c>
      <c r="P86" s="23">
        <v>71</v>
      </c>
      <c r="Q86" s="23">
        <v>3254984.92</v>
      </c>
      <c r="R86" s="21">
        <f t="shared" si="8"/>
        <v>778</v>
      </c>
      <c r="S86" s="21">
        <f t="shared" si="9"/>
        <v>16539018.539999999</v>
      </c>
      <c r="T86" s="21">
        <f t="shared" si="10"/>
        <v>4945</v>
      </c>
      <c r="U86" s="21">
        <f t="shared" si="11"/>
        <v>51912608.75</v>
      </c>
      <c r="V86" s="11"/>
    </row>
    <row r="87" spans="1:22" s="5" customFormat="1">
      <c r="A87" s="15">
        <v>80</v>
      </c>
      <c r="B87" s="30" t="s">
        <v>181</v>
      </c>
      <c r="C87" s="17" t="s">
        <v>182</v>
      </c>
      <c r="D87" s="22">
        <v>1</v>
      </c>
      <c r="E87" s="22">
        <v>32238.36</v>
      </c>
      <c r="F87" s="22">
        <v>10</v>
      </c>
      <c r="G87" s="22">
        <v>117400.9</v>
      </c>
      <c r="H87" s="22">
        <v>481</v>
      </c>
      <c r="I87" s="22">
        <v>2436932.15</v>
      </c>
      <c r="J87" s="22">
        <v>736</v>
      </c>
      <c r="K87" s="22">
        <v>4518228.45</v>
      </c>
      <c r="L87" s="22">
        <f t="shared" si="6"/>
        <v>1228</v>
      </c>
      <c r="M87" s="22">
        <f t="shared" si="7"/>
        <v>7104799.8600000003</v>
      </c>
      <c r="N87" s="22">
        <v>827</v>
      </c>
      <c r="O87" s="22">
        <v>14428708.140000001</v>
      </c>
      <c r="P87" s="22">
        <v>76</v>
      </c>
      <c r="Q87" s="22">
        <v>12235512.550000001</v>
      </c>
      <c r="R87" s="22">
        <f t="shared" si="8"/>
        <v>903</v>
      </c>
      <c r="S87" s="22">
        <f t="shared" si="9"/>
        <v>26664220.690000001</v>
      </c>
      <c r="T87" s="22">
        <f t="shared" si="10"/>
        <v>2131</v>
      </c>
      <c r="U87" s="22">
        <f t="shared" si="11"/>
        <v>33769020.550000004</v>
      </c>
      <c r="V87" s="11"/>
    </row>
    <row r="88" spans="1:22" s="5" customFormat="1">
      <c r="A88" s="18">
        <v>81</v>
      </c>
      <c r="B88" s="31" t="s">
        <v>183</v>
      </c>
      <c r="C88" s="1" t="s">
        <v>184</v>
      </c>
      <c r="D88" s="23">
        <v>77</v>
      </c>
      <c r="E88" s="23">
        <v>4737839.4800000004</v>
      </c>
      <c r="F88" s="23">
        <v>229</v>
      </c>
      <c r="G88" s="23">
        <v>6668581.6299999999</v>
      </c>
      <c r="H88" s="23">
        <v>477</v>
      </c>
      <c r="I88" s="23">
        <v>2778059.52</v>
      </c>
      <c r="J88" s="23">
        <v>958</v>
      </c>
      <c r="K88" s="23">
        <v>4345148.49</v>
      </c>
      <c r="L88" s="21">
        <f t="shared" si="6"/>
        <v>1741</v>
      </c>
      <c r="M88" s="21">
        <f t="shared" si="7"/>
        <v>18529629.119999997</v>
      </c>
      <c r="N88" s="23">
        <v>483</v>
      </c>
      <c r="O88" s="23">
        <v>7887389.4199999999</v>
      </c>
      <c r="P88" s="23">
        <v>120</v>
      </c>
      <c r="Q88" s="23">
        <v>4403506.51</v>
      </c>
      <c r="R88" s="21">
        <f t="shared" si="8"/>
        <v>603</v>
      </c>
      <c r="S88" s="21">
        <f t="shared" si="9"/>
        <v>12290895.93</v>
      </c>
      <c r="T88" s="21">
        <f t="shared" si="10"/>
        <v>2344</v>
      </c>
      <c r="U88" s="21">
        <f t="shared" si="11"/>
        <v>30820525.049999997</v>
      </c>
      <c r="V88" s="11"/>
    </row>
    <row r="89" spans="1:22" s="5" customFormat="1">
      <c r="A89" s="15">
        <v>82</v>
      </c>
      <c r="B89" s="16" t="s">
        <v>185</v>
      </c>
      <c r="C89" s="17" t="s">
        <v>186</v>
      </c>
      <c r="D89" s="22">
        <v>24</v>
      </c>
      <c r="E89" s="22">
        <v>1142488.6000000001</v>
      </c>
      <c r="F89" s="22">
        <v>415</v>
      </c>
      <c r="G89" s="22">
        <v>11400488.220000001</v>
      </c>
      <c r="H89" s="22">
        <v>175</v>
      </c>
      <c r="I89" s="22">
        <v>2144024.7599999998</v>
      </c>
      <c r="J89" s="22">
        <v>413</v>
      </c>
      <c r="K89" s="22">
        <v>2288090.71</v>
      </c>
      <c r="L89" s="22">
        <f t="shared" si="6"/>
        <v>1027</v>
      </c>
      <c r="M89" s="22">
        <f t="shared" si="7"/>
        <v>16975092.289999999</v>
      </c>
      <c r="N89" s="22">
        <v>339</v>
      </c>
      <c r="O89" s="22">
        <v>12061094.52</v>
      </c>
      <c r="P89" s="22">
        <v>75</v>
      </c>
      <c r="Q89" s="22">
        <v>1659938.71</v>
      </c>
      <c r="R89" s="22">
        <f t="shared" si="8"/>
        <v>414</v>
      </c>
      <c r="S89" s="22">
        <f t="shared" si="9"/>
        <v>13721033.23</v>
      </c>
      <c r="T89" s="22">
        <f t="shared" si="10"/>
        <v>1441</v>
      </c>
      <c r="U89" s="22">
        <f t="shared" si="11"/>
        <v>30696125.52</v>
      </c>
      <c r="V89" s="11"/>
    </row>
    <row r="90" spans="1:22" s="5" customFormat="1">
      <c r="A90" s="18">
        <v>83</v>
      </c>
      <c r="B90" s="31" t="s">
        <v>187</v>
      </c>
      <c r="C90" s="1" t="s">
        <v>188</v>
      </c>
      <c r="D90" s="23">
        <v>41</v>
      </c>
      <c r="E90" s="23">
        <v>816786.37</v>
      </c>
      <c r="F90" s="23">
        <v>272</v>
      </c>
      <c r="G90" s="23">
        <v>6336431.5099999998</v>
      </c>
      <c r="H90" s="23">
        <v>3001</v>
      </c>
      <c r="I90" s="23">
        <v>4780391.16</v>
      </c>
      <c r="J90" s="23">
        <v>563</v>
      </c>
      <c r="K90" s="23">
        <v>2794577.24</v>
      </c>
      <c r="L90" s="21">
        <f t="shared" si="6"/>
        <v>3877</v>
      </c>
      <c r="M90" s="21">
        <f t="shared" si="7"/>
        <v>14728186.279999999</v>
      </c>
      <c r="N90" s="23">
        <v>443</v>
      </c>
      <c r="O90" s="23">
        <v>9013029.0399999991</v>
      </c>
      <c r="P90" s="23">
        <v>212</v>
      </c>
      <c r="Q90" s="23">
        <v>5465561.6600000001</v>
      </c>
      <c r="R90" s="21">
        <f t="shared" si="8"/>
        <v>655</v>
      </c>
      <c r="S90" s="21">
        <f t="shared" si="9"/>
        <v>14478590.699999999</v>
      </c>
      <c r="T90" s="21">
        <f t="shared" si="10"/>
        <v>4532</v>
      </c>
      <c r="U90" s="21">
        <f t="shared" si="11"/>
        <v>29206776.979999997</v>
      </c>
      <c r="V90" s="11"/>
    </row>
    <row r="91" spans="1:22" s="5" customFormat="1">
      <c r="A91" s="15">
        <v>84</v>
      </c>
      <c r="B91" s="30" t="s">
        <v>189</v>
      </c>
      <c r="C91" s="17" t="s">
        <v>190</v>
      </c>
      <c r="D91" s="22">
        <v>15</v>
      </c>
      <c r="E91" s="22">
        <v>1501197.41</v>
      </c>
      <c r="F91" s="22">
        <v>10</v>
      </c>
      <c r="G91" s="22">
        <v>114117.07</v>
      </c>
      <c r="H91" s="22">
        <v>3</v>
      </c>
      <c r="I91" s="22">
        <v>83662.22</v>
      </c>
      <c r="J91" s="22">
        <v>9</v>
      </c>
      <c r="K91" s="22">
        <v>3854406.13</v>
      </c>
      <c r="L91" s="22">
        <f t="shared" si="6"/>
        <v>37</v>
      </c>
      <c r="M91" s="22">
        <f t="shared" si="7"/>
        <v>5553382.8300000001</v>
      </c>
      <c r="N91" s="22">
        <v>4</v>
      </c>
      <c r="O91" s="22">
        <v>11500000</v>
      </c>
      <c r="P91" s="22">
        <v>3</v>
      </c>
      <c r="Q91" s="22">
        <v>10000000</v>
      </c>
      <c r="R91" s="22">
        <f t="shared" si="8"/>
        <v>7</v>
      </c>
      <c r="S91" s="22">
        <f t="shared" si="9"/>
        <v>21500000</v>
      </c>
      <c r="T91" s="22">
        <f t="shared" si="10"/>
        <v>44</v>
      </c>
      <c r="U91" s="22">
        <f t="shared" si="11"/>
        <v>27053382.829999998</v>
      </c>
      <c r="V91" s="11"/>
    </row>
    <row r="92" spans="1:22" s="5" customFormat="1">
      <c r="A92" s="18">
        <v>85</v>
      </c>
      <c r="B92" s="31" t="s">
        <v>191</v>
      </c>
      <c r="C92" s="1" t="s">
        <v>192</v>
      </c>
      <c r="D92" s="23">
        <v>151</v>
      </c>
      <c r="E92" s="23">
        <v>11837872.48</v>
      </c>
      <c r="F92" s="23">
        <v>87</v>
      </c>
      <c r="G92" s="23">
        <v>2006742.22</v>
      </c>
      <c r="H92" s="23">
        <v>82</v>
      </c>
      <c r="I92" s="23">
        <v>2590410.9900000002</v>
      </c>
      <c r="J92" s="23">
        <v>39</v>
      </c>
      <c r="K92" s="23">
        <v>7504252.3200000003</v>
      </c>
      <c r="L92" s="21">
        <f t="shared" si="6"/>
        <v>359</v>
      </c>
      <c r="M92" s="21">
        <f t="shared" si="7"/>
        <v>23939278.010000002</v>
      </c>
      <c r="N92" s="23"/>
      <c r="O92" s="23"/>
      <c r="P92" s="23">
        <v>4</v>
      </c>
      <c r="Q92" s="23">
        <v>2522315</v>
      </c>
      <c r="R92" s="21">
        <f t="shared" si="8"/>
        <v>4</v>
      </c>
      <c r="S92" s="21">
        <f t="shared" si="9"/>
        <v>2522315</v>
      </c>
      <c r="T92" s="21">
        <f t="shared" si="10"/>
        <v>363</v>
      </c>
      <c r="U92" s="21">
        <f t="shared" si="11"/>
        <v>26461593.010000002</v>
      </c>
      <c r="V92" s="11"/>
    </row>
    <row r="93" spans="1:22" s="5" customFormat="1">
      <c r="A93" s="15">
        <v>86</v>
      </c>
      <c r="B93" s="30" t="s">
        <v>193</v>
      </c>
      <c r="C93" s="17" t="s">
        <v>194</v>
      </c>
      <c r="D93" s="22">
        <v>22</v>
      </c>
      <c r="E93" s="22">
        <v>400614.58</v>
      </c>
      <c r="F93" s="22">
        <v>13</v>
      </c>
      <c r="G93" s="22">
        <v>274893.37</v>
      </c>
      <c r="H93" s="22">
        <v>6865</v>
      </c>
      <c r="I93" s="22">
        <v>7864654.1500000004</v>
      </c>
      <c r="J93" s="22">
        <v>1920</v>
      </c>
      <c r="K93" s="22">
        <v>11160121.130000001</v>
      </c>
      <c r="L93" s="22">
        <f t="shared" si="6"/>
        <v>8820</v>
      </c>
      <c r="M93" s="22">
        <f t="shared" si="7"/>
        <v>19700283.23</v>
      </c>
      <c r="N93" s="22">
        <v>69</v>
      </c>
      <c r="O93" s="22">
        <v>4083888.05</v>
      </c>
      <c r="P93" s="22">
        <v>58</v>
      </c>
      <c r="Q93" s="22">
        <v>1778940.95</v>
      </c>
      <c r="R93" s="22">
        <f t="shared" si="8"/>
        <v>127</v>
      </c>
      <c r="S93" s="22">
        <f t="shared" si="9"/>
        <v>5862829</v>
      </c>
      <c r="T93" s="22">
        <f t="shared" si="10"/>
        <v>8947</v>
      </c>
      <c r="U93" s="22">
        <f t="shared" si="11"/>
        <v>25563112.23</v>
      </c>
      <c r="V93" s="11"/>
    </row>
    <row r="94" spans="1:22" s="5" customFormat="1">
      <c r="A94" s="18">
        <v>87</v>
      </c>
      <c r="B94" s="31" t="s">
        <v>195</v>
      </c>
      <c r="C94" s="1" t="s">
        <v>196</v>
      </c>
      <c r="D94" s="23">
        <v>2</v>
      </c>
      <c r="E94" s="23">
        <v>39215.82</v>
      </c>
      <c r="F94" s="23">
        <v>12</v>
      </c>
      <c r="G94" s="23">
        <v>2542460.7000000002</v>
      </c>
      <c r="H94" s="23">
        <v>44</v>
      </c>
      <c r="I94" s="23">
        <v>6720885.3700000001</v>
      </c>
      <c r="J94" s="23">
        <v>70</v>
      </c>
      <c r="K94" s="23">
        <v>3811255.44</v>
      </c>
      <c r="L94" s="21">
        <f t="shared" si="6"/>
        <v>128</v>
      </c>
      <c r="M94" s="21">
        <f t="shared" si="7"/>
        <v>13113817.33</v>
      </c>
      <c r="N94" s="23">
        <v>27</v>
      </c>
      <c r="O94" s="23">
        <v>5903754.9900000002</v>
      </c>
      <c r="P94" s="23">
        <v>9</v>
      </c>
      <c r="Q94" s="23">
        <v>6313120.2999999998</v>
      </c>
      <c r="R94" s="21">
        <f t="shared" si="8"/>
        <v>36</v>
      </c>
      <c r="S94" s="21">
        <f t="shared" si="9"/>
        <v>12216875.289999999</v>
      </c>
      <c r="T94" s="21">
        <f t="shared" si="10"/>
        <v>164</v>
      </c>
      <c r="U94" s="21">
        <f t="shared" si="11"/>
        <v>25330692.619999997</v>
      </c>
      <c r="V94" s="11"/>
    </row>
    <row r="95" spans="1:22" s="5" customFormat="1">
      <c r="A95" s="15">
        <v>88</v>
      </c>
      <c r="B95" s="30" t="s">
        <v>197</v>
      </c>
      <c r="C95" s="17" t="s">
        <v>198</v>
      </c>
      <c r="D95" s="22">
        <v>21</v>
      </c>
      <c r="E95" s="22">
        <v>7035668.4000000004</v>
      </c>
      <c r="F95" s="22">
        <v>9</v>
      </c>
      <c r="G95" s="22">
        <v>1158098.8</v>
      </c>
      <c r="H95" s="22">
        <v>14</v>
      </c>
      <c r="I95" s="22">
        <v>2685914.48</v>
      </c>
      <c r="J95" s="22">
        <v>28</v>
      </c>
      <c r="K95" s="22">
        <v>106631.36</v>
      </c>
      <c r="L95" s="22">
        <f t="shared" si="6"/>
        <v>72</v>
      </c>
      <c r="M95" s="22">
        <f t="shared" si="7"/>
        <v>10986313.039999999</v>
      </c>
      <c r="N95" s="22">
        <v>10</v>
      </c>
      <c r="O95" s="22">
        <v>3517472.67</v>
      </c>
      <c r="P95" s="22">
        <v>19</v>
      </c>
      <c r="Q95" s="22">
        <v>9707344.7899999991</v>
      </c>
      <c r="R95" s="22">
        <f t="shared" si="8"/>
        <v>29</v>
      </c>
      <c r="S95" s="22">
        <f t="shared" si="9"/>
        <v>13224817.459999999</v>
      </c>
      <c r="T95" s="22">
        <f t="shared" si="10"/>
        <v>101</v>
      </c>
      <c r="U95" s="22">
        <f t="shared" si="11"/>
        <v>24211130.5</v>
      </c>
      <c r="V95" s="11"/>
    </row>
    <row r="96" spans="1:22" s="5" customFormat="1">
      <c r="A96" s="18">
        <v>89</v>
      </c>
      <c r="B96" s="31" t="s">
        <v>199</v>
      </c>
      <c r="C96" s="1" t="s">
        <v>200</v>
      </c>
      <c r="D96" s="23">
        <v>5</v>
      </c>
      <c r="E96" s="23">
        <v>171974</v>
      </c>
      <c r="F96" s="23">
        <v>163</v>
      </c>
      <c r="G96" s="23">
        <v>6997307.7699999996</v>
      </c>
      <c r="H96" s="23">
        <v>70</v>
      </c>
      <c r="I96" s="23">
        <v>1511898.18</v>
      </c>
      <c r="J96" s="23">
        <v>166</v>
      </c>
      <c r="K96" s="23">
        <v>786206.11</v>
      </c>
      <c r="L96" s="21">
        <f t="shared" si="6"/>
        <v>404</v>
      </c>
      <c r="M96" s="21">
        <f t="shared" si="7"/>
        <v>9467386.0599999987</v>
      </c>
      <c r="N96" s="23">
        <v>240</v>
      </c>
      <c r="O96" s="23">
        <v>7758185.25</v>
      </c>
      <c r="P96" s="23">
        <v>57</v>
      </c>
      <c r="Q96" s="23">
        <v>1649585.73</v>
      </c>
      <c r="R96" s="21">
        <f t="shared" si="8"/>
        <v>297</v>
      </c>
      <c r="S96" s="21">
        <f t="shared" si="9"/>
        <v>9407770.9800000004</v>
      </c>
      <c r="T96" s="21">
        <f t="shared" si="10"/>
        <v>701</v>
      </c>
      <c r="U96" s="21">
        <f t="shared" si="11"/>
        <v>18875157.039999999</v>
      </c>
      <c r="V96" s="11"/>
    </row>
    <row r="97" spans="1:22" s="5" customFormat="1">
      <c r="A97" s="15">
        <v>90</v>
      </c>
      <c r="B97" s="16" t="s">
        <v>201</v>
      </c>
      <c r="C97" s="17" t="s">
        <v>202</v>
      </c>
      <c r="D97" s="22"/>
      <c r="E97" s="22"/>
      <c r="F97" s="22">
        <v>2</v>
      </c>
      <c r="G97" s="22">
        <v>17584</v>
      </c>
      <c r="H97" s="22">
        <v>44</v>
      </c>
      <c r="I97" s="22">
        <v>827549.88</v>
      </c>
      <c r="J97" s="22">
        <v>122</v>
      </c>
      <c r="K97" s="22">
        <v>8129309.3499999996</v>
      </c>
      <c r="L97" s="22">
        <f t="shared" si="6"/>
        <v>168</v>
      </c>
      <c r="M97" s="22">
        <f t="shared" si="7"/>
        <v>8974443.2300000004</v>
      </c>
      <c r="N97" s="22">
        <v>8</v>
      </c>
      <c r="O97" s="22">
        <v>8196785.7400000002</v>
      </c>
      <c r="P97" s="22">
        <v>2</v>
      </c>
      <c r="Q97" s="22">
        <v>734120.65</v>
      </c>
      <c r="R97" s="22">
        <f t="shared" si="8"/>
        <v>10</v>
      </c>
      <c r="S97" s="22">
        <f t="shared" si="9"/>
        <v>8930906.3900000006</v>
      </c>
      <c r="T97" s="22">
        <f t="shared" si="10"/>
        <v>178</v>
      </c>
      <c r="U97" s="22">
        <f t="shared" si="11"/>
        <v>17905349.620000001</v>
      </c>
      <c r="V97" s="11"/>
    </row>
    <row r="98" spans="1:22" s="5" customFormat="1">
      <c r="A98" s="18">
        <v>91</v>
      </c>
      <c r="B98" s="31" t="s">
        <v>203</v>
      </c>
      <c r="C98" s="1" t="s">
        <v>204</v>
      </c>
      <c r="D98" s="23">
        <v>10</v>
      </c>
      <c r="E98" s="23">
        <v>1774332.63</v>
      </c>
      <c r="F98" s="23">
        <v>176</v>
      </c>
      <c r="G98" s="23">
        <v>5118412.88</v>
      </c>
      <c r="H98" s="23">
        <v>106</v>
      </c>
      <c r="I98" s="23">
        <v>1950973.87</v>
      </c>
      <c r="J98" s="23">
        <v>181</v>
      </c>
      <c r="K98" s="23">
        <v>1405757.1214999999</v>
      </c>
      <c r="L98" s="21">
        <f t="shared" si="6"/>
        <v>473</v>
      </c>
      <c r="M98" s="21">
        <f t="shared" si="7"/>
        <v>10249476.501499999</v>
      </c>
      <c r="N98" s="23">
        <v>92</v>
      </c>
      <c r="O98" s="23">
        <v>5203964.22</v>
      </c>
      <c r="P98" s="23">
        <v>26</v>
      </c>
      <c r="Q98" s="23">
        <v>2405187.09</v>
      </c>
      <c r="R98" s="21">
        <f t="shared" si="8"/>
        <v>118</v>
      </c>
      <c r="S98" s="21">
        <f t="shared" si="9"/>
        <v>7609151.3099999996</v>
      </c>
      <c r="T98" s="21">
        <f t="shared" si="10"/>
        <v>591</v>
      </c>
      <c r="U98" s="21">
        <f t="shared" si="11"/>
        <v>17858627.811499998</v>
      </c>
      <c r="V98" s="11"/>
    </row>
    <row r="99" spans="1:22" s="5" customFormat="1">
      <c r="A99" s="15">
        <v>92</v>
      </c>
      <c r="B99" s="30" t="s">
        <v>205</v>
      </c>
      <c r="C99" s="17" t="s">
        <v>206</v>
      </c>
      <c r="D99" s="22">
        <v>3</v>
      </c>
      <c r="E99" s="22">
        <v>31602.5</v>
      </c>
      <c r="F99" s="22">
        <v>64</v>
      </c>
      <c r="G99" s="22">
        <v>1011268.56</v>
      </c>
      <c r="H99" s="22">
        <v>111</v>
      </c>
      <c r="I99" s="22">
        <v>1291234.01</v>
      </c>
      <c r="J99" s="22">
        <v>548</v>
      </c>
      <c r="K99" s="22">
        <v>2335445.83</v>
      </c>
      <c r="L99" s="22">
        <f t="shared" si="6"/>
        <v>726</v>
      </c>
      <c r="M99" s="22">
        <f t="shared" si="7"/>
        <v>4669550.9000000004</v>
      </c>
      <c r="N99" s="22">
        <v>235</v>
      </c>
      <c r="O99" s="22">
        <v>6125130.8700000001</v>
      </c>
      <c r="P99" s="22">
        <v>61</v>
      </c>
      <c r="Q99" s="22">
        <v>4061345.37</v>
      </c>
      <c r="R99" s="22">
        <f t="shared" si="8"/>
        <v>296</v>
      </c>
      <c r="S99" s="22">
        <f t="shared" si="9"/>
        <v>10186476.24</v>
      </c>
      <c r="T99" s="22">
        <f t="shared" si="10"/>
        <v>1022</v>
      </c>
      <c r="U99" s="22">
        <f t="shared" si="11"/>
        <v>14856027.140000001</v>
      </c>
      <c r="V99" s="11"/>
    </row>
    <row r="100" spans="1:22" s="5" customFormat="1">
      <c r="A100" s="18">
        <v>93</v>
      </c>
      <c r="B100" s="31" t="s">
        <v>207</v>
      </c>
      <c r="C100" s="1" t="s">
        <v>208</v>
      </c>
      <c r="D100" s="23">
        <v>6</v>
      </c>
      <c r="E100" s="23">
        <v>120088.26</v>
      </c>
      <c r="F100" s="23">
        <v>177</v>
      </c>
      <c r="G100" s="23">
        <v>6440563.5099999998</v>
      </c>
      <c r="H100" s="23">
        <v>46</v>
      </c>
      <c r="I100" s="23">
        <v>393805.83</v>
      </c>
      <c r="J100" s="23">
        <v>41</v>
      </c>
      <c r="K100" s="23">
        <v>307781.02</v>
      </c>
      <c r="L100" s="21">
        <f t="shared" si="6"/>
        <v>270</v>
      </c>
      <c r="M100" s="21">
        <f t="shared" si="7"/>
        <v>7262238.6199999992</v>
      </c>
      <c r="N100" s="23">
        <v>149</v>
      </c>
      <c r="O100" s="23">
        <v>6791002.29</v>
      </c>
      <c r="P100" s="23">
        <v>55</v>
      </c>
      <c r="Q100" s="23">
        <v>556551.84</v>
      </c>
      <c r="R100" s="21">
        <f t="shared" si="8"/>
        <v>204</v>
      </c>
      <c r="S100" s="21">
        <f t="shared" si="9"/>
        <v>7347554.1299999999</v>
      </c>
      <c r="T100" s="21">
        <f t="shared" si="10"/>
        <v>474</v>
      </c>
      <c r="U100" s="21">
        <f t="shared" si="11"/>
        <v>14609792.75</v>
      </c>
      <c r="V100" s="11"/>
    </row>
    <row r="101" spans="1:22" s="5" customFormat="1">
      <c r="A101" s="15">
        <v>94</v>
      </c>
      <c r="B101" s="30" t="s">
        <v>209</v>
      </c>
      <c r="C101" s="17" t="s">
        <v>210</v>
      </c>
      <c r="D101" s="22"/>
      <c r="E101" s="22"/>
      <c r="F101" s="22"/>
      <c r="G101" s="22"/>
      <c r="H101" s="22">
        <v>40</v>
      </c>
      <c r="I101" s="22">
        <v>3410.25</v>
      </c>
      <c r="J101" s="22">
        <v>53</v>
      </c>
      <c r="K101" s="22">
        <v>172889.54</v>
      </c>
      <c r="L101" s="22">
        <f t="shared" si="6"/>
        <v>93</v>
      </c>
      <c r="M101" s="22">
        <f t="shared" si="7"/>
        <v>176299.79</v>
      </c>
      <c r="N101" s="22">
        <v>15</v>
      </c>
      <c r="O101" s="22">
        <v>7297594.9500000002</v>
      </c>
      <c r="P101" s="22">
        <v>9</v>
      </c>
      <c r="Q101" s="22">
        <v>7120499.8399999999</v>
      </c>
      <c r="R101" s="22">
        <f t="shared" si="8"/>
        <v>24</v>
      </c>
      <c r="S101" s="22">
        <f t="shared" si="9"/>
        <v>14418094.789999999</v>
      </c>
      <c r="T101" s="22">
        <f t="shared" si="10"/>
        <v>117</v>
      </c>
      <c r="U101" s="22">
        <f t="shared" si="11"/>
        <v>14594394.579999998</v>
      </c>
      <c r="V101" s="11"/>
    </row>
    <row r="102" spans="1:22" s="5" customFormat="1">
      <c r="A102" s="18">
        <v>95</v>
      </c>
      <c r="B102" s="31" t="s">
        <v>211</v>
      </c>
      <c r="C102" s="1" t="s">
        <v>212</v>
      </c>
      <c r="D102" s="23">
        <v>61</v>
      </c>
      <c r="E102" s="23">
        <v>6157429.5099999998</v>
      </c>
      <c r="F102" s="23">
        <v>5</v>
      </c>
      <c r="G102" s="23">
        <v>338322.3</v>
      </c>
      <c r="H102" s="23">
        <v>17</v>
      </c>
      <c r="I102" s="23">
        <v>182326.3</v>
      </c>
      <c r="J102" s="23">
        <v>38</v>
      </c>
      <c r="K102" s="23">
        <v>257371.13</v>
      </c>
      <c r="L102" s="21">
        <f t="shared" si="6"/>
        <v>121</v>
      </c>
      <c r="M102" s="21">
        <f t="shared" si="7"/>
        <v>6935449.2399999993</v>
      </c>
      <c r="N102" s="23">
        <v>4</v>
      </c>
      <c r="O102" s="23">
        <v>665750</v>
      </c>
      <c r="P102" s="23">
        <v>25</v>
      </c>
      <c r="Q102" s="23">
        <v>6470000</v>
      </c>
      <c r="R102" s="21">
        <f t="shared" si="8"/>
        <v>29</v>
      </c>
      <c r="S102" s="21">
        <f t="shared" si="9"/>
        <v>7135750</v>
      </c>
      <c r="T102" s="21">
        <f t="shared" si="10"/>
        <v>150</v>
      </c>
      <c r="U102" s="21">
        <f t="shared" si="11"/>
        <v>14071199.239999998</v>
      </c>
      <c r="V102" s="11"/>
    </row>
    <row r="103" spans="1:22" s="5" customFormat="1">
      <c r="A103" s="15">
        <v>96</v>
      </c>
      <c r="B103" s="30" t="s">
        <v>213</v>
      </c>
      <c r="C103" s="17" t="s">
        <v>214</v>
      </c>
      <c r="D103" s="22">
        <v>13</v>
      </c>
      <c r="E103" s="22">
        <v>351580.58</v>
      </c>
      <c r="F103" s="22">
        <v>39</v>
      </c>
      <c r="G103" s="22">
        <v>1389756.35</v>
      </c>
      <c r="H103" s="22">
        <v>186</v>
      </c>
      <c r="I103" s="22">
        <v>871443.06</v>
      </c>
      <c r="J103" s="22">
        <v>685</v>
      </c>
      <c r="K103" s="22">
        <v>3369713.1</v>
      </c>
      <c r="L103" s="22">
        <f t="shared" si="6"/>
        <v>923</v>
      </c>
      <c r="M103" s="22">
        <f t="shared" si="7"/>
        <v>5982493.0899999999</v>
      </c>
      <c r="N103" s="22">
        <v>543</v>
      </c>
      <c r="O103" s="22">
        <v>5376495.9699999997</v>
      </c>
      <c r="P103" s="22">
        <v>59</v>
      </c>
      <c r="Q103" s="22">
        <v>1833170.78</v>
      </c>
      <c r="R103" s="22">
        <f t="shared" si="8"/>
        <v>602</v>
      </c>
      <c r="S103" s="22">
        <f t="shared" si="9"/>
        <v>7209666.75</v>
      </c>
      <c r="T103" s="22">
        <f t="shared" si="10"/>
        <v>1525</v>
      </c>
      <c r="U103" s="22">
        <f t="shared" si="11"/>
        <v>13192159.84</v>
      </c>
      <c r="V103" s="11"/>
    </row>
    <row r="104" spans="1:22" s="5" customFormat="1">
      <c r="A104" s="18">
        <v>97</v>
      </c>
      <c r="B104" s="31" t="s">
        <v>215</v>
      </c>
      <c r="C104" s="1" t="s">
        <v>216</v>
      </c>
      <c r="D104" s="23"/>
      <c r="E104" s="23"/>
      <c r="F104" s="23"/>
      <c r="G104" s="23"/>
      <c r="H104" s="23"/>
      <c r="I104" s="23"/>
      <c r="J104" s="23">
        <v>1</v>
      </c>
      <c r="K104" s="23">
        <v>1003.51</v>
      </c>
      <c r="L104" s="21">
        <f t="shared" si="6"/>
        <v>1</v>
      </c>
      <c r="M104" s="21">
        <f t="shared" si="7"/>
        <v>1003.51</v>
      </c>
      <c r="N104" s="23">
        <v>5</v>
      </c>
      <c r="O104" s="23">
        <v>6588296.5999999996</v>
      </c>
      <c r="P104" s="23">
        <v>8</v>
      </c>
      <c r="Q104" s="23">
        <v>6580588.54</v>
      </c>
      <c r="R104" s="21">
        <f t="shared" si="8"/>
        <v>13</v>
      </c>
      <c r="S104" s="21">
        <f t="shared" si="9"/>
        <v>13168885.140000001</v>
      </c>
      <c r="T104" s="21">
        <f t="shared" si="10"/>
        <v>14</v>
      </c>
      <c r="U104" s="21">
        <f t="shared" si="11"/>
        <v>13169888.65</v>
      </c>
      <c r="V104" s="11"/>
    </row>
    <row r="105" spans="1:22" s="5" customFormat="1">
      <c r="A105" s="15">
        <v>98</v>
      </c>
      <c r="B105" s="16" t="s">
        <v>217</v>
      </c>
      <c r="C105" s="17" t="s">
        <v>218</v>
      </c>
      <c r="D105" s="22">
        <v>20</v>
      </c>
      <c r="E105" s="22">
        <v>303362.71999999997</v>
      </c>
      <c r="F105" s="22">
        <v>114</v>
      </c>
      <c r="G105" s="22">
        <v>2584844.65</v>
      </c>
      <c r="H105" s="22">
        <v>269</v>
      </c>
      <c r="I105" s="22">
        <v>2031450.03</v>
      </c>
      <c r="J105" s="22">
        <v>413</v>
      </c>
      <c r="K105" s="22">
        <v>2356629.15</v>
      </c>
      <c r="L105" s="22">
        <f t="shared" si="6"/>
        <v>816</v>
      </c>
      <c r="M105" s="22">
        <f t="shared" si="7"/>
        <v>7276286.5500000007</v>
      </c>
      <c r="N105" s="22">
        <v>326</v>
      </c>
      <c r="O105" s="22">
        <v>4229123.96</v>
      </c>
      <c r="P105" s="22">
        <v>127</v>
      </c>
      <c r="Q105" s="22">
        <v>1653099.71</v>
      </c>
      <c r="R105" s="22">
        <f t="shared" si="8"/>
        <v>453</v>
      </c>
      <c r="S105" s="22">
        <f t="shared" si="9"/>
        <v>5882223.6699999999</v>
      </c>
      <c r="T105" s="22">
        <f t="shared" si="10"/>
        <v>1269</v>
      </c>
      <c r="U105" s="22">
        <f t="shared" si="11"/>
        <v>13158510.220000001</v>
      </c>
      <c r="V105" s="11"/>
    </row>
    <row r="106" spans="1:22" s="5" customFormat="1">
      <c r="A106" s="18">
        <v>99</v>
      </c>
      <c r="B106" s="31" t="s">
        <v>219</v>
      </c>
      <c r="C106" s="1" t="s">
        <v>220</v>
      </c>
      <c r="D106" s="23"/>
      <c r="E106" s="23"/>
      <c r="F106" s="23"/>
      <c r="G106" s="23"/>
      <c r="H106" s="23">
        <v>800</v>
      </c>
      <c r="I106" s="23">
        <v>296258.48</v>
      </c>
      <c r="J106" s="23">
        <v>479</v>
      </c>
      <c r="K106" s="23">
        <v>301512.21000000002</v>
      </c>
      <c r="L106" s="21">
        <f t="shared" si="6"/>
        <v>1279</v>
      </c>
      <c r="M106" s="21">
        <f t="shared" si="7"/>
        <v>597770.68999999994</v>
      </c>
      <c r="N106" s="23">
        <v>49</v>
      </c>
      <c r="O106" s="23">
        <v>6026707.1100000003</v>
      </c>
      <c r="P106" s="23">
        <v>41</v>
      </c>
      <c r="Q106" s="23">
        <v>6051536.0499999998</v>
      </c>
      <c r="R106" s="21">
        <f t="shared" si="8"/>
        <v>90</v>
      </c>
      <c r="S106" s="21">
        <f t="shared" si="9"/>
        <v>12078243.16</v>
      </c>
      <c r="T106" s="21">
        <f t="shared" si="10"/>
        <v>1369</v>
      </c>
      <c r="U106" s="21">
        <f t="shared" si="11"/>
        <v>12676013.85</v>
      </c>
      <c r="V106" s="11"/>
    </row>
    <row r="107" spans="1:22" s="5" customFormat="1">
      <c r="A107" s="15">
        <v>100</v>
      </c>
      <c r="B107" s="30" t="s">
        <v>221</v>
      </c>
      <c r="C107" s="17" t="s">
        <v>222</v>
      </c>
      <c r="D107" s="22">
        <v>10</v>
      </c>
      <c r="E107" s="22">
        <v>711450.68</v>
      </c>
      <c r="F107" s="22">
        <v>29</v>
      </c>
      <c r="G107" s="22">
        <v>749512.7</v>
      </c>
      <c r="H107" s="22">
        <v>113</v>
      </c>
      <c r="I107" s="22">
        <v>2370083.1800000002</v>
      </c>
      <c r="J107" s="22">
        <v>173</v>
      </c>
      <c r="K107" s="22">
        <v>1906271.42</v>
      </c>
      <c r="L107" s="22">
        <f t="shared" si="6"/>
        <v>325</v>
      </c>
      <c r="M107" s="22">
        <f t="shared" si="7"/>
        <v>5737317.9800000004</v>
      </c>
      <c r="N107" s="22">
        <v>83</v>
      </c>
      <c r="O107" s="22">
        <v>2471687.25</v>
      </c>
      <c r="P107" s="22">
        <v>48</v>
      </c>
      <c r="Q107" s="22">
        <v>2902621.33</v>
      </c>
      <c r="R107" s="22">
        <f t="shared" si="8"/>
        <v>131</v>
      </c>
      <c r="S107" s="22">
        <f t="shared" si="9"/>
        <v>5374308.5800000001</v>
      </c>
      <c r="T107" s="22">
        <f t="shared" si="10"/>
        <v>456</v>
      </c>
      <c r="U107" s="22">
        <f t="shared" si="11"/>
        <v>11111626.560000001</v>
      </c>
      <c r="V107" s="11"/>
    </row>
    <row r="108" spans="1:22" s="5" customFormat="1">
      <c r="A108" s="18">
        <v>101</v>
      </c>
      <c r="B108" s="31" t="s">
        <v>223</v>
      </c>
      <c r="C108" s="1" t="s">
        <v>224</v>
      </c>
      <c r="D108" s="23">
        <v>19</v>
      </c>
      <c r="E108" s="23">
        <v>447765.95</v>
      </c>
      <c r="F108" s="23">
        <v>42</v>
      </c>
      <c r="G108" s="23">
        <v>656742.56999999995</v>
      </c>
      <c r="H108" s="23">
        <v>231</v>
      </c>
      <c r="I108" s="23">
        <v>1508153.06</v>
      </c>
      <c r="J108" s="23">
        <v>659</v>
      </c>
      <c r="K108" s="23">
        <v>3244825.33</v>
      </c>
      <c r="L108" s="21">
        <f t="shared" si="6"/>
        <v>951</v>
      </c>
      <c r="M108" s="21">
        <f t="shared" si="7"/>
        <v>5857486.9100000001</v>
      </c>
      <c r="N108" s="23">
        <v>530</v>
      </c>
      <c r="O108" s="23">
        <v>3414854.65</v>
      </c>
      <c r="P108" s="23">
        <v>63</v>
      </c>
      <c r="Q108" s="23">
        <v>1462530.86</v>
      </c>
      <c r="R108" s="21">
        <f t="shared" si="8"/>
        <v>593</v>
      </c>
      <c r="S108" s="21">
        <f t="shared" si="9"/>
        <v>4877385.51</v>
      </c>
      <c r="T108" s="21">
        <f t="shared" si="10"/>
        <v>1544</v>
      </c>
      <c r="U108" s="21">
        <f t="shared" si="11"/>
        <v>10734872.42</v>
      </c>
      <c r="V108" s="11"/>
    </row>
    <row r="109" spans="1:22" s="5" customFormat="1">
      <c r="A109" s="15">
        <v>102</v>
      </c>
      <c r="B109" s="30" t="s">
        <v>225</v>
      </c>
      <c r="C109" s="17" t="s">
        <v>226</v>
      </c>
      <c r="D109" s="22"/>
      <c r="E109" s="22"/>
      <c r="F109" s="22"/>
      <c r="G109" s="22"/>
      <c r="H109" s="22">
        <v>184</v>
      </c>
      <c r="I109" s="22">
        <v>2680129.7000000002</v>
      </c>
      <c r="J109" s="22">
        <v>254</v>
      </c>
      <c r="K109" s="22">
        <v>2584037.13</v>
      </c>
      <c r="L109" s="22">
        <f t="shared" si="6"/>
        <v>438</v>
      </c>
      <c r="M109" s="22">
        <f t="shared" si="7"/>
        <v>5264166.83</v>
      </c>
      <c r="N109" s="22">
        <v>202</v>
      </c>
      <c r="O109" s="22">
        <v>2680472.84</v>
      </c>
      <c r="P109" s="22">
        <v>33</v>
      </c>
      <c r="Q109" s="22">
        <v>2785796.1</v>
      </c>
      <c r="R109" s="22">
        <f t="shared" si="8"/>
        <v>235</v>
      </c>
      <c r="S109" s="22">
        <f t="shared" si="9"/>
        <v>5466268.9399999995</v>
      </c>
      <c r="T109" s="22">
        <f t="shared" si="10"/>
        <v>673</v>
      </c>
      <c r="U109" s="22">
        <f t="shared" si="11"/>
        <v>10730435.77</v>
      </c>
      <c r="V109" s="11"/>
    </row>
    <row r="110" spans="1:22" s="5" customFormat="1">
      <c r="A110" s="18">
        <v>103</v>
      </c>
      <c r="B110" s="31" t="s">
        <v>227</v>
      </c>
      <c r="C110" s="1" t="s">
        <v>228</v>
      </c>
      <c r="D110" s="23">
        <v>18</v>
      </c>
      <c r="E110" s="23">
        <v>1249012.8</v>
      </c>
      <c r="F110" s="23">
        <v>45</v>
      </c>
      <c r="G110" s="23">
        <v>880196.38</v>
      </c>
      <c r="H110" s="23">
        <v>69</v>
      </c>
      <c r="I110" s="23">
        <v>2242561.67</v>
      </c>
      <c r="J110" s="23">
        <v>311</v>
      </c>
      <c r="K110" s="23">
        <v>1632322.81</v>
      </c>
      <c r="L110" s="21">
        <f t="shared" si="6"/>
        <v>443</v>
      </c>
      <c r="M110" s="21">
        <f t="shared" si="7"/>
        <v>6004093.6600000001</v>
      </c>
      <c r="N110" s="23">
        <v>131</v>
      </c>
      <c r="O110" s="23">
        <v>1458625.55</v>
      </c>
      <c r="P110" s="23">
        <v>122</v>
      </c>
      <c r="Q110" s="23">
        <v>2446449.48</v>
      </c>
      <c r="R110" s="21">
        <f t="shared" si="8"/>
        <v>253</v>
      </c>
      <c r="S110" s="21">
        <f t="shared" si="9"/>
        <v>3905075.0300000003</v>
      </c>
      <c r="T110" s="21">
        <f t="shared" si="10"/>
        <v>696</v>
      </c>
      <c r="U110" s="21">
        <f t="shared" si="11"/>
        <v>9909168.6900000013</v>
      </c>
      <c r="V110" s="11"/>
    </row>
    <row r="111" spans="1:22" s="5" customFormat="1">
      <c r="A111" s="15">
        <v>104</v>
      </c>
      <c r="B111" s="16" t="s">
        <v>229</v>
      </c>
      <c r="C111" s="17" t="s">
        <v>230</v>
      </c>
      <c r="D111" s="22">
        <v>1</v>
      </c>
      <c r="E111" s="22">
        <v>17572.68</v>
      </c>
      <c r="F111" s="22">
        <v>55</v>
      </c>
      <c r="G111" s="22">
        <v>2849258.8</v>
      </c>
      <c r="H111" s="22">
        <v>162</v>
      </c>
      <c r="I111" s="22">
        <v>141976.89000000001</v>
      </c>
      <c r="J111" s="22">
        <v>316</v>
      </c>
      <c r="K111" s="22">
        <v>909185.75</v>
      </c>
      <c r="L111" s="22">
        <f t="shared" si="6"/>
        <v>534</v>
      </c>
      <c r="M111" s="22">
        <f t="shared" si="7"/>
        <v>3917994.12</v>
      </c>
      <c r="N111" s="22">
        <v>163</v>
      </c>
      <c r="O111" s="22">
        <v>4622360.29</v>
      </c>
      <c r="P111" s="22">
        <v>26</v>
      </c>
      <c r="Q111" s="22">
        <v>1017101.74</v>
      </c>
      <c r="R111" s="22">
        <f t="shared" si="8"/>
        <v>189</v>
      </c>
      <c r="S111" s="22">
        <f t="shared" si="9"/>
        <v>5639462.0300000003</v>
      </c>
      <c r="T111" s="22">
        <f t="shared" si="10"/>
        <v>723</v>
      </c>
      <c r="U111" s="22">
        <f t="shared" si="11"/>
        <v>9557456.1500000004</v>
      </c>
      <c r="V111" s="11"/>
    </row>
    <row r="112" spans="1:22" s="5" customFormat="1">
      <c r="A112" s="18">
        <v>105</v>
      </c>
      <c r="B112" s="31" t="s">
        <v>231</v>
      </c>
      <c r="C112" s="1" t="s">
        <v>232</v>
      </c>
      <c r="D112" s="23">
        <v>1</v>
      </c>
      <c r="E112" s="23">
        <v>48212</v>
      </c>
      <c r="F112" s="23">
        <v>47</v>
      </c>
      <c r="G112" s="23">
        <v>3547239.4</v>
      </c>
      <c r="H112" s="23">
        <v>7</v>
      </c>
      <c r="I112" s="23">
        <v>386324</v>
      </c>
      <c r="J112" s="23">
        <v>23</v>
      </c>
      <c r="K112" s="23">
        <v>678210.9</v>
      </c>
      <c r="L112" s="21">
        <f t="shared" si="6"/>
        <v>78</v>
      </c>
      <c r="M112" s="21">
        <f t="shared" si="7"/>
        <v>4659986.3</v>
      </c>
      <c r="N112" s="23">
        <v>21</v>
      </c>
      <c r="O112" s="23">
        <v>3886233.2</v>
      </c>
      <c r="P112" s="23">
        <v>1</v>
      </c>
      <c r="Q112" s="23">
        <v>100000</v>
      </c>
      <c r="R112" s="21">
        <f t="shared" si="8"/>
        <v>22</v>
      </c>
      <c r="S112" s="21">
        <f t="shared" si="9"/>
        <v>3986233.2</v>
      </c>
      <c r="T112" s="21">
        <f t="shared" si="10"/>
        <v>100</v>
      </c>
      <c r="U112" s="21">
        <f t="shared" si="11"/>
        <v>8646219.5</v>
      </c>
      <c r="V112" s="11"/>
    </row>
    <row r="113" spans="1:22" s="5" customFormat="1">
      <c r="A113" s="15">
        <v>106</v>
      </c>
      <c r="B113" s="30" t="s">
        <v>233</v>
      </c>
      <c r="C113" s="17" t="s">
        <v>234</v>
      </c>
      <c r="D113" s="22">
        <v>22</v>
      </c>
      <c r="E113" s="22">
        <v>572883.49</v>
      </c>
      <c r="F113" s="22">
        <v>25</v>
      </c>
      <c r="G113" s="22">
        <v>386702.97</v>
      </c>
      <c r="H113" s="22">
        <v>160</v>
      </c>
      <c r="I113" s="22">
        <v>1582421.46</v>
      </c>
      <c r="J113" s="22">
        <v>299</v>
      </c>
      <c r="K113" s="22">
        <v>2788756.48</v>
      </c>
      <c r="L113" s="22">
        <f t="shared" si="6"/>
        <v>506</v>
      </c>
      <c r="M113" s="22">
        <f t="shared" si="7"/>
        <v>5330764.4000000004</v>
      </c>
      <c r="N113" s="22">
        <v>162</v>
      </c>
      <c r="O113" s="22">
        <v>1986687.11</v>
      </c>
      <c r="P113" s="22">
        <v>37</v>
      </c>
      <c r="Q113" s="22">
        <v>948913.6</v>
      </c>
      <c r="R113" s="22">
        <f t="shared" si="8"/>
        <v>199</v>
      </c>
      <c r="S113" s="22">
        <f t="shared" si="9"/>
        <v>2935600.71</v>
      </c>
      <c r="T113" s="22">
        <f t="shared" si="10"/>
        <v>705</v>
      </c>
      <c r="U113" s="22">
        <f t="shared" si="11"/>
        <v>8266365.1100000003</v>
      </c>
      <c r="V113" s="11"/>
    </row>
    <row r="114" spans="1:22" s="5" customFormat="1">
      <c r="A114" s="18">
        <v>107</v>
      </c>
      <c r="B114" s="31" t="s">
        <v>235</v>
      </c>
      <c r="C114" s="1" t="s">
        <v>236</v>
      </c>
      <c r="D114" s="23">
        <v>21</v>
      </c>
      <c r="E114" s="23">
        <v>130168.55</v>
      </c>
      <c r="F114" s="23">
        <v>165</v>
      </c>
      <c r="G114" s="23">
        <v>3480016.22</v>
      </c>
      <c r="H114" s="23">
        <v>12</v>
      </c>
      <c r="I114" s="23">
        <v>121766.21</v>
      </c>
      <c r="J114" s="23">
        <v>26</v>
      </c>
      <c r="K114" s="23">
        <v>334979.09000000003</v>
      </c>
      <c r="L114" s="21">
        <f t="shared" si="6"/>
        <v>224</v>
      </c>
      <c r="M114" s="21">
        <f t="shared" si="7"/>
        <v>4066930.07</v>
      </c>
      <c r="N114" s="23">
        <v>163</v>
      </c>
      <c r="O114" s="23">
        <v>3906764.68</v>
      </c>
      <c r="P114" s="23">
        <v>36</v>
      </c>
      <c r="Q114" s="23">
        <v>252781.28</v>
      </c>
      <c r="R114" s="21">
        <f t="shared" si="8"/>
        <v>199</v>
      </c>
      <c r="S114" s="21">
        <f t="shared" si="9"/>
        <v>4159545.96</v>
      </c>
      <c r="T114" s="21">
        <f t="shared" si="10"/>
        <v>423</v>
      </c>
      <c r="U114" s="21">
        <f t="shared" si="11"/>
        <v>8226476.0299999993</v>
      </c>
      <c r="V114" s="11"/>
    </row>
    <row r="115" spans="1:22" s="5" customFormat="1">
      <c r="A115" s="15">
        <v>108</v>
      </c>
      <c r="B115" s="30" t="s">
        <v>237</v>
      </c>
      <c r="C115" s="17" t="s">
        <v>238</v>
      </c>
      <c r="D115" s="22"/>
      <c r="E115" s="22"/>
      <c r="F115" s="22">
        <v>10</v>
      </c>
      <c r="G115" s="22">
        <v>340414.83</v>
      </c>
      <c r="H115" s="22">
        <v>283</v>
      </c>
      <c r="I115" s="22">
        <v>2089599.12</v>
      </c>
      <c r="J115" s="22">
        <v>475</v>
      </c>
      <c r="K115" s="22">
        <v>3545215.1</v>
      </c>
      <c r="L115" s="22">
        <f t="shared" si="6"/>
        <v>768</v>
      </c>
      <c r="M115" s="22">
        <f t="shared" si="7"/>
        <v>5975229.0500000007</v>
      </c>
      <c r="N115" s="22">
        <v>438</v>
      </c>
      <c r="O115" s="22">
        <v>1946275.87</v>
      </c>
      <c r="P115" s="22">
        <v>11</v>
      </c>
      <c r="Q115" s="22">
        <v>241018.26</v>
      </c>
      <c r="R115" s="22">
        <f t="shared" si="8"/>
        <v>449</v>
      </c>
      <c r="S115" s="22">
        <f t="shared" si="9"/>
        <v>2187294.13</v>
      </c>
      <c r="T115" s="22">
        <f t="shared" si="10"/>
        <v>1217</v>
      </c>
      <c r="U115" s="22">
        <f t="shared" si="11"/>
        <v>8162523.1800000006</v>
      </c>
      <c r="V115" s="11"/>
    </row>
    <row r="116" spans="1:22" s="5" customFormat="1">
      <c r="A116" s="18">
        <v>109</v>
      </c>
      <c r="B116" s="31" t="s">
        <v>239</v>
      </c>
      <c r="C116" s="1" t="s">
        <v>240</v>
      </c>
      <c r="D116" s="23">
        <v>8</v>
      </c>
      <c r="E116" s="23">
        <v>418721.28000000003</v>
      </c>
      <c r="F116" s="23">
        <v>124</v>
      </c>
      <c r="G116" s="23">
        <v>2828650.85</v>
      </c>
      <c r="H116" s="23">
        <v>55</v>
      </c>
      <c r="I116" s="23">
        <v>300596.14</v>
      </c>
      <c r="J116" s="23">
        <v>91</v>
      </c>
      <c r="K116" s="23">
        <v>505050.55</v>
      </c>
      <c r="L116" s="21">
        <f t="shared" si="6"/>
        <v>278</v>
      </c>
      <c r="M116" s="21">
        <f t="shared" si="7"/>
        <v>4053018.82</v>
      </c>
      <c r="N116" s="23">
        <v>184</v>
      </c>
      <c r="O116" s="23">
        <v>3351826.65</v>
      </c>
      <c r="P116" s="23">
        <v>36</v>
      </c>
      <c r="Q116" s="23">
        <v>722453.89</v>
      </c>
      <c r="R116" s="21">
        <f t="shared" si="8"/>
        <v>220</v>
      </c>
      <c r="S116" s="21">
        <f t="shared" si="9"/>
        <v>4074280.54</v>
      </c>
      <c r="T116" s="21">
        <f t="shared" si="10"/>
        <v>498</v>
      </c>
      <c r="U116" s="21">
        <f t="shared" si="11"/>
        <v>8127299.3599999994</v>
      </c>
      <c r="V116" s="11"/>
    </row>
    <row r="117" spans="1:22" s="5" customFormat="1">
      <c r="A117" s="15">
        <v>110</v>
      </c>
      <c r="B117" s="16" t="s">
        <v>241</v>
      </c>
      <c r="C117" s="17" t="s">
        <v>242</v>
      </c>
      <c r="D117" s="22">
        <v>11</v>
      </c>
      <c r="E117" s="22">
        <v>267270.11</v>
      </c>
      <c r="F117" s="22">
        <v>50</v>
      </c>
      <c r="G117" s="22">
        <v>1039837.73</v>
      </c>
      <c r="H117" s="22">
        <v>180</v>
      </c>
      <c r="I117" s="22">
        <v>871131.31</v>
      </c>
      <c r="J117" s="22">
        <v>357</v>
      </c>
      <c r="K117" s="22">
        <v>2125184.65</v>
      </c>
      <c r="L117" s="22">
        <f t="shared" si="6"/>
        <v>598</v>
      </c>
      <c r="M117" s="22">
        <f t="shared" si="7"/>
        <v>4303423.8</v>
      </c>
      <c r="N117" s="22">
        <v>196</v>
      </c>
      <c r="O117" s="22">
        <v>2640280</v>
      </c>
      <c r="P117" s="22">
        <v>31</v>
      </c>
      <c r="Q117" s="22">
        <v>608394.04</v>
      </c>
      <c r="R117" s="22">
        <f t="shared" si="8"/>
        <v>227</v>
      </c>
      <c r="S117" s="22">
        <f t="shared" si="9"/>
        <v>3248674.04</v>
      </c>
      <c r="T117" s="22">
        <f t="shared" si="10"/>
        <v>825</v>
      </c>
      <c r="U117" s="22">
        <f t="shared" si="11"/>
        <v>7552097.8399999999</v>
      </c>
      <c r="V117" s="11"/>
    </row>
    <row r="118" spans="1:22" s="5" customFormat="1">
      <c r="A118" s="18">
        <v>111</v>
      </c>
      <c r="B118" s="31" t="s">
        <v>243</v>
      </c>
      <c r="C118" s="1" t="s">
        <v>244</v>
      </c>
      <c r="D118" s="23">
        <v>1</v>
      </c>
      <c r="E118" s="23">
        <v>1996.8</v>
      </c>
      <c r="F118" s="23">
        <v>31</v>
      </c>
      <c r="G118" s="23">
        <v>1358537.09</v>
      </c>
      <c r="H118" s="23">
        <v>75</v>
      </c>
      <c r="I118" s="23">
        <v>1125110.47</v>
      </c>
      <c r="J118" s="23">
        <v>220</v>
      </c>
      <c r="K118" s="23">
        <v>1447912.38</v>
      </c>
      <c r="L118" s="21">
        <f t="shared" si="6"/>
        <v>327</v>
      </c>
      <c r="M118" s="21">
        <f t="shared" si="7"/>
        <v>3933556.74</v>
      </c>
      <c r="N118" s="23">
        <v>148</v>
      </c>
      <c r="O118" s="23">
        <v>2606363.09</v>
      </c>
      <c r="P118" s="23">
        <v>5</v>
      </c>
      <c r="Q118" s="23">
        <v>895009</v>
      </c>
      <c r="R118" s="21">
        <f t="shared" si="8"/>
        <v>153</v>
      </c>
      <c r="S118" s="21">
        <f t="shared" si="9"/>
        <v>3501372.09</v>
      </c>
      <c r="T118" s="21">
        <f t="shared" si="10"/>
        <v>480</v>
      </c>
      <c r="U118" s="21">
        <f t="shared" si="11"/>
        <v>7434928.8300000001</v>
      </c>
      <c r="V118" s="11"/>
    </row>
    <row r="119" spans="1:22" s="5" customFormat="1">
      <c r="A119" s="15">
        <v>112</v>
      </c>
      <c r="B119" s="30" t="s">
        <v>245</v>
      </c>
      <c r="C119" s="17" t="s">
        <v>246</v>
      </c>
      <c r="D119" s="22">
        <v>5</v>
      </c>
      <c r="E119" s="22">
        <v>3548368.87</v>
      </c>
      <c r="F119" s="22">
        <v>4</v>
      </c>
      <c r="G119" s="22">
        <v>9288.86</v>
      </c>
      <c r="H119" s="22"/>
      <c r="I119" s="22"/>
      <c r="J119" s="22">
        <v>7</v>
      </c>
      <c r="K119" s="22">
        <v>13347.59</v>
      </c>
      <c r="L119" s="22">
        <f t="shared" si="6"/>
        <v>16</v>
      </c>
      <c r="M119" s="22">
        <f t="shared" si="7"/>
        <v>3571005.32</v>
      </c>
      <c r="N119" s="22"/>
      <c r="O119" s="22"/>
      <c r="P119" s="22">
        <v>1</v>
      </c>
      <c r="Q119" s="22">
        <v>3535000</v>
      </c>
      <c r="R119" s="22">
        <f t="shared" si="8"/>
        <v>1</v>
      </c>
      <c r="S119" s="22">
        <f t="shared" si="9"/>
        <v>3535000</v>
      </c>
      <c r="T119" s="22">
        <f t="shared" si="10"/>
        <v>17</v>
      </c>
      <c r="U119" s="22">
        <f t="shared" si="11"/>
        <v>7106005.3200000003</v>
      </c>
      <c r="V119" s="11"/>
    </row>
    <row r="120" spans="1:22" s="5" customFormat="1">
      <c r="A120" s="18">
        <v>113</v>
      </c>
      <c r="B120" s="31" t="s">
        <v>247</v>
      </c>
      <c r="C120" s="1" t="s">
        <v>248</v>
      </c>
      <c r="D120" s="23">
        <v>8</v>
      </c>
      <c r="E120" s="23">
        <v>86672</v>
      </c>
      <c r="F120" s="23">
        <v>44</v>
      </c>
      <c r="G120" s="23">
        <v>631441.27</v>
      </c>
      <c r="H120" s="23">
        <v>104</v>
      </c>
      <c r="I120" s="23">
        <v>1244777.46</v>
      </c>
      <c r="J120" s="23">
        <v>177</v>
      </c>
      <c r="K120" s="23">
        <v>1522016.04</v>
      </c>
      <c r="L120" s="21">
        <f t="shared" si="6"/>
        <v>333</v>
      </c>
      <c r="M120" s="21">
        <f t="shared" si="7"/>
        <v>3484906.77</v>
      </c>
      <c r="N120" s="23">
        <v>174</v>
      </c>
      <c r="O120" s="23">
        <v>2084095.28</v>
      </c>
      <c r="P120" s="23">
        <v>74</v>
      </c>
      <c r="Q120" s="23">
        <v>1248468.79</v>
      </c>
      <c r="R120" s="21">
        <f t="shared" si="8"/>
        <v>248</v>
      </c>
      <c r="S120" s="21">
        <f t="shared" si="9"/>
        <v>3332564.0700000003</v>
      </c>
      <c r="T120" s="21">
        <f t="shared" si="10"/>
        <v>581</v>
      </c>
      <c r="U120" s="21">
        <f t="shared" si="11"/>
        <v>6817470.8399999999</v>
      </c>
      <c r="V120" s="11"/>
    </row>
    <row r="121" spans="1:22" s="5" customFormat="1">
      <c r="A121" s="15">
        <v>114</v>
      </c>
      <c r="B121" s="30" t="s">
        <v>249</v>
      </c>
      <c r="C121" s="17" t="s">
        <v>250</v>
      </c>
      <c r="D121" s="22"/>
      <c r="E121" s="22"/>
      <c r="F121" s="22"/>
      <c r="G121" s="22"/>
      <c r="H121" s="22">
        <v>103</v>
      </c>
      <c r="I121" s="22">
        <v>387981.12</v>
      </c>
      <c r="J121" s="22">
        <v>247</v>
      </c>
      <c r="K121" s="22">
        <v>1046402.14</v>
      </c>
      <c r="L121" s="22">
        <f t="shared" si="6"/>
        <v>350</v>
      </c>
      <c r="M121" s="22">
        <f t="shared" si="7"/>
        <v>1434383.26</v>
      </c>
      <c r="N121" s="22">
        <v>198</v>
      </c>
      <c r="O121" s="22">
        <v>2837875.7</v>
      </c>
      <c r="P121" s="22">
        <v>60</v>
      </c>
      <c r="Q121" s="22">
        <v>2176052.7000000002</v>
      </c>
      <c r="R121" s="22">
        <f t="shared" si="8"/>
        <v>258</v>
      </c>
      <c r="S121" s="22">
        <f t="shared" si="9"/>
        <v>5013928.4000000004</v>
      </c>
      <c r="T121" s="22">
        <f t="shared" si="10"/>
        <v>608</v>
      </c>
      <c r="U121" s="22">
        <f t="shared" si="11"/>
        <v>6448311.6600000001</v>
      </c>
      <c r="V121" s="11"/>
    </row>
    <row r="122" spans="1:22" s="5" customFormat="1">
      <c r="A122" s="18">
        <v>115</v>
      </c>
      <c r="B122" s="31" t="s">
        <v>251</v>
      </c>
      <c r="C122" s="1" t="s">
        <v>252</v>
      </c>
      <c r="D122" s="23">
        <v>62</v>
      </c>
      <c r="E122" s="23">
        <v>289058.23</v>
      </c>
      <c r="F122" s="23">
        <v>31</v>
      </c>
      <c r="G122" s="23">
        <v>343325.52</v>
      </c>
      <c r="H122" s="23">
        <v>211</v>
      </c>
      <c r="I122" s="23">
        <v>2574106.96</v>
      </c>
      <c r="J122" s="23">
        <v>220</v>
      </c>
      <c r="K122" s="23">
        <v>824734.83</v>
      </c>
      <c r="L122" s="21">
        <f t="shared" si="6"/>
        <v>524</v>
      </c>
      <c r="M122" s="21">
        <f t="shared" si="7"/>
        <v>4031225.54</v>
      </c>
      <c r="N122" s="23">
        <v>38</v>
      </c>
      <c r="O122" s="23">
        <v>277718.63</v>
      </c>
      <c r="P122" s="23">
        <v>41</v>
      </c>
      <c r="Q122" s="23">
        <v>1967971.97</v>
      </c>
      <c r="R122" s="21">
        <f t="shared" si="8"/>
        <v>79</v>
      </c>
      <c r="S122" s="21">
        <f t="shared" si="9"/>
        <v>2245690.6</v>
      </c>
      <c r="T122" s="21">
        <f t="shared" si="10"/>
        <v>603</v>
      </c>
      <c r="U122" s="21">
        <f t="shared" si="11"/>
        <v>6276916.1400000006</v>
      </c>
      <c r="V122" s="11"/>
    </row>
    <row r="123" spans="1:22" s="5" customFormat="1">
      <c r="A123" s="15">
        <v>116</v>
      </c>
      <c r="B123" s="30" t="s">
        <v>253</v>
      </c>
      <c r="C123" s="17" t="s">
        <v>254</v>
      </c>
      <c r="D123" s="22">
        <v>6</v>
      </c>
      <c r="E123" s="22">
        <v>70168.350000000006</v>
      </c>
      <c r="F123" s="22">
        <v>16</v>
      </c>
      <c r="G123" s="22">
        <v>467843.44</v>
      </c>
      <c r="H123" s="22">
        <v>90</v>
      </c>
      <c r="I123" s="22">
        <v>1347611.99</v>
      </c>
      <c r="J123" s="22">
        <v>238</v>
      </c>
      <c r="K123" s="22">
        <v>1908547.2</v>
      </c>
      <c r="L123" s="22">
        <f t="shared" si="6"/>
        <v>350</v>
      </c>
      <c r="M123" s="22">
        <f t="shared" si="7"/>
        <v>3794170.98</v>
      </c>
      <c r="N123" s="22">
        <v>285</v>
      </c>
      <c r="O123" s="22">
        <v>1685549.97</v>
      </c>
      <c r="P123" s="22">
        <v>30</v>
      </c>
      <c r="Q123" s="22">
        <v>735705.07</v>
      </c>
      <c r="R123" s="22">
        <f t="shared" si="8"/>
        <v>315</v>
      </c>
      <c r="S123" s="22">
        <f t="shared" si="9"/>
        <v>2421255.04</v>
      </c>
      <c r="T123" s="22">
        <f t="shared" si="10"/>
        <v>665</v>
      </c>
      <c r="U123" s="22">
        <f t="shared" si="11"/>
        <v>6215426.0199999996</v>
      </c>
      <c r="V123" s="11"/>
    </row>
    <row r="124" spans="1:22" s="5" customFormat="1">
      <c r="A124" s="18">
        <v>117</v>
      </c>
      <c r="B124" s="31" t="s">
        <v>255</v>
      </c>
      <c r="C124" s="1" t="s">
        <v>256</v>
      </c>
      <c r="D124" s="23">
        <v>1</v>
      </c>
      <c r="E124" s="23">
        <v>4992</v>
      </c>
      <c r="F124" s="23"/>
      <c r="G124" s="23"/>
      <c r="H124" s="23"/>
      <c r="I124" s="23"/>
      <c r="J124" s="23">
        <v>14</v>
      </c>
      <c r="K124" s="23">
        <v>209961.57</v>
      </c>
      <c r="L124" s="21">
        <f t="shared" si="6"/>
        <v>15</v>
      </c>
      <c r="M124" s="21">
        <f t="shared" si="7"/>
        <v>214953.57</v>
      </c>
      <c r="N124" s="23">
        <v>3</v>
      </c>
      <c r="O124" s="23">
        <v>3213000</v>
      </c>
      <c r="P124" s="23">
        <v>1</v>
      </c>
      <c r="Q124" s="23">
        <v>2500000</v>
      </c>
      <c r="R124" s="21">
        <f t="shared" si="8"/>
        <v>4</v>
      </c>
      <c r="S124" s="21">
        <f t="shared" si="9"/>
        <v>5713000</v>
      </c>
      <c r="T124" s="21">
        <f t="shared" si="10"/>
        <v>19</v>
      </c>
      <c r="U124" s="21">
        <f t="shared" si="11"/>
        <v>5927953.5700000003</v>
      </c>
      <c r="V124" s="11"/>
    </row>
    <row r="125" spans="1:22" s="5" customFormat="1">
      <c r="A125" s="15">
        <v>118</v>
      </c>
      <c r="B125" s="16" t="s">
        <v>257</v>
      </c>
      <c r="C125" s="17" t="s">
        <v>258</v>
      </c>
      <c r="D125" s="22">
        <v>3</v>
      </c>
      <c r="E125" s="22">
        <v>146022.24</v>
      </c>
      <c r="F125" s="22">
        <v>22</v>
      </c>
      <c r="G125" s="22">
        <v>945142.06</v>
      </c>
      <c r="H125" s="22">
        <v>16</v>
      </c>
      <c r="I125" s="22">
        <v>31364.01</v>
      </c>
      <c r="J125" s="22">
        <v>90</v>
      </c>
      <c r="K125" s="22">
        <v>1777908.44</v>
      </c>
      <c r="L125" s="22">
        <f t="shared" si="6"/>
        <v>131</v>
      </c>
      <c r="M125" s="22">
        <f t="shared" si="7"/>
        <v>2900436.75</v>
      </c>
      <c r="N125" s="22">
        <v>70</v>
      </c>
      <c r="O125" s="22">
        <v>2718348.97</v>
      </c>
      <c r="P125" s="22">
        <v>10</v>
      </c>
      <c r="Q125" s="22">
        <v>176535.41</v>
      </c>
      <c r="R125" s="22">
        <f t="shared" si="8"/>
        <v>80</v>
      </c>
      <c r="S125" s="22">
        <f t="shared" si="9"/>
        <v>2894884.3800000004</v>
      </c>
      <c r="T125" s="22">
        <f t="shared" si="10"/>
        <v>211</v>
      </c>
      <c r="U125" s="22">
        <f t="shared" si="11"/>
        <v>5795321.1300000008</v>
      </c>
      <c r="V125" s="11"/>
    </row>
    <row r="126" spans="1:22" s="5" customFormat="1">
      <c r="A126" s="18">
        <v>119</v>
      </c>
      <c r="B126" s="31" t="s">
        <v>259</v>
      </c>
      <c r="C126" s="1" t="s">
        <v>260</v>
      </c>
      <c r="D126" s="23">
        <v>65</v>
      </c>
      <c r="E126" s="23">
        <v>2025310.56</v>
      </c>
      <c r="F126" s="23">
        <v>13</v>
      </c>
      <c r="G126" s="23">
        <v>324625.75</v>
      </c>
      <c r="H126" s="23">
        <v>16</v>
      </c>
      <c r="I126" s="23">
        <v>343478.61</v>
      </c>
      <c r="J126" s="23">
        <v>32</v>
      </c>
      <c r="K126" s="23">
        <v>110433.31</v>
      </c>
      <c r="L126" s="21">
        <f t="shared" si="6"/>
        <v>126</v>
      </c>
      <c r="M126" s="21">
        <f t="shared" si="7"/>
        <v>2803848.23</v>
      </c>
      <c r="N126" s="23">
        <v>34</v>
      </c>
      <c r="O126" s="23">
        <v>399786.08</v>
      </c>
      <c r="P126" s="23">
        <v>69</v>
      </c>
      <c r="Q126" s="23">
        <v>2336633.34</v>
      </c>
      <c r="R126" s="21">
        <f t="shared" si="8"/>
        <v>103</v>
      </c>
      <c r="S126" s="21">
        <f t="shared" si="9"/>
        <v>2736419.42</v>
      </c>
      <c r="T126" s="21">
        <f t="shared" si="10"/>
        <v>229</v>
      </c>
      <c r="U126" s="21">
        <f t="shared" si="11"/>
        <v>5540267.6500000004</v>
      </c>
      <c r="V126" s="11"/>
    </row>
    <row r="127" spans="1:22" s="5" customFormat="1">
      <c r="A127" s="15">
        <v>120</v>
      </c>
      <c r="B127" s="30" t="s">
        <v>261</v>
      </c>
      <c r="C127" s="17" t="s">
        <v>262</v>
      </c>
      <c r="D127" s="22">
        <v>2</v>
      </c>
      <c r="E127" s="22">
        <v>3546251.81</v>
      </c>
      <c r="F127" s="22"/>
      <c r="G127" s="22"/>
      <c r="H127" s="22">
        <v>8</v>
      </c>
      <c r="I127" s="22">
        <v>198434.6</v>
      </c>
      <c r="J127" s="22">
        <v>45</v>
      </c>
      <c r="K127" s="22">
        <v>920031.91</v>
      </c>
      <c r="L127" s="22">
        <f t="shared" si="6"/>
        <v>55</v>
      </c>
      <c r="M127" s="22">
        <f t="shared" si="7"/>
        <v>4664718.32</v>
      </c>
      <c r="N127" s="22">
        <v>1</v>
      </c>
      <c r="O127" s="22">
        <v>289800</v>
      </c>
      <c r="P127" s="22">
        <v>1</v>
      </c>
      <c r="Q127" s="22">
        <v>290050</v>
      </c>
      <c r="R127" s="22">
        <f t="shared" si="8"/>
        <v>2</v>
      </c>
      <c r="S127" s="22">
        <f t="shared" si="9"/>
        <v>579850</v>
      </c>
      <c r="T127" s="22">
        <f t="shared" si="10"/>
        <v>57</v>
      </c>
      <c r="U127" s="22">
        <f t="shared" si="11"/>
        <v>5244568.32</v>
      </c>
      <c r="V127" s="11"/>
    </row>
    <row r="128" spans="1:22" s="5" customFormat="1">
      <c r="A128" s="18">
        <v>121</v>
      </c>
      <c r="B128" s="31" t="s">
        <v>263</v>
      </c>
      <c r="C128" s="1" t="s">
        <v>264</v>
      </c>
      <c r="D128" s="23">
        <v>18</v>
      </c>
      <c r="E128" s="23">
        <v>132816.84</v>
      </c>
      <c r="F128" s="23">
        <v>40</v>
      </c>
      <c r="G128" s="23">
        <v>724518.78</v>
      </c>
      <c r="H128" s="23">
        <v>142</v>
      </c>
      <c r="I128" s="23">
        <v>514503.13</v>
      </c>
      <c r="J128" s="23">
        <v>287</v>
      </c>
      <c r="K128" s="23">
        <v>1289567.3999999999</v>
      </c>
      <c r="L128" s="21">
        <f t="shared" si="6"/>
        <v>487</v>
      </c>
      <c r="M128" s="21">
        <f t="shared" si="7"/>
        <v>2661406.15</v>
      </c>
      <c r="N128" s="23">
        <v>167</v>
      </c>
      <c r="O128" s="23">
        <v>1554128.93</v>
      </c>
      <c r="P128" s="23">
        <v>17</v>
      </c>
      <c r="Q128" s="23">
        <v>169023.59</v>
      </c>
      <c r="R128" s="21">
        <f t="shared" si="8"/>
        <v>184</v>
      </c>
      <c r="S128" s="21">
        <f t="shared" si="9"/>
        <v>1723152.52</v>
      </c>
      <c r="T128" s="21">
        <f t="shared" si="10"/>
        <v>671</v>
      </c>
      <c r="U128" s="21">
        <f t="shared" si="11"/>
        <v>4384558.67</v>
      </c>
      <c r="V128" s="11"/>
    </row>
    <row r="129" spans="1:22" s="5" customFormat="1">
      <c r="A129" s="15">
        <v>122</v>
      </c>
      <c r="B129" s="30" t="s">
        <v>265</v>
      </c>
      <c r="C129" s="17" t="s">
        <v>266</v>
      </c>
      <c r="D129" s="22">
        <v>1</v>
      </c>
      <c r="E129" s="22">
        <v>50076</v>
      </c>
      <c r="F129" s="22">
        <v>47</v>
      </c>
      <c r="G129" s="22">
        <v>1290173.2</v>
      </c>
      <c r="H129" s="22">
        <v>83</v>
      </c>
      <c r="I129" s="22">
        <v>490942.16</v>
      </c>
      <c r="J129" s="22">
        <v>69</v>
      </c>
      <c r="K129" s="22">
        <v>250994.29</v>
      </c>
      <c r="L129" s="22">
        <f t="shared" si="6"/>
        <v>200</v>
      </c>
      <c r="M129" s="22">
        <f t="shared" si="7"/>
        <v>2082185.65</v>
      </c>
      <c r="N129" s="22">
        <v>82</v>
      </c>
      <c r="O129" s="22">
        <v>1614662.18</v>
      </c>
      <c r="P129" s="22">
        <v>35</v>
      </c>
      <c r="Q129" s="22">
        <v>612386.75</v>
      </c>
      <c r="R129" s="22">
        <f t="shared" si="8"/>
        <v>117</v>
      </c>
      <c r="S129" s="22">
        <f t="shared" si="9"/>
        <v>2227048.9299999997</v>
      </c>
      <c r="T129" s="22">
        <f t="shared" si="10"/>
        <v>317</v>
      </c>
      <c r="U129" s="22">
        <f t="shared" si="11"/>
        <v>4309234.58</v>
      </c>
      <c r="V129" s="11"/>
    </row>
    <row r="130" spans="1:22" s="5" customFormat="1">
      <c r="A130" s="18">
        <v>123</v>
      </c>
      <c r="B130" s="31" t="s">
        <v>267</v>
      </c>
      <c r="C130" s="1" t="s">
        <v>268</v>
      </c>
      <c r="D130" s="23">
        <v>3</v>
      </c>
      <c r="E130" s="23">
        <v>14201.2</v>
      </c>
      <c r="F130" s="23">
        <v>24</v>
      </c>
      <c r="G130" s="23">
        <v>433710.09</v>
      </c>
      <c r="H130" s="23">
        <v>218</v>
      </c>
      <c r="I130" s="23">
        <v>1044377.01</v>
      </c>
      <c r="J130" s="23">
        <v>294</v>
      </c>
      <c r="K130" s="23">
        <v>1585247.41</v>
      </c>
      <c r="L130" s="21">
        <f t="shared" si="6"/>
        <v>539</v>
      </c>
      <c r="M130" s="21">
        <f t="shared" si="7"/>
        <v>3077535.71</v>
      </c>
      <c r="N130" s="23">
        <v>198</v>
      </c>
      <c r="O130" s="23">
        <v>1084081.06</v>
      </c>
      <c r="P130" s="23">
        <v>24</v>
      </c>
      <c r="Q130" s="23">
        <v>143215.56</v>
      </c>
      <c r="R130" s="21">
        <f t="shared" si="8"/>
        <v>222</v>
      </c>
      <c r="S130" s="21">
        <f t="shared" si="9"/>
        <v>1227296.6200000001</v>
      </c>
      <c r="T130" s="21">
        <f t="shared" si="10"/>
        <v>761</v>
      </c>
      <c r="U130" s="21">
        <f t="shared" si="11"/>
        <v>4304832.33</v>
      </c>
      <c r="V130" s="11"/>
    </row>
    <row r="131" spans="1:22" s="5" customFormat="1">
      <c r="A131" s="15">
        <v>124</v>
      </c>
      <c r="B131" s="30" t="s">
        <v>269</v>
      </c>
      <c r="C131" s="17" t="s">
        <v>270</v>
      </c>
      <c r="D131" s="22"/>
      <c r="E131" s="22"/>
      <c r="F131" s="22">
        <v>7</v>
      </c>
      <c r="G131" s="22">
        <v>326149.57</v>
      </c>
      <c r="H131" s="22">
        <v>28</v>
      </c>
      <c r="I131" s="22">
        <v>938336.62</v>
      </c>
      <c r="J131" s="22">
        <v>25</v>
      </c>
      <c r="K131" s="22">
        <v>667178.64</v>
      </c>
      <c r="L131" s="22">
        <f t="shared" si="6"/>
        <v>60</v>
      </c>
      <c r="M131" s="22">
        <f t="shared" si="7"/>
        <v>1931664.83</v>
      </c>
      <c r="N131" s="22">
        <v>28</v>
      </c>
      <c r="O131" s="22">
        <v>982925.97</v>
      </c>
      <c r="P131" s="22">
        <v>28</v>
      </c>
      <c r="Q131" s="22">
        <v>927934.42</v>
      </c>
      <c r="R131" s="22">
        <f t="shared" si="8"/>
        <v>56</v>
      </c>
      <c r="S131" s="22">
        <f t="shared" si="9"/>
        <v>1910860.3900000001</v>
      </c>
      <c r="T131" s="22">
        <f t="shared" si="10"/>
        <v>116</v>
      </c>
      <c r="U131" s="22">
        <f t="shared" si="11"/>
        <v>3842525.22</v>
      </c>
      <c r="V131" s="11"/>
    </row>
    <row r="132" spans="1:22" s="5" customFormat="1">
      <c r="A132" s="18">
        <v>125</v>
      </c>
      <c r="B132" s="31" t="s">
        <v>271</v>
      </c>
      <c r="C132" s="1" t="s">
        <v>272</v>
      </c>
      <c r="D132" s="23"/>
      <c r="E132" s="23"/>
      <c r="F132" s="23"/>
      <c r="G132" s="23"/>
      <c r="H132" s="23">
        <v>83</v>
      </c>
      <c r="I132" s="23">
        <v>1687532.4</v>
      </c>
      <c r="J132" s="23">
        <v>126</v>
      </c>
      <c r="K132" s="23">
        <v>1432952.95</v>
      </c>
      <c r="L132" s="21">
        <f t="shared" si="6"/>
        <v>209</v>
      </c>
      <c r="M132" s="21">
        <f t="shared" si="7"/>
        <v>3120485.3499999996</v>
      </c>
      <c r="N132" s="23">
        <v>59</v>
      </c>
      <c r="O132" s="23">
        <v>183319.41</v>
      </c>
      <c r="P132" s="23">
        <v>11</v>
      </c>
      <c r="Q132" s="23">
        <v>432348.59</v>
      </c>
      <c r="R132" s="21">
        <f t="shared" si="8"/>
        <v>70</v>
      </c>
      <c r="S132" s="21">
        <f t="shared" si="9"/>
        <v>615668</v>
      </c>
      <c r="T132" s="21">
        <f t="shared" si="10"/>
        <v>279</v>
      </c>
      <c r="U132" s="21">
        <f t="shared" si="11"/>
        <v>3736153.3499999996</v>
      </c>
      <c r="V132" s="11"/>
    </row>
    <row r="133" spans="1:22" s="5" customFormat="1">
      <c r="A133" s="15">
        <v>126</v>
      </c>
      <c r="B133" s="30" t="s">
        <v>273</v>
      </c>
      <c r="C133" s="17" t="s">
        <v>274</v>
      </c>
      <c r="D133" s="22"/>
      <c r="E133" s="22"/>
      <c r="F133" s="22">
        <v>41</v>
      </c>
      <c r="G133" s="22">
        <v>1193250.19</v>
      </c>
      <c r="H133" s="22">
        <v>11</v>
      </c>
      <c r="I133" s="22">
        <v>220932.43</v>
      </c>
      <c r="J133" s="22">
        <v>20</v>
      </c>
      <c r="K133" s="22">
        <v>389782.63</v>
      </c>
      <c r="L133" s="22">
        <f t="shared" si="6"/>
        <v>72</v>
      </c>
      <c r="M133" s="22">
        <f t="shared" si="7"/>
        <v>1803965.25</v>
      </c>
      <c r="N133" s="22">
        <v>41</v>
      </c>
      <c r="O133" s="22">
        <v>1558460.23</v>
      </c>
      <c r="P133" s="22">
        <v>11</v>
      </c>
      <c r="Q133" s="22">
        <v>196530.99</v>
      </c>
      <c r="R133" s="22">
        <f t="shared" si="8"/>
        <v>52</v>
      </c>
      <c r="S133" s="22">
        <f t="shared" si="9"/>
        <v>1754991.22</v>
      </c>
      <c r="T133" s="22">
        <f t="shared" si="10"/>
        <v>124</v>
      </c>
      <c r="U133" s="22">
        <f t="shared" si="11"/>
        <v>3558956.4699999997</v>
      </c>
      <c r="V133" s="11"/>
    </row>
    <row r="134" spans="1:22" s="5" customFormat="1">
      <c r="A134" s="18">
        <v>127</v>
      </c>
      <c r="B134" s="31" t="s">
        <v>275</v>
      </c>
      <c r="C134" s="1" t="s">
        <v>276</v>
      </c>
      <c r="D134" s="23">
        <v>6</v>
      </c>
      <c r="E134" s="23">
        <v>129225.95</v>
      </c>
      <c r="F134" s="23">
        <v>30</v>
      </c>
      <c r="G134" s="23">
        <v>633301.37</v>
      </c>
      <c r="H134" s="23">
        <v>32</v>
      </c>
      <c r="I134" s="23">
        <v>189512.58</v>
      </c>
      <c r="J134" s="23">
        <v>78</v>
      </c>
      <c r="K134" s="23">
        <v>726586.13</v>
      </c>
      <c r="L134" s="21">
        <f t="shared" si="6"/>
        <v>146</v>
      </c>
      <c r="M134" s="21">
        <f t="shared" si="7"/>
        <v>1678626.0299999998</v>
      </c>
      <c r="N134" s="23">
        <v>109</v>
      </c>
      <c r="O134" s="23">
        <v>1358283.23</v>
      </c>
      <c r="P134" s="23">
        <v>27</v>
      </c>
      <c r="Q134" s="23">
        <v>302029.65000000002</v>
      </c>
      <c r="R134" s="21">
        <f t="shared" si="8"/>
        <v>136</v>
      </c>
      <c r="S134" s="21">
        <f t="shared" si="9"/>
        <v>1660312.88</v>
      </c>
      <c r="T134" s="21">
        <f t="shared" si="10"/>
        <v>282</v>
      </c>
      <c r="U134" s="21">
        <f t="shared" si="11"/>
        <v>3338938.9099999997</v>
      </c>
      <c r="V134" s="11"/>
    </row>
    <row r="135" spans="1:22" s="5" customFormat="1">
      <c r="A135" s="15">
        <v>128</v>
      </c>
      <c r="B135" s="30" t="s">
        <v>277</v>
      </c>
      <c r="C135" s="17" t="s">
        <v>278</v>
      </c>
      <c r="D135" s="22">
        <v>31</v>
      </c>
      <c r="E135" s="22">
        <v>933338.22</v>
      </c>
      <c r="F135" s="22">
        <v>10</v>
      </c>
      <c r="G135" s="22">
        <v>259625.73</v>
      </c>
      <c r="H135" s="22">
        <v>11</v>
      </c>
      <c r="I135" s="22">
        <v>293978.68</v>
      </c>
      <c r="J135" s="22">
        <v>39</v>
      </c>
      <c r="K135" s="22">
        <v>72620.06</v>
      </c>
      <c r="L135" s="22">
        <f t="shared" si="6"/>
        <v>91</v>
      </c>
      <c r="M135" s="22">
        <f t="shared" si="7"/>
        <v>1559562.69</v>
      </c>
      <c r="N135" s="22"/>
      <c r="O135" s="22"/>
      <c r="P135" s="22">
        <v>10</v>
      </c>
      <c r="Q135" s="22">
        <v>910000</v>
      </c>
      <c r="R135" s="22">
        <f t="shared" si="8"/>
        <v>10</v>
      </c>
      <c r="S135" s="22">
        <f t="shared" si="9"/>
        <v>910000</v>
      </c>
      <c r="T135" s="22">
        <f t="shared" si="10"/>
        <v>101</v>
      </c>
      <c r="U135" s="22">
        <f t="shared" si="11"/>
        <v>2469562.69</v>
      </c>
      <c r="V135" s="11"/>
    </row>
    <row r="136" spans="1:22" s="5" customFormat="1">
      <c r="A136" s="18">
        <v>129</v>
      </c>
      <c r="B136" s="31" t="s">
        <v>279</v>
      </c>
      <c r="C136" s="1" t="s">
        <v>280</v>
      </c>
      <c r="D136" s="23"/>
      <c r="E136" s="23"/>
      <c r="F136" s="23"/>
      <c r="G136" s="23"/>
      <c r="H136" s="23">
        <v>114</v>
      </c>
      <c r="I136" s="23">
        <v>245217.13</v>
      </c>
      <c r="J136" s="23">
        <v>288</v>
      </c>
      <c r="K136" s="23">
        <v>1029795.73</v>
      </c>
      <c r="L136" s="21">
        <f t="shared" si="6"/>
        <v>402</v>
      </c>
      <c r="M136" s="21">
        <f t="shared" si="7"/>
        <v>1275012.8599999999</v>
      </c>
      <c r="N136" s="23">
        <v>147</v>
      </c>
      <c r="O136" s="23">
        <v>866352.51</v>
      </c>
      <c r="P136" s="23">
        <v>2</v>
      </c>
      <c r="Q136" s="23">
        <v>75582.05</v>
      </c>
      <c r="R136" s="21">
        <f t="shared" si="8"/>
        <v>149</v>
      </c>
      <c r="S136" s="21">
        <f t="shared" si="9"/>
        <v>941934.56</v>
      </c>
      <c r="T136" s="21">
        <f t="shared" si="10"/>
        <v>551</v>
      </c>
      <c r="U136" s="21">
        <f t="shared" si="11"/>
        <v>2216947.42</v>
      </c>
      <c r="V136" s="11"/>
    </row>
    <row r="137" spans="1:22" s="5" customFormat="1">
      <c r="A137" s="15">
        <v>130</v>
      </c>
      <c r="B137" s="30" t="s">
        <v>281</v>
      </c>
      <c r="C137" s="17" t="s">
        <v>282</v>
      </c>
      <c r="D137" s="22"/>
      <c r="E137" s="22"/>
      <c r="F137" s="22">
        <v>6</v>
      </c>
      <c r="G137" s="22">
        <v>410940.59</v>
      </c>
      <c r="H137" s="22">
        <v>13</v>
      </c>
      <c r="I137" s="22">
        <v>359659.63</v>
      </c>
      <c r="J137" s="22">
        <v>23</v>
      </c>
      <c r="K137" s="22">
        <v>309845.89</v>
      </c>
      <c r="L137" s="22">
        <f t="shared" ref="L137:L164" si="12">D137+F137+H137+J137</f>
        <v>42</v>
      </c>
      <c r="M137" s="22">
        <f t="shared" ref="M137:M164" si="13">E137+G137+I137+K137</f>
        <v>1080446.1099999999</v>
      </c>
      <c r="N137" s="22">
        <v>25</v>
      </c>
      <c r="O137" s="22">
        <v>713546.96</v>
      </c>
      <c r="P137" s="22">
        <v>9</v>
      </c>
      <c r="Q137" s="22">
        <v>352420.13</v>
      </c>
      <c r="R137" s="22">
        <f t="shared" ref="R137:R165" si="14">N137+P137</f>
        <v>34</v>
      </c>
      <c r="S137" s="22">
        <f t="shared" ref="S137:S165" si="15">O137+Q137</f>
        <v>1065967.0899999999</v>
      </c>
      <c r="T137" s="22">
        <f t="shared" ref="T137:T165" si="16">L137+R137</f>
        <v>76</v>
      </c>
      <c r="U137" s="22">
        <f t="shared" ref="U137:U165" si="17">M137+S137</f>
        <v>2146413.1999999997</v>
      </c>
      <c r="V137" s="11"/>
    </row>
    <row r="138" spans="1:22" s="5" customFormat="1">
      <c r="A138" s="18">
        <v>131</v>
      </c>
      <c r="B138" s="31" t="s">
        <v>283</v>
      </c>
      <c r="C138" s="1" t="s">
        <v>284</v>
      </c>
      <c r="D138" s="23"/>
      <c r="E138" s="23"/>
      <c r="F138" s="23"/>
      <c r="G138" s="23"/>
      <c r="H138" s="23">
        <v>16</v>
      </c>
      <c r="I138" s="23">
        <v>88474.07</v>
      </c>
      <c r="J138" s="23">
        <v>155</v>
      </c>
      <c r="K138" s="23">
        <v>833469.99</v>
      </c>
      <c r="L138" s="21">
        <f t="shared" si="12"/>
        <v>171</v>
      </c>
      <c r="M138" s="21">
        <f t="shared" si="13"/>
        <v>921944.06</v>
      </c>
      <c r="N138" s="23">
        <v>218</v>
      </c>
      <c r="O138" s="23">
        <v>862357.74</v>
      </c>
      <c r="P138" s="23">
        <v>6</v>
      </c>
      <c r="Q138" s="23">
        <v>104684.55</v>
      </c>
      <c r="R138" s="21">
        <f t="shared" si="14"/>
        <v>224</v>
      </c>
      <c r="S138" s="21">
        <f t="shared" si="15"/>
        <v>967042.29</v>
      </c>
      <c r="T138" s="21">
        <f t="shared" si="16"/>
        <v>395</v>
      </c>
      <c r="U138" s="21">
        <f t="shared" si="17"/>
        <v>1888986.35</v>
      </c>
      <c r="V138" s="11"/>
    </row>
    <row r="139" spans="1:22" s="5" customFormat="1">
      <c r="A139" s="15">
        <v>132</v>
      </c>
      <c r="B139" s="30" t="s">
        <v>285</v>
      </c>
      <c r="C139" s="17" t="s">
        <v>286</v>
      </c>
      <c r="D139" s="22"/>
      <c r="E139" s="22"/>
      <c r="F139" s="22"/>
      <c r="G139" s="22"/>
      <c r="H139" s="22">
        <v>10</v>
      </c>
      <c r="I139" s="22">
        <v>688723.71</v>
      </c>
      <c r="J139" s="22">
        <v>66</v>
      </c>
      <c r="K139" s="22">
        <v>260219.37</v>
      </c>
      <c r="L139" s="22">
        <f t="shared" si="12"/>
        <v>76</v>
      </c>
      <c r="M139" s="22">
        <f t="shared" si="13"/>
        <v>948943.08</v>
      </c>
      <c r="N139" s="22">
        <v>60</v>
      </c>
      <c r="O139" s="22">
        <v>255835.14</v>
      </c>
      <c r="P139" s="22">
        <v>7</v>
      </c>
      <c r="Q139" s="22">
        <v>684127.71</v>
      </c>
      <c r="R139" s="22">
        <f t="shared" si="14"/>
        <v>67</v>
      </c>
      <c r="S139" s="22">
        <f t="shared" si="15"/>
        <v>939962.85</v>
      </c>
      <c r="T139" s="22">
        <f t="shared" si="16"/>
        <v>143</v>
      </c>
      <c r="U139" s="22">
        <f t="shared" si="17"/>
        <v>1888905.93</v>
      </c>
      <c r="V139" s="11"/>
    </row>
    <row r="140" spans="1:22" s="5" customFormat="1">
      <c r="A140" s="18">
        <v>133</v>
      </c>
      <c r="B140" s="31" t="s">
        <v>287</v>
      </c>
      <c r="C140" s="1" t="s">
        <v>288</v>
      </c>
      <c r="D140" s="23"/>
      <c r="E140" s="23"/>
      <c r="F140" s="23"/>
      <c r="G140" s="23"/>
      <c r="H140" s="23">
        <v>5</v>
      </c>
      <c r="I140" s="23">
        <v>1677.27</v>
      </c>
      <c r="J140" s="23">
        <v>6</v>
      </c>
      <c r="K140" s="23">
        <v>925767.35</v>
      </c>
      <c r="L140" s="21">
        <f t="shared" si="12"/>
        <v>11</v>
      </c>
      <c r="M140" s="21">
        <f t="shared" si="13"/>
        <v>927444.62</v>
      </c>
      <c r="N140" s="23">
        <v>1</v>
      </c>
      <c r="O140" s="23">
        <v>900000</v>
      </c>
      <c r="P140" s="23"/>
      <c r="Q140" s="23"/>
      <c r="R140" s="21">
        <f t="shared" si="14"/>
        <v>1</v>
      </c>
      <c r="S140" s="21">
        <f t="shared" si="15"/>
        <v>900000</v>
      </c>
      <c r="T140" s="21">
        <f t="shared" si="16"/>
        <v>12</v>
      </c>
      <c r="U140" s="21">
        <f t="shared" si="17"/>
        <v>1827444.62</v>
      </c>
      <c r="V140" s="11"/>
    </row>
    <row r="141" spans="1:22" s="5" customFormat="1">
      <c r="A141" s="15">
        <v>134</v>
      </c>
      <c r="B141" s="30" t="s">
        <v>289</v>
      </c>
      <c r="C141" s="17" t="s">
        <v>290</v>
      </c>
      <c r="D141" s="22">
        <v>5</v>
      </c>
      <c r="E141" s="22">
        <v>604967.73</v>
      </c>
      <c r="F141" s="22">
        <v>3</v>
      </c>
      <c r="G141" s="22">
        <v>161969.91</v>
      </c>
      <c r="H141" s="22">
        <v>390</v>
      </c>
      <c r="I141" s="22">
        <v>263770.21000000002</v>
      </c>
      <c r="J141" s="22">
        <v>22</v>
      </c>
      <c r="K141" s="22">
        <v>168552.59</v>
      </c>
      <c r="L141" s="22">
        <f t="shared" si="12"/>
        <v>420</v>
      </c>
      <c r="M141" s="22">
        <f t="shared" si="13"/>
        <v>1199260.4400000002</v>
      </c>
      <c r="N141" s="22">
        <v>1</v>
      </c>
      <c r="O141" s="22">
        <v>150000</v>
      </c>
      <c r="P141" s="22">
        <v>3</v>
      </c>
      <c r="Q141" s="22">
        <v>400000</v>
      </c>
      <c r="R141" s="22">
        <f t="shared" si="14"/>
        <v>4</v>
      </c>
      <c r="S141" s="22">
        <f t="shared" si="15"/>
        <v>550000</v>
      </c>
      <c r="T141" s="22">
        <f t="shared" si="16"/>
        <v>424</v>
      </c>
      <c r="U141" s="22">
        <f t="shared" si="17"/>
        <v>1749260.4400000002</v>
      </c>
      <c r="V141" s="11"/>
    </row>
    <row r="142" spans="1:22" s="5" customFormat="1">
      <c r="A142" s="18">
        <v>135</v>
      </c>
      <c r="B142" s="31" t="s">
        <v>291</v>
      </c>
      <c r="C142" s="1" t="s">
        <v>292</v>
      </c>
      <c r="D142" s="23"/>
      <c r="E142" s="23"/>
      <c r="F142" s="23">
        <v>10</v>
      </c>
      <c r="G142" s="23">
        <v>186453.67</v>
      </c>
      <c r="H142" s="23">
        <v>17</v>
      </c>
      <c r="I142" s="23">
        <v>58419.22</v>
      </c>
      <c r="J142" s="23">
        <v>159</v>
      </c>
      <c r="K142" s="23">
        <v>588846.66</v>
      </c>
      <c r="L142" s="21">
        <f t="shared" si="12"/>
        <v>186</v>
      </c>
      <c r="M142" s="21">
        <f t="shared" si="13"/>
        <v>833719.55</v>
      </c>
      <c r="N142" s="23">
        <v>152</v>
      </c>
      <c r="O142" s="23">
        <v>769837.8</v>
      </c>
      <c r="P142" s="23">
        <v>15</v>
      </c>
      <c r="Q142" s="23">
        <v>52956.71</v>
      </c>
      <c r="R142" s="21">
        <f t="shared" si="14"/>
        <v>167</v>
      </c>
      <c r="S142" s="21">
        <f t="shared" si="15"/>
        <v>822794.51</v>
      </c>
      <c r="T142" s="21">
        <f t="shared" si="16"/>
        <v>353</v>
      </c>
      <c r="U142" s="21">
        <f t="shared" si="17"/>
        <v>1656514.06</v>
      </c>
      <c r="V142" s="11"/>
    </row>
    <row r="143" spans="1:22" s="5" customFormat="1">
      <c r="A143" s="15">
        <v>136</v>
      </c>
      <c r="B143" s="30" t="s">
        <v>293</v>
      </c>
      <c r="C143" s="17" t="s">
        <v>294</v>
      </c>
      <c r="D143" s="22"/>
      <c r="E143" s="22"/>
      <c r="F143" s="22"/>
      <c r="G143" s="22"/>
      <c r="H143" s="22">
        <v>229</v>
      </c>
      <c r="I143" s="22">
        <v>396885.09</v>
      </c>
      <c r="J143" s="22">
        <v>183</v>
      </c>
      <c r="K143" s="22">
        <v>763791.41</v>
      </c>
      <c r="L143" s="22">
        <f t="shared" si="12"/>
        <v>412</v>
      </c>
      <c r="M143" s="22">
        <f t="shared" si="13"/>
        <v>1160676.5</v>
      </c>
      <c r="N143" s="22">
        <v>74</v>
      </c>
      <c r="O143" s="22">
        <v>353592.63</v>
      </c>
      <c r="P143" s="22">
        <v>11</v>
      </c>
      <c r="Q143" s="22">
        <v>30042.46</v>
      </c>
      <c r="R143" s="22">
        <f t="shared" si="14"/>
        <v>85</v>
      </c>
      <c r="S143" s="22">
        <f t="shared" si="15"/>
        <v>383635.09</v>
      </c>
      <c r="T143" s="22">
        <f t="shared" si="16"/>
        <v>497</v>
      </c>
      <c r="U143" s="22">
        <f t="shared" si="17"/>
        <v>1544311.59</v>
      </c>
      <c r="V143" s="11"/>
    </row>
    <row r="144" spans="1:22" s="5" customFormat="1">
      <c r="A144" s="18">
        <v>137</v>
      </c>
      <c r="B144" s="31" t="s">
        <v>295</v>
      </c>
      <c r="C144" s="1" t="s">
        <v>296</v>
      </c>
      <c r="D144" s="23"/>
      <c r="E144" s="23"/>
      <c r="F144" s="23"/>
      <c r="G144" s="23"/>
      <c r="H144" s="23">
        <v>34</v>
      </c>
      <c r="I144" s="23">
        <v>17334.45</v>
      </c>
      <c r="J144" s="23">
        <v>125</v>
      </c>
      <c r="K144" s="23">
        <v>719797.63</v>
      </c>
      <c r="L144" s="21">
        <f t="shared" si="12"/>
        <v>159</v>
      </c>
      <c r="M144" s="21">
        <f t="shared" si="13"/>
        <v>737132.08</v>
      </c>
      <c r="N144" s="23">
        <v>41</v>
      </c>
      <c r="O144" s="23">
        <v>703350.22</v>
      </c>
      <c r="P144" s="23"/>
      <c r="Q144" s="23"/>
      <c r="R144" s="21">
        <f t="shared" si="14"/>
        <v>41</v>
      </c>
      <c r="S144" s="21">
        <f t="shared" si="15"/>
        <v>703350.22</v>
      </c>
      <c r="T144" s="21">
        <f t="shared" si="16"/>
        <v>200</v>
      </c>
      <c r="U144" s="21">
        <f t="shared" si="17"/>
        <v>1440482.2999999998</v>
      </c>
      <c r="V144" s="11"/>
    </row>
    <row r="145" spans="1:22" s="5" customFormat="1">
      <c r="A145" s="15">
        <v>138</v>
      </c>
      <c r="B145" s="30" t="s">
        <v>297</v>
      </c>
      <c r="C145" s="17" t="s">
        <v>298</v>
      </c>
      <c r="D145" s="22"/>
      <c r="E145" s="22"/>
      <c r="F145" s="22"/>
      <c r="G145" s="22"/>
      <c r="H145" s="22">
        <v>190</v>
      </c>
      <c r="I145" s="22">
        <v>85699.03</v>
      </c>
      <c r="J145" s="22">
        <v>437</v>
      </c>
      <c r="K145" s="22">
        <v>667704.76</v>
      </c>
      <c r="L145" s="22">
        <f t="shared" si="12"/>
        <v>627</v>
      </c>
      <c r="M145" s="22">
        <f t="shared" si="13"/>
        <v>753403.79</v>
      </c>
      <c r="N145" s="22">
        <v>86</v>
      </c>
      <c r="O145" s="22">
        <v>582374.86</v>
      </c>
      <c r="P145" s="22"/>
      <c r="Q145" s="22"/>
      <c r="R145" s="22">
        <f t="shared" si="14"/>
        <v>86</v>
      </c>
      <c r="S145" s="22">
        <f t="shared" si="15"/>
        <v>582374.86</v>
      </c>
      <c r="T145" s="22">
        <f t="shared" si="16"/>
        <v>713</v>
      </c>
      <c r="U145" s="22">
        <f t="shared" si="17"/>
        <v>1335778.6499999999</v>
      </c>
      <c r="V145" s="11"/>
    </row>
    <row r="146" spans="1:22" s="5" customFormat="1">
      <c r="A146" s="18">
        <v>139</v>
      </c>
      <c r="B146" s="31" t="s">
        <v>299</v>
      </c>
      <c r="C146" s="1" t="s">
        <v>300</v>
      </c>
      <c r="D146" s="23"/>
      <c r="E146" s="23"/>
      <c r="F146" s="23"/>
      <c r="G146" s="23"/>
      <c r="H146" s="23">
        <v>85</v>
      </c>
      <c r="I146" s="23">
        <v>185661.47</v>
      </c>
      <c r="J146" s="23">
        <v>153</v>
      </c>
      <c r="K146" s="23">
        <v>580120.43000000005</v>
      </c>
      <c r="L146" s="23">
        <f t="shared" si="12"/>
        <v>238</v>
      </c>
      <c r="M146" s="23">
        <f t="shared" si="13"/>
        <v>765781.9</v>
      </c>
      <c r="N146" s="23">
        <v>75</v>
      </c>
      <c r="O146" s="23">
        <v>402653.35</v>
      </c>
      <c r="P146" s="23">
        <v>1</v>
      </c>
      <c r="Q146" s="23">
        <v>768.89</v>
      </c>
      <c r="R146" s="21">
        <f t="shared" si="14"/>
        <v>76</v>
      </c>
      <c r="S146" s="21">
        <f t="shared" si="15"/>
        <v>403422.24</v>
      </c>
      <c r="T146" s="23">
        <f t="shared" si="16"/>
        <v>314</v>
      </c>
      <c r="U146" s="23">
        <f t="shared" si="17"/>
        <v>1169204.1400000001</v>
      </c>
      <c r="V146" s="11"/>
    </row>
    <row r="147" spans="1:22" s="5" customFormat="1">
      <c r="A147" s="15">
        <v>140</v>
      </c>
      <c r="B147" s="30" t="s">
        <v>301</v>
      </c>
      <c r="C147" s="17" t="s">
        <v>302</v>
      </c>
      <c r="D147" s="22">
        <v>1</v>
      </c>
      <c r="E147" s="22">
        <v>18950</v>
      </c>
      <c r="F147" s="22">
        <v>2</v>
      </c>
      <c r="G147" s="22">
        <v>89918</v>
      </c>
      <c r="H147" s="22">
        <v>94</v>
      </c>
      <c r="I147" s="22">
        <v>278125.15999999997</v>
      </c>
      <c r="J147" s="22">
        <v>104</v>
      </c>
      <c r="K147" s="22">
        <v>436607.15</v>
      </c>
      <c r="L147" s="22">
        <f t="shared" si="12"/>
        <v>201</v>
      </c>
      <c r="M147" s="22">
        <f t="shared" si="13"/>
        <v>823600.31</v>
      </c>
      <c r="N147" s="22">
        <v>25</v>
      </c>
      <c r="O147" s="22">
        <v>264809.75</v>
      </c>
      <c r="P147" s="22">
        <v>6</v>
      </c>
      <c r="Q147" s="22">
        <v>26331.61</v>
      </c>
      <c r="R147" s="22">
        <f t="shared" si="14"/>
        <v>31</v>
      </c>
      <c r="S147" s="22">
        <f t="shared" si="15"/>
        <v>291141.36</v>
      </c>
      <c r="T147" s="22">
        <f t="shared" si="16"/>
        <v>232</v>
      </c>
      <c r="U147" s="22">
        <f t="shared" si="17"/>
        <v>1114741.67</v>
      </c>
      <c r="V147" s="11"/>
    </row>
    <row r="148" spans="1:22" s="5" customFormat="1">
      <c r="A148" s="18">
        <v>141</v>
      </c>
      <c r="B148" s="31" t="s">
        <v>303</v>
      </c>
      <c r="C148" s="1" t="s">
        <v>304</v>
      </c>
      <c r="D148" s="23"/>
      <c r="E148" s="23"/>
      <c r="F148" s="23"/>
      <c r="G148" s="23"/>
      <c r="H148" s="23">
        <v>4</v>
      </c>
      <c r="I148" s="23">
        <v>58579.73</v>
      </c>
      <c r="J148" s="23">
        <v>20</v>
      </c>
      <c r="K148" s="23">
        <v>497930.12</v>
      </c>
      <c r="L148" s="21">
        <f t="shared" si="12"/>
        <v>24</v>
      </c>
      <c r="M148" s="21">
        <f t="shared" si="13"/>
        <v>556509.85</v>
      </c>
      <c r="N148" s="23">
        <v>3</v>
      </c>
      <c r="O148" s="23">
        <v>500000</v>
      </c>
      <c r="P148" s="23"/>
      <c r="Q148" s="23"/>
      <c r="R148" s="21">
        <f t="shared" si="14"/>
        <v>3</v>
      </c>
      <c r="S148" s="21">
        <f t="shared" si="15"/>
        <v>500000</v>
      </c>
      <c r="T148" s="21">
        <f t="shared" si="16"/>
        <v>27</v>
      </c>
      <c r="U148" s="21">
        <f t="shared" si="17"/>
        <v>1056509.8500000001</v>
      </c>
      <c r="V148" s="11"/>
    </row>
    <row r="149" spans="1:22" s="5" customFormat="1">
      <c r="A149" s="15">
        <v>142</v>
      </c>
      <c r="B149" s="16" t="s">
        <v>305</v>
      </c>
      <c r="C149" s="17" t="s">
        <v>306</v>
      </c>
      <c r="D149" s="22"/>
      <c r="E149" s="22"/>
      <c r="F149" s="22">
        <v>2</v>
      </c>
      <c r="G149" s="22">
        <v>31122</v>
      </c>
      <c r="H149" s="22">
        <v>29</v>
      </c>
      <c r="I149" s="22">
        <v>20011.11</v>
      </c>
      <c r="J149" s="22">
        <v>78</v>
      </c>
      <c r="K149" s="22">
        <v>485836.33</v>
      </c>
      <c r="L149" s="22">
        <f t="shared" si="12"/>
        <v>109</v>
      </c>
      <c r="M149" s="22">
        <f t="shared" si="13"/>
        <v>536969.44000000006</v>
      </c>
      <c r="N149" s="22">
        <v>75</v>
      </c>
      <c r="O149" s="22">
        <v>505060.73</v>
      </c>
      <c r="P149" s="22">
        <v>2</v>
      </c>
      <c r="Q149" s="22">
        <v>298.97000000000003</v>
      </c>
      <c r="R149" s="22">
        <f t="shared" si="14"/>
        <v>77</v>
      </c>
      <c r="S149" s="22">
        <f t="shared" si="15"/>
        <v>505359.69999999995</v>
      </c>
      <c r="T149" s="22">
        <f t="shared" si="16"/>
        <v>186</v>
      </c>
      <c r="U149" s="22">
        <f t="shared" si="17"/>
        <v>1042329.14</v>
      </c>
      <c r="V149" s="11"/>
    </row>
    <row r="150" spans="1:22" s="5" customFormat="1">
      <c r="A150" s="18">
        <v>143</v>
      </c>
      <c r="B150" s="31" t="s">
        <v>307</v>
      </c>
      <c r="C150" s="1" t="s">
        <v>308</v>
      </c>
      <c r="D150" s="23"/>
      <c r="E150" s="23"/>
      <c r="F150" s="23">
        <v>1</v>
      </c>
      <c r="G150" s="23">
        <v>1252.6500000000001</v>
      </c>
      <c r="H150" s="23">
        <v>44</v>
      </c>
      <c r="I150" s="23">
        <v>58403.8</v>
      </c>
      <c r="J150" s="23">
        <v>79</v>
      </c>
      <c r="K150" s="23">
        <v>371953.45</v>
      </c>
      <c r="L150" s="21">
        <f t="shared" si="12"/>
        <v>124</v>
      </c>
      <c r="M150" s="21">
        <f t="shared" si="13"/>
        <v>431609.9</v>
      </c>
      <c r="N150" s="23">
        <v>79</v>
      </c>
      <c r="O150" s="23">
        <v>314578.48</v>
      </c>
      <c r="P150" s="23"/>
      <c r="Q150" s="23"/>
      <c r="R150" s="21">
        <f t="shared" si="14"/>
        <v>79</v>
      </c>
      <c r="S150" s="21">
        <f t="shared" si="15"/>
        <v>314578.48</v>
      </c>
      <c r="T150" s="21">
        <f t="shared" si="16"/>
        <v>203</v>
      </c>
      <c r="U150" s="21">
        <f t="shared" si="17"/>
        <v>746188.38</v>
      </c>
      <c r="V150" s="11"/>
    </row>
    <row r="151" spans="1:22" s="5" customFormat="1">
      <c r="A151" s="15">
        <v>144</v>
      </c>
      <c r="B151" s="30" t="s">
        <v>309</v>
      </c>
      <c r="C151" s="17" t="s">
        <v>310</v>
      </c>
      <c r="D151" s="22"/>
      <c r="E151" s="22"/>
      <c r="F151" s="22"/>
      <c r="G151" s="22"/>
      <c r="H151" s="22">
        <v>107</v>
      </c>
      <c r="I151" s="22">
        <v>293577.46999999997</v>
      </c>
      <c r="J151" s="22">
        <v>121</v>
      </c>
      <c r="K151" s="22">
        <v>264563.71000000002</v>
      </c>
      <c r="L151" s="22">
        <f t="shared" si="12"/>
        <v>228</v>
      </c>
      <c r="M151" s="22">
        <f t="shared" si="13"/>
        <v>558141.17999999993</v>
      </c>
      <c r="N151" s="22">
        <v>1</v>
      </c>
      <c r="O151" s="22">
        <v>4000</v>
      </c>
      <c r="P151" s="22"/>
      <c r="Q151" s="22"/>
      <c r="R151" s="22">
        <f t="shared" si="14"/>
        <v>1</v>
      </c>
      <c r="S151" s="22">
        <f t="shared" si="15"/>
        <v>4000</v>
      </c>
      <c r="T151" s="22">
        <f t="shared" si="16"/>
        <v>229</v>
      </c>
      <c r="U151" s="22">
        <f t="shared" si="17"/>
        <v>562141.17999999993</v>
      </c>
      <c r="V151" s="11"/>
    </row>
    <row r="152" spans="1:22" s="5" customFormat="1">
      <c r="A152" s="18">
        <v>145</v>
      </c>
      <c r="B152" s="31" t="s">
        <v>311</v>
      </c>
      <c r="C152" s="1" t="s">
        <v>312</v>
      </c>
      <c r="D152" s="23"/>
      <c r="E152" s="23"/>
      <c r="F152" s="23"/>
      <c r="G152" s="23"/>
      <c r="H152" s="23">
        <v>141</v>
      </c>
      <c r="I152" s="23">
        <v>93547.25</v>
      </c>
      <c r="J152" s="23">
        <v>238</v>
      </c>
      <c r="K152" s="23">
        <v>254555.79</v>
      </c>
      <c r="L152" s="21">
        <f t="shared" si="12"/>
        <v>379</v>
      </c>
      <c r="M152" s="21">
        <f t="shared" si="13"/>
        <v>348103.04000000004</v>
      </c>
      <c r="N152" s="23">
        <v>13</v>
      </c>
      <c r="O152" s="23">
        <v>203065.99</v>
      </c>
      <c r="P152" s="23"/>
      <c r="Q152" s="23"/>
      <c r="R152" s="21">
        <f t="shared" si="14"/>
        <v>13</v>
      </c>
      <c r="S152" s="21">
        <f t="shared" si="15"/>
        <v>203065.99</v>
      </c>
      <c r="T152" s="21">
        <f t="shared" si="16"/>
        <v>392</v>
      </c>
      <c r="U152" s="21">
        <f t="shared" si="17"/>
        <v>551169.03</v>
      </c>
      <c r="V152" s="11"/>
    </row>
    <row r="153" spans="1:22" s="5" customFormat="1">
      <c r="A153" s="15">
        <v>146</v>
      </c>
      <c r="B153" s="16" t="s">
        <v>313</v>
      </c>
      <c r="C153" s="17" t="s">
        <v>314</v>
      </c>
      <c r="D153" s="22"/>
      <c r="E153" s="22"/>
      <c r="F153" s="22"/>
      <c r="G153" s="22"/>
      <c r="H153" s="22">
        <v>12</v>
      </c>
      <c r="I153" s="22">
        <v>15308.45</v>
      </c>
      <c r="J153" s="22">
        <v>69</v>
      </c>
      <c r="K153" s="22">
        <v>149410.25</v>
      </c>
      <c r="L153" s="22">
        <f t="shared" si="12"/>
        <v>81</v>
      </c>
      <c r="M153" s="22">
        <f t="shared" si="13"/>
        <v>164718.70000000001</v>
      </c>
      <c r="N153" s="22">
        <v>55</v>
      </c>
      <c r="O153" s="22">
        <v>139331.49</v>
      </c>
      <c r="P153" s="22">
        <v>1</v>
      </c>
      <c r="Q153" s="22">
        <v>1049</v>
      </c>
      <c r="R153" s="22">
        <f t="shared" si="14"/>
        <v>56</v>
      </c>
      <c r="S153" s="22">
        <f t="shared" si="15"/>
        <v>140380.49</v>
      </c>
      <c r="T153" s="22">
        <f t="shared" si="16"/>
        <v>137</v>
      </c>
      <c r="U153" s="22">
        <f t="shared" si="17"/>
        <v>305099.19</v>
      </c>
      <c r="V153" s="11"/>
    </row>
    <row r="154" spans="1:22" s="5" customFormat="1">
      <c r="A154" s="18">
        <v>147</v>
      </c>
      <c r="B154" s="31" t="s">
        <v>315</v>
      </c>
      <c r="C154" s="1" t="s">
        <v>316</v>
      </c>
      <c r="D154" s="23"/>
      <c r="E154" s="23"/>
      <c r="F154" s="23"/>
      <c r="G154" s="23"/>
      <c r="H154" s="23">
        <v>52</v>
      </c>
      <c r="I154" s="23">
        <v>59222.12</v>
      </c>
      <c r="J154" s="23">
        <v>73</v>
      </c>
      <c r="K154" s="23">
        <v>145219.99</v>
      </c>
      <c r="L154" s="21">
        <f t="shared" si="12"/>
        <v>125</v>
      </c>
      <c r="M154" s="21">
        <f t="shared" si="13"/>
        <v>204442.11</v>
      </c>
      <c r="N154" s="23">
        <v>3</v>
      </c>
      <c r="O154" s="23">
        <v>64976.07</v>
      </c>
      <c r="P154" s="23"/>
      <c r="Q154" s="23"/>
      <c r="R154" s="21">
        <f t="shared" si="14"/>
        <v>3</v>
      </c>
      <c r="S154" s="21">
        <f t="shared" si="15"/>
        <v>64976.07</v>
      </c>
      <c r="T154" s="21">
        <f t="shared" si="16"/>
        <v>128</v>
      </c>
      <c r="U154" s="21">
        <f t="shared" si="17"/>
        <v>269418.18</v>
      </c>
      <c r="V154" s="11"/>
    </row>
    <row r="155" spans="1:22" s="5" customFormat="1">
      <c r="A155" s="15">
        <v>148</v>
      </c>
      <c r="B155" s="30" t="s">
        <v>317</v>
      </c>
      <c r="C155" s="17" t="s">
        <v>318</v>
      </c>
      <c r="D155" s="22"/>
      <c r="E155" s="22"/>
      <c r="F155" s="22"/>
      <c r="G155" s="22"/>
      <c r="H155" s="22">
        <v>13</v>
      </c>
      <c r="I155" s="22">
        <v>6869.04</v>
      </c>
      <c r="J155" s="22">
        <v>24</v>
      </c>
      <c r="K155" s="22">
        <v>43711.18</v>
      </c>
      <c r="L155" s="22">
        <f t="shared" si="12"/>
        <v>37</v>
      </c>
      <c r="M155" s="22">
        <f t="shared" si="13"/>
        <v>50580.22</v>
      </c>
      <c r="N155" s="22">
        <v>7</v>
      </c>
      <c r="O155" s="22">
        <v>35041.599999999999</v>
      </c>
      <c r="P155" s="22"/>
      <c r="Q155" s="22"/>
      <c r="R155" s="22">
        <f t="shared" si="14"/>
        <v>7</v>
      </c>
      <c r="S155" s="22">
        <f t="shared" si="15"/>
        <v>35041.599999999999</v>
      </c>
      <c r="T155" s="22">
        <f t="shared" si="16"/>
        <v>44</v>
      </c>
      <c r="U155" s="22">
        <f t="shared" si="17"/>
        <v>85621.82</v>
      </c>
      <c r="V155" s="11"/>
    </row>
    <row r="156" spans="1:22" s="5" customFormat="1">
      <c r="A156" s="18">
        <v>149</v>
      </c>
      <c r="B156" s="31" t="s">
        <v>319</v>
      </c>
      <c r="C156" s="1" t="s">
        <v>320</v>
      </c>
      <c r="D156" s="23"/>
      <c r="E156" s="23"/>
      <c r="F156" s="23"/>
      <c r="G156" s="23"/>
      <c r="H156" s="23"/>
      <c r="I156" s="23"/>
      <c r="J156" s="23">
        <v>14</v>
      </c>
      <c r="K156" s="23">
        <v>35591.279999999999</v>
      </c>
      <c r="L156" s="21">
        <f t="shared" si="12"/>
        <v>14</v>
      </c>
      <c r="M156" s="21">
        <f t="shared" si="13"/>
        <v>35591.279999999999</v>
      </c>
      <c r="N156" s="23">
        <v>10</v>
      </c>
      <c r="O156" s="23">
        <v>49293.79</v>
      </c>
      <c r="P156" s="23"/>
      <c r="Q156" s="23"/>
      <c r="R156" s="21">
        <f t="shared" si="14"/>
        <v>10</v>
      </c>
      <c r="S156" s="21">
        <f t="shared" si="15"/>
        <v>49293.79</v>
      </c>
      <c r="T156" s="21">
        <f t="shared" si="16"/>
        <v>24</v>
      </c>
      <c r="U156" s="21">
        <f t="shared" si="17"/>
        <v>84885.07</v>
      </c>
      <c r="V156" s="11"/>
    </row>
    <row r="157" spans="1:22" s="5" customFormat="1">
      <c r="A157" s="15">
        <v>150</v>
      </c>
      <c r="B157" s="30" t="s">
        <v>321</v>
      </c>
      <c r="C157" s="17" t="s">
        <v>322</v>
      </c>
      <c r="D157" s="22"/>
      <c r="E157" s="22"/>
      <c r="F157" s="22"/>
      <c r="G157" s="22"/>
      <c r="H157" s="22"/>
      <c r="I157" s="22"/>
      <c r="J157" s="22">
        <v>7</v>
      </c>
      <c r="K157" s="22">
        <v>34538.1</v>
      </c>
      <c r="L157" s="22">
        <f t="shared" si="12"/>
        <v>7</v>
      </c>
      <c r="M157" s="22">
        <f t="shared" si="13"/>
        <v>34538.1</v>
      </c>
      <c r="N157" s="22">
        <v>7</v>
      </c>
      <c r="O157" s="22">
        <v>34538.1</v>
      </c>
      <c r="P157" s="22"/>
      <c r="Q157" s="22"/>
      <c r="R157" s="22">
        <f t="shared" si="14"/>
        <v>7</v>
      </c>
      <c r="S157" s="22">
        <f t="shared" si="15"/>
        <v>34538.1</v>
      </c>
      <c r="T157" s="22">
        <f t="shared" si="16"/>
        <v>14</v>
      </c>
      <c r="U157" s="22">
        <f t="shared" si="17"/>
        <v>69076.2</v>
      </c>
      <c r="V157" s="11"/>
    </row>
    <row r="158" spans="1:22" s="5" customFormat="1">
      <c r="A158" s="18">
        <v>151</v>
      </c>
      <c r="B158" s="31" t="s">
        <v>323</v>
      </c>
      <c r="C158" s="1" t="s">
        <v>324</v>
      </c>
      <c r="D158" s="23"/>
      <c r="E158" s="23"/>
      <c r="F158" s="23"/>
      <c r="G158" s="23"/>
      <c r="H158" s="23"/>
      <c r="I158" s="23"/>
      <c r="J158" s="23">
        <v>5</v>
      </c>
      <c r="K158" s="23">
        <v>20400.73</v>
      </c>
      <c r="L158" s="21">
        <f t="shared" si="12"/>
        <v>5</v>
      </c>
      <c r="M158" s="21">
        <f t="shared" si="13"/>
        <v>20400.73</v>
      </c>
      <c r="N158" s="23"/>
      <c r="O158" s="23"/>
      <c r="P158" s="23"/>
      <c r="Q158" s="23"/>
      <c r="R158" s="21">
        <f t="shared" si="14"/>
        <v>0</v>
      </c>
      <c r="S158" s="21">
        <f t="shared" si="15"/>
        <v>0</v>
      </c>
      <c r="T158" s="21">
        <f t="shared" si="16"/>
        <v>5</v>
      </c>
      <c r="U158" s="21">
        <f t="shared" si="17"/>
        <v>20400.73</v>
      </c>
      <c r="V158" s="11"/>
    </row>
    <row r="159" spans="1:22" s="5" customFormat="1">
      <c r="A159" s="15">
        <v>152</v>
      </c>
      <c r="B159" s="16" t="s">
        <v>325</v>
      </c>
      <c r="C159" s="17" t="s">
        <v>326</v>
      </c>
      <c r="D159" s="22"/>
      <c r="E159" s="22"/>
      <c r="F159" s="22"/>
      <c r="G159" s="22"/>
      <c r="H159" s="22">
        <v>4</v>
      </c>
      <c r="I159" s="22">
        <v>13463.05</v>
      </c>
      <c r="J159" s="22">
        <v>4</v>
      </c>
      <c r="K159" s="22">
        <v>2881.39</v>
      </c>
      <c r="L159" s="22">
        <f t="shared" si="12"/>
        <v>8</v>
      </c>
      <c r="M159" s="22">
        <f t="shared" si="13"/>
        <v>16344.439999999999</v>
      </c>
      <c r="N159" s="22"/>
      <c r="O159" s="22"/>
      <c r="P159" s="22"/>
      <c r="Q159" s="22"/>
      <c r="R159" s="22">
        <f t="shared" si="14"/>
        <v>0</v>
      </c>
      <c r="S159" s="22">
        <f t="shared" si="15"/>
        <v>0</v>
      </c>
      <c r="T159" s="22">
        <f t="shared" si="16"/>
        <v>8</v>
      </c>
      <c r="U159" s="22">
        <f t="shared" si="17"/>
        <v>16344.439999999999</v>
      </c>
      <c r="V159" s="11"/>
    </row>
    <row r="160" spans="1:22" s="5" customFormat="1">
      <c r="A160" s="18">
        <v>153</v>
      </c>
      <c r="B160" s="31" t="s">
        <v>327</v>
      </c>
      <c r="C160" s="1" t="s">
        <v>328</v>
      </c>
      <c r="D160" s="23"/>
      <c r="E160" s="23"/>
      <c r="F160" s="23"/>
      <c r="G160" s="23"/>
      <c r="H160" s="23"/>
      <c r="I160" s="23"/>
      <c r="J160" s="23">
        <v>4</v>
      </c>
      <c r="K160" s="23">
        <v>6939.56</v>
      </c>
      <c r="L160" s="21">
        <f t="shared" si="12"/>
        <v>4</v>
      </c>
      <c r="M160" s="21">
        <f t="shared" si="13"/>
        <v>6939.56</v>
      </c>
      <c r="N160" s="23">
        <v>3</v>
      </c>
      <c r="O160" s="23">
        <v>6940.12</v>
      </c>
      <c r="P160" s="23"/>
      <c r="Q160" s="23"/>
      <c r="R160" s="21">
        <f t="shared" si="14"/>
        <v>3</v>
      </c>
      <c r="S160" s="21">
        <f t="shared" si="15"/>
        <v>6940.12</v>
      </c>
      <c r="T160" s="21">
        <f t="shared" si="16"/>
        <v>7</v>
      </c>
      <c r="U160" s="21">
        <f t="shared" si="17"/>
        <v>13879.68</v>
      </c>
      <c r="V160" s="11"/>
    </row>
    <row r="161" spans="1:22" s="5" customFormat="1">
      <c r="A161" s="15">
        <v>154</v>
      </c>
      <c r="B161" s="30" t="s">
        <v>329</v>
      </c>
      <c r="C161" s="17" t="s">
        <v>330</v>
      </c>
      <c r="D161" s="22"/>
      <c r="E161" s="22"/>
      <c r="F161" s="22"/>
      <c r="G161" s="22"/>
      <c r="H161" s="22"/>
      <c r="I161" s="22"/>
      <c r="J161" s="22"/>
      <c r="K161" s="22"/>
      <c r="L161" s="22">
        <f t="shared" si="12"/>
        <v>0</v>
      </c>
      <c r="M161" s="22">
        <f t="shared" si="13"/>
        <v>0</v>
      </c>
      <c r="N161" s="22">
        <v>1</v>
      </c>
      <c r="O161" s="22">
        <v>6500</v>
      </c>
      <c r="P161" s="22">
        <v>1</v>
      </c>
      <c r="Q161" s="22">
        <v>6500</v>
      </c>
      <c r="R161" s="22">
        <f t="shared" si="14"/>
        <v>2</v>
      </c>
      <c r="S161" s="22">
        <f t="shared" si="15"/>
        <v>13000</v>
      </c>
      <c r="T161" s="22">
        <f t="shared" si="16"/>
        <v>2</v>
      </c>
      <c r="U161" s="22">
        <f t="shared" si="17"/>
        <v>13000</v>
      </c>
      <c r="V161" s="11"/>
    </row>
    <row r="162" spans="1:22" s="5" customFormat="1">
      <c r="A162" s="18">
        <v>155</v>
      </c>
      <c r="B162" s="31" t="s">
        <v>331</v>
      </c>
      <c r="C162" s="1" t="s">
        <v>332</v>
      </c>
      <c r="D162" s="23"/>
      <c r="E162" s="23"/>
      <c r="F162" s="23"/>
      <c r="G162" s="23"/>
      <c r="H162" s="23"/>
      <c r="I162" s="23"/>
      <c r="J162" s="23">
        <v>5</v>
      </c>
      <c r="K162" s="23">
        <v>10568.17</v>
      </c>
      <c r="L162" s="21">
        <f t="shared" si="12"/>
        <v>5</v>
      </c>
      <c r="M162" s="21">
        <f t="shared" si="13"/>
        <v>10568.17</v>
      </c>
      <c r="N162" s="23"/>
      <c r="O162" s="23"/>
      <c r="P162" s="23"/>
      <c r="Q162" s="23"/>
      <c r="R162" s="21">
        <f t="shared" si="14"/>
        <v>0</v>
      </c>
      <c r="S162" s="21">
        <f t="shared" si="15"/>
        <v>0</v>
      </c>
      <c r="T162" s="21">
        <f t="shared" si="16"/>
        <v>5</v>
      </c>
      <c r="U162" s="21">
        <f t="shared" si="17"/>
        <v>10568.17</v>
      </c>
      <c r="V162" s="11"/>
    </row>
    <row r="163" spans="1:22" s="5" customFormat="1">
      <c r="A163" s="15">
        <v>156</v>
      </c>
      <c r="B163" s="30" t="s">
        <v>333</v>
      </c>
      <c r="C163" s="17" t="s">
        <v>334</v>
      </c>
      <c r="D163" s="22"/>
      <c r="E163" s="22"/>
      <c r="F163" s="22"/>
      <c r="G163" s="22"/>
      <c r="H163" s="22"/>
      <c r="I163" s="22"/>
      <c r="J163" s="22">
        <v>4</v>
      </c>
      <c r="K163" s="22">
        <v>4500</v>
      </c>
      <c r="L163" s="22">
        <f t="shared" si="12"/>
        <v>4</v>
      </c>
      <c r="M163" s="22">
        <f t="shared" si="13"/>
        <v>4500</v>
      </c>
      <c r="N163" s="22"/>
      <c r="O163" s="22"/>
      <c r="P163" s="22"/>
      <c r="Q163" s="22"/>
      <c r="R163" s="22">
        <f t="shared" si="14"/>
        <v>0</v>
      </c>
      <c r="S163" s="22">
        <f t="shared" si="15"/>
        <v>0</v>
      </c>
      <c r="T163" s="22">
        <f t="shared" si="16"/>
        <v>4</v>
      </c>
      <c r="U163" s="22">
        <f t="shared" si="17"/>
        <v>4500</v>
      </c>
      <c r="V163" s="11"/>
    </row>
    <row r="164" spans="1:22" s="5" customFormat="1">
      <c r="A164" s="18">
        <v>157</v>
      </c>
      <c r="B164" s="31" t="s">
        <v>335</v>
      </c>
      <c r="C164" s="1" t="s">
        <v>336</v>
      </c>
      <c r="D164" s="23"/>
      <c r="E164" s="23"/>
      <c r="F164" s="23"/>
      <c r="G164" s="23"/>
      <c r="H164" s="23"/>
      <c r="I164" s="23"/>
      <c r="J164" s="23">
        <v>2</v>
      </c>
      <c r="K164" s="23">
        <v>1308.75</v>
      </c>
      <c r="L164" s="21">
        <f t="shared" si="12"/>
        <v>2</v>
      </c>
      <c r="M164" s="21">
        <f t="shared" si="13"/>
        <v>1308.75</v>
      </c>
      <c r="N164" s="23"/>
      <c r="O164" s="23"/>
      <c r="P164" s="23"/>
      <c r="Q164" s="23"/>
      <c r="R164" s="21">
        <f t="shared" si="14"/>
        <v>0</v>
      </c>
      <c r="S164" s="21">
        <f t="shared" si="15"/>
        <v>0</v>
      </c>
      <c r="T164" s="21">
        <f t="shared" si="16"/>
        <v>2</v>
      </c>
      <c r="U164" s="21">
        <f t="shared" si="17"/>
        <v>1308.75</v>
      </c>
      <c r="V164" s="11"/>
    </row>
    <row r="165" spans="1:22" s="5" customFormat="1">
      <c r="A165" s="15">
        <v>158</v>
      </c>
      <c r="B165" s="30" t="s">
        <v>337</v>
      </c>
      <c r="C165" s="17" t="s">
        <v>338</v>
      </c>
      <c r="D165" s="22"/>
      <c r="E165" s="22"/>
      <c r="F165" s="22"/>
      <c r="G165" s="22"/>
      <c r="H165" s="22">
        <v>1</v>
      </c>
      <c r="I165" s="22">
        <v>55.62</v>
      </c>
      <c r="J165" s="22">
        <v>2</v>
      </c>
      <c r="K165" s="22">
        <v>351.27</v>
      </c>
      <c r="L165" s="22">
        <f t="shared" ref="L165:L166" si="18">D165+F165+H165+J165</f>
        <v>3</v>
      </c>
      <c r="M165" s="22">
        <f t="shared" ref="M165:M166" si="19">E165+G165+I165+K165</f>
        <v>406.89</v>
      </c>
      <c r="N165" s="22"/>
      <c r="O165" s="22"/>
      <c r="P165" s="22"/>
      <c r="Q165" s="22"/>
      <c r="R165" s="22">
        <f t="shared" si="14"/>
        <v>0</v>
      </c>
      <c r="S165" s="22">
        <f t="shared" si="15"/>
        <v>0</v>
      </c>
      <c r="T165" s="22">
        <f t="shared" si="16"/>
        <v>3</v>
      </c>
      <c r="U165" s="22">
        <f t="shared" si="17"/>
        <v>406.89</v>
      </c>
      <c r="V165" s="11"/>
    </row>
    <row r="166" spans="1:22" s="5" customFormat="1">
      <c r="A166" s="18">
        <v>159</v>
      </c>
      <c r="B166" s="31" t="s">
        <v>339</v>
      </c>
      <c r="C166" s="1" t="s">
        <v>340</v>
      </c>
      <c r="D166" s="23"/>
      <c r="E166" s="23"/>
      <c r="F166" s="23"/>
      <c r="G166" s="23"/>
      <c r="H166" s="23">
        <v>2</v>
      </c>
      <c r="I166" s="23">
        <v>93.04</v>
      </c>
      <c r="J166" s="23"/>
      <c r="K166" s="23"/>
      <c r="L166" s="21">
        <f t="shared" si="18"/>
        <v>2</v>
      </c>
      <c r="M166" s="21">
        <f t="shared" si="19"/>
        <v>93.04</v>
      </c>
      <c r="N166" s="23"/>
      <c r="O166" s="23"/>
      <c r="P166" s="23"/>
      <c r="Q166" s="23"/>
      <c r="R166" s="21">
        <f t="shared" ref="R166" si="20">N166+P166</f>
        <v>0</v>
      </c>
      <c r="S166" s="21">
        <f t="shared" ref="S166" si="21">O166+Q166</f>
        <v>0</v>
      </c>
      <c r="T166" s="21">
        <f t="shared" ref="T166" si="22">L166+R166</f>
        <v>2</v>
      </c>
      <c r="U166" s="21">
        <f t="shared" ref="U166" si="23">M166+S166</f>
        <v>93.04</v>
      </c>
      <c r="V166" s="11"/>
    </row>
    <row r="167" spans="1:22" s="5" customFormat="1" ht="13.5" thickBot="1">
      <c r="A167" s="18"/>
      <c r="B167" s="31"/>
      <c r="C167" s="1"/>
      <c r="D167" s="23"/>
      <c r="E167" s="23"/>
      <c r="F167" s="23"/>
      <c r="G167" s="23"/>
      <c r="H167" s="23"/>
      <c r="I167" s="23"/>
      <c r="J167" s="23"/>
      <c r="K167" s="23"/>
      <c r="L167" s="21"/>
      <c r="M167" s="21"/>
      <c r="N167" s="23"/>
      <c r="O167" s="23"/>
      <c r="P167" s="23"/>
      <c r="Q167" s="23"/>
      <c r="R167" s="21"/>
      <c r="S167" s="21"/>
      <c r="T167" s="21"/>
      <c r="U167" s="21"/>
      <c r="V167" s="11"/>
    </row>
    <row r="168" spans="1:22" s="5" customFormat="1" ht="14.25" thickTop="1" thickBot="1">
      <c r="A168" s="45" t="s">
        <v>0</v>
      </c>
      <c r="B168" s="45"/>
      <c r="C168" s="46"/>
      <c r="D168" s="27">
        <f t="shared" ref="D168:U168" si="24">SUM(D8:D166)</f>
        <v>44166</v>
      </c>
      <c r="E168" s="27">
        <f t="shared" si="24"/>
        <v>15610673658.907492</v>
      </c>
      <c r="F168" s="27">
        <f t="shared" si="24"/>
        <v>107872</v>
      </c>
      <c r="G168" s="27">
        <f t="shared" si="24"/>
        <v>17792309581.234013</v>
      </c>
      <c r="H168" s="27">
        <f t="shared" si="24"/>
        <v>691443</v>
      </c>
      <c r="I168" s="27">
        <f t="shared" si="24"/>
        <v>40572870276.354919</v>
      </c>
      <c r="J168" s="27">
        <f t="shared" si="24"/>
        <v>425850</v>
      </c>
      <c r="K168" s="27">
        <f t="shared" si="24"/>
        <v>38024895536.428246</v>
      </c>
      <c r="L168" s="27">
        <f t="shared" si="24"/>
        <v>1269331</v>
      </c>
      <c r="M168" s="27">
        <f t="shared" si="24"/>
        <v>112000749052.92462</v>
      </c>
      <c r="N168" s="27">
        <f t="shared" si="24"/>
        <v>30108</v>
      </c>
      <c r="O168" s="27">
        <f t="shared" si="24"/>
        <v>43049622636.749992</v>
      </c>
      <c r="P168" s="27">
        <f t="shared" si="24"/>
        <v>30108</v>
      </c>
      <c r="Q168" s="27">
        <f t="shared" si="24"/>
        <v>43071051378.509987</v>
      </c>
      <c r="R168" s="27">
        <f t="shared" si="24"/>
        <v>60216</v>
      </c>
      <c r="S168" s="27">
        <f t="shared" si="24"/>
        <v>86120674015.259949</v>
      </c>
      <c r="T168" s="27">
        <f t="shared" si="24"/>
        <v>1329547</v>
      </c>
      <c r="U168" s="27">
        <f t="shared" si="24"/>
        <v>198121423068.18469</v>
      </c>
    </row>
    <row r="169" spans="1:22" s="5" customFormat="1" ht="13.5" customHeight="1" thickTop="1">
      <c r="A169" s="44" t="s">
        <v>31</v>
      </c>
      <c r="B169" s="9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43"/>
      <c r="U169" s="43"/>
      <c r="V169" s="11"/>
    </row>
    <row r="170" spans="1:22" ht="12.75" customHeight="1">
      <c r="A170" s="7" t="s">
        <v>19</v>
      </c>
      <c r="T170" s="6"/>
      <c r="U170" s="6"/>
      <c r="V170" s="11"/>
    </row>
    <row r="171" spans="1:22" ht="13.5" customHeight="1">
      <c r="A171" s="7" t="s">
        <v>20</v>
      </c>
      <c r="E171" s="8"/>
      <c r="F171" s="8"/>
      <c r="G171" s="8"/>
      <c r="H171" s="8"/>
      <c r="T171" s="6"/>
      <c r="U171" s="6"/>
      <c r="V171" s="11"/>
    </row>
    <row r="172" spans="1:22">
      <c r="B172" s="6"/>
      <c r="E172" s="26"/>
      <c r="F172" s="24"/>
      <c r="G172" s="24"/>
      <c r="H172" s="24"/>
      <c r="I172" s="24"/>
      <c r="J172" s="24"/>
      <c r="K172" s="24"/>
      <c r="L172" s="24"/>
      <c r="M172" s="24"/>
      <c r="N172" s="26"/>
      <c r="O172" s="26"/>
      <c r="V172" s="11"/>
    </row>
  </sheetData>
  <mergeCells count="13">
    <mergeCell ref="R6:S6"/>
    <mergeCell ref="T6:U6"/>
    <mergeCell ref="A6:A7"/>
    <mergeCell ref="B6:B7"/>
    <mergeCell ref="C6:C7"/>
    <mergeCell ref="D6:E6"/>
    <mergeCell ref="F6:G6"/>
    <mergeCell ref="H6:I6"/>
    <mergeCell ref="A168:C168"/>
    <mergeCell ref="J6:K6"/>
    <mergeCell ref="L6:M6"/>
    <mergeCell ref="N6:O6"/>
    <mergeCell ref="P6:Q6"/>
  </mergeCells>
  <pageMargins left="0.511811024" right="0.511811024" top="0.78740157499999996" bottom="0.78740157499999996" header="0.31496062000000002" footer="0.31496062000000002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7"/>
  <sheetViews>
    <sheetView workbookViewId="0"/>
  </sheetViews>
  <sheetFormatPr defaultColWidth="9.140625" defaultRowHeight="12.75"/>
  <cols>
    <col min="1" max="1" width="4.85546875" style="7" customWidth="1"/>
    <col min="2" max="2" width="9.5703125" style="10" customWidth="1"/>
    <col min="3" max="3" width="54.42578125" style="6" customWidth="1"/>
    <col min="4" max="4" width="8.140625" style="13" customWidth="1"/>
    <col min="5" max="5" width="15" style="13" customWidth="1"/>
    <col min="6" max="6" width="9.85546875" style="13" customWidth="1"/>
    <col min="7" max="7" width="14" style="13" customWidth="1"/>
    <col min="8" max="8" width="9.85546875" style="13" customWidth="1"/>
    <col min="9" max="9" width="15" style="13" customWidth="1"/>
    <col min="10" max="10" width="9.85546875" style="13" customWidth="1"/>
    <col min="11" max="11" width="15" style="13" customWidth="1"/>
    <col min="12" max="12" width="9.85546875" style="13" customWidth="1"/>
    <col min="13" max="13" width="15.140625" style="13" bestFit="1" customWidth="1"/>
    <col min="14" max="14" width="8.140625" style="13" customWidth="1"/>
    <col min="15" max="15" width="15" style="13" customWidth="1"/>
    <col min="16" max="16" width="8.140625" style="13" customWidth="1"/>
    <col min="17" max="17" width="15" style="13" customWidth="1"/>
    <col min="18" max="18" width="9.85546875" style="13" customWidth="1"/>
    <col min="19" max="19" width="15" style="13" customWidth="1"/>
    <col min="20" max="20" width="9.85546875" style="13" bestFit="1" customWidth="1"/>
    <col min="21" max="21" width="15.140625" style="25" bestFit="1" customWidth="1"/>
    <col min="22" max="22" width="1.42578125" style="6" bestFit="1" customWidth="1"/>
    <col min="23" max="16384" width="9.140625" style="6"/>
  </cols>
  <sheetData>
    <row r="1" spans="1:22" s="36" customFormat="1" ht="15.75" customHeight="1">
      <c r="A1" s="14" t="s">
        <v>1</v>
      </c>
      <c r="B1" s="32"/>
      <c r="C1" s="33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</row>
    <row r="2" spans="1:22" s="39" customFormat="1" ht="12.75" customHeight="1">
      <c r="A2" s="28" t="s">
        <v>12</v>
      </c>
      <c r="B2" s="37"/>
      <c r="C2" s="33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</row>
    <row r="3" spans="1:22" s="39" customFormat="1" ht="16.5" customHeight="1">
      <c r="A3" s="28" t="s">
        <v>13</v>
      </c>
      <c r="B3" s="32"/>
      <c r="C3" s="33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</row>
    <row r="4" spans="1:22" s="39" customFormat="1">
      <c r="A4" s="2"/>
      <c r="B4" s="34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40"/>
    </row>
    <row r="5" spans="1:22" s="39" customFormat="1" ht="12.75" customHeight="1" thickBot="1">
      <c r="A5" s="3" t="s">
        <v>32</v>
      </c>
      <c r="B5" s="41"/>
      <c r="C5" s="42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40"/>
    </row>
    <row r="6" spans="1:22" s="4" customFormat="1" ht="12" customHeight="1" thickTop="1">
      <c r="A6" s="51" t="s">
        <v>5</v>
      </c>
      <c r="B6" s="51" t="s">
        <v>29</v>
      </c>
      <c r="C6" s="53" t="s">
        <v>4</v>
      </c>
      <c r="D6" s="47" t="s">
        <v>2</v>
      </c>
      <c r="E6" s="48"/>
      <c r="F6" s="47" t="s">
        <v>3</v>
      </c>
      <c r="G6" s="48"/>
      <c r="H6" s="47" t="s">
        <v>6</v>
      </c>
      <c r="I6" s="48"/>
      <c r="J6" s="47" t="s">
        <v>7</v>
      </c>
      <c r="K6" s="48"/>
      <c r="L6" s="49" t="s">
        <v>16</v>
      </c>
      <c r="M6" s="50"/>
      <c r="N6" s="47" t="s">
        <v>8</v>
      </c>
      <c r="O6" s="48"/>
      <c r="P6" s="47" t="s">
        <v>9</v>
      </c>
      <c r="Q6" s="48"/>
      <c r="R6" s="49" t="s">
        <v>15</v>
      </c>
      <c r="S6" s="50"/>
      <c r="T6" s="47" t="s">
        <v>0</v>
      </c>
      <c r="U6" s="48"/>
    </row>
    <row r="7" spans="1:22" s="4" customFormat="1" ht="12.75" customHeight="1" thickBot="1">
      <c r="A7" s="52"/>
      <c r="B7" s="52"/>
      <c r="C7" s="54"/>
      <c r="D7" s="20" t="s">
        <v>14</v>
      </c>
      <c r="E7" s="20" t="s">
        <v>10</v>
      </c>
      <c r="F7" s="20" t="s">
        <v>14</v>
      </c>
      <c r="G7" s="20" t="s">
        <v>10</v>
      </c>
      <c r="H7" s="20" t="s">
        <v>14</v>
      </c>
      <c r="I7" s="20" t="s">
        <v>10</v>
      </c>
      <c r="J7" s="20" t="s">
        <v>14</v>
      </c>
      <c r="K7" s="20" t="s">
        <v>10</v>
      </c>
      <c r="L7" s="20" t="s">
        <v>14</v>
      </c>
      <c r="M7" s="20" t="s">
        <v>10</v>
      </c>
      <c r="N7" s="20" t="s">
        <v>14</v>
      </c>
      <c r="O7" s="20" t="s">
        <v>10</v>
      </c>
      <c r="P7" s="20" t="s">
        <v>14</v>
      </c>
      <c r="Q7" s="20" t="s">
        <v>10</v>
      </c>
      <c r="R7" s="20" t="s">
        <v>14</v>
      </c>
      <c r="S7" s="20" t="s">
        <v>10</v>
      </c>
      <c r="T7" s="20" t="s">
        <v>14</v>
      </c>
      <c r="U7" s="20" t="s">
        <v>10</v>
      </c>
    </row>
    <row r="8" spans="1:22" s="5" customFormat="1" ht="13.5" thickTop="1">
      <c r="A8" s="18">
        <v>1</v>
      </c>
      <c r="B8" s="29" t="s">
        <v>17</v>
      </c>
      <c r="C8" s="19" t="s">
        <v>18</v>
      </c>
      <c r="D8" s="21">
        <v>67235</v>
      </c>
      <c r="E8" s="21">
        <v>32854679917.419998</v>
      </c>
      <c r="F8" s="21">
        <v>183453</v>
      </c>
      <c r="G8" s="21">
        <v>29561649993.092999</v>
      </c>
      <c r="H8" s="21">
        <v>210514</v>
      </c>
      <c r="I8" s="21">
        <v>61139749216.109901</v>
      </c>
      <c r="J8" s="21">
        <v>261267</v>
      </c>
      <c r="K8" s="21">
        <v>59970601537.738197</v>
      </c>
      <c r="L8" s="21">
        <f>D8+F8+H8+J8</f>
        <v>722469</v>
      </c>
      <c r="M8" s="21">
        <f>E8+G8+I8+K8</f>
        <v>183526680664.36108</v>
      </c>
      <c r="N8" s="21">
        <v>13475</v>
      </c>
      <c r="O8" s="21">
        <v>72800000263.990005</v>
      </c>
      <c r="P8" s="21">
        <v>13273</v>
      </c>
      <c r="Q8" s="21">
        <v>66746138393.779999</v>
      </c>
      <c r="R8" s="21">
        <f>N8+P8</f>
        <v>26748</v>
      </c>
      <c r="S8" s="21">
        <f>O8+Q8</f>
        <v>139546138657.77002</v>
      </c>
      <c r="T8" s="21">
        <f>L8+R8</f>
        <v>749217</v>
      </c>
      <c r="U8" s="21">
        <f>M8+S8</f>
        <v>323072819322.1311</v>
      </c>
      <c r="V8" s="11"/>
    </row>
    <row r="9" spans="1:22" s="5" customFormat="1">
      <c r="A9" s="15">
        <v>2</v>
      </c>
      <c r="B9" s="30" t="s">
        <v>21</v>
      </c>
      <c r="C9" s="17" t="s">
        <v>22</v>
      </c>
      <c r="D9" s="22">
        <v>13925</v>
      </c>
      <c r="E9" s="22">
        <v>15902347626.209</v>
      </c>
      <c r="F9" s="22">
        <v>87094</v>
      </c>
      <c r="G9" s="22">
        <v>20185054096.377602</v>
      </c>
      <c r="H9" s="22">
        <v>84285</v>
      </c>
      <c r="I9" s="22">
        <v>91360277079.571793</v>
      </c>
      <c r="J9" s="22">
        <v>97927</v>
      </c>
      <c r="K9" s="22">
        <v>80283807310.549194</v>
      </c>
      <c r="L9" s="22">
        <f t="shared" ref="L9:L72" si="0">D9+F9+H9+J9</f>
        <v>283231</v>
      </c>
      <c r="M9" s="22">
        <f t="shared" ref="M9:M72" si="1">E9+G9+I9+K9</f>
        <v>207731486112.70758</v>
      </c>
      <c r="N9" s="22">
        <v>3055</v>
      </c>
      <c r="O9" s="22">
        <v>22661138285.419998</v>
      </c>
      <c r="P9" s="22">
        <v>3197</v>
      </c>
      <c r="Q9" s="22">
        <v>27816310929.59</v>
      </c>
      <c r="R9" s="22">
        <f t="shared" ref="R9:R72" si="2">N9+P9</f>
        <v>6252</v>
      </c>
      <c r="S9" s="22">
        <f t="shared" ref="S9:S72" si="3">O9+Q9</f>
        <v>50477449215.009995</v>
      </c>
      <c r="T9" s="22">
        <f t="shared" ref="T9:T72" si="4">L9+R9</f>
        <v>289483</v>
      </c>
      <c r="U9" s="22">
        <f t="shared" ref="U9:U72" si="5">M9+S9</f>
        <v>258208935327.71759</v>
      </c>
      <c r="V9" s="11"/>
    </row>
    <row r="10" spans="1:22" s="5" customFormat="1">
      <c r="A10" s="18">
        <v>3</v>
      </c>
      <c r="B10" s="31" t="s">
        <v>33</v>
      </c>
      <c r="C10" s="1" t="s">
        <v>34</v>
      </c>
      <c r="D10" s="23">
        <v>92689</v>
      </c>
      <c r="E10" s="23">
        <v>28886622088.839901</v>
      </c>
      <c r="F10" s="23">
        <v>246733</v>
      </c>
      <c r="G10" s="23">
        <v>33609332332.3703</v>
      </c>
      <c r="H10" s="23">
        <v>321708</v>
      </c>
      <c r="I10" s="23">
        <v>33891680562.759399</v>
      </c>
      <c r="J10" s="23">
        <v>287996</v>
      </c>
      <c r="K10" s="23">
        <v>40499222457.666199</v>
      </c>
      <c r="L10" s="21">
        <f t="shared" si="0"/>
        <v>949126</v>
      </c>
      <c r="M10" s="21">
        <f t="shared" si="1"/>
        <v>136886857441.6358</v>
      </c>
      <c r="N10" s="23">
        <v>3845</v>
      </c>
      <c r="O10" s="23">
        <v>54342026151.379997</v>
      </c>
      <c r="P10" s="23">
        <v>3622</v>
      </c>
      <c r="Q10" s="23">
        <v>40497694784.440002</v>
      </c>
      <c r="R10" s="21">
        <f t="shared" si="2"/>
        <v>7467</v>
      </c>
      <c r="S10" s="21">
        <f t="shared" si="3"/>
        <v>94839720935.820007</v>
      </c>
      <c r="T10" s="21">
        <f t="shared" si="4"/>
        <v>956593</v>
      </c>
      <c r="U10" s="21">
        <f t="shared" si="5"/>
        <v>231726578377.45581</v>
      </c>
      <c r="V10" s="11"/>
    </row>
    <row r="11" spans="1:22" s="5" customFormat="1">
      <c r="A11" s="15">
        <v>4</v>
      </c>
      <c r="B11" s="30" t="s">
        <v>35</v>
      </c>
      <c r="C11" s="17" t="s">
        <v>36</v>
      </c>
      <c r="D11" s="22">
        <v>3447</v>
      </c>
      <c r="E11" s="22">
        <v>7380460854.2399998</v>
      </c>
      <c r="F11" s="22">
        <v>28144</v>
      </c>
      <c r="G11" s="22">
        <v>8383503845.9868002</v>
      </c>
      <c r="H11" s="22">
        <v>12604</v>
      </c>
      <c r="I11" s="22">
        <v>47491268690.671097</v>
      </c>
      <c r="J11" s="22">
        <v>21141</v>
      </c>
      <c r="K11" s="22">
        <v>49603133362.565903</v>
      </c>
      <c r="L11" s="22">
        <f t="shared" si="0"/>
        <v>65336</v>
      </c>
      <c r="M11" s="22">
        <f t="shared" si="1"/>
        <v>112858366753.46381</v>
      </c>
      <c r="N11" s="22">
        <v>3127</v>
      </c>
      <c r="O11" s="22">
        <v>47450495180.150002</v>
      </c>
      <c r="P11" s="22">
        <v>3694</v>
      </c>
      <c r="Q11" s="22">
        <v>40966332302.870003</v>
      </c>
      <c r="R11" s="22">
        <f t="shared" si="2"/>
        <v>6821</v>
      </c>
      <c r="S11" s="22">
        <f t="shared" si="3"/>
        <v>88416827483.020004</v>
      </c>
      <c r="T11" s="22">
        <f t="shared" si="4"/>
        <v>72157</v>
      </c>
      <c r="U11" s="22">
        <f t="shared" si="5"/>
        <v>201275194236.48383</v>
      </c>
      <c r="V11" s="11"/>
    </row>
    <row r="12" spans="1:22" s="5" customFormat="1">
      <c r="A12" s="18">
        <v>5</v>
      </c>
      <c r="B12" s="12" t="s">
        <v>23</v>
      </c>
      <c r="C12" s="1" t="s">
        <v>24</v>
      </c>
      <c r="D12" s="23">
        <v>62554</v>
      </c>
      <c r="E12" s="23">
        <v>29162919907.578098</v>
      </c>
      <c r="F12" s="23">
        <v>134209</v>
      </c>
      <c r="G12" s="23">
        <v>16834798017.190901</v>
      </c>
      <c r="H12" s="23">
        <v>287602</v>
      </c>
      <c r="I12" s="23">
        <v>21167815866.375702</v>
      </c>
      <c r="J12" s="23">
        <v>136112</v>
      </c>
      <c r="K12" s="23">
        <v>25668264945.6922</v>
      </c>
      <c r="L12" s="21">
        <f t="shared" si="0"/>
        <v>620477</v>
      </c>
      <c r="M12" s="21">
        <f t="shared" si="1"/>
        <v>92833798736.836899</v>
      </c>
      <c r="N12" s="23">
        <v>4353</v>
      </c>
      <c r="O12" s="23">
        <v>22781708510.759998</v>
      </c>
      <c r="P12" s="23">
        <v>4535</v>
      </c>
      <c r="Q12" s="23">
        <v>28692172593.779999</v>
      </c>
      <c r="R12" s="21">
        <f t="shared" si="2"/>
        <v>8888</v>
      </c>
      <c r="S12" s="21">
        <f t="shared" si="3"/>
        <v>51473881104.539993</v>
      </c>
      <c r="T12" s="21">
        <f t="shared" si="4"/>
        <v>629365</v>
      </c>
      <c r="U12" s="21">
        <f t="shared" si="5"/>
        <v>144307679841.37689</v>
      </c>
      <c r="V12" s="11"/>
    </row>
    <row r="13" spans="1:22" s="5" customFormat="1">
      <c r="A13" s="15">
        <v>6</v>
      </c>
      <c r="B13" s="16" t="s">
        <v>25</v>
      </c>
      <c r="C13" s="17" t="s">
        <v>26</v>
      </c>
      <c r="D13" s="22">
        <v>87343</v>
      </c>
      <c r="E13" s="22">
        <v>27595209819.796299</v>
      </c>
      <c r="F13" s="22">
        <v>141420</v>
      </c>
      <c r="G13" s="22">
        <v>22721520002.333801</v>
      </c>
      <c r="H13" s="22">
        <v>384938</v>
      </c>
      <c r="I13" s="22">
        <v>16380518566.35</v>
      </c>
      <c r="J13" s="22">
        <v>153148</v>
      </c>
      <c r="K13" s="22">
        <v>19942899205.998199</v>
      </c>
      <c r="L13" s="22">
        <f t="shared" si="0"/>
        <v>766849</v>
      </c>
      <c r="M13" s="22">
        <f t="shared" si="1"/>
        <v>86640147594.478302</v>
      </c>
      <c r="N13" s="22">
        <v>2569</v>
      </c>
      <c r="O13" s="22">
        <v>15602902819.99</v>
      </c>
      <c r="P13" s="22">
        <v>2607</v>
      </c>
      <c r="Q13" s="22">
        <v>15764573739.93</v>
      </c>
      <c r="R13" s="22">
        <f t="shared" si="2"/>
        <v>5176</v>
      </c>
      <c r="S13" s="22">
        <f t="shared" si="3"/>
        <v>31367476559.919998</v>
      </c>
      <c r="T13" s="22">
        <f t="shared" si="4"/>
        <v>772025</v>
      </c>
      <c r="U13" s="22">
        <f t="shared" si="5"/>
        <v>118007624154.3983</v>
      </c>
      <c r="V13" s="11"/>
    </row>
    <row r="14" spans="1:22" s="5" customFormat="1">
      <c r="A14" s="18">
        <v>7</v>
      </c>
      <c r="B14" s="31" t="s">
        <v>27</v>
      </c>
      <c r="C14" s="1" t="s">
        <v>28</v>
      </c>
      <c r="D14" s="23">
        <v>1738</v>
      </c>
      <c r="E14" s="23">
        <v>6254065375.2333002</v>
      </c>
      <c r="F14" s="23">
        <v>8614</v>
      </c>
      <c r="G14" s="23">
        <v>3416735669.6156001</v>
      </c>
      <c r="H14" s="23">
        <v>11735</v>
      </c>
      <c r="I14" s="23">
        <v>9061440331.1522007</v>
      </c>
      <c r="J14" s="23">
        <v>21786</v>
      </c>
      <c r="K14" s="23">
        <v>10793379944.835501</v>
      </c>
      <c r="L14" s="21">
        <f t="shared" si="0"/>
        <v>43873</v>
      </c>
      <c r="M14" s="21">
        <f t="shared" si="1"/>
        <v>29525621320.836601</v>
      </c>
      <c r="N14" s="23">
        <v>1565</v>
      </c>
      <c r="O14" s="23">
        <v>30039443575.849998</v>
      </c>
      <c r="P14" s="23">
        <v>2391</v>
      </c>
      <c r="Q14" s="23">
        <v>27788565596.669998</v>
      </c>
      <c r="R14" s="21">
        <f t="shared" si="2"/>
        <v>3956</v>
      </c>
      <c r="S14" s="21">
        <f t="shared" si="3"/>
        <v>57828009172.519997</v>
      </c>
      <c r="T14" s="21">
        <f t="shared" si="4"/>
        <v>47829</v>
      </c>
      <c r="U14" s="21">
        <f t="shared" si="5"/>
        <v>87353630493.356598</v>
      </c>
      <c r="V14" s="11"/>
    </row>
    <row r="15" spans="1:22" s="5" customFormat="1">
      <c r="A15" s="15">
        <v>8</v>
      </c>
      <c r="B15" s="30" t="s">
        <v>37</v>
      </c>
      <c r="C15" s="17" t="s">
        <v>38</v>
      </c>
      <c r="D15" s="22">
        <v>1587</v>
      </c>
      <c r="E15" s="22">
        <v>8799328865.3099995</v>
      </c>
      <c r="F15" s="22">
        <v>6186</v>
      </c>
      <c r="G15" s="22">
        <v>2799415355.9375</v>
      </c>
      <c r="H15" s="22">
        <v>4803</v>
      </c>
      <c r="I15" s="22">
        <v>23623201746.390301</v>
      </c>
      <c r="J15" s="22">
        <v>6343</v>
      </c>
      <c r="K15" s="22">
        <v>22765402539.825199</v>
      </c>
      <c r="L15" s="22">
        <f t="shared" si="0"/>
        <v>18919</v>
      </c>
      <c r="M15" s="22">
        <f t="shared" si="1"/>
        <v>57987348507.462997</v>
      </c>
      <c r="N15" s="22">
        <v>1986</v>
      </c>
      <c r="O15" s="22">
        <v>9464562713.2900009</v>
      </c>
      <c r="P15" s="22">
        <v>1180</v>
      </c>
      <c r="Q15" s="22">
        <v>16181562645.389999</v>
      </c>
      <c r="R15" s="22">
        <f t="shared" si="2"/>
        <v>3166</v>
      </c>
      <c r="S15" s="22">
        <f t="shared" si="3"/>
        <v>25646125358.68</v>
      </c>
      <c r="T15" s="22">
        <f t="shared" si="4"/>
        <v>22085</v>
      </c>
      <c r="U15" s="22">
        <f t="shared" si="5"/>
        <v>83633473866.143005</v>
      </c>
      <c r="V15" s="11"/>
    </row>
    <row r="16" spans="1:22" s="5" customFormat="1">
      <c r="A16" s="18">
        <v>9</v>
      </c>
      <c r="B16" s="31" t="s">
        <v>41</v>
      </c>
      <c r="C16" s="1" t="s">
        <v>42</v>
      </c>
      <c r="D16" s="23">
        <v>1890</v>
      </c>
      <c r="E16" s="23">
        <v>2837259988.73</v>
      </c>
      <c r="F16" s="23">
        <v>12775</v>
      </c>
      <c r="G16" s="23">
        <v>3735196643.2047</v>
      </c>
      <c r="H16" s="23">
        <v>9257</v>
      </c>
      <c r="I16" s="23">
        <v>14149642241.320101</v>
      </c>
      <c r="J16" s="23">
        <v>20410</v>
      </c>
      <c r="K16" s="23">
        <v>10604585637.917999</v>
      </c>
      <c r="L16" s="21">
        <f t="shared" si="0"/>
        <v>44332</v>
      </c>
      <c r="M16" s="21">
        <f t="shared" si="1"/>
        <v>31326684511.172798</v>
      </c>
      <c r="N16" s="23">
        <v>8210</v>
      </c>
      <c r="O16" s="23">
        <v>20089833073.139999</v>
      </c>
      <c r="P16" s="23">
        <v>8251</v>
      </c>
      <c r="Q16" s="23">
        <v>22098403052.470001</v>
      </c>
      <c r="R16" s="21">
        <f t="shared" si="2"/>
        <v>16461</v>
      </c>
      <c r="S16" s="21">
        <f t="shared" si="3"/>
        <v>42188236125.610001</v>
      </c>
      <c r="T16" s="21">
        <f t="shared" si="4"/>
        <v>60793</v>
      </c>
      <c r="U16" s="21">
        <f t="shared" si="5"/>
        <v>73514920636.782806</v>
      </c>
      <c r="V16" s="11"/>
    </row>
    <row r="17" spans="1:22" s="5" customFormat="1">
      <c r="A17" s="15">
        <v>10</v>
      </c>
      <c r="B17" s="30" t="s">
        <v>43</v>
      </c>
      <c r="C17" s="17" t="s">
        <v>44</v>
      </c>
      <c r="D17" s="22"/>
      <c r="E17" s="22"/>
      <c r="F17" s="22">
        <v>9</v>
      </c>
      <c r="G17" s="22">
        <v>2793068.66</v>
      </c>
      <c r="H17" s="22">
        <v>1918</v>
      </c>
      <c r="I17" s="22">
        <v>26567729586.73</v>
      </c>
      <c r="J17" s="22">
        <v>2196</v>
      </c>
      <c r="K17" s="22">
        <v>26147327494.650002</v>
      </c>
      <c r="L17" s="22">
        <f t="shared" si="0"/>
        <v>4123</v>
      </c>
      <c r="M17" s="22">
        <f t="shared" si="1"/>
        <v>52717850150.040001</v>
      </c>
      <c r="N17" s="22">
        <v>94</v>
      </c>
      <c r="O17" s="22">
        <v>1716898581.6199999</v>
      </c>
      <c r="P17" s="22">
        <v>110</v>
      </c>
      <c r="Q17" s="22">
        <v>2067147365.74</v>
      </c>
      <c r="R17" s="22">
        <f t="shared" si="2"/>
        <v>204</v>
      </c>
      <c r="S17" s="22">
        <f t="shared" si="3"/>
        <v>3784045947.3599997</v>
      </c>
      <c r="T17" s="22">
        <f t="shared" si="4"/>
        <v>4327</v>
      </c>
      <c r="U17" s="22">
        <f t="shared" si="5"/>
        <v>56501896097.400002</v>
      </c>
      <c r="V17" s="11"/>
    </row>
    <row r="18" spans="1:22" s="5" customFormat="1">
      <c r="A18" s="18">
        <v>11</v>
      </c>
      <c r="B18" s="31" t="s">
        <v>39</v>
      </c>
      <c r="C18" s="1" t="s">
        <v>40</v>
      </c>
      <c r="D18" s="23">
        <v>2</v>
      </c>
      <c r="E18" s="23">
        <v>105800000</v>
      </c>
      <c r="F18" s="23"/>
      <c r="G18" s="23"/>
      <c r="H18" s="23">
        <v>4514</v>
      </c>
      <c r="I18" s="23">
        <v>12430398463.6</v>
      </c>
      <c r="J18" s="23">
        <v>4039</v>
      </c>
      <c r="K18" s="23">
        <v>12382388248.629999</v>
      </c>
      <c r="L18" s="21">
        <f t="shared" si="0"/>
        <v>8555</v>
      </c>
      <c r="M18" s="21">
        <f t="shared" si="1"/>
        <v>24918586712.23</v>
      </c>
      <c r="N18" s="23">
        <v>231</v>
      </c>
      <c r="O18" s="23">
        <v>10805880695.83</v>
      </c>
      <c r="P18" s="23">
        <v>253</v>
      </c>
      <c r="Q18" s="23">
        <v>10899137632.690001</v>
      </c>
      <c r="R18" s="21">
        <f t="shared" si="2"/>
        <v>484</v>
      </c>
      <c r="S18" s="21">
        <f t="shared" si="3"/>
        <v>21705018328.52</v>
      </c>
      <c r="T18" s="21">
        <f t="shared" si="4"/>
        <v>9039</v>
      </c>
      <c r="U18" s="21">
        <f t="shared" si="5"/>
        <v>46623605040.75</v>
      </c>
      <c r="V18" s="11"/>
    </row>
    <row r="19" spans="1:22" s="5" customFormat="1">
      <c r="A19" s="15">
        <v>12</v>
      </c>
      <c r="B19" s="30" t="s">
        <v>47</v>
      </c>
      <c r="C19" s="17" t="s">
        <v>48</v>
      </c>
      <c r="D19" s="22"/>
      <c r="E19" s="22"/>
      <c r="F19" s="22"/>
      <c r="G19" s="22"/>
      <c r="H19" s="22">
        <v>2748</v>
      </c>
      <c r="I19" s="22">
        <v>13497933892.27</v>
      </c>
      <c r="J19" s="22">
        <v>2629</v>
      </c>
      <c r="K19" s="22">
        <v>12959829179.309999</v>
      </c>
      <c r="L19" s="22">
        <f t="shared" si="0"/>
        <v>5377</v>
      </c>
      <c r="M19" s="22">
        <f t="shared" si="1"/>
        <v>26457763071.580002</v>
      </c>
      <c r="N19" s="22">
        <v>398</v>
      </c>
      <c r="O19" s="22">
        <v>6847427784.8500004</v>
      </c>
      <c r="P19" s="22">
        <v>443</v>
      </c>
      <c r="Q19" s="22">
        <v>7603712859.6599998</v>
      </c>
      <c r="R19" s="22">
        <f t="shared" si="2"/>
        <v>841</v>
      </c>
      <c r="S19" s="22">
        <f t="shared" si="3"/>
        <v>14451140644.51</v>
      </c>
      <c r="T19" s="22">
        <f t="shared" si="4"/>
        <v>6218</v>
      </c>
      <c r="U19" s="22">
        <f t="shared" si="5"/>
        <v>40908903716.090004</v>
      </c>
      <c r="V19" s="11"/>
    </row>
    <row r="20" spans="1:22" s="5" customFormat="1">
      <c r="A20" s="18">
        <v>13</v>
      </c>
      <c r="B20" s="31" t="s">
        <v>49</v>
      </c>
      <c r="C20" s="1" t="s">
        <v>50</v>
      </c>
      <c r="D20" s="23">
        <v>1151</v>
      </c>
      <c r="E20" s="23">
        <v>393434702.74000001</v>
      </c>
      <c r="F20" s="23">
        <v>4094</v>
      </c>
      <c r="G20" s="23">
        <v>676676773.81120002</v>
      </c>
      <c r="H20" s="23">
        <v>2730</v>
      </c>
      <c r="I20" s="23">
        <v>1988948449.03</v>
      </c>
      <c r="J20" s="23">
        <v>3738</v>
      </c>
      <c r="K20" s="23">
        <v>2109167224.25</v>
      </c>
      <c r="L20" s="21">
        <f t="shared" si="0"/>
        <v>11713</v>
      </c>
      <c r="M20" s="21">
        <f t="shared" si="1"/>
        <v>5168227149.8311996</v>
      </c>
      <c r="N20" s="23">
        <v>6642</v>
      </c>
      <c r="O20" s="23">
        <v>17031922193.58</v>
      </c>
      <c r="P20" s="23">
        <v>6794</v>
      </c>
      <c r="Q20" s="23">
        <v>16165660517.84</v>
      </c>
      <c r="R20" s="21">
        <f t="shared" si="2"/>
        <v>13436</v>
      </c>
      <c r="S20" s="21">
        <f t="shared" si="3"/>
        <v>33197582711.419998</v>
      </c>
      <c r="T20" s="21">
        <f t="shared" si="4"/>
        <v>25149</v>
      </c>
      <c r="U20" s="21">
        <f t="shared" si="5"/>
        <v>38365809861.251198</v>
      </c>
      <c r="V20" s="11"/>
    </row>
    <row r="21" spans="1:22" s="5" customFormat="1">
      <c r="A21" s="15">
        <v>14</v>
      </c>
      <c r="B21" s="30" t="s">
        <v>95</v>
      </c>
      <c r="C21" s="17" t="s">
        <v>96</v>
      </c>
      <c r="D21" s="22"/>
      <c r="E21" s="22"/>
      <c r="F21" s="22"/>
      <c r="G21" s="22"/>
      <c r="H21" s="22">
        <v>32</v>
      </c>
      <c r="I21" s="22">
        <v>15067793862.120001</v>
      </c>
      <c r="J21" s="22">
        <v>14</v>
      </c>
      <c r="K21" s="22">
        <v>13813499.710000001</v>
      </c>
      <c r="L21" s="22">
        <f t="shared" si="0"/>
        <v>46</v>
      </c>
      <c r="M21" s="22">
        <f t="shared" si="1"/>
        <v>15081607361.83</v>
      </c>
      <c r="N21" s="22">
        <v>14</v>
      </c>
      <c r="O21" s="22">
        <v>6911349144.4499998</v>
      </c>
      <c r="P21" s="22">
        <v>78</v>
      </c>
      <c r="Q21" s="22">
        <v>14045000000</v>
      </c>
      <c r="R21" s="22">
        <f t="shared" si="2"/>
        <v>92</v>
      </c>
      <c r="S21" s="22">
        <f t="shared" si="3"/>
        <v>20956349144.450001</v>
      </c>
      <c r="T21" s="22">
        <f t="shared" si="4"/>
        <v>138</v>
      </c>
      <c r="U21" s="22">
        <f t="shared" si="5"/>
        <v>36037956506.279999</v>
      </c>
      <c r="V21" s="11"/>
    </row>
    <row r="22" spans="1:22" s="5" customFormat="1">
      <c r="A22" s="18">
        <v>15</v>
      </c>
      <c r="B22" s="31" t="s">
        <v>45</v>
      </c>
      <c r="C22" s="1" t="s">
        <v>46</v>
      </c>
      <c r="D22" s="23">
        <v>883</v>
      </c>
      <c r="E22" s="23">
        <v>1617669052.5</v>
      </c>
      <c r="F22" s="23">
        <v>4511</v>
      </c>
      <c r="G22" s="23">
        <v>1724325215.7328</v>
      </c>
      <c r="H22" s="23">
        <v>1315</v>
      </c>
      <c r="I22" s="23">
        <v>4127260491.7800002</v>
      </c>
      <c r="J22" s="23">
        <v>3077</v>
      </c>
      <c r="K22" s="23">
        <v>5209762457.2645998</v>
      </c>
      <c r="L22" s="21">
        <f t="shared" si="0"/>
        <v>9786</v>
      </c>
      <c r="M22" s="21">
        <f t="shared" si="1"/>
        <v>12679017217.277401</v>
      </c>
      <c r="N22" s="23">
        <v>2656</v>
      </c>
      <c r="O22" s="23">
        <v>11921186866.879999</v>
      </c>
      <c r="P22" s="23">
        <v>3026</v>
      </c>
      <c r="Q22" s="23">
        <v>10937209910.75</v>
      </c>
      <c r="R22" s="21">
        <f t="shared" si="2"/>
        <v>5682</v>
      </c>
      <c r="S22" s="21">
        <f t="shared" si="3"/>
        <v>22858396777.629997</v>
      </c>
      <c r="T22" s="21">
        <f t="shared" si="4"/>
        <v>15468</v>
      </c>
      <c r="U22" s="21">
        <f t="shared" si="5"/>
        <v>35537413994.907394</v>
      </c>
      <c r="V22" s="11"/>
    </row>
    <row r="23" spans="1:22" s="5" customFormat="1">
      <c r="A23" s="15">
        <v>16</v>
      </c>
      <c r="B23" s="30" t="s">
        <v>51</v>
      </c>
      <c r="C23" s="17" t="s">
        <v>52</v>
      </c>
      <c r="D23" s="22">
        <v>66</v>
      </c>
      <c r="E23" s="22">
        <v>373233249.81999999</v>
      </c>
      <c r="F23" s="22">
        <v>67</v>
      </c>
      <c r="G23" s="22">
        <v>52430974.18</v>
      </c>
      <c r="H23" s="22">
        <v>225</v>
      </c>
      <c r="I23" s="22">
        <v>1090198563.47</v>
      </c>
      <c r="J23" s="22">
        <v>557</v>
      </c>
      <c r="K23" s="22">
        <v>800828187.60000002</v>
      </c>
      <c r="L23" s="22">
        <f t="shared" si="0"/>
        <v>915</v>
      </c>
      <c r="M23" s="22">
        <f t="shared" si="1"/>
        <v>2316690975.0700002</v>
      </c>
      <c r="N23" s="22">
        <v>1033</v>
      </c>
      <c r="O23" s="22">
        <v>14734737918.98</v>
      </c>
      <c r="P23" s="22">
        <v>1084</v>
      </c>
      <c r="Q23" s="22">
        <v>15388163290.91</v>
      </c>
      <c r="R23" s="22">
        <f t="shared" si="2"/>
        <v>2117</v>
      </c>
      <c r="S23" s="22">
        <f t="shared" si="3"/>
        <v>30122901209.889999</v>
      </c>
      <c r="T23" s="22">
        <f t="shared" si="4"/>
        <v>3032</v>
      </c>
      <c r="U23" s="22">
        <f t="shared" si="5"/>
        <v>32439592184.959999</v>
      </c>
      <c r="V23" s="11"/>
    </row>
    <row r="24" spans="1:22" s="5" customFormat="1">
      <c r="A24" s="18">
        <v>17</v>
      </c>
      <c r="B24" s="31" t="s">
        <v>59</v>
      </c>
      <c r="C24" s="1" t="s">
        <v>60</v>
      </c>
      <c r="D24" s="23">
        <v>1027</v>
      </c>
      <c r="E24" s="23">
        <v>2644855442.2600002</v>
      </c>
      <c r="F24" s="23">
        <v>1941</v>
      </c>
      <c r="G24" s="23">
        <v>1390875189.1800001</v>
      </c>
      <c r="H24" s="23">
        <v>3001</v>
      </c>
      <c r="I24" s="23">
        <v>3678358200.6465001</v>
      </c>
      <c r="J24" s="23">
        <v>3461</v>
      </c>
      <c r="K24" s="23">
        <v>4201955970.77</v>
      </c>
      <c r="L24" s="21">
        <f t="shared" si="0"/>
        <v>9430</v>
      </c>
      <c r="M24" s="21">
        <f t="shared" si="1"/>
        <v>11916044802.856501</v>
      </c>
      <c r="N24" s="23">
        <v>1100</v>
      </c>
      <c r="O24" s="23">
        <v>8162661494.4099998</v>
      </c>
      <c r="P24" s="23">
        <v>1338</v>
      </c>
      <c r="Q24" s="23">
        <v>8672295157.1499996</v>
      </c>
      <c r="R24" s="21">
        <f t="shared" si="2"/>
        <v>2438</v>
      </c>
      <c r="S24" s="21">
        <f t="shared" si="3"/>
        <v>16834956651.559999</v>
      </c>
      <c r="T24" s="21">
        <f t="shared" si="4"/>
        <v>11868</v>
      </c>
      <c r="U24" s="21">
        <f t="shared" si="5"/>
        <v>28751001454.4165</v>
      </c>
      <c r="V24" s="11"/>
    </row>
    <row r="25" spans="1:22" s="5" customFormat="1">
      <c r="A25" s="15">
        <v>18</v>
      </c>
      <c r="B25" s="16" t="s">
        <v>53</v>
      </c>
      <c r="C25" s="17" t="s">
        <v>54</v>
      </c>
      <c r="D25" s="22">
        <v>2164</v>
      </c>
      <c r="E25" s="22">
        <v>2118799030.1300001</v>
      </c>
      <c r="F25" s="22">
        <v>7951</v>
      </c>
      <c r="G25" s="22">
        <v>1492605467.2616</v>
      </c>
      <c r="H25" s="22">
        <v>2203</v>
      </c>
      <c r="I25" s="22">
        <v>2904087218.0071001</v>
      </c>
      <c r="J25" s="22">
        <v>5737</v>
      </c>
      <c r="K25" s="22">
        <v>3499365907.7859998</v>
      </c>
      <c r="L25" s="22">
        <f t="shared" si="0"/>
        <v>18055</v>
      </c>
      <c r="M25" s="22">
        <f t="shared" si="1"/>
        <v>10014857623.1847</v>
      </c>
      <c r="N25" s="22">
        <v>2128</v>
      </c>
      <c r="O25" s="22">
        <v>7577347524.4099998</v>
      </c>
      <c r="P25" s="22">
        <v>4014</v>
      </c>
      <c r="Q25" s="22">
        <v>8603604487.0499992</v>
      </c>
      <c r="R25" s="22">
        <f t="shared" si="2"/>
        <v>6142</v>
      </c>
      <c r="S25" s="22">
        <f t="shared" si="3"/>
        <v>16180952011.459999</v>
      </c>
      <c r="T25" s="22">
        <f t="shared" si="4"/>
        <v>24197</v>
      </c>
      <c r="U25" s="22">
        <f t="shared" si="5"/>
        <v>26195809634.644699</v>
      </c>
      <c r="V25" s="11"/>
    </row>
    <row r="26" spans="1:22" s="5" customFormat="1">
      <c r="A26" s="18">
        <v>19</v>
      </c>
      <c r="B26" s="31" t="s">
        <v>57</v>
      </c>
      <c r="C26" s="1" t="s">
        <v>58</v>
      </c>
      <c r="D26" s="23">
        <v>1512</v>
      </c>
      <c r="E26" s="23">
        <v>1846418647.6700001</v>
      </c>
      <c r="F26" s="23">
        <v>4649</v>
      </c>
      <c r="G26" s="23">
        <v>731516984.2493</v>
      </c>
      <c r="H26" s="23">
        <v>1009</v>
      </c>
      <c r="I26" s="23">
        <v>3351183006.2399998</v>
      </c>
      <c r="J26" s="23">
        <v>3870</v>
      </c>
      <c r="K26" s="23">
        <v>3136919300.4505</v>
      </c>
      <c r="L26" s="21">
        <f t="shared" si="0"/>
        <v>11040</v>
      </c>
      <c r="M26" s="21">
        <f t="shared" si="1"/>
        <v>9066037938.6098003</v>
      </c>
      <c r="N26" s="23">
        <v>1781</v>
      </c>
      <c r="O26" s="23">
        <v>7361915533.9300003</v>
      </c>
      <c r="P26" s="23">
        <v>3306</v>
      </c>
      <c r="Q26" s="23">
        <v>9133559498.2000008</v>
      </c>
      <c r="R26" s="21">
        <f t="shared" si="2"/>
        <v>5087</v>
      </c>
      <c r="S26" s="21">
        <f t="shared" si="3"/>
        <v>16495475032.130001</v>
      </c>
      <c r="T26" s="21">
        <f t="shared" si="4"/>
        <v>16127</v>
      </c>
      <c r="U26" s="21">
        <f t="shared" si="5"/>
        <v>25561512970.739799</v>
      </c>
      <c r="V26" s="11"/>
    </row>
    <row r="27" spans="1:22" s="5" customFormat="1">
      <c r="A27" s="15">
        <v>20</v>
      </c>
      <c r="B27" s="30" t="s">
        <v>81</v>
      </c>
      <c r="C27" s="17" t="s">
        <v>82</v>
      </c>
      <c r="D27" s="22">
        <v>4</v>
      </c>
      <c r="E27" s="22">
        <v>580094.06999999995</v>
      </c>
      <c r="F27" s="22">
        <v>2</v>
      </c>
      <c r="G27" s="22">
        <v>1678995</v>
      </c>
      <c r="H27" s="22">
        <v>1850</v>
      </c>
      <c r="I27" s="22">
        <v>6142356781.9499998</v>
      </c>
      <c r="J27" s="22">
        <v>2140</v>
      </c>
      <c r="K27" s="22">
        <v>6898861789.9499998</v>
      </c>
      <c r="L27" s="22">
        <f t="shared" si="0"/>
        <v>3996</v>
      </c>
      <c r="M27" s="22">
        <f t="shared" si="1"/>
        <v>13043477660.969999</v>
      </c>
      <c r="N27" s="22">
        <v>153</v>
      </c>
      <c r="O27" s="22">
        <v>3730236078.3099999</v>
      </c>
      <c r="P27" s="22">
        <v>133</v>
      </c>
      <c r="Q27" s="22">
        <v>2973236829.54</v>
      </c>
      <c r="R27" s="22">
        <f t="shared" si="2"/>
        <v>286</v>
      </c>
      <c r="S27" s="22">
        <f t="shared" si="3"/>
        <v>6703472907.8500004</v>
      </c>
      <c r="T27" s="22">
        <f t="shared" si="4"/>
        <v>4282</v>
      </c>
      <c r="U27" s="22">
        <f t="shared" si="5"/>
        <v>19746950568.82</v>
      </c>
      <c r="V27" s="11"/>
    </row>
    <row r="28" spans="1:22" s="5" customFormat="1">
      <c r="A28" s="18">
        <v>21</v>
      </c>
      <c r="B28" s="31" t="s">
        <v>55</v>
      </c>
      <c r="C28" s="1" t="s">
        <v>56</v>
      </c>
      <c r="D28" s="23"/>
      <c r="E28" s="23"/>
      <c r="F28" s="23"/>
      <c r="G28" s="23"/>
      <c r="H28" s="23">
        <v>594</v>
      </c>
      <c r="I28" s="23">
        <v>7604139112.5699997</v>
      </c>
      <c r="J28" s="23">
        <v>614</v>
      </c>
      <c r="K28" s="23">
        <v>5887165731.4300003</v>
      </c>
      <c r="L28" s="21">
        <f t="shared" si="0"/>
        <v>1208</v>
      </c>
      <c r="M28" s="21">
        <f t="shared" si="1"/>
        <v>13491304844</v>
      </c>
      <c r="N28" s="23">
        <v>216</v>
      </c>
      <c r="O28" s="23">
        <v>1535351681.8399999</v>
      </c>
      <c r="P28" s="23">
        <v>345</v>
      </c>
      <c r="Q28" s="23">
        <v>3335836774.6700001</v>
      </c>
      <c r="R28" s="21">
        <f t="shared" si="2"/>
        <v>561</v>
      </c>
      <c r="S28" s="21">
        <f t="shared" si="3"/>
        <v>4871188456.5100002</v>
      </c>
      <c r="T28" s="21">
        <f t="shared" si="4"/>
        <v>1769</v>
      </c>
      <c r="U28" s="21">
        <f t="shared" si="5"/>
        <v>18362493300.510002</v>
      </c>
      <c r="V28" s="11"/>
    </row>
    <row r="29" spans="1:22" s="5" customFormat="1">
      <c r="A29" s="15">
        <v>22</v>
      </c>
      <c r="B29" s="30" t="s">
        <v>61</v>
      </c>
      <c r="C29" s="17" t="s">
        <v>62</v>
      </c>
      <c r="D29" s="22">
        <v>165</v>
      </c>
      <c r="E29" s="22">
        <v>1930854958.0599999</v>
      </c>
      <c r="F29" s="22">
        <v>1451</v>
      </c>
      <c r="G29" s="22">
        <v>490011695.87</v>
      </c>
      <c r="H29" s="22">
        <v>545</v>
      </c>
      <c r="I29" s="22">
        <v>1298223490.4100001</v>
      </c>
      <c r="J29" s="22">
        <v>1493</v>
      </c>
      <c r="K29" s="22">
        <v>3002201979.5500002</v>
      </c>
      <c r="L29" s="22">
        <f t="shared" si="0"/>
        <v>3654</v>
      </c>
      <c r="M29" s="22">
        <f t="shared" si="1"/>
        <v>6721292123.8900003</v>
      </c>
      <c r="N29" s="22">
        <v>1233</v>
      </c>
      <c r="O29" s="22">
        <v>5092245370.2200003</v>
      </c>
      <c r="P29" s="22">
        <v>1376</v>
      </c>
      <c r="Q29" s="22">
        <v>4713444475.1300001</v>
      </c>
      <c r="R29" s="22">
        <f t="shared" si="2"/>
        <v>2609</v>
      </c>
      <c r="S29" s="22">
        <f t="shared" si="3"/>
        <v>9805689845.3500004</v>
      </c>
      <c r="T29" s="22">
        <f t="shared" si="4"/>
        <v>6263</v>
      </c>
      <c r="U29" s="22">
        <f t="shared" si="5"/>
        <v>16526981969.240002</v>
      </c>
      <c r="V29" s="11"/>
    </row>
    <row r="30" spans="1:22" s="5" customFormat="1">
      <c r="A30" s="18">
        <v>23</v>
      </c>
      <c r="B30" s="31" t="s">
        <v>67</v>
      </c>
      <c r="C30" s="1" t="s">
        <v>68</v>
      </c>
      <c r="D30" s="23">
        <v>6818</v>
      </c>
      <c r="E30" s="23">
        <v>998833518.92999995</v>
      </c>
      <c r="F30" s="23">
        <v>19643</v>
      </c>
      <c r="G30" s="23">
        <v>801005030.14530003</v>
      </c>
      <c r="H30" s="23">
        <v>18573</v>
      </c>
      <c r="I30" s="23">
        <v>1668183758.2844</v>
      </c>
      <c r="J30" s="23">
        <v>48811</v>
      </c>
      <c r="K30" s="23">
        <v>4588488521.2919998</v>
      </c>
      <c r="L30" s="21">
        <f t="shared" si="0"/>
        <v>93845</v>
      </c>
      <c r="M30" s="21">
        <f t="shared" si="1"/>
        <v>8056510828.6517</v>
      </c>
      <c r="N30" s="23">
        <v>16687</v>
      </c>
      <c r="O30" s="23">
        <v>4550374322.0500002</v>
      </c>
      <c r="P30" s="23">
        <v>40491</v>
      </c>
      <c r="Q30" s="23">
        <v>1826761324.53</v>
      </c>
      <c r="R30" s="21">
        <f t="shared" si="2"/>
        <v>57178</v>
      </c>
      <c r="S30" s="21">
        <f t="shared" si="3"/>
        <v>6377135646.5799999</v>
      </c>
      <c r="T30" s="21">
        <f t="shared" si="4"/>
        <v>151023</v>
      </c>
      <c r="U30" s="21">
        <f t="shared" si="5"/>
        <v>14433646475.231701</v>
      </c>
      <c r="V30" s="11"/>
    </row>
    <row r="31" spans="1:22" s="5" customFormat="1">
      <c r="A31" s="15">
        <v>24</v>
      </c>
      <c r="B31" s="30" t="s">
        <v>73</v>
      </c>
      <c r="C31" s="17" t="s">
        <v>74</v>
      </c>
      <c r="D31" s="22">
        <v>962</v>
      </c>
      <c r="E31" s="22">
        <v>3046729153.4099998</v>
      </c>
      <c r="F31" s="22">
        <v>199</v>
      </c>
      <c r="G31" s="22">
        <v>289038207.63999999</v>
      </c>
      <c r="H31" s="22">
        <v>804</v>
      </c>
      <c r="I31" s="22">
        <v>1881401515.47</v>
      </c>
      <c r="J31" s="22">
        <v>2351</v>
      </c>
      <c r="K31" s="22">
        <v>1365368491.02</v>
      </c>
      <c r="L31" s="22">
        <f t="shared" si="0"/>
        <v>4316</v>
      </c>
      <c r="M31" s="22">
        <f t="shared" si="1"/>
        <v>6582537367.539999</v>
      </c>
      <c r="N31" s="22">
        <v>517</v>
      </c>
      <c r="O31" s="22">
        <v>2336662183.0700002</v>
      </c>
      <c r="P31" s="22">
        <v>598</v>
      </c>
      <c r="Q31" s="22">
        <v>5261759069.3299999</v>
      </c>
      <c r="R31" s="22">
        <f t="shared" si="2"/>
        <v>1115</v>
      </c>
      <c r="S31" s="22">
        <f t="shared" si="3"/>
        <v>7598421252.3999996</v>
      </c>
      <c r="T31" s="22">
        <f t="shared" si="4"/>
        <v>5431</v>
      </c>
      <c r="U31" s="22">
        <f t="shared" si="5"/>
        <v>14180958619.939999</v>
      </c>
      <c r="V31" s="11"/>
    </row>
    <row r="32" spans="1:22" s="5" customFormat="1">
      <c r="A32" s="18">
        <v>25</v>
      </c>
      <c r="B32" s="31" t="s">
        <v>69</v>
      </c>
      <c r="C32" s="1" t="s">
        <v>70</v>
      </c>
      <c r="D32" s="23">
        <v>374</v>
      </c>
      <c r="E32" s="23">
        <v>423113587.00999999</v>
      </c>
      <c r="F32" s="23">
        <v>2287</v>
      </c>
      <c r="G32" s="23">
        <v>542262193.85899997</v>
      </c>
      <c r="H32" s="23">
        <v>9832</v>
      </c>
      <c r="I32" s="23">
        <v>1653736830.1719999</v>
      </c>
      <c r="J32" s="23">
        <v>75564</v>
      </c>
      <c r="K32" s="23">
        <v>2056895478.2869999</v>
      </c>
      <c r="L32" s="21">
        <f t="shared" si="0"/>
        <v>88057</v>
      </c>
      <c r="M32" s="21">
        <f t="shared" si="1"/>
        <v>4676008089.3280001</v>
      </c>
      <c r="N32" s="23">
        <v>986</v>
      </c>
      <c r="O32" s="23">
        <v>4514229001.6300001</v>
      </c>
      <c r="P32" s="23">
        <v>1639</v>
      </c>
      <c r="Q32" s="23">
        <v>3970896108.3600001</v>
      </c>
      <c r="R32" s="21">
        <f t="shared" si="2"/>
        <v>2625</v>
      </c>
      <c r="S32" s="21">
        <f t="shared" si="3"/>
        <v>8485125109.9899998</v>
      </c>
      <c r="T32" s="21">
        <f t="shared" si="4"/>
        <v>90682</v>
      </c>
      <c r="U32" s="21">
        <f t="shared" si="5"/>
        <v>13161133199.318001</v>
      </c>
      <c r="V32" s="11"/>
    </row>
    <row r="33" spans="1:22" s="5" customFormat="1">
      <c r="A33" s="15">
        <v>26</v>
      </c>
      <c r="B33" s="16" t="s">
        <v>65</v>
      </c>
      <c r="C33" s="17" t="s">
        <v>66</v>
      </c>
      <c r="D33" s="22">
        <v>624</v>
      </c>
      <c r="E33" s="22">
        <v>56526117.240000002</v>
      </c>
      <c r="F33" s="22">
        <v>1659</v>
      </c>
      <c r="G33" s="22">
        <v>548236188.69000006</v>
      </c>
      <c r="H33" s="22">
        <v>2608342</v>
      </c>
      <c r="I33" s="22">
        <v>4591791651.1800003</v>
      </c>
      <c r="J33" s="22">
        <v>42227</v>
      </c>
      <c r="K33" s="22">
        <v>751355142.90999997</v>
      </c>
      <c r="L33" s="22">
        <f t="shared" si="0"/>
        <v>2652852</v>
      </c>
      <c r="M33" s="22">
        <f t="shared" si="1"/>
        <v>5947909100.0200005</v>
      </c>
      <c r="N33" s="22">
        <v>13434</v>
      </c>
      <c r="O33" s="22">
        <v>1505350045.8399999</v>
      </c>
      <c r="P33" s="22">
        <v>67470</v>
      </c>
      <c r="Q33" s="22">
        <v>4861873532.6700001</v>
      </c>
      <c r="R33" s="22">
        <f t="shared" si="2"/>
        <v>80904</v>
      </c>
      <c r="S33" s="22">
        <f t="shared" si="3"/>
        <v>6367223578.5100002</v>
      </c>
      <c r="T33" s="22">
        <f t="shared" si="4"/>
        <v>2733756</v>
      </c>
      <c r="U33" s="22">
        <f t="shared" si="5"/>
        <v>12315132678.530001</v>
      </c>
      <c r="V33" s="11"/>
    </row>
    <row r="34" spans="1:22" s="5" customFormat="1">
      <c r="A34" s="18">
        <v>27</v>
      </c>
      <c r="B34" s="31" t="s">
        <v>77</v>
      </c>
      <c r="C34" s="1" t="s">
        <v>78</v>
      </c>
      <c r="D34" s="23">
        <v>883</v>
      </c>
      <c r="E34" s="23">
        <v>47351622.520000003</v>
      </c>
      <c r="F34" s="23">
        <v>7046</v>
      </c>
      <c r="G34" s="23">
        <v>325088308.3556</v>
      </c>
      <c r="H34" s="23">
        <v>2190</v>
      </c>
      <c r="I34" s="23">
        <v>311566481.88999999</v>
      </c>
      <c r="J34" s="23">
        <v>251956</v>
      </c>
      <c r="K34" s="23">
        <v>346157487.05000001</v>
      </c>
      <c r="L34" s="21">
        <f t="shared" si="0"/>
        <v>262075</v>
      </c>
      <c r="M34" s="21">
        <f t="shared" si="1"/>
        <v>1030163899.8155999</v>
      </c>
      <c r="N34" s="23">
        <v>3589</v>
      </c>
      <c r="O34" s="23">
        <v>5439651828.71</v>
      </c>
      <c r="P34" s="23">
        <v>4696</v>
      </c>
      <c r="Q34" s="23">
        <v>5135270822.9700003</v>
      </c>
      <c r="R34" s="21">
        <f t="shared" si="2"/>
        <v>8285</v>
      </c>
      <c r="S34" s="21">
        <f t="shared" si="3"/>
        <v>10574922651.68</v>
      </c>
      <c r="T34" s="21">
        <f t="shared" si="4"/>
        <v>270360</v>
      </c>
      <c r="U34" s="21">
        <f t="shared" si="5"/>
        <v>11605086551.4956</v>
      </c>
      <c r="V34" s="11"/>
    </row>
    <row r="35" spans="1:22" s="5" customFormat="1">
      <c r="A35" s="15">
        <v>28</v>
      </c>
      <c r="B35" s="30" t="s">
        <v>71</v>
      </c>
      <c r="C35" s="17" t="s">
        <v>72</v>
      </c>
      <c r="D35" s="22">
        <v>104</v>
      </c>
      <c r="E35" s="22">
        <v>560578521.5</v>
      </c>
      <c r="F35" s="22">
        <v>157</v>
      </c>
      <c r="G35" s="22">
        <v>310689108.41000003</v>
      </c>
      <c r="H35" s="22">
        <v>267</v>
      </c>
      <c r="I35" s="22">
        <v>2658201624.4400001</v>
      </c>
      <c r="J35" s="22">
        <v>1131</v>
      </c>
      <c r="K35" s="22">
        <v>2063812871.48</v>
      </c>
      <c r="L35" s="22">
        <f t="shared" si="0"/>
        <v>1659</v>
      </c>
      <c r="M35" s="22">
        <f t="shared" si="1"/>
        <v>5593282125.8299999</v>
      </c>
      <c r="N35" s="22">
        <v>153</v>
      </c>
      <c r="O35" s="22">
        <v>2363902760.4400001</v>
      </c>
      <c r="P35" s="22">
        <v>226</v>
      </c>
      <c r="Q35" s="22">
        <v>3137833782.52</v>
      </c>
      <c r="R35" s="22">
        <f t="shared" si="2"/>
        <v>379</v>
      </c>
      <c r="S35" s="22">
        <f t="shared" si="3"/>
        <v>5501736542.96</v>
      </c>
      <c r="T35" s="22">
        <f t="shared" si="4"/>
        <v>2038</v>
      </c>
      <c r="U35" s="22">
        <f t="shared" si="5"/>
        <v>11095018668.790001</v>
      </c>
      <c r="V35" s="11"/>
    </row>
    <row r="36" spans="1:22" s="5" customFormat="1">
      <c r="A36" s="18">
        <v>29</v>
      </c>
      <c r="B36" s="31" t="s">
        <v>83</v>
      </c>
      <c r="C36" s="1" t="s">
        <v>84</v>
      </c>
      <c r="D36" s="23">
        <v>2674</v>
      </c>
      <c r="E36" s="23">
        <v>1260174131.6600001</v>
      </c>
      <c r="F36" s="23">
        <v>11117</v>
      </c>
      <c r="G36" s="23">
        <v>1335694635.78</v>
      </c>
      <c r="H36" s="23">
        <v>8953</v>
      </c>
      <c r="I36" s="23">
        <v>1529042267.5</v>
      </c>
      <c r="J36" s="23">
        <v>13767</v>
      </c>
      <c r="K36" s="23">
        <v>1935262136.5899999</v>
      </c>
      <c r="L36" s="21">
        <f t="shared" si="0"/>
        <v>36511</v>
      </c>
      <c r="M36" s="21">
        <f t="shared" si="1"/>
        <v>6060173171.5299997</v>
      </c>
      <c r="N36" s="23">
        <v>2294</v>
      </c>
      <c r="O36" s="23">
        <v>2545419702.4400001</v>
      </c>
      <c r="P36" s="23">
        <v>2238</v>
      </c>
      <c r="Q36" s="23">
        <v>2080118795.6099999</v>
      </c>
      <c r="R36" s="21">
        <f t="shared" si="2"/>
        <v>4532</v>
      </c>
      <c r="S36" s="21">
        <f t="shared" si="3"/>
        <v>4625538498.0500002</v>
      </c>
      <c r="T36" s="21">
        <f t="shared" si="4"/>
        <v>41043</v>
      </c>
      <c r="U36" s="21">
        <f t="shared" si="5"/>
        <v>10685711669.58</v>
      </c>
      <c r="V36" s="11"/>
    </row>
    <row r="37" spans="1:22" s="5" customFormat="1">
      <c r="A37" s="15">
        <v>30</v>
      </c>
      <c r="B37" s="30" t="s">
        <v>63</v>
      </c>
      <c r="C37" s="17" t="s">
        <v>64</v>
      </c>
      <c r="D37" s="22">
        <v>1570</v>
      </c>
      <c r="E37" s="22">
        <v>1448073195.0699999</v>
      </c>
      <c r="F37" s="22">
        <v>13435</v>
      </c>
      <c r="G37" s="22">
        <v>1908829636.9154999</v>
      </c>
      <c r="H37" s="22">
        <v>5903</v>
      </c>
      <c r="I37" s="22">
        <v>2301199968.75</v>
      </c>
      <c r="J37" s="22">
        <v>16377</v>
      </c>
      <c r="K37" s="22">
        <v>1809438798.6972001</v>
      </c>
      <c r="L37" s="22">
        <f t="shared" si="0"/>
        <v>37285</v>
      </c>
      <c r="M37" s="22">
        <f t="shared" si="1"/>
        <v>7467541599.4327002</v>
      </c>
      <c r="N37" s="22">
        <v>214</v>
      </c>
      <c r="O37" s="22">
        <v>1617414651.46</v>
      </c>
      <c r="P37" s="22">
        <v>142</v>
      </c>
      <c r="Q37" s="22">
        <v>1512349246.46</v>
      </c>
      <c r="R37" s="22">
        <f t="shared" si="2"/>
        <v>356</v>
      </c>
      <c r="S37" s="22">
        <f t="shared" si="3"/>
        <v>3129763897.9200001</v>
      </c>
      <c r="T37" s="22">
        <f t="shared" si="4"/>
        <v>37641</v>
      </c>
      <c r="U37" s="22">
        <f t="shared" si="5"/>
        <v>10597305497.352699</v>
      </c>
      <c r="V37" s="11"/>
    </row>
    <row r="38" spans="1:22" s="5" customFormat="1">
      <c r="A38" s="18">
        <v>31</v>
      </c>
      <c r="B38" s="31" t="s">
        <v>115</v>
      </c>
      <c r="C38" s="1" t="s">
        <v>116</v>
      </c>
      <c r="D38" s="23">
        <v>39</v>
      </c>
      <c r="E38" s="23">
        <v>152608567.71000001</v>
      </c>
      <c r="F38" s="23"/>
      <c r="G38" s="23"/>
      <c r="H38" s="23">
        <v>127</v>
      </c>
      <c r="I38" s="23">
        <v>166948184.69</v>
      </c>
      <c r="J38" s="23">
        <v>283</v>
      </c>
      <c r="K38" s="23">
        <v>168118912.66</v>
      </c>
      <c r="L38" s="21">
        <f t="shared" si="0"/>
        <v>449</v>
      </c>
      <c r="M38" s="21">
        <f t="shared" si="1"/>
        <v>487675665.05999994</v>
      </c>
      <c r="N38" s="23">
        <v>177</v>
      </c>
      <c r="O38" s="23">
        <v>4893473318.8000002</v>
      </c>
      <c r="P38" s="23">
        <v>181</v>
      </c>
      <c r="Q38" s="23">
        <v>5061852543.6599998</v>
      </c>
      <c r="R38" s="21">
        <f t="shared" si="2"/>
        <v>358</v>
      </c>
      <c r="S38" s="21">
        <f t="shared" si="3"/>
        <v>9955325862.4599991</v>
      </c>
      <c r="T38" s="21">
        <f t="shared" si="4"/>
        <v>807</v>
      </c>
      <c r="U38" s="21">
        <f t="shared" si="5"/>
        <v>10443001527.519999</v>
      </c>
      <c r="V38" s="11"/>
    </row>
    <row r="39" spans="1:22" s="5" customFormat="1">
      <c r="A39" s="15">
        <v>32</v>
      </c>
      <c r="B39" s="30" t="s">
        <v>75</v>
      </c>
      <c r="C39" s="17" t="s">
        <v>76</v>
      </c>
      <c r="D39" s="22">
        <v>9184</v>
      </c>
      <c r="E39" s="22">
        <v>906335932.16999996</v>
      </c>
      <c r="F39" s="22">
        <v>22951</v>
      </c>
      <c r="G39" s="22">
        <v>1558963757.3371</v>
      </c>
      <c r="H39" s="22">
        <v>81384</v>
      </c>
      <c r="I39" s="22">
        <v>1490314937.1926999</v>
      </c>
      <c r="J39" s="22">
        <v>73751</v>
      </c>
      <c r="K39" s="22">
        <v>1476569171.0367</v>
      </c>
      <c r="L39" s="22">
        <f t="shared" si="0"/>
        <v>187270</v>
      </c>
      <c r="M39" s="22">
        <f t="shared" si="1"/>
        <v>5432183797.7364998</v>
      </c>
      <c r="N39" s="22">
        <v>5767</v>
      </c>
      <c r="O39" s="22">
        <v>2110506326.26</v>
      </c>
      <c r="P39" s="22">
        <v>25666</v>
      </c>
      <c r="Q39" s="22">
        <v>1430626243.76</v>
      </c>
      <c r="R39" s="22">
        <f t="shared" si="2"/>
        <v>31433</v>
      </c>
      <c r="S39" s="22">
        <f t="shared" si="3"/>
        <v>3541132570.02</v>
      </c>
      <c r="T39" s="22">
        <f t="shared" si="4"/>
        <v>218703</v>
      </c>
      <c r="U39" s="22">
        <f t="shared" si="5"/>
        <v>8973316367.7565002</v>
      </c>
      <c r="V39" s="11"/>
    </row>
    <row r="40" spans="1:22" s="5" customFormat="1">
      <c r="A40" s="18">
        <v>33</v>
      </c>
      <c r="B40" s="31" t="s">
        <v>79</v>
      </c>
      <c r="C40" s="1" t="s">
        <v>80</v>
      </c>
      <c r="D40" s="23">
        <v>5744</v>
      </c>
      <c r="E40" s="23">
        <v>935637846.98459995</v>
      </c>
      <c r="F40" s="23">
        <v>11050</v>
      </c>
      <c r="G40" s="23">
        <v>1071992807.5991</v>
      </c>
      <c r="H40" s="23">
        <v>727422</v>
      </c>
      <c r="I40" s="23">
        <v>2010138426.3099999</v>
      </c>
      <c r="J40" s="23">
        <v>15812</v>
      </c>
      <c r="K40" s="23">
        <v>845424094.07799995</v>
      </c>
      <c r="L40" s="21">
        <f t="shared" si="0"/>
        <v>760028</v>
      </c>
      <c r="M40" s="21">
        <f t="shared" si="1"/>
        <v>4863193174.9716997</v>
      </c>
      <c r="N40" s="23">
        <v>2773</v>
      </c>
      <c r="O40" s="23">
        <v>1322080310.1600001</v>
      </c>
      <c r="P40" s="23">
        <v>6164</v>
      </c>
      <c r="Q40" s="23">
        <v>2327199586.25</v>
      </c>
      <c r="R40" s="21">
        <f t="shared" si="2"/>
        <v>8937</v>
      </c>
      <c r="S40" s="21">
        <f t="shared" si="3"/>
        <v>3649279896.4099998</v>
      </c>
      <c r="T40" s="21">
        <f t="shared" si="4"/>
        <v>768965</v>
      </c>
      <c r="U40" s="21">
        <f t="shared" si="5"/>
        <v>8512473071.3816996</v>
      </c>
      <c r="V40" s="11"/>
    </row>
    <row r="41" spans="1:22" s="5" customFormat="1">
      <c r="A41" s="15">
        <v>34</v>
      </c>
      <c r="B41" s="16" t="s">
        <v>91</v>
      </c>
      <c r="C41" s="17" t="s">
        <v>92</v>
      </c>
      <c r="D41" s="22">
        <v>1500</v>
      </c>
      <c r="E41" s="22">
        <v>902795041.67999995</v>
      </c>
      <c r="F41" s="22">
        <v>6588</v>
      </c>
      <c r="G41" s="22">
        <v>955879052.80770004</v>
      </c>
      <c r="H41" s="22">
        <v>3403</v>
      </c>
      <c r="I41" s="22">
        <v>1526914603.9100001</v>
      </c>
      <c r="J41" s="22">
        <v>4662</v>
      </c>
      <c r="K41" s="22">
        <v>637637045.75</v>
      </c>
      <c r="L41" s="22">
        <f t="shared" si="0"/>
        <v>16153</v>
      </c>
      <c r="M41" s="22">
        <f t="shared" si="1"/>
        <v>4023225744.1477003</v>
      </c>
      <c r="N41" s="22">
        <v>869</v>
      </c>
      <c r="O41" s="22">
        <v>1635119645.98</v>
      </c>
      <c r="P41" s="22">
        <v>922</v>
      </c>
      <c r="Q41" s="22">
        <v>2399728435.4499998</v>
      </c>
      <c r="R41" s="22">
        <f t="shared" si="2"/>
        <v>1791</v>
      </c>
      <c r="S41" s="22">
        <f t="shared" si="3"/>
        <v>4034848081.4299998</v>
      </c>
      <c r="T41" s="22">
        <f t="shared" si="4"/>
        <v>17944</v>
      </c>
      <c r="U41" s="22">
        <f t="shared" si="5"/>
        <v>8058073825.5776997</v>
      </c>
      <c r="V41" s="11"/>
    </row>
    <row r="42" spans="1:22" s="5" customFormat="1">
      <c r="A42" s="18">
        <v>35</v>
      </c>
      <c r="B42" s="31" t="s">
        <v>87</v>
      </c>
      <c r="C42" s="1" t="s">
        <v>88</v>
      </c>
      <c r="D42" s="23">
        <v>554</v>
      </c>
      <c r="E42" s="23">
        <v>378745016.06</v>
      </c>
      <c r="F42" s="23">
        <v>294</v>
      </c>
      <c r="G42" s="23">
        <v>37461149.479999997</v>
      </c>
      <c r="H42" s="23">
        <v>2629</v>
      </c>
      <c r="I42" s="23">
        <v>420496475.13999999</v>
      </c>
      <c r="J42" s="23">
        <v>4453</v>
      </c>
      <c r="K42" s="23">
        <v>2630600301.3045001</v>
      </c>
      <c r="L42" s="21">
        <f t="shared" si="0"/>
        <v>7930</v>
      </c>
      <c r="M42" s="21">
        <f t="shared" si="1"/>
        <v>3467302941.9844999</v>
      </c>
      <c r="N42" s="23">
        <v>3887</v>
      </c>
      <c r="O42" s="23">
        <v>2833743420.5700002</v>
      </c>
      <c r="P42" s="23">
        <v>9287</v>
      </c>
      <c r="Q42" s="23">
        <v>964910798.27999997</v>
      </c>
      <c r="R42" s="21">
        <f t="shared" si="2"/>
        <v>13174</v>
      </c>
      <c r="S42" s="21">
        <f t="shared" si="3"/>
        <v>3798654218.8500004</v>
      </c>
      <c r="T42" s="21">
        <f t="shared" si="4"/>
        <v>21104</v>
      </c>
      <c r="U42" s="21">
        <f t="shared" si="5"/>
        <v>7265957160.8345003</v>
      </c>
      <c r="V42" s="11"/>
    </row>
    <row r="43" spans="1:22" s="5" customFormat="1">
      <c r="A43" s="15">
        <v>36</v>
      </c>
      <c r="B43" s="30" t="s">
        <v>89</v>
      </c>
      <c r="C43" s="17" t="s">
        <v>90</v>
      </c>
      <c r="D43" s="22">
        <v>1141</v>
      </c>
      <c r="E43" s="22">
        <v>1140906649.9000001</v>
      </c>
      <c r="F43" s="22">
        <v>8324</v>
      </c>
      <c r="G43" s="22">
        <v>1333416883.0899999</v>
      </c>
      <c r="H43" s="22">
        <v>311</v>
      </c>
      <c r="I43" s="22">
        <v>228683549.90000001</v>
      </c>
      <c r="J43" s="22">
        <v>1914</v>
      </c>
      <c r="K43" s="22">
        <v>847155821.3283</v>
      </c>
      <c r="L43" s="22">
        <f t="shared" si="0"/>
        <v>11690</v>
      </c>
      <c r="M43" s="22">
        <f t="shared" si="1"/>
        <v>3550162904.2182999</v>
      </c>
      <c r="N43" s="22">
        <v>835</v>
      </c>
      <c r="O43" s="22">
        <v>1982564577.22</v>
      </c>
      <c r="P43" s="22">
        <v>720</v>
      </c>
      <c r="Q43" s="22">
        <v>1119538248.1400001</v>
      </c>
      <c r="R43" s="22">
        <f t="shared" si="2"/>
        <v>1555</v>
      </c>
      <c r="S43" s="22">
        <f t="shared" si="3"/>
        <v>3102102825.3600001</v>
      </c>
      <c r="T43" s="22">
        <f t="shared" si="4"/>
        <v>13245</v>
      </c>
      <c r="U43" s="22">
        <f t="shared" si="5"/>
        <v>6652265729.5783005</v>
      </c>
      <c r="V43" s="11"/>
    </row>
    <row r="44" spans="1:22" s="5" customFormat="1">
      <c r="A44" s="18">
        <v>37</v>
      </c>
      <c r="B44" s="31" t="s">
        <v>93</v>
      </c>
      <c r="C44" s="1" t="s">
        <v>94</v>
      </c>
      <c r="D44" s="23">
        <v>545</v>
      </c>
      <c r="E44" s="23">
        <v>658344663.05999994</v>
      </c>
      <c r="F44" s="23">
        <v>1919</v>
      </c>
      <c r="G44" s="23">
        <v>461529982.85000002</v>
      </c>
      <c r="H44" s="23">
        <v>585</v>
      </c>
      <c r="I44" s="23">
        <v>430206116.08999997</v>
      </c>
      <c r="J44" s="23">
        <v>1272</v>
      </c>
      <c r="K44" s="23">
        <v>595086820.10000002</v>
      </c>
      <c r="L44" s="21">
        <f t="shared" si="0"/>
        <v>4321</v>
      </c>
      <c r="M44" s="21">
        <f t="shared" si="1"/>
        <v>2145167582.0999999</v>
      </c>
      <c r="N44" s="23">
        <v>827</v>
      </c>
      <c r="O44" s="23">
        <v>1803786610.6199999</v>
      </c>
      <c r="P44" s="23">
        <v>836</v>
      </c>
      <c r="Q44" s="23">
        <v>1902307119.51</v>
      </c>
      <c r="R44" s="21">
        <f t="shared" si="2"/>
        <v>1663</v>
      </c>
      <c r="S44" s="21">
        <f t="shared" si="3"/>
        <v>3706093730.1300001</v>
      </c>
      <c r="T44" s="21">
        <f t="shared" si="4"/>
        <v>5984</v>
      </c>
      <c r="U44" s="21">
        <f t="shared" si="5"/>
        <v>5851261312.2299995</v>
      </c>
      <c r="V44" s="11"/>
    </row>
    <row r="45" spans="1:22" s="5" customFormat="1">
      <c r="A45" s="15">
        <v>38</v>
      </c>
      <c r="B45" s="30" t="s">
        <v>85</v>
      </c>
      <c r="C45" s="17" t="s">
        <v>86</v>
      </c>
      <c r="D45" s="22">
        <v>708</v>
      </c>
      <c r="E45" s="22">
        <v>847759928.03999996</v>
      </c>
      <c r="F45" s="22">
        <v>3406</v>
      </c>
      <c r="G45" s="22">
        <v>508633191.10000002</v>
      </c>
      <c r="H45" s="22">
        <v>223</v>
      </c>
      <c r="I45" s="22">
        <v>1026394901.7</v>
      </c>
      <c r="J45" s="22">
        <v>2486</v>
      </c>
      <c r="K45" s="22">
        <v>1100822535.6500001</v>
      </c>
      <c r="L45" s="22">
        <f t="shared" si="0"/>
        <v>6823</v>
      </c>
      <c r="M45" s="22">
        <f t="shared" si="1"/>
        <v>3483610556.4900002</v>
      </c>
      <c r="N45" s="22">
        <v>332</v>
      </c>
      <c r="O45" s="22">
        <v>786849019.82000005</v>
      </c>
      <c r="P45" s="22">
        <v>254</v>
      </c>
      <c r="Q45" s="22">
        <v>981616665.22000003</v>
      </c>
      <c r="R45" s="22">
        <f t="shared" si="2"/>
        <v>586</v>
      </c>
      <c r="S45" s="22">
        <f t="shared" si="3"/>
        <v>1768465685.04</v>
      </c>
      <c r="T45" s="22">
        <f t="shared" si="4"/>
        <v>7409</v>
      </c>
      <c r="U45" s="22">
        <f t="shared" si="5"/>
        <v>5252076241.5300007</v>
      </c>
      <c r="V45" s="11"/>
    </row>
    <row r="46" spans="1:22" s="5" customFormat="1">
      <c r="A46" s="18">
        <v>39</v>
      </c>
      <c r="B46" s="31" t="s">
        <v>97</v>
      </c>
      <c r="C46" s="1" t="s">
        <v>98</v>
      </c>
      <c r="D46" s="23">
        <v>3764</v>
      </c>
      <c r="E46" s="23">
        <v>724076426.76049995</v>
      </c>
      <c r="F46" s="23">
        <v>12389</v>
      </c>
      <c r="G46" s="23">
        <v>599919396.84000003</v>
      </c>
      <c r="H46" s="23">
        <v>72526</v>
      </c>
      <c r="I46" s="23">
        <v>1369807902.02</v>
      </c>
      <c r="J46" s="23">
        <v>165303</v>
      </c>
      <c r="K46" s="23">
        <v>993693830.47000003</v>
      </c>
      <c r="L46" s="21">
        <f t="shared" si="0"/>
        <v>253982</v>
      </c>
      <c r="M46" s="21">
        <f t="shared" si="1"/>
        <v>3687497556.0904999</v>
      </c>
      <c r="N46" s="23">
        <v>403</v>
      </c>
      <c r="O46" s="23">
        <v>471131967.77999997</v>
      </c>
      <c r="P46" s="23">
        <v>579</v>
      </c>
      <c r="Q46" s="23">
        <v>974486674.67999995</v>
      </c>
      <c r="R46" s="21">
        <f t="shared" si="2"/>
        <v>982</v>
      </c>
      <c r="S46" s="21">
        <f t="shared" si="3"/>
        <v>1445618642.46</v>
      </c>
      <c r="T46" s="21">
        <f t="shared" si="4"/>
        <v>254964</v>
      </c>
      <c r="U46" s="21">
        <f t="shared" si="5"/>
        <v>5133116198.5504999</v>
      </c>
      <c r="V46" s="11"/>
    </row>
    <row r="47" spans="1:22" s="5" customFormat="1">
      <c r="A47" s="15">
        <v>40</v>
      </c>
      <c r="B47" s="30" t="s">
        <v>103</v>
      </c>
      <c r="C47" s="17" t="s">
        <v>104</v>
      </c>
      <c r="D47" s="22">
        <v>1229</v>
      </c>
      <c r="E47" s="22">
        <v>163100217.89309999</v>
      </c>
      <c r="F47" s="22">
        <v>3550</v>
      </c>
      <c r="G47" s="22">
        <v>150250898.61000001</v>
      </c>
      <c r="H47" s="22">
        <v>148465</v>
      </c>
      <c r="I47" s="22">
        <v>1052524748.5700001</v>
      </c>
      <c r="J47" s="22">
        <v>463249</v>
      </c>
      <c r="K47" s="22">
        <v>1301174214.3987999</v>
      </c>
      <c r="L47" s="22">
        <f t="shared" si="0"/>
        <v>616493</v>
      </c>
      <c r="M47" s="22">
        <f t="shared" si="1"/>
        <v>2667050079.4719</v>
      </c>
      <c r="N47" s="22">
        <v>913</v>
      </c>
      <c r="O47" s="22">
        <v>809561464.61000001</v>
      </c>
      <c r="P47" s="22">
        <v>601</v>
      </c>
      <c r="Q47" s="22">
        <v>541736038.30999994</v>
      </c>
      <c r="R47" s="22">
        <f t="shared" si="2"/>
        <v>1514</v>
      </c>
      <c r="S47" s="22">
        <f t="shared" si="3"/>
        <v>1351297502.9200001</v>
      </c>
      <c r="T47" s="22">
        <f t="shared" si="4"/>
        <v>618007</v>
      </c>
      <c r="U47" s="22">
        <f t="shared" si="5"/>
        <v>4018347582.3919001</v>
      </c>
      <c r="V47" s="11"/>
    </row>
    <row r="48" spans="1:22" s="5" customFormat="1">
      <c r="A48" s="18">
        <v>41</v>
      </c>
      <c r="B48" s="31" t="s">
        <v>119</v>
      </c>
      <c r="C48" s="1" t="s">
        <v>120</v>
      </c>
      <c r="D48" s="23">
        <v>399</v>
      </c>
      <c r="E48" s="23">
        <v>32499084.57</v>
      </c>
      <c r="F48" s="23">
        <v>324</v>
      </c>
      <c r="G48" s="23">
        <v>52952201.939999998</v>
      </c>
      <c r="H48" s="23">
        <v>2300</v>
      </c>
      <c r="I48" s="23">
        <v>379305238.81</v>
      </c>
      <c r="J48" s="23">
        <v>4264</v>
      </c>
      <c r="K48" s="23">
        <v>1633162482.24</v>
      </c>
      <c r="L48" s="21">
        <f t="shared" si="0"/>
        <v>7287</v>
      </c>
      <c r="M48" s="21">
        <f t="shared" si="1"/>
        <v>2097919007.5599999</v>
      </c>
      <c r="N48" s="23">
        <v>442</v>
      </c>
      <c r="O48" s="23">
        <v>1357360137.8</v>
      </c>
      <c r="P48" s="23">
        <v>64</v>
      </c>
      <c r="Q48" s="23">
        <v>81665983.530000001</v>
      </c>
      <c r="R48" s="21">
        <f t="shared" si="2"/>
        <v>506</v>
      </c>
      <c r="S48" s="21">
        <f t="shared" si="3"/>
        <v>1439026121.3299999</v>
      </c>
      <c r="T48" s="21">
        <f t="shared" si="4"/>
        <v>7793</v>
      </c>
      <c r="U48" s="21">
        <f t="shared" si="5"/>
        <v>3536945128.8899999</v>
      </c>
      <c r="V48" s="11"/>
    </row>
    <row r="49" spans="1:22" s="5" customFormat="1">
      <c r="A49" s="15">
        <v>42</v>
      </c>
      <c r="B49" s="16" t="s">
        <v>105</v>
      </c>
      <c r="C49" s="17" t="s">
        <v>106</v>
      </c>
      <c r="D49" s="22"/>
      <c r="E49" s="22"/>
      <c r="F49" s="22"/>
      <c r="G49" s="22"/>
      <c r="H49" s="22">
        <v>1192</v>
      </c>
      <c r="I49" s="22">
        <v>1230700177.74</v>
      </c>
      <c r="J49" s="22">
        <v>1160</v>
      </c>
      <c r="K49" s="22">
        <v>1427124674.8</v>
      </c>
      <c r="L49" s="22">
        <f t="shared" si="0"/>
        <v>2352</v>
      </c>
      <c r="M49" s="22">
        <f t="shared" si="1"/>
        <v>2657824852.54</v>
      </c>
      <c r="N49" s="22">
        <v>453</v>
      </c>
      <c r="O49" s="22">
        <v>495742469.50999999</v>
      </c>
      <c r="P49" s="22">
        <v>355</v>
      </c>
      <c r="Q49" s="22">
        <v>299285275.29000002</v>
      </c>
      <c r="R49" s="22">
        <f t="shared" si="2"/>
        <v>808</v>
      </c>
      <c r="S49" s="22">
        <f t="shared" si="3"/>
        <v>795027744.79999995</v>
      </c>
      <c r="T49" s="22">
        <f t="shared" si="4"/>
        <v>3160</v>
      </c>
      <c r="U49" s="22">
        <f t="shared" si="5"/>
        <v>3452852597.3400002</v>
      </c>
      <c r="V49" s="11"/>
    </row>
    <row r="50" spans="1:22" s="5" customFormat="1">
      <c r="A50" s="18">
        <v>43</v>
      </c>
      <c r="B50" s="31" t="s">
        <v>101</v>
      </c>
      <c r="C50" s="1" t="s">
        <v>102</v>
      </c>
      <c r="D50" s="23">
        <v>176</v>
      </c>
      <c r="E50" s="23">
        <v>562877853.98000002</v>
      </c>
      <c r="F50" s="23">
        <v>181</v>
      </c>
      <c r="G50" s="23">
        <v>17228472.670000002</v>
      </c>
      <c r="H50" s="23">
        <v>67035</v>
      </c>
      <c r="I50" s="23">
        <v>379868591.08999997</v>
      </c>
      <c r="J50" s="23">
        <v>648225</v>
      </c>
      <c r="K50" s="23">
        <v>1022705455.58</v>
      </c>
      <c r="L50" s="21">
        <f t="shared" si="0"/>
        <v>715617</v>
      </c>
      <c r="M50" s="21">
        <f t="shared" si="1"/>
        <v>1982680373.3200002</v>
      </c>
      <c r="N50" s="23">
        <v>1222</v>
      </c>
      <c r="O50" s="23">
        <v>780063226.92999995</v>
      </c>
      <c r="P50" s="23">
        <v>375</v>
      </c>
      <c r="Q50" s="23">
        <v>690037263.58000004</v>
      </c>
      <c r="R50" s="21">
        <f t="shared" si="2"/>
        <v>1597</v>
      </c>
      <c r="S50" s="21">
        <f t="shared" si="3"/>
        <v>1470100490.51</v>
      </c>
      <c r="T50" s="21">
        <f t="shared" si="4"/>
        <v>717214</v>
      </c>
      <c r="U50" s="21">
        <f t="shared" si="5"/>
        <v>3452780863.8299999</v>
      </c>
      <c r="V50" s="11"/>
    </row>
    <row r="51" spans="1:22" s="5" customFormat="1">
      <c r="A51" s="15">
        <v>44</v>
      </c>
      <c r="B51" s="30" t="s">
        <v>143</v>
      </c>
      <c r="C51" s="17" t="s">
        <v>144</v>
      </c>
      <c r="D51" s="22">
        <v>310</v>
      </c>
      <c r="E51" s="22">
        <v>159982481.83000001</v>
      </c>
      <c r="F51" s="22">
        <v>2704</v>
      </c>
      <c r="G51" s="22">
        <v>299053615.86000001</v>
      </c>
      <c r="H51" s="22">
        <v>35</v>
      </c>
      <c r="I51" s="22">
        <v>22613619.43</v>
      </c>
      <c r="J51" s="22">
        <v>439</v>
      </c>
      <c r="K51" s="22">
        <v>95232854.769999996</v>
      </c>
      <c r="L51" s="22">
        <f t="shared" si="0"/>
        <v>3488</v>
      </c>
      <c r="M51" s="22">
        <f t="shared" si="1"/>
        <v>576882571.8900001</v>
      </c>
      <c r="N51" s="22">
        <v>190</v>
      </c>
      <c r="O51" s="22">
        <v>1390109075</v>
      </c>
      <c r="P51" s="22">
        <v>712</v>
      </c>
      <c r="Q51" s="22">
        <v>1177621953.1600001</v>
      </c>
      <c r="R51" s="22">
        <f t="shared" si="2"/>
        <v>902</v>
      </c>
      <c r="S51" s="22">
        <f t="shared" si="3"/>
        <v>2567731028.1599998</v>
      </c>
      <c r="T51" s="22">
        <f t="shared" si="4"/>
        <v>4390</v>
      </c>
      <c r="U51" s="22">
        <f t="shared" si="5"/>
        <v>3144613600.0500002</v>
      </c>
      <c r="V51" s="11"/>
    </row>
    <row r="52" spans="1:22" s="5" customFormat="1">
      <c r="A52" s="18">
        <v>45</v>
      </c>
      <c r="B52" s="31" t="s">
        <v>167</v>
      </c>
      <c r="C52" s="1" t="s">
        <v>168</v>
      </c>
      <c r="D52" s="23">
        <v>173</v>
      </c>
      <c r="E52" s="23">
        <v>688820181.83000004</v>
      </c>
      <c r="F52" s="23">
        <v>225</v>
      </c>
      <c r="G52" s="23">
        <v>65853974.280000001</v>
      </c>
      <c r="H52" s="23">
        <v>186</v>
      </c>
      <c r="I52" s="23">
        <v>407639550.35000002</v>
      </c>
      <c r="J52" s="23">
        <v>552</v>
      </c>
      <c r="K52" s="23">
        <v>323683019.05000001</v>
      </c>
      <c r="L52" s="21">
        <f t="shared" si="0"/>
        <v>1136</v>
      </c>
      <c r="M52" s="21">
        <f t="shared" si="1"/>
        <v>1485996725.51</v>
      </c>
      <c r="N52" s="23">
        <v>351</v>
      </c>
      <c r="O52" s="23">
        <v>339837526.74000001</v>
      </c>
      <c r="P52" s="23">
        <v>408</v>
      </c>
      <c r="Q52" s="23">
        <v>1046783700.8</v>
      </c>
      <c r="R52" s="21">
        <f t="shared" si="2"/>
        <v>759</v>
      </c>
      <c r="S52" s="21">
        <f t="shared" si="3"/>
        <v>1386621227.54</v>
      </c>
      <c r="T52" s="21">
        <f t="shared" si="4"/>
        <v>1895</v>
      </c>
      <c r="U52" s="21">
        <f t="shared" si="5"/>
        <v>2872617953.0500002</v>
      </c>
      <c r="V52" s="11"/>
    </row>
    <row r="53" spans="1:22" s="5" customFormat="1">
      <c r="A53" s="15">
        <v>46</v>
      </c>
      <c r="B53" s="30" t="s">
        <v>107</v>
      </c>
      <c r="C53" s="17" t="s">
        <v>108</v>
      </c>
      <c r="D53" s="22">
        <v>1232</v>
      </c>
      <c r="E53" s="22">
        <v>378960643.31</v>
      </c>
      <c r="F53" s="22">
        <v>803</v>
      </c>
      <c r="G53" s="22">
        <v>60472200.159999996</v>
      </c>
      <c r="H53" s="22">
        <v>87910</v>
      </c>
      <c r="I53" s="22">
        <v>436173697.94999999</v>
      </c>
      <c r="J53" s="22">
        <v>5348</v>
      </c>
      <c r="K53" s="22">
        <v>447339242.00999999</v>
      </c>
      <c r="L53" s="22">
        <f t="shared" si="0"/>
        <v>95293</v>
      </c>
      <c r="M53" s="22">
        <f t="shared" si="1"/>
        <v>1322945783.4300001</v>
      </c>
      <c r="N53" s="22">
        <v>1792</v>
      </c>
      <c r="O53" s="22">
        <v>546823734.25</v>
      </c>
      <c r="P53" s="22">
        <v>2015</v>
      </c>
      <c r="Q53" s="22">
        <v>827367073.49000001</v>
      </c>
      <c r="R53" s="22">
        <f t="shared" si="2"/>
        <v>3807</v>
      </c>
      <c r="S53" s="22">
        <f t="shared" si="3"/>
        <v>1374190807.74</v>
      </c>
      <c r="T53" s="22">
        <f t="shared" si="4"/>
        <v>99100</v>
      </c>
      <c r="U53" s="22">
        <f t="shared" si="5"/>
        <v>2697136591.1700001</v>
      </c>
      <c r="V53" s="11"/>
    </row>
    <row r="54" spans="1:22" s="5" customFormat="1">
      <c r="A54" s="18">
        <v>47</v>
      </c>
      <c r="B54" s="31" t="s">
        <v>125</v>
      </c>
      <c r="C54" s="1" t="s">
        <v>126</v>
      </c>
      <c r="D54" s="23">
        <v>83</v>
      </c>
      <c r="E54" s="23">
        <v>36464037.07</v>
      </c>
      <c r="F54" s="23">
        <v>230</v>
      </c>
      <c r="G54" s="23">
        <v>39937409.18</v>
      </c>
      <c r="H54" s="23">
        <v>1243</v>
      </c>
      <c r="I54" s="23">
        <v>623957266.16999996</v>
      </c>
      <c r="J54" s="23">
        <v>1151</v>
      </c>
      <c r="K54" s="23">
        <v>562906483.71000004</v>
      </c>
      <c r="L54" s="21">
        <f t="shared" si="0"/>
        <v>2707</v>
      </c>
      <c r="M54" s="21">
        <f t="shared" si="1"/>
        <v>1263265196.1300001</v>
      </c>
      <c r="N54" s="23">
        <v>67</v>
      </c>
      <c r="O54" s="23">
        <v>565216759.86000001</v>
      </c>
      <c r="P54" s="23">
        <v>83</v>
      </c>
      <c r="Q54" s="23">
        <v>628651716.80999994</v>
      </c>
      <c r="R54" s="21">
        <f t="shared" si="2"/>
        <v>150</v>
      </c>
      <c r="S54" s="21">
        <f t="shared" si="3"/>
        <v>1193868476.6700001</v>
      </c>
      <c r="T54" s="21">
        <f t="shared" si="4"/>
        <v>2857</v>
      </c>
      <c r="U54" s="21">
        <f t="shared" si="5"/>
        <v>2457133672.8000002</v>
      </c>
      <c r="V54" s="11"/>
    </row>
    <row r="55" spans="1:22" s="5" customFormat="1">
      <c r="A55" s="15">
        <v>48</v>
      </c>
      <c r="B55" s="30" t="s">
        <v>151</v>
      </c>
      <c r="C55" s="17" t="s">
        <v>152</v>
      </c>
      <c r="D55" s="22">
        <v>143</v>
      </c>
      <c r="E55" s="22">
        <v>113430455.22</v>
      </c>
      <c r="F55" s="22">
        <v>775</v>
      </c>
      <c r="G55" s="22">
        <v>93775084.920000002</v>
      </c>
      <c r="H55" s="22">
        <v>257</v>
      </c>
      <c r="I55" s="22">
        <v>429509080.48000002</v>
      </c>
      <c r="J55" s="22">
        <v>1686</v>
      </c>
      <c r="K55" s="22">
        <v>358831972.14999998</v>
      </c>
      <c r="L55" s="22">
        <f t="shared" si="0"/>
        <v>2861</v>
      </c>
      <c r="M55" s="22">
        <f t="shared" si="1"/>
        <v>995546592.76999998</v>
      </c>
      <c r="N55" s="22">
        <v>76</v>
      </c>
      <c r="O55" s="22">
        <v>540268346.26999998</v>
      </c>
      <c r="P55" s="22">
        <v>104</v>
      </c>
      <c r="Q55" s="22">
        <v>879265896.21000004</v>
      </c>
      <c r="R55" s="22">
        <f t="shared" si="2"/>
        <v>180</v>
      </c>
      <c r="S55" s="22">
        <f t="shared" si="3"/>
        <v>1419534242.48</v>
      </c>
      <c r="T55" s="22">
        <f t="shared" si="4"/>
        <v>3041</v>
      </c>
      <c r="U55" s="22">
        <f t="shared" si="5"/>
        <v>2415080835.25</v>
      </c>
      <c r="V55" s="11"/>
    </row>
    <row r="56" spans="1:22" s="5" customFormat="1">
      <c r="A56" s="18">
        <v>49</v>
      </c>
      <c r="B56" s="31" t="s">
        <v>133</v>
      </c>
      <c r="C56" s="1" t="s">
        <v>134</v>
      </c>
      <c r="D56" s="23">
        <v>1</v>
      </c>
      <c r="E56" s="23">
        <v>7000000</v>
      </c>
      <c r="F56" s="23">
        <v>5</v>
      </c>
      <c r="G56" s="23">
        <v>7392102.6699999999</v>
      </c>
      <c r="H56" s="23">
        <v>904</v>
      </c>
      <c r="I56" s="23">
        <v>180410397.37</v>
      </c>
      <c r="J56" s="23">
        <v>3117</v>
      </c>
      <c r="K56" s="23">
        <v>916793485.13999999</v>
      </c>
      <c r="L56" s="21">
        <f t="shared" si="0"/>
        <v>4027</v>
      </c>
      <c r="M56" s="21">
        <f t="shared" si="1"/>
        <v>1111595985.1800001</v>
      </c>
      <c r="N56" s="23">
        <v>614</v>
      </c>
      <c r="O56" s="23">
        <v>966524658.36000001</v>
      </c>
      <c r="P56" s="23">
        <v>128</v>
      </c>
      <c r="Q56" s="23">
        <v>284350000</v>
      </c>
      <c r="R56" s="21">
        <f t="shared" si="2"/>
        <v>742</v>
      </c>
      <c r="S56" s="21">
        <f t="shared" si="3"/>
        <v>1250874658.3600001</v>
      </c>
      <c r="T56" s="21">
        <f t="shared" si="4"/>
        <v>4769</v>
      </c>
      <c r="U56" s="21">
        <f t="shared" si="5"/>
        <v>2362470643.54</v>
      </c>
      <c r="V56" s="11"/>
    </row>
    <row r="57" spans="1:22" s="5" customFormat="1">
      <c r="A57" s="15">
        <v>50</v>
      </c>
      <c r="B57" s="16" t="s">
        <v>109</v>
      </c>
      <c r="C57" s="17" t="s">
        <v>110</v>
      </c>
      <c r="D57" s="22">
        <v>249</v>
      </c>
      <c r="E57" s="22">
        <v>498830308.94</v>
      </c>
      <c r="F57" s="22"/>
      <c r="G57" s="22"/>
      <c r="H57" s="22">
        <v>300</v>
      </c>
      <c r="I57" s="22">
        <v>116095771.81999999</v>
      </c>
      <c r="J57" s="22">
        <v>27</v>
      </c>
      <c r="K57" s="22">
        <v>701942.35</v>
      </c>
      <c r="L57" s="22">
        <f t="shared" si="0"/>
        <v>576</v>
      </c>
      <c r="M57" s="22">
        <f t="shared" si="1"/>
        <v>615628023.11000001</v>
      </c>
      <c r="N57" s="22">
        <v>32</v>
      </c>
      <c r="O57" s="22">
        <v>1296369001.8800001</v>
      </c>
      <c r="P57" s="22">
        <v>31</v>
      </c>
      <c r="Q57" s="22">
        <v>440491242.5</v>
      </c>
      <c r="R57" s="22">
        <f t="shared" si="2"/>
        <v>63</v>
      </c>
      <c r="S57" s="22">
        <f t="shared" si="3"/>
        <v>1736860244.3800001</v>
      </c>
      <c r="T57" s="22">
        <f t="shared" si="4"/>
        <v>639</v>
      </c>
      <c r="U57" s="22">
        <f t="shared" si="5"/>
        <v>2352488267.4900002</v>
      </c>
      <c r="V57" s="11"/>
    </row>
    <row r="58" spans="1:22" s="5" customFormat="1">
      <c r="A58" s="18">
        <v>51</v>
      </c>
      <c r="B58" s="31" t="s">
        <v>337</v>
      </c>
      <c r="C58" s="1" t="s">
        <v>338</v>
      </c>
      <c r="D58" s="23"/>
      <c r="E58" s="23"/>
      <c r="F58" s="23"/>
      <c r="G58" s="23"/>
      <c r="H58" s="23">
        <v>11</v>
      </c>
      <c r="I58" s="23">
        <v>1777.28</v>
      </c>
      <c r="J58" s="23">
        <v>61</v>
      </c>
      <c r="K58" s="23">
        <v>1202081.17</v>
      </c>
      <c r="L58" s="21">
        <f t="shared" si="0"/>
        <v>72</v>
      </c>
      <c r="M58" s="21">
        <f t="shared" si="1"/>
        <v>1203858.45</v>
      </c>
      <c r="N58" s="23">
        <v>3</v>
      </c>
      <c r="O58" s="23">
        <v>771000000</v>
      </c>
      <c r="P58" s="23">
        <v>7</v>
      </c>
      <c r="Q58" s="23">
        <v>1321000000</v>
      </c>
      <c r="R58" s="21">
        <f t="shared" si="2"/>
        <v>10</v>
      </c>
      <c r="S58" s="21">
        <f t="shared" si="3"/>
        <v>2092000000</v>
      </c>
      <c r="T58" s="21">
        <f t="shared" si="4"/>
        <v>82</v>
      </c>
      <c r="U58" s="21">
        <f t="shared" si="5"/>
        <v>2093203858.45</v>
      </c>
      <c r="V58" s="11"/>
    </row>
    <row r="59" spans="1:22" s="5" customFormat="1">
      <c r="A59" s="15">
        <v>52</v>
      </c>
      <c r="B59" s="30" t="s">
        <v>111</v>
      </c>
      <c r="C59" s="17" t="s">
        <v>112</v>
      </c>
      <c r="D59" s="22"/>
      <c r="E59" s="22"/>
      <c r="F59" s="22"/>
      <c r="G59" s="22"/>
      <c r="H59" s="22">
        <v>6621</v>
      </c>
      <c r="I59" s="22">
        <v>2139920.7400000002</v>
      </c>
      <c r="J59" s="22">
        <v>576980</v>
      </c>
      <c r="K59" s="22">
        <v>558115218.04999995</v>
      </c>
      <c r="L59" s="22">
        <f t="shared" si="0"/>
        <v>583601</v>
      </c>
      <c r="M59" s="22">
        <f t="shared" si="1"/>
        <v>560255138.78999996</v>
      </c>
      <c r="N59" s="22">
        <v>8222</v>
      </c>
      <c r="O59" s="22">
        <v>1003644991.2</v>
      </c>
      <c r="P59" s="22">
        <v>8056</v>
      </c>
      <c r="Q59" s="22">
        <v>447668017.94999999</v>
      </c>
      <c r="R59" s="22">
        <f t="shared" si="2"/>
        <v>16278</v>
      </c>
      <c r="S59" s="22">
        <f t="shared" si="3"/>
        <v>1451313009.1500001</v>
      </c>
      <c r="T59" s="22">
        <f t="shared" si="4"/>
        <v>599879</v>
      </c>
      <c r="U59" s="22">
        <f t="shared" si="5"/>
        <v>2011568147.9400001</v>
      </c>
      <c r="V59" s="11"/>
    </row>
    <row r="60" spans="1:22" s="5" customFormat="1">
      <c r="A60" s="18">
        <v>53</v>
      </c>
      <c r="B60" s="31" t="s">
        <v>123</v>
      </c>
      <c r="C60" s="1" t="s">
        <v>124</v>
      </c>
      <c r="D60" s="23">
        <v>2489</v>
      </c>
      <c r="E60" s="23">
        <v>71686563.819999993</v>
      </c>
      <c r="F60" s="23">
        <v>18211</v>
      </c>
      <c r="G60" s="23">
        <v>402923784.87</v>
      </c>
      <c r="H60" s="23">
        <v>16412</v>
      </c>
      <c r="I60" s="23">
        <v>222632690.19999999</v>
      </c>
      <c r="J60" s="23">
        <v>34153</v>
      </c>
      <c r="K60" s="23">
        <v>370616603.69</v>
      </c>
      <c r="L60" s="21">
        <f t="shared" si="0"/>
        <v>71265</v>
      </c>
      <c r="M60" s="21">
        <f t="shared" si="1"/>
        <v>1067859642.5799999</v>
      </c>
      <c r="N60" s="23">
        <v>5662</v>
      </c>
      <c r="O60" s="23">
        <v>699188455</v>
      </c>
      <c r="P60" s="23">
        <v>1709</v>
      </c>
      <c r="Q60" s="23">
        <v>219697504.05000001</v>
      </c>
      <c r="R60" s="21">
        <f t="shared" si="2"/>
        <v>7371</v>
      </c>
      <c r="S60" s="21">
        <f t="shared" si="3"/>
        <v>918885959.04999995</v>
      </c>
      <c r="T60" s="21">
        <f t="shared" si="4"/>
        <v>78636</v>
      </c>
      <c r="U60" s="21">
        <f t="shared" si="5"/>
        <v>1986745601.6299999</v>
      </c>
      <c r="V60" s="11"/>
    </row>
    <row r="61" spans="1:22" s="5" customFormat="1">
      <c r="A61" s="15">
        <v>54</v>
      </c>
      <c r="B61" s="30" t="s">
        <v>99</v>
      </c>
      <c r="C61" s="17" t="s">
        <v>100</v>
      </c>
      <c r="D61" s="22">
        <v>205</v>
      </c>
      <c r="E61" s="22">
        <v>462509605.10000002</v>
      </c>
      <c r="F61" s="22">
        <v>1</v>
      </c>
      <c r="G61" s="22">
        <v>19588</v>
      </c>
      <c r="H61" s="22">
        <v>96</v>
      </c>
      <c r="I61" s="22">
        <v>121690298.98</v>
      </c>
      <c r="J61" s="22">
        <v>326</v>
      </c>
      <c r="K61" s="22">
        <v>218482633.90000001</v>
      </c>
      <c r="L61" s="22">
        <f t="shared" si="0"/>
        <v>628</v>
      </c>
      <c r="M61" s="22">
        <f t="shared" si="1"/>
        <v>802702125.98000002</v>
      </c>
      <c r="N61" s="22">
        <v>14</v>
      </c>
      <c r="O61" s="22">
        <v>472000000</v>
      </c>
      <c r="P61" s="22">
        <v>21</v>
      </c>
      <c r="Q61" s="22">
        <v>706500000</v>
      </c>
      <c r="R61" s="22">
        <f t="shared" si="2"/>
        <v>35</v>
      </c>
      <c r="S61" s="22">
        <f t="shared" si="3"/>
        <v>1178500000</v>
      </c>
      <c r="T61" s="22">
        <f t="shared" si="4"/>
        <v>663</v>
      </c>
      <c r="U61" s="22">
        <f t="shared" si="5"/>
        <v>1981202125.98</v>
      </c>
      <c r="V61" s="11"/>
    </row>
    <row r="62" spans="1:22" s="5" customFormat="1">
      <c r="A62" s="18">
        <v>55</v>
      </c>
      <c r="B62" s="31" t="s">
        <v>113</v>
      </c>
      <c r="C62" s="1" t="s">
        <v>114</v>
      </c>
      <c r="D62" s="23">
        <v>20</v>
      </c>
      <c r="E62" s="23">
        <v>195252846.02000001</v>
      </c>
      <c r="F62" s="23">
        <v>140</v>
      </c>
      <c r="G62" s="23">
        <v>101043756.20999999</v>
      </c>
      <c r="H62" s="23">
        <v>57</v>
      </c>
      <c r="I62" s="23">
        <v>26100185.09</v>
      </c>
      <c r="J62" s="23">
        <v>657</v>
      </c>
      <c r="K62" s="23">
        <v>261127794.93000001</v>
      </c>
      <c r="L62" s="21">
        <f t="shared" si="0"/>
        <v>874</v>
      </c>
      <c r="M62" s="21">
        <f t="shared" si="1"/>
        <v>583524582.25</v>
      </c>
      <c r="N62" s="23">
        <v>54</v>
      </c>
      <c r="O62" s="23">
        <v>697481697.23000002</v>
      </c>
      <c r="P62" s="23">
        <v>35</v>
      </c>
      <c r="Q62" s="23">
        <v>648474865.17999995</v>
      </c>
      <c r="R62" s="21">
        <f t="shared" si="2"/>
        <v>89</v>
      </c>
      <c r="S62" s="21">
        <f t="shared" si="3"/>
        <v>1345956562.4099998</v>
      </c>
      <c r="T62" s="21">
        <f t="shared" si="4"/>
        <v>963</v>
      </c>
      <c r="U62" s="21">
        <f t="shared" si="5"/>
        <v>1929481144.6599998</v>
      </c>
      <c r="V62" s="11"/>
    </row>
    <row r="63" spans="1:22" s="5" customFormat="1">
      <c r="A63" s="15">
        <v>56</v>
      </c>
      <c r="B63" s="30" t="s">
        <v>127</v>
      </c>
      <c r="C63" s="17" t="s">
        <v>128</v>
      </c>
      <c r="D63" s="22">
        <v>7188</v>
      </c>
      <c r="E63" s="22">
        <v>531756071.24000001</v>
      </c>
      <c r="F63" s="22">
        <v>5178</v>
      </c>
      <c r="G63" s="22">
        <v>275489600.22060001</v>
      </c>
      <c r="H63" s="22">
        <v>3964</v>
      </c>
      <c r="I63" s="22">
        <v>83791079.769999996</v>
      </c>
      <c r="J63" s="22">
        <v>4157</v>
      </c>
      <c r="K63" s="22">
        <v>356352490.17229998</v>
      </c>
      <c r="L63" s="22">
        <f t="shared" si="0"/>
        <v>20487</v>
      </c>
      <c r="M63" s="22">
        <f t="shared" si="1"/>
        <v>1247389241.4029</v>
      </c>
      <c r="N63" s="22">
        <v>129</v>
      </c>
      <c r="O63" s="22">
        <v>305930853.06999999</v>
      </c>
      <c r="P63" s="22">
        <v>152</v>
      </c>
      <c r="Q63" s="22">
        <v>286910955.13</v>
      </c>
      <c r="R63" s="22">
        <f t="shared" si="2"/>
        <v>281</v>
      </c>
      <c r="S63" s="22">
        <f t="shared" si="3"/>
        <v>592841808.20000005</v>
      </c>
      <c r="T63" s="22">
        <f t="shared" si="4"/>
        <v>20768</v>
      </c>
      <c r="U63" s="22">
        <f t="shared" si="5"/>
        <v>1840231049.6029</v>
      </c>
      <c r="V63" s="11"/>
    </row>
    <row r="64" spans="1:22" s="5" customFormat="1">
      <c r="A64" s="18">
        <v>57</v>
      </c>
      <c r="B64" s="31" t="s">
        <v>117</v>
      </c>
      <c r="C64" s="1" t="s">
        <v>118</v>
      </c>
      <c r="D64" s="23">
        <v>101</v>
      </c>
      <c r="E64" s="23">
        <v>23421209.559999999</v>
      </c>
      <c r="F64" s="23">
        <v>1171</v>
      </c>
      <c r="G64" s="23">
        <v>43784553.649999999</v>
      </c>
      <c r="H64" s="23">
        <v>1878</v>
      </c>
      <c r="I64" s="23">
        <v>236320314.17429999</v>
      </c>
      <c r="J64" s="23">
        <v>7580</v>
      </c>
      <c r="K64" s="23">
        <v>621574233.60759997</v>
      </c>
      <c r="L64" s="21">
        <f t="shared" si="0"/>
        <v>10730</v>
      </c>
      <c r="M64" s="21">
        <f t="shared" si="1"/>
        <v>925100310.99189997</v>
      </c>
      <c r="N64" s="23">
        <v>1852</v>
      </c>
      <c r="O64" s="23">
        <v>645678948.38</v>
      </c>
      <c r="P64" s="23">
        <v>786</v>
      </c>
      <c r="Q64" s="23">
        <v>240012036.38999999</v>
      </c>
      <c r="R64" s="21">
        <f t="shared" si="2"/>
        <v>2638</v>
      </c>
      <c r="S64" s="21">
        <f t="shared" si="3"/>
        <v>885690984.76999998</v>
      </c>
      <c r="T64" s="21">
        <f t="shared" si="4"/>
        <v>13368</v>
      </c>
      <c r="U64" s="21">
        <f t="shared" si="5"/>
        <v>1810791295.7618999</v>
      </c>
      <c r="V64" s="11"/>
    </row>
    <row r="65" spans="1:22" s="5" customFormat="1">
      <c r="A65" s="15">
        <v>58</v>
      </c>
      <c r="B65" s="16" t="s">
        <v>121</v>
      </c>
      <c r="C65" s="17" t="s">
        <v>122</v>
      </c>
      <c r="D65" s="22">
        <v>169</v>
      </c>
      <c r="E65" s="22">
        <v>35033133.740000002</v>
      </c>
      <c r="F65" s="22">
        <v>468</v>
      </c>
      <c r="G65" s="22">
        <v>22251695.059999999</v>
      </c>
      <c r="H65" s="22">
        <v>34454</v>
      </c>
      <c r="I65" s="22">
        <v>823474302.91999996</v>
      </c>
      <c r="J65" s="22">
        <v>1973</v>
      </c>
      <c r="K65" s="22">
        <v>52617801.189999998</v>
      </c>
      <c r="L65" s="22">
        <f t="shared" si="0"/>
        <v>37064</v>
      </c>
      <c r="M65" s="22">
        <f t="shared" si="1"/>
        <v>933376932.90999985</v>
      </c>
      <c r="N65" s="22">
        <v>615</v>
      </c>
      <c r="O65" s="22">
        <v>42012606.859999999</v>
      </c>
      <c r="P65" s="22">
        <v>1664</v>
      </c>
      <c r="Q65" s="22">
        <v>825650227.07000005</v>
      </c>
      <c r="R65" s="22">
        <f t="shared" si="2"/>
        <v>2279</v>
      </c>
      <c r="S65" s="22">
        <f t="shared" si="3"/>
        <v>867662833.93000007</v>
      </c>
      <c r="T65" s="22">
        <f t="shared" si="4"/>
        <v>39343</v>
      </c>
      <c r="U65" s="22">
        <f t="shared" si="5"/>
        <v>1801039766.8399999</v>
      </c>
      <c r="V65" s="11"/>
    </row>
    <row r="66" spans="1:22" s="5" customFormat="1">
      <c r="A66" s="18">
        <v>59</v>
      </c>
      <c r="B66" s="31" t="s">
        <v>129</v>
      </c>
      <c r="C66" s="1" t="s">
        <v>130</v>
      </c>
      <c r="D66" s="23">
        <v>2058</v>
      </c>
      <c r="E66" s="23">
        <v>49100889.549999997</v>
      </c>
      <c r="F66" s="23">
        <v>9130</v>
      </c>
      <c r="G66" s="23">
        <v>286724987.86650002</v>
      </c>
      <c r="H66" s="23">
        <v>64702</v>
      </c>
      <c r="I66" s="23">
        <v>280810887.19999999</v>
      </c>
      <c r="J66" s="23">
        <v>28421</v>
      </c>
      <c r="K66" s="23">
        <v>397148316.94999999</v>
      </c>
      <c r="L66" s="21">
        <f t="shared" si="0"/>
        <v>104311</v>
      </c>
      <c r="M66" s="21">
        <f t="shared" si="1"/>
        <v>1013785081.5664999</v>
      </c>
      <c r="N66" s="23">
        <v>9095</v>
      </c>
      <c r="O66" s="23">
        <v>562495513.80999994</v>
      </c>
      <c r="P66" s="23">
        <v>2106</v>
      </c>
      <c r="Q66" s="23">
        <v>208321346.38</v>
      </c>
      <c r="R66" s="21">
        <f t="shared" si="2"/>
        <v>11201</v>
      </c>
      <c r="S66" s="21">
        <f t="shared" si="3"/>
        <v>770816860.18999994</v>
      </c>
      <c r="T66" s="21">
        <f t="shared" si="4"/>
        <v>115512</v>
      </c>
      <c r="U66" s="21">
        <f t="shared" si="5"/>
        <v>1784601941.7564998</v>
      </c>
      <c r="V66" s="11"/>
    </row>
    <row r="67" spans="1:22" s="5" customFormat="1">
      <c r="A67" s="15">
        <v>60</v>
      </c>
      <c r="B67" s="30" t="s">
        <v>131</v>
      </c>
      <c r="C67" s="17" t="s">
        <v>132</v>
      </c>
      <c r="D67" s="22">
        <v>8552</v>
      </c>
      <c r="E67" s="22">
        <v>475880179.18000001</v>
      </c>
      <c r="F67" s="22">
        <v>7237</v>
      </c>
      <c r="G67" s="22">
        <v>419167636.3603</v>
      </c>
      <c r="H67" s="22">
        <v>5243</v>
      </c>
      <c r="I67" s="22">
        <v>214063635.52000001</v>
      </c>
      <c r="J67" s="22">
        <v>3362</v>
      </c>
      <c r="K67" s="22">
        <v>118031269.62630001</v>
      </c>
      <c r="L67" s="22">
        <f t="shared" si="0"/>
        <v>24394</v>
      </c>
      <c r="M67" s="22">
        <f t="shared" si="1"/>
        <v>1227142720.6866002</v>
      </c>
      <c r="N67" s="22">
        <v>130</v>
      </c>
      <c r="O67" s="22">
        <v>112325940</v>
      </c>
      <c r="P67" s="22">
        <v>64</v>
      </c>
      <c r="Q67" s="22">
        <v>264986090.84999999</v>
      </c>
      <c r="R67" s="22">
        <f t="shared" si="2"/>
        <v>194</v>
      </c>
      <c r="S67" s="22">
        <f t="shared" si="3"/>
        <v>377312030.85000002</v>
      </c>
      <c r="T67" s="22">
        <f t="shared" si="4"/>
        <v>24588</v>
      </c>
      <c r="U67" s="22">
        <f t="shared" si="5"/>
        <v>1604454751.5366001</v>
      </c>
      <c r="V67" s="11"/>
    </row>
    <row r="68" spans="1:22" s="5" customFormat="1">
      <c r="A68" s="18">
        <v>61</v>
      </c>
      <c r="B68" s="31" t="s">
        <v>195</v>
      </c>
      <c r="C68" s="1" t="s">
        <v>196</v>
      </c>
      <c r="D68" s="23">
        <v>15</v>
      </c>
      <c r="E68" s="23">
        <v>23864569.75</v>
      </c>
      <c r="F68" s="23">
        <v>354</v>
      </c>
      <c r="G68" s="23">
        <v>167574445.96000001</v>
      </c>
      <c r="H68" s="23">
        <v>445</v>
      </c>
      <c r="I68" s="23">
        <v>197407362.36000001</v>
      </c>
      <c r="J68" s="23">
        <v>844</v>
      </c>
      <c r="K68" s="23">
        <v>373506613.58999997</v>
      </c>
      <c r="L68" s="21">
        <f t="shared" si="0"/>
        <v>1658</v>
      </c>
      <c r="M68" s="21">
        <f t="shared" si="1"/>
        <v>762352991.66000009</v>
      </c>
      <c r="N68" s="23">
        <v>416</v>
      </c>
      <c r="O68" s="23">
        <v>548971153.67999995</v>
      </c>
      <c r="P68" s="23">
        <v>74</v>
      </c>
      <c r="Q68" s="23">
        <v>229155768.25</v>
      </c>
      <c r="R68" s="21">
        <f t="shared" si="2"/>
        <v>490</v>
      </c>
      <c r="S68" s="21">
        <f t="shared" si="3"/>
        <v>778126921.92999995</v>
      </c>
      <c r="T68" s="21">
        <f t="shared" si="4"/>
        <v>2148</v>
      </c>
      <c r="U68" s="21">
        <f t="shared" si="5"/>
        <v>1540479913.5900002</v>
      </c>
      <c r="V68" s="11"/>
    </row>
    <row r="69" spans="1:22" s="5" customFormat="1">
      <c r="A69" s="15">
        <v>62</v>
      </c>
      <c r="B69" s="30" t="s">
        <v>163</v>
      </c>
      <c r="C69" s="17" t="s">
        <v>164</v>
      </c>
      <c r="D69" s="22"/>
      <c r="E69" s="22"/>
      <c r="F69" s="22"/>
      <c r="G69" s="22"/>
      <c r="H69" s="22">
        <v>154</v>
      </c>
      <c r="I69" s="22">
        <v>447780563.41000003</v>
      </c>
      <c r="J69" s="22">
        <v>125</v>
      </c>
      <c r="K69" s="22">
        <v>266754270.16999999</v>
      </c>
      <c r="L69" s="22">
        <f t="shared" si="0"/>
        <v>279</v>
      </c>
      <c r="M69" s="22">
        <f t="shared" si="1"/>
        <v>714534833.58000004</v>
      </c>
      <c r="N69" s="22">
        <v>52</v>
      </c>
      <c r="O69" s="22">
        <v>246694534.90000001</v>
      </c>
      <c r="P69" s="22">
        <v>90</v>
      </c>
      <c r="Q69" s="22">
        <v>428453308.50999999</v>
      </c>
      <c r="R69" s="22">
        <f t="shared" si="2"/>
        <v>142</v>
      </c>
      <c r="S69" s="22">
        <f t="shared" si="3"/>
        <v>675147843.40999997</v>
      </c>
      <c r="T69" s="22">
        <f t="shared" si="4"/>
        <v>421</v>
      </c>
      <c r="U69" s="22">
        <f t="shared" si="5"/>
        <v>1389682676.99</v>
      </c>
      <c r="V69" s="11"/>
    </row>
    <row r="70" spans="1:22" s="5" customFormat="1">
      <c r="A70" s="18">
        <v>63</v>
      </c>
      <c r="B70" s="31" t="s">
        <v>141</v>
      </c>
      <c r="C70" s="1" t="s">
        <v>142</v>
      </c>
      <c r="D70" s="23">
        <v>76</v>
      </c>
      <c r="E70" s="23">
        <v>178672534.78</v>
      </c>
      <c r="F70" s="23">
        <v>178</v>
      </c>
      <c r="G70" s="23">
        <v>18398304.399999999</v>
      </c>
      <c r="H70" s="23">
        <v>166</v>
      </c>
      <c r="I70" s="23">
        <v>299135280.51999998</v>
      </c>
      <c r="J70" s="23">
        <v>468</v>
      </c>
      <c r="K70" s="23">
        <v>101440034.7597</v>
      </c>
      <c r="L70" s="21">
        <f t="shared" si="0"/>
        <v>888</v>
      </c>
      <c r="M70" s="21">
        <f t="shared" si="1"/>
        <v>597646154.45969999</v>
      </c>
      <c r="N70" s="23">
        <v>81</v>
      </c>
      <c r="O70" s="23">
        <v>176058141.75</v>
      </c>
      <c r="P70" s="23">
        <v>86</v>
      </c>
      <c r="Q70" s="23">
        <v>534090892.41000003</v>
      </c>
      <c r="R70" s="21">
        <f t="shared" si="2"/>
        <v>167</v>
      </c>
      <c r="S70" s="21">
        <f t="shared" si="3"/>
        <v>710149034.16000009</v>
      </c>
      <c r="T70" s="21">
        <f t="shared" si="4"/>
        <v>1055</v>
      </c>
      <c r="U70" s="21">
        <f t="shared" si="5"/>
        <v>1307795188.6197</v>
      </c>
      <c r="V70" s="11"/>
    </row>
    <row r="71" spans="1:22" s="5" customFormat="1">
      <c r="A71" s="15">
        <v>64</v>
      </c>
      <c r="B71" s="30" t="s">
        <v>173</v>
      </c>
      <c r="C71" s="17" t="s">
        <v>174</v>
      </c>
      <c r="D71" s="22">
        <v>1155</v>
      </c>
      <c r="E71" s="22">
        <v>270982464.47000003</v>
      </c>
      <c r="F71" s="22">
        <v>1059</v>
      </c>
      <c r="G71" s="22">
        <v>97385641.290000007</v>
      </c>
      <c r="H71" s="22">
        <v>148</v>
      </c>
      <c r="I71" s="22">
        <v>234273604.16999999</v>
      </c>
      <c r="J71" s="22">
        <v>652</v>
      </c>
      <c r="K71" s="22">
        <v>29098916.460000001</v>
      </c>
      <c r="L71" s="22">
        <f t="shared" si="0"/>
        <v>3014</v>
      </c>
      <c r="M71" s="22">
        <f t="shared" si="1"/>
        <v>631740626.3900001</v>
      </c>
      <c r="N71" s="22">
        <v>42</v>
      </c>
      <c r="O71" s="22">
        <v>29800313.5</v>
      </c>
      <c r="P71" s="22">
        <v>101</v>
      </c>
      <c r="Q71" s="22">
        <v>386836968.37</v>
      </c>
      <c r="R71" s="22">
        <f t="shared" si="2"/>
        <v>143</v>
      </c>
      <c r="S71" s="22">
        <f t="shared" si="3"/>
        <v>416637281.87</v>
      </c>
      <c r="T71" s="22">
        <f t="shared" si="4"/>
        <v>3157</v>
      </c>
      <c r="U71" s="22">
        <f t="shared" si="5"/>
        <v>1048377908.2600001</v>
      </c>
      <c r="V71" s="11"/>
    </row>
    <row r="72" spans="1:22" s="5" customFormat="1">
      <c r="A72" s="18">
        <v>65</v>
      </c>
      <c r="B72" s="31" t="s">
        <v>149</v>
      </c>
      <c r="C72" s="1" t="s">
        <v>150</v>
      </c>
      <c r="D72" s="23">
        <v>273</v>
      </c>
      <c r="E72" s="23">
        <v>322377662.94999999</v>
      </c>
      <c r="F72" s="23">
        <v>370</v>
      </c>
      <c r="G72" s="23">
        <v>43833347.93</v>
      </c>
      <c r="H72" s="23">
        <v>445</v>
      </c>
      <c r="I72" s="23">
        <v>52794380.920000002</v>
      </c>
      <c r="J72" s="23">
        <v>659</v>
      </c>
      <c r="K72" s="23">
        <v>121141921.04000001</v>
      </c>
      <c r="L72" s="21">
        <f t="shared" si="0"/>
        <v>1747</v>
      </c>
      <c r="M72" s="21">
        <f t="shared" si="1"/>
        <v>540147312.84000003</v>
      </c>
      <c r="N72" s="23">
        <v>337</v>
      </c>
      <c r="O72" s="23">
        <v>134174552.26000001</v>
      </c>
      <c r="P72" s="23">
        <v>274</v>
      </c>
      <c r="Q72" s="23">
        <v>363888678.36000001</v>
      </c>
      <c r="R72" s="21">
        <f t="shared" si="2"/>
        <v>611</v>
      </c>
      <c r="S72" s="21">
        <f t="shared" si="3"/>
        <v>498063230.62</v>
      </c>
      <c r="T72" s="21">
        <f t="shared" si="4"/>
        <v>2358</v>
      </c>
      <c r="U72" s="21">
        <f t="shared" si="5"/>
        <v>1038210543.46</v>
      </c>
      <c r="V72" s="11"/>
    </row>
    <row r="73" spans="1:22" s="5" customFormat="1">
      <c r="A73" s="15">
        <v>66</v>
      </c>
      <c r="B73" s="16" t="s">
        <v>139</v>
      </c>
      <c r="C73" s="17" t="s">
        <v>140</v>
      </c>
      <c r="D73" s="22">
        <v>1260</v>
      </c>
      <c r="E73" s="22">
        <v>24148337.27</v>
      </c>
      <c r="F73" s="22">
        <v>10577</v>
      </c>
      <c r="G73" s="22">
        <v>274319804.29000002</v>
      </c>
      <c r="H73" s="22">
        <v>5191</v>
      </c>
      <c r="I73" s="22">
        <v>105215249.81</v>
      </c>
      <c r="J73" s="22">
        <v>11045</v>
      </c>
      <c r="K73" s="22">
        <v>147300706.31</v>
      </c>
      <c r="L73" s="22">
        <f t="shared" ref="L73:L136" si="6">D73+F73+H73+J73</f>
        <v>28073</v>
      </c>
      <c r="M73" s="22">
        <f t="shared" ref="M73:M136" si="7">E73+G73+I73+K73</f>
        <v>550984097.68000007</v>
      </c>
      <c r="N73" s="22">
        <v>6006</v>
      </c>
      <c r="O73" s="22">
        <v>375171190.60000002</v>
      </c>
      <c r="P73" s="22">
        <v>584</v>
      </c>
      <c r="Q73" s="22">
        <v>82891268.379999995</v>
      </c>
      <c r="R73" s="22">
        <f t="shared" ref="R73:R136" si="8">N73+P73</f>
        <v>6590</v>
      </c>
      <c r="S73" s="22">
        <f t="shared" ref="S73:S136" si="9">O73+Q73</f>
        <v>458062458.98000002</v>
      </c>
      <c r="T73" s="22">
        <f t="shared" ref="T73:T136" si="10">L73+R73</f>
        <v>34663</v>
      </c>
      <c r="U73" s="22">
        <f t="shared" ref="U73:U136" si="11">M73+S73</f>
        <v>1009046556.6600001</v>
      </c>
      <c r="V73" s="11"/>
    </row>
    <row r="74" spans="1:22" s="5" customFormat="1">
      <c r="A74" s="18">
        <v>67</v>
      </c>
      <c r="B74" s="31" t="s">
        <v>169</v>
      </c>
      <c r="C74" s="1" t="s">
        <v>170</v>
      </c>
      <c r="D74" s="23">
        <v>704</v>
      </c>
      <c r="E74" s="23">
        <v>78206253.75</v>
      </c>
      <c r="F74" s="23">
        <v>2234</v>
      </c>
      <c r="G74" s="23">
        <v>282752591.95359999</v>
      </c>
      <c r="H74" s="23">
        <v>367</v>
      </c>
      <c r="I74" s="23">
        <v>78309175.379999995</v>
      </c>
      <c r="J74" s="23">
        <v>1746</v>
      </c>
      <c r="K74" s="23">
        <v>51818390.979999997</v>
      </c>
      <c r="L74" s="21">
        <f t="shared" si="6"/>
        <v>5051</v>
      </c>
      <c r="M74" s="21">
        <f t="shared" si="7"/>
        <v>491086412.0636</v>
      </c>
      <c r="N74" s="23">
        <v>2234</v>
      </c>
      <c r="O74" s="23">
        <v>347341450.44999999</v>
      </c>
      <c r="P74" s="23">
        <v>963</v>
      </c>
      <c r="Q74" s="23">
        <v>168995554.44</v>
      </c>
      <c r="R74" s="21">
        <f t="shared" si="8"/>
        <v>3197</v>
      </c>
      <c r="S74" s="21">
        <f t="shared" si="9"/>
        <v>516337004.88999999</v>
      </c>
      <c r="T74" s="21">
        <f t="shared" si="10"/>
        <v>8248</v>
      </c>
      <c r="U74" s="21">
        <f t="shared" si="11"/>
        <v>1007423416.9535999</v>
      </c>
      <c r="V74" s="11"/>
    </row>
    <row r="75" spans="1:22" s="5" customFormat="1">
      <c r="A75" s="15">
        <v>68</v>
      </c>
      <c r="B75" s="30" t="s">
        <v>153</v>
      </c>
      <c r="C75" s="17" t="s">
        <v>154</v>
      </c>
      <c r="D75" s="22">
        <v>1494</v>
      </c>
      <c r="E75" s="22">
        <v>34418183.439999998</v>
      </c>
      <c r="F75" s="22">
        <v>12845</v>
      </c>
      <c r="G75" s="22">
        <v>298709529.19730002</v>
      </c>
      <c r="H75" s="22">
        <v>3406</v>
      </c>
      <c r="I75" s="22">
        <v>55378178.390000001</v>
      </c>
      <c r="J75" s="22">
        <v>10584</v>
      </c>
      <c r="K75" s="22">
        <v>118962355.5473</v>
      </c>
      <c r="L75" s="22">
        <f t="shared" si="6"/>
        <v>28329</v>
      </c>
      <c r="M75" s="22">
        <f t="shared" si="7"/>
        <v>507468246.57459998</v>
      </c>
      <c r="N75" s="22">
        <v>4738</v>
      </c>
      <c r="O75" s="22">
        <v>356178327.81999999</v>
      </c>
      <c r="P75" s="22">
        <v>377</v>
      </c>
      <c r="Q75" s="22">
        <v>28267156.140000001</v>
      </c>
      <c r="R75" s="22">
        <f t="shared" si="8"/>
        <v>5115</v>
      </c>
      <c r="S75" s="22">
        <f t="shared" si="9"/>
        <v>384445483.95999998</v>
      </c>
      <c r="T75" s="22">
        <f t="shared" si="10"/>
        <v>33444</v>
      </c>
      <c r="U75" s="22">
        <f t="shared" si="11"/>
        <v>891913730.53460002</v>
      </c>
      <c r="V75" s="11"/>
    </row>
    <row r="76" spans="1:22" s="5" customFormat="1">
      <c r="A76" s="18">
        <v>69</v>
      </c>
      <c r="B76" s="31" t="s">
        <v>147</v>
      </c>
      <c r="C76" s="1" t="s">
        <v>148</v>
      </c>
      <c r="D76" s="23"/>
      <c r="E76" s="23"/>
      <c r="F76" s="23"/>
      <c r="G76" s="23"/>
      <c r="H76" s="23">
        <v>55485</v>
      </c>
      <c r="I76" s="23">
        <v>388878658.33999997</v>
      </c>
      <c r="J76" s="23">
        <v>99276</v>
      </c>
      <c r="K76" s="23">
        <v>374897124.06</v>
      </c>
      <c r="L76" s="21">
        <f t="shared" si="6"/>
        <v>154761</v>
      </c>
      <c r="M76" s="21">
        <f t="shared" si="7"/>
        <v>763775782.39999998</v>
      </c>
      <c r="N76" s="23">
        <v>275</v>
      </c>
      <c r="O76" s="23">
        <v>56076438.920000002</v>
      </c>
      <c r="P76" s="23">
        <v>939</v>
      </c>
      <c r="Q76" s="23">
        <v>70752751.260000005</v>
      </c>
      <c r="R76" s="21">
        <f t="shared" si="8"/>
        <v>1214</v>
      </c>
      <c r="S76" s="21">
        <f t="shared" si="9"/>
        <v>126829190.18000001</v>
      </c>
      <c r="T76" s="21">
        <f t="shared" si="10"/>
        <v>155975</v>
      </c>
      <c r="U76" s="21">
        <f t="shared" si="11"/>
        <v>890604972.57999992</v>
      </c>
      <c r="V76" s="11"/>
    </row>
    <row r="77" spans="1:22" s="5" customFormat="1">
      <c r="A77" s="15">
        <v>70</v>
      </c>
      <c r="B77" s="30" t="s">
        <v>161</v>
      </c>
      <c r="C77" s="17" t="s">
        <v>162</v>
      </c>
      <c r="D77" s="22">
        <v>2065</v>
      </c>
      <c r="E77" s="22">
        <v>44660915.119999997</v>
      </c>
      <c r="F77" s="22">
        <v>9902</v>
      </c>
      <c r="G77" s="22">
        <v>304250439.56999999</v>
      </c>
      <c r="H77" s="22">
        <v>5033</v>
      </c>
      <c r="I77" s="22">
        <v>77523803.140000001</v>
      </c>
      <c r="J77" s="22">
        <v>5514</v>
      </c>
      <c r="K77" s="22">
        <v>67835729.453299999</v>
      </c>
      <c r="L77" s="22">
        <f t="shared" si="6"/>
        <v>22514</v>
      </c>
      <c r="M77" s="22">
        <f t="shared" si="7"/>
        <v>494270887.28329998</v>
      </c>
      <c r="N77" s="22">
        <v>3989</v>
      </c>
      <c r="O77" s="22">
        <v>316977487.02999997</v>
      </c>
      <c r="P77" s="22">
        <v>712</v>
      </c>
      <c r="Q77" s="22">
        <v>67079449.420000002</v>
      </c>
      <c r="R77" s="22">
        <f t="shared" si="8"/>
        <v>4701</v>
      </c>
      <c r="S77" s="22">
        <f t="shared" si="9"/>
        <v>384056936.44999999</v>
      </c>
      <c r="T77" s="22">
        <f t="shared" si="10"/>
        <v>27215</v>
      </c>
      <c r="U77" s="22">
        <f t="shared" si="11"/>
        <v>878327823.73329997</v>
      </c>
      <c r="V77" s="11"/>
    </row>
    <row r="78" spans="1:22" s="5" customFormat="1">
      <c r="A78" s="18">
        <v>71</v>
      </c>
      <c r="B78" s="31" t="s">
        <v>165</v>
      </c>
      <c r="C78" s="1" t="s">
        <v>166</v>
      </c>
      <c r="D78" s="23">
        <v>34</v>
      </c>
      <c r="E78" s="23">
        <v>1111884</v>
      </c>
      <c r="F78" s="23">
        <v>727</v>
      </c>
      <c r="G78" s="23">
        <v>350446387.11000001</v>
      </c>
      <c r="H78" s="23">
        <v>774</v>
      </c>
      <c r="I78" s="23">
        <v>92262897.390000001</v>
      </c>
      <c r="J78" s="23">
        <v>1488</v>
      </c>
      <c r="K78" s="23">
        <v>67295020.700000003</v>
      </c>
      <c r="L78" s="21">
        <f t="shared" si="6"/>
        <v>3023</v>
      </c>
      <c r="M78" s="21">
        <f t="shared" si="7"/>
        <v>511116189.19999999</v>
      </c>
      <c r="N78" s="23">
        <v>874</v>
      </c>
      <c r="O78" s="23">
        <v>344859483.41000003</v>
      </c>
      <c r="P78" s="23">
        <v>167</v>
      </c>
      <c r="Q78" s="23">
        <v>20541000</v>
      </c>
      <c r="R78" s="21">
        <f t="shared" si="8"/>
        <v>1041</v>
      </c>
      <c r="S78" s="21">
        <f t="shared" si="9"/>
        <v>365400483.41000003</v>
      </c>
      <c r="T78" s="21">
        <f t="shared" si="10"/>
        <v>4064</v>
      </c>
      <c r="U78" s="21">
        <f t="shared" si="11"/>
        <v>876516672.61000001</v>
      </c>
      <c r="V78" s="11"/>
    </row>
    <row r="79" spans="1:22" s="5" customFormat="1">
      <c r="A79" s="15">
        <v>72</v>
      </c>
      <c r="B79" s="30" t="s">
        <v>177</v>
      </c>
      <c r="C79" s="17" t="s">
        <v>178</v>
      </c>
      <c r="D79" s="22">
        <v>25</v>
      </c>
      <c r="E79" s="22">
        <v>38616423.270000003</v>
      </c>
      <c r="F79" s="22">
        <v>67</v>
      </c>
      <c r="G79" s="22">
        <v>79640603.109999999</v>
      </c>
      <c r="H79" s="22">
        <v>491</v>
      </c>
      <c r="I79" s="22">
        <v>140620105.53999999</v>
      </c>
      <c r="J79" s="22">
        <v>1134</v>
      </c>
      <c r="K79" s="22">
        <v>228339884.59999999</v>
      </c>
      <c r="L79" s="22">
        <f t="shared" si="6"/>
        <v>1717</v>
      </c>
      <c r="M79" s="22">
        <f t="shared" si="7"/>
        <v>487217016.51999998</v>
      </c>
      <c r="N79" s="22">
        <v>63</v>
      </c>
      <c r="O79" s="22">
        <v>248800239.69</v>
      </c>
      <c r="P79" s="22">
        <v>49</v>
      </c>
      <c r="Q79" s="22">
        <v>115801181</v>
      </c>
      <c r="R79" s="22">
        <f t="shared" si="8"/>
        <v>112</v>
      </c>
      <c r="S79" s="22">
        <f t="shared" si="9"/>
        <v>364601420.69</v>
      </c>
      <c r="T79" s="22">
        <f t="shared" si="10"/>
        <v>1829</v>
      </c>
      <c r="U79" s="22">
        <f t="shared" si="11"/>
        <v>851818437.21000004</v>
      </c>
      <c r="V79" s="11"/>
    </row>
    <row r="80" spans="1:22" s="5" customFormat="1">
      <c r="A80" s="18">
        <v>73</v>
      </c>
      <c r="B80" s="31" t="s">
        <v>157</v>
      </c>
      <c r="C80" s="1" t="s">
        <v>158</v>
      </c>
      <c r="D80" s="23">
        <v>151</v>
      </c>
      <c r="E80" s="23">
        <v>72807753.299999997</v>
      </c>
      <c r="F80" s="23">
        <v>570</v>
      </c>
      <c r="G80" s="23">
        <v>71881686.260000005</v>
      </c>
      <c r="H80" s="23">
        <v>81</v>
      </c>
      <c r="I80" s="23">
        <v>50604462.369999997</v>
      </c>
      <c r="J80" s="23">
        <v>301</v>
      </c>
      <c r="K80" s="23">
        <v>85353578.450000003</v>
      </c>
      <c r="L80" s="21">
        <f t="shared" si="6"/>
        <v>1103</v>
      </c>
      <c r="M80" s="21">
        <f t="shared" si="7"/>
        <v>280647480.38</v>
      </c>
      <c r="N80" s="23">
        <v>203</v>
      </c>
      <c r="O80" s="23">
        <v>336381883.77999997</v>
      </c>
      <c r="P80" s="23">
        <v>187</v>
      </c>
      <c r="Q80" s="23">
        <v>231640879.43000001</v>
      </c>
      <c r="R80" s="21">
        <f t="shared" si="8"/>
        <v>390</v>
      </c>
      <c r="S80" s="21">
        <f t="shared" si="9"/>
        <v>568022763.21000004</v>
      </c>
      <c r="T80" s="21">
        <f t="shared" si="10"/>
        <v>1493</v>
      </c>
      <c r="U80" s="21">
        <f t="shared" si="11"/>
        <v>848670243.59000003</v>
      </c>
      <c r="V80" s="11"/>
    </row>
    <row r="81" spans="1:22" s="5" customFormat="1">
      <c r="A81" s="15">
        <v>74</v>
      </c>
      <c r="B81" s="16" t="s">
        <v>135</v>
      </c>
      <c r="C81" s="17" t="s">
        <v>136</v>
      </c>
      <c r="D81" s="22">
        <v>131</v>
      </c>
      <c r="E81" s="22">
        <v>145070532.08000001</v>
      </c>
      <c r="F81" s="22">
        <v>215</v>
      </c>
      <c r="G81" s="22">
        <v>74934163.599999994</v>
      </c>
      <c r="H81" s="22">
        <v>91</v>
      </c>
      <c r="I81" s="22">
        <v>115988238.26000001</v>
      </c>
      <c r="J81" s="22">
        <v>541</v>
      </c>
      <c r="K81" s="22">
        <v>77429874.730000004</v>
      </c>
      <c r="L81" s="22">
        <f t="shared" si="6"/>
        <v>978</v>
      </c>
      <c r="M81" s="22">
        <f t="shared" si="7"/>
        <v>413422808.67000002</v>
      </c>
      <c r="N81" s="22">
        <v>55</v>
      </c>
      <c r="O81" s="22">
        <v>160209007.80000001</v>
      </c>
      <c r="P81" s="22">
        <v>66</v>
      </c>
      <c r="Q81" s="22">
        <v>238706725.27000001</v>
      </c>
      <c r="R81" s="22">
        <f t="shared" si="8"/>
        <v>121</v>
      </c>
      <c r="S81" s="22">
        <f t="shared" si="9"/>
        <v>398915733.07000005</v>
      </c>
      <c r="T81" s="22">
        <f t="shared" si="10"/>
        <v>1099</v>
      </c>
      <c r="U81" s="22">
        <f t="shared" si="11"/>
        <v>812338541.74000001</v>
      </c>
      <c r="V81" s="11"/>
    </row>
    <row r="82" spans="1:22" s="5" customFormat="1">
      <c r="A82" s="18">
        <v>75</v>
      </c>
      <c r="B82" s="31" t="s">
        <v>137</v>
      </c>
      <c r="C82" s="1" t="s">
        <v>138</v>
      </c>
      <c r="D82" s="23">
        <v>482</v>
      </c>
      <c r="E82" s="23">
        <v>109412339.95999999</v>
      </c>
      <c r="F82" s="23">
        <v>1002</v>
      </c>
      <c r="G82" s="23">
        <v>72294462.189999998</v>
      </c>
      <c r="H82" s="23">
        <v>477</v>
      </c>
      <c r="I82" s="23">
        <v>182769568.59</v>
      </c>
      <c r="J82" s="23">
        <v>2938</v>
      </c>
      <c r="K82" s="23">
        <v>166077916.97150001</v>
      </c>
      <c r="L82" s="21">
        <f t="shared" si="6"/>
        <v>4899</v>
      </c>
      <c r="M82" s="21">
        <f t="shared" si="7"/>
        <v>530554287.71150005</v>
      </c>
      <c r="N82" s="23">
        <v>301</v>
      </c>
      <c r="O82" s="23">
        <v>115363455.31999999</v>
      </c>
      <c r="P82" s="23">
        <v>111</v>
      </c>
      <c r="Q82" s="23">
        <v>161497425.43000001</v>
      </c>
      <c r="R82" s="21">
        <f t="shared" si="8"/>
        <v>412</v>
      </c>
      <c r="S82" s="21">
        <f t="shared" si="9"/>
        <v>276860880.75</v>
      </c>
      <c r="T82" s="21">
        <f t="shared" si="10"/>
        <v>5311</v>
      </c>
      <c r="U82" s="21">
        <f t="shared" si="11"/>
        <v>807415168.46150005</v>
      </c>
      <c r="V82" s="11"/>
    </row>
    <row r="83" spans="1:22" s="5" customFormat="1">
      <c r="A83" s="15">
        <v>76</v>
      </c>
      <c r="B83" s="30" t="s">
        <v>145</v>
      </c>
      <c r="C83" s="17" t="s">
        <v>146</v>
      </c>
      <c r="D83" s="22">
        <v>38</v>
      </c>
      <c r="E83" s="22">
        <v>160075992.03999999</v>
      </c>
      <c r="F83" s="22">
        <v>585</v>
      </c>
      <c r="G83" s="22">
        <v>118320384.92</v>
      </c>
      <c r="H83" s="22">
        <v>28</v>
      </c>
      <c r="I83" s="22">
        <v>66678762.630000003</v>
      </c>
      <c r="J83" s="22">
        <v>534</v>
      </c>
      <c r="K83" s="22">
        <v>68317098.329999998</v>
      </c>
      <c r="L83" s="22">
        <f t="shared" si="6"/>
        <v>1185</v>
      </c>
      <c r="M83" s="22">
        <f t="shared" si="7"/>
        <v>413392237.91999996</v>
      </c>
      <c r="N83" s="22">
        <v>48</v>
      </c>
      <c r="O83" s="22">
        <v>175462105</v>
      </c>
      <c r="P83" s="22">
        <v>36</v>
      </c>
      <c r="Q83" s="22">
        <v>214704390</v>
      </c>
      <c r="R83" s="22">
        <f t="shared" si="8"/>
        <v>84</v>
      </c>
      <c r="S83" s="22">
        <f t="shared" si="9"/>
        <v>390166495</v>
      </c>
      <c r="T83" s="22">
        <f t="shared" si="10"/>
        <v>1269</v>
      </c>
      <c r="U83" s="22">
        <f t="shared" si="11"/>
        <v>803558732.91999996</v>
      </c>
      <c r="V83" s="11"/>
    </row>
    <row r="84" spans="1:22" s="5" customFormat="1">
      <c r="A84" s="18">
        <v>77</v>
      </c>
      <c r="B84" s="31" t="s">
        <v>155</v>
      </c>
      <c r="C84" s="1" t="s">
        <v>156</v>
      </c>
      <c r="D84" s="23">
        <v>38</v>
      </c>
      <c r="E84" s="23">
        <v>38481774.890000001</v>
      </c>
      <c r="F84" s="23">
        <v>13</v>
      </c>
      <c r="G84" s="23">
        <v>12513086.199999999</v>
      </c>
      <c r="H84" s="23">
        <v>152</v>
      </c>
      <c r="I84" s="23">
        <v>10831289.02</v>
      </c>
      <c r="J84" s="23">
        <v>356</v>
      </c>
      <c r="K84" s="23">
        <v>29547628.649999999</v>
      </c>
      <c r="L84" s="21">
        <f t="shared" si="6"/>
        <v>559</v>
      </c>
      <c r="M84" s="21">
        <f t="shared" si="7"/>
        <v>91373778.75999999</v>
      </c>
      <c r="N84" s="23">
        <v>25</v>
      </c>
      <c r="O84" s="23">
        <v>440914610</v>
      </c>
      <c r="P84" s="23">
        <v>29</v>
      </c>
      <c r="Q84" s="23">
        <v>262910615.55000001</v>
      </c>
      <c r="R84" s="21">
        <f t="shared" si="8"/>
        <v>54</v>
      </c>
      <c r="S84" s="21">
        <f t="shared" si="9"/>
        <v>703825225.54999995</v>
      </c>
      <c r="T84" s="21">
        <f t="shared" si="10"/>
        <v>613</v>
      </c>
      <c r="U84" s="21">
        <f t="shared" si="11"/>
        <v>795199004.30999994</v>
      </c>
      <c r="V84" s="11"/>
    </row>
    <row r="85" spans="1:22" s="5" customFormat="1">
      <c r="A85" s="15">
        <v>78</v>
      </c>
      <c r="B85" s="30" t="s">
        <v>159</v>
      </c>
      <c r="C85" s="17" t="s">
        <v>160</v>
      </c>
      <c r="D85" s="22">
        <v>878</v>
      </c>
      <c r="E85" s="22">
        <v>16252944.550000001</v>
      </c>
      <c r="F85" s="22">
        <v>7365</v>
      </c>
      <c r="G85" s="22">
        <v>171400303.24000001</v>
      </c>
      <c r="H85" s="22">
        <v>9868</v>
      </c>
      <c r="I85" s="22">
        <v>73279690.489999995</v>
      </c>
      <c r="J85" s="22">
        <v>12972</v>
      </c>
      <c r="K85" s="22">
        <v>129172193.91</v>
      </c>
      <c r="L85" s="22">
        <f t="shared" si="6"/>
        <v>31083</v>
      </c>
      <c r="M85" s="22">
        <f t="shared" si="7"/>
        <v>390105132.19000006</v>
      </c>
      <c r="N85" s="22">
        <v>14785</v>
      </c>
      <c r="O85" s="22">
        <v>303955212.66000003</v>
      </c>
      <c r="P85" s="22">
        <v>2695</v>
      </c>
      <c r="Q85" s="22">
        <v>92840817.700000003</v>
      </c>
      <c r="R85" s="22">
        <f t="shared" si="8"/>
        <v>17480</v>
      </c>
      <c r="S85" s="22">
        <f t="shared" si="9"/>
        <v>396796030.36000001</v>
      </c>
      <c r="T85" s="22">
        <f t="shared" si="10"/>
        <v>48563</v>
      </c>
      <c r="U85" s="22">
        <f t="shared" si="11"/>
        <v>786901162.55000007</v>
      </c>
      <c r="V85" s="11"/>
    </row>
    <row r="86" spans="1:22" s="5" customFormat="1">
      <c r="A86" s="18">
        <v>79</v>
      </c>
      <c r="B86" s="31" t="s">
        <v>175</v>
      </c>
      <c r="C86" s="1" t="s">
        <v>176</v>
      </c>
      <c r="D86" s="23">
        <v>328</v>
      </c>
      <c r="E86" s="23">
        <v>10219838.49</v>
      </c>
      <c r="F86" s="23">
        <v>5862</v>
      </c>
      <c r="G86" s="23">
        <v>192945760.68000001</v>
      </c>
      <c r="H86" s="23">
        <v>2128</v>
      </c>
      <c r="I86" s="23">
        <v>35369032.789999999</v>
      </c>
      <c r="J86" s="23">
        <v>5223</v>
      </c>
      <c r="K86" s="23">
        <v>70592913.099999994</v>
      </c>
      <c r="L86" s="21">
        <f t="shared" si="6"/>
        <v>13541</v>
      </c>
      <c r="M86" s="21">
        <f t="shared" si="7"/>
        <v>309127545.06</v>
      </c>
      <c r="N86" s="23">
        <v>7962</v>
      </c>
      <c r="O86" s="23">
        <v>252328059.61000001</v>
      </c>
      <c r="P86" s="23">
        <v>1402</v>
      </c>
      <c r="Q86" s="23">
        <v>34321546</v>
      </c>
      <c r="R86" s="21">
        <f t="shared" si="8"/>
        <v>9364</v>
      </c>
      <c r="S86" s="21">
        <f t="shared" si="9"/>
        <v>286649605.61000001</v>
      </c>
      <c r="T86" s="21">
        <f t="shared" si="10"/>
        <v>22905</v>
      </c>
      <c r="U86" s="21">
        <f t="shared" si="11"/>
        <v>595777150.67000008</v>
      </c>
      <c r="V86" s="11"/>
    </row>
    <row r="87" spans="1:22" s="5" customFormat="1">
      <c r="A87" s="15">
        <v>80</v>
      </c>
      <c r="B87" s="30" t="s">
        <v>255</v>
      </c>
      <c r="C87" s="17" t="s">
        <v>256</v>
      </c>
      <c r="D87" s="22">
        <v>36</v>
      </c>
      <c r="E87" s="22">
        <v>169944590.94999999</v>
      </c>
      <c r="F87" s="22">
        <v>18</v>
      </c>
      <c r="G87" s="22">
        <v>3771762.04</v>
      </c>
      <c r="H87" s="22">
        <v>41</v>
      </c>
      <c r="I87" s="22">
        <v>90620010.170000002</v>
      </c>
      <c r="J87" s="22">
        <v>163</v>
      </c>
      <c r="K87" s="22">
        <v>41398916.590000004</v>
      </c>
      <c r="L87" s="22">
        <f t="shared" si="6"/>
        <v>258</v>
      </c>
      <c r="M87" s="22">
        <f t="shared" si="7"/>
        <v>305735279.75</v>
      </c>
      <c r="N87" s="22">
        <v>44</v>
      </c>
      <c r="O87" s="22">
        <v>37803382.369999997</v>
      </c>
      <c r="P87" s="22">
        <v>98</v>
      </c>
      <c r="Q87" s="22">
        <v>234338648.28999999</v>
      </c>
      <c r="R87" s="22">
        <f t="shared" si="8"/>
        <v>142</v>
      </c>
      <c r="S87" s="22">
        <f t="shared" si="9"/>
        <v>272142030.65999997</v>
      </c>
      <c r="T87" s="22">
        <f t="shared" si="10"/>
        <v>400</v>
      </c>
      <c r="U87" s="22">
        <f t="shared" si="11"/>
        <v>577877310.40999997</v>
      </c>
      <c r="V87" s="11"/>
    </row>
    <row r="88" spans="1:22" s="5" customFormat="1">
      <c r="A88" s="18">
        <v>81</v>
      </c>
      <c r="B88" s="31" t="s">
        <v>179</v>
      </c>
      <c r="C88" s="1" t="s">
        <v>180</v>
      </c>
      <c r="D88" s="23">
        <v>547</v>
      </c>
      <c r="E88" s="23">
        <v>14062456.890000001</v>
      </c>
      <c r="F88" s="23">
        <v>2427</v>
      </c>
      <c r="G88" s="23">
        <v>36350299.009999998</v>
      </c>
      <c r="H88" s="23">
        <v>12917</v>
      </c>
      <c r="I88" s="23">
        <v>106925603.08</v>
      </c>
      <c r="J88" s="23">
        <v>21125</v>
      </c>
      <c r="K88" s="23">
        <v>173569745.37</v>
      </c>
      <c r="L88" s="21">
        <f t="shared" si="6"/>
        <v>37016</v>
      </c>
      <c r="M88" s="21">
        <f t="shared" si="7"/>
        <v>330908104.35000002</v>
      </c>
      <c r="N88" s="23">
        <v>5374</v>
      </c>
      <c r="O88" s="23">
        <v>128064489.01000001</v>
      </c>
      <c r="P88" s="23">
        <v>701</v>
      </c>
      <c r="Q88" s="23">
        <v>39265481.369999997</v>
      </c>
      <c r="R88" s="21">
        <f t="shared" si="8"/>
        <v>6075</v>
      </c>
      <c r="S88" s="21">
        <f t="shared" si="9"/>
        <v>167329970.38</v>
      </c>
      <c r="T88" s="21">
        <f t="shared" si="10"/>
        <v>43091</v>
      </c>
      <c r="U88" s="21">
        <f t="shared" si="11"/>
        <v>498238074.73000002</v>
      </c>
      <c r="V88" s="11"/>
    </row>
    <row r="89" spans="1:22" s="5" customFormat="1">
      <c r="A89" s="15">
        <v>82</v>
      </c>
      <c r="B89" s="16" t="s">
        <v>197</v>
      </c>
      <c r="C89" s="17" t="s">
        <v>198</v>
      </c>
      <c r="D89" s="22">
        <v>188</v>
      </c>
      <c r="E89" s="22">
        <v>55172343.310000002</v>
      </c>
      <c r="F89" s="22">
        <v>150</v>
      </c>
      <c r="G89" s="22">
        <v>20707608.809999999</v>
      </c>
      <c r="H89" s="22">
        <v>141</v>
      </c>
      <c r="I89" s="22">
        <v>64349778.740000002</v>
      </c>
      <c r="J89" s="22">
        <v>272</v>
      </c>
      <c r="K89" s="22">
        <v>65896460.439999998</v>
      </c>
      <c r="L89" s="22">
        <f t="shared" si="6"/>
        <v>751</v>
      </c>
      <c r="M89" s="22">
        <f t="shared" si="7"/>
        <v>206126191.30000001</v>
      </c>
      <c r="N89" s="22">
        <v>88</v>
      </c>
      <c r="O89" s="22">
        <v>103779297.56999999</v>
      </c>
      <c r="P89" s="22">
        <v>137</v>
      </c>
      <c r="Q89" s="22">
        <v>136490668.63999999</v>
      </c>
      <c r="R89" s="22">
        <f t="shared" si="8"/>
        <v>225</v>
      </c>
      <c r="S89" s="22">
        <f t="shared" si="9"/>
        <v>240269966.20999998</v>
      </c>
      <c r="T89" s="22">
        <f t="shared" si="10"/>
        <v>976</v>
      </c>
      <c r="U89" s="22">
        <f t="shared" si="11"/>
        <v>446396157.50999999</v>
      </c>
      <c r="V89" s="11"/>
    </row>
    <row r="90" spans="1:22" s="5" customFormat="1">
      <c r="A90" s="18">
        <v>83</v>
      </c>
      <c r="B90" s="31" t="s">
        <v>261</v>
      </c>
      <c r="C90" s="1" t="s">
        <v>262</v>
      </c>
      <c r="D90" s="23">
        <v>18</v>
      </c>
      <c r="E90" s="23">
        <v>28724877.399999999</v>
      </c>
      <c r="F90" s="23">
        <v>44</v>
      </c>
      <c r="G90" s="23">
        <v>18271583.170000002</v>
      </c>
      <c r="H90" s="23">
        <v>90</v>
      </c>
      <c r="I90" s="23">
        <v>42580274.200000003</v>
      </c>
      <c r="J90" s="23">
        <v>438</v>
      </c>
      <c r="K90" s="23">
        <v>60075318.880000003</v>
      </c>
      <c r="L90" s="21">
        <f t="shared" si="6"/>
        <v>590</v>
      </c>
      <c r="M90" s="21">
        <f t="shared" si="7"/>
        <v>149652053.65000001</v>
      </c>
      <c r="N90" s="23">
        <v>30</v>
      </c>
      <c r="O90" s="23">
        <v>154251445</v>
      </c>
      <c r="P90" s="23">
        <v>27</v>
      </c>
      <c r="Q90" s="23">
        <v>126721715</v>
      </c>
      <c r="R90" s="21">
        <f t="shared" si="8"/>
        <v>57</v>
      </c>
      <c r="S90" s="21">
        <f t="shared" si="9"/>
        <v>280973160</v>
      </c>
      <c r="T90" s="21">
        <f t="shared" si="10"/>
        <v>647</v>
      </c>
      <c r="U90" s="21">
        <f t="shared" si="11"/>
        <v>430625213.64999998</v>
      </c>
      <c r="V90" s="11"/>
    </row>
    <row r="91" spans="1:22" s="5" customFormat="1">
      <c r="A91" s="15">
        <v>84</v>
      </c>
      <c r="B91" s="30" t="s">
        <v>183</v>
      </c>
      <c r="C91" s="17" t="s">
        <v>184</v>
      </c>
      <c r="D91" s="22">
        <v>885</v>
      </c>
      <c r="E91" s="22">
        <v>79778060.900000006</v>
      </c>
      <c r="F91" s="22">
        <v>3357</v>
      </c>
      <c r="G91" s="22">
        <v>101858373.94</v>
      </c>
      <c r="H91" s="22">
        <v>4410</v>
      </c>
      <c r="I91" s="22">
        <v>27182883.559999999</v>
      </c>
      <c r="J91" s="22">
        <v>7929</v>
      </c>
      <c r="K91" s="22">
        <v>43154542.560000002</v>
      </c>
      <c r="L91" s="22">
        <f t="shared" si="6"/>
        <v>16581</v>
      </c>
      <c r="M91" s="22">
        <f t="shared" si="7"/>
        <v>251973860.96000001</v>
      </c>
      <c r="N91" s="22">
        <v>4323</v>
      </c>
      <c r="O91" s="22">
        <v>106117850.02</v>
      </c>
      <c r="P91" s="22">
        <v>1285</v>
      </c>
      <c r="Q91" s="22">
        <v>67994811.040000007</v>
      </c>
      <c r="R91" s="22">
        <f t="shared" si="8"/>
        <v>5608</v>
      </c>
      <c r="S91" s="22">
        <f t="shared" si="9"/>
        <v>174112661.06</v>
      </c>
      <c r="T91" s="22">
        <f t="shared" si="10"/>
        <v>22189</v>
      </c>
      <c r="U91" s="22">
        <f t="shared" si="11"/>
        <v>426086522.01999998</v>
      </c>
      <c r="V91" s="11"/>
    </row>
    <row r="92" spans="1:22" s="5" customFormat="1">
      <c r="A92" s="18">
        <v>85</v>
      </c>
      <c r="B92" s="31" t="s">
        <v>171</v>
      </c>
      <c r="C92" s="1" t="s">
        <v>172</v>
      </c>
      <c r="D92" s="23"/>
      <c r="E92" s="23"/>
      <c r="F92" s="23"/>
      <c r="G92" s="23"/>
      <c r="H92" s="23">
        <v>6921</v>
      </c>
      <c r="I92" s="23">
        <v>74841518.010000005</v>
      </c>
      <c r="J92" s="23">
        <v>22903</v>
      </c>
      <c r="K92" s="23">
        <v>178553807.03</v>
      </c>
      <c r="L92" s="21">
        <f t="shared" si="6"/>
        <v>29824</v>
      </c>
      <c r="M92" s="21">
        <f t="shared" si="7"/>
        <v>253395325.04000002</v>
      </c>
      <c r="N92" s="23">
        <v>9822</v>
      </c>
      <c r="O92" s="23">
        <v>131642759.2</v>
      </c>
      <c r="P92" s="23">
        <v>6751</v>
      </c>
      <c r="Q92" s="23">
        <v>27514533.280000001</v>
      </c>
      <c r="R92" s="21">
        <f t="shared" si="8"/>
        <v>16573</v>
      </c>
      <c r="S92" s="21">
        <f t="shared" si="9"/>
        <v>159157292.48000002</v>
      </c>
      <c r="T92" s="21">
        <f t="shared" si="10"/>
        <v>46397</v>
      </c>
      <c r="U92" s="21">
        <f t="shared" si="11"/>
        <v>412552617.52000004</v>
      </c>
      <c r="V92" s="11"/>
    </row>
    <row r="93" spans="1:22" s="5" customFormat="1">
      <c r="A93" s="15">
        <v>86</v>
      </c>
      <c r="B93" s="30" t="s">
        <v>187</v>
      </c>
      <c r="C93" s="17" t="s">
        <v>188</v>
      </c>
      <c r="D93" s="22">
        <v>502</v>
      </c>
      <c r="E93" s="22">
        <v>9350266.8100000005</v>
      </c>
      <c r="F93" s="22">
        <v>3259</v>
      </c>
      <c r="G93" s="22">
        <v>82331741.510000005</v>
      </c>
      <c r="H93" s="22">
        <v>45282</v>
      </c>
      <c r="I93" s="22">
        <v>55855660.299999997</v>
      </c>
      <c r="J93" s="22">
        <v>18807</v>
      </c>
      <c r="K93" s="22">
        <v>51028813.460000001</v>
      </c>
      <c r="L93" s="22">
        <f t="shared" si="6"/>
        <v>67850</v>
      </c>
      <c r="M93" s="22">
        <f t="shared" si="7"/>
        <v>198566482.08000001</v>
      </c>
      <c r="N93" s="22">
        <v>5573</v>
      </c>
      <c r="O93" s="22">
        <v>119968509.25</v>
      </c>
      <c r="P93" s="22">
        <v>1887</v>
      </c>
      <c r="Q93" s="22">
        <v>51805137.289999999</v>
      </c>
      <c r="R93" s="22">
        <f t="shared" si="8"/>
        <v>7460</v>
      </c>
      <c r="S93" s="22">
        <f t="shared" si="9"/>
        <v>171773646.53999999</v>
      </c>
      <c r="T93" s="22">
        <f t="shared" si="10"/>
        <v>75310</v>
      </c>
      <c r="U93" s="22">
        <f t="shared" si="11"/>
        <v>370340128.62</v>
      </c>
      <c r="V93" s="11"/>
    </row>
    <row r="94" spans="1:22" s="5" customFormat="1">
      <c r="A94" s="18">
        <v>87</v>
      </c>
      <c r="B94" s="31" t="s">
        <v>185</v>
      </c>
      <c r="C94" s="1" t="s">
        <v>186</v>
      </c>
      <c r="D94" s="23">
        <v>256</v>
      </c>
      <c r="E94" s="23">
        <v>10468466.189999999</v>
      </c>
      <c r="F94" s="23">
        <v>4983</v>
      </c>
      <c r="G94" s="23">
        <v>131751944.34</v>
      </c>
      <c r="H94" s="23">
        <v>1993</v>
      </c>
      <c r="I94" s="23">
        <v>23391392.649999999</v>
      </c>
      <c r="J94" s="23">
        <v>4253</v>
      </c>
      <c r="K94" s="23">
        <v>41740129.539999999</v>
      </c>
      <c r="L94" s="21">
        <f t="shared" si="6"/>
        <v>11485</v>
      </c>
      <c r="M94" s="21">
        <f t="shared" si="7"/>
        <v>207351932.72</v>
      </c>
      <c r="N94" s="23">
        <v>3747</v>
      </c>
      <c r="O94" s="23">
        <v>149466827.88999999</v>
      </c>
      <c r="P94" s="23">
        <v>482</v>
      </c>
      <c r="Q94" s="23">
        <v>9835741.7799999993</v>
      </c>
      <c r="R94" s="21">
        <f t="shared" si="8"/>
        <v>4229</v>
      </c>
      <c r="S94" s="21">
        <f t="shared" si="9"/>
        <v>159302569.66999999</v>
      </c>
      <c r="T94" s="21">
        <f t="shared" si="10"/>
        <v>15714</v>
      </c>
      <c r="U94" s="21">
        <f t="shared" si="11"/>
        <v>366654502.38999999</v>
      </c>
      <c r="V94" s="11"/>
    </row>
    <row r="95" spans="1:22" s="5" customFormat="1">
      <c r="A95" s="15">
        <v>88</v>
      </c>
      <c r="B95" s="30" t="s">
        <v>193</v>
      </c>
      <c r="C95" s="17" t="s">
        <v>194</v>
      </c>
      <c r="D95" s="22">
        <v>116</v>
      </c>
      <c r="E95" s="22">
        <v>1243705.78</v>
      </c>
      <c r="F95" s="22">
        <v>111</v>
      </c>
      <c r="G95" s="22">
        <v>2467551.02</v>
      </c>
      <c r="H95" s="22">
        <v>60096</v>
      </c>
      <c r="I95" s="22">
        <v>109613764.43000001</v>
      </c>
      <c r="J95" s="22">
        <v>9067</v>
      </c>
      <c r="K95" s="22">
        <v>130679413.45999999</v>
      </c>
      <c r="L95" s="22">
        <f t="shared" si="6"/>
        <v>69390</v>
      </c>
      <c r="M95" s="22">
        <f t="shared" si="7"/>
        <v>244004434.69</v>
      </c>
      <c r="N95" s="22">
        <v>666</v>
      </c>
      <c r="O95" s="22">
        <v>40082047.399999999</v>
      </c>
      <c r="P95" s="22">
        <v>614</v>
      </c>
      <c r="Q95" s="22">
        <v>19297839.239999998</v>
      </c>
      <c r="R95" s="22">
        <f t="shared" si="8"/>
        <v>1280</v>
      </c>
      <c r="S95" s="22">
        <f t="shared" si="9"/>
        <v>59379886.640000001</v>
      </c>
      <c r="T95" s="22">
        <f t="shared" si="10"/>
        <v>70670</v>
      </c>
      <c r="U95" s="22">
        <f t="shared" si="11"/>
        <v>303384321.32999998</v>
      </c>
      <c r="V95" s="11"/>
    </row>
    <row r="96" spans="1:22" s="5" customFormat="1">
      <c r="A96" s="18">
        <v>89</v>
      </c>
      <c r="B96" s="31" t="s">
        <v>181</v>
      </c>
      <c r="C96" s="1" t="s">
        <v>182</v>
      </c>
      <c r="D96" s="23">
        <v>12</v>
      </c>
      <c r="E96" s="23">
        <v>403595.63</v>
      </c>
      <c r="F96" s="23">
        <v>162</v>
      </c>
      <c r="G96" s="23">
        <v>2873056.9</v>
      </c>
      <c r="H96" s="23">
        <v>3326</v>
      </c>
      <c r="I96" s="23">
        <v>18493739.379999999</v>
      </c>
      <c r="J96" s="23">
        <v>4663</v>
      </c>
      <c r="K96" s="23">
        <v>31973360.190000001</v>
      </c>
      <c r="L96" s="21">
        <f t="shared" si="6"/>
        <v>8163</v>
      </c>
      <c r="M96" s="21">
        <f t="shared" si="7"/>
        <v>53743752.100000001</v>
      </c>
      <c r="N96" s="23">
        <v>6066</v>
      </c>
      <c r="O96" s="23">
        <v>124670679.31</v>
      </c>
      <c r="P96" s="23">
        <v>778</v>
      </c>
      <c r="Q96" s="23">
        <v>108768335.59999999</v>
      </c>
      <c r="R96" s="21">
        <f t="shared" si="8"/>
        <v>6844</v>
      </c>
      <c r="S96" s="21">
        <f t="shared" si="9"/>
        <v>233439014.91</v>
      </c>
      <c r="T96" s="21">
        <f t="shared" si="10"/>
        <v>15007</v>
      </c>
      <c r="U96" s="21">
        <f t="shared" si="11"/>
        <v>287182767.00999999</v>
      </c>
      <c r="V96" s="11"/>
    </row>
    <row r="97" spans="1:22" s="5" customFormat="1">
      <c r="A97" s="15">
        <v>90</v>
      </c>
      <c r="B97" s="16" t="s">
        <v>191</v>
      </c>
      <c r="C97" s="17" t="s">
        <v>192</v>
      </c>
      <c r="D97" s="22">
        <v>1061</v>
      </c>
      <c r="E97" s="22">
        <v>106654938.37</v>
      </c>
      <c r="F97" s="22">
        <v>941</v>
      </c>
      <c r="G97" s="22">
        <v>25875853.120999999</v>
      </c>
      <c r="H97" s="22">
        <v>558</v>
      </c>
      <c r="I97" s="22">
        <v>20553812.899999999</v>
      </c>
      <c r="J97" s="22">
        <v>349</v>
      </c>
      <c r="K97" s="22">
        <v>68194329.019999996</v>
      </c>
      <c r="L97" s="22">
        <f t="shared" si="6"/>
        <v>2909</v>
      </c>
      <c r="M97" s="22">
        <f t="shared" si="7"/>
        <v>221278933.41100001</v>
      </c>
      <c r="N97" s="22">
        <v>12</v>
      </c>
      <c r="O97" s="22">
        <v>6278390</v>
      </c>
      <c r="P97" s="22">
        <v>37</v>
      </c>
      <c r="Q97" s="22">
        <v>39459295</v>
      </c>
      <c r="R97" s="22">
        <f t="shared" si="8"/>
        <v>49</v>
      </c>
      <c r="S97" s="22">
        <f t="shared" si="9"/>
        <v>45737685</v>
      </c>
      <c r="T97" s="22">
        <f t="shared" si="10"/>
        <v>2958</v>
      </c>
      <c r="U97" s="22">
        <f t="shared" si="11"/>
        <v>267016618.41100001</v>
      </c>
      <c r="V97" s="11"/>
    </row>
    <row r="98" spans="1:22" s="5" customFormat="1">
      <c r="A98" s="18">
        <v>91</v>
      </c>
      <c r="B98" s="31" t="s">
        <v>189</v>
      </c>
      <c r="C98" s="1" t="s">
        <v>190</v>
      </c>
      <c r="D98" s="23">
        <v>85</v>
      </c>
      <c r="E98" s="23">
        <v>8833122.0399999991</v>
      </c>
      <c r="F98" s="23">
        <v>105</v>
      </c>
      <c r="G98" s="23">
        <v>1521073.08</v>
      </c>
      <c r="H98" s="23">
        <v>16</v>
      </c>
      <c r="I98" s="23">
        <v>2888019.7</v>
      </c>
      <c r="J98" s="23">
        <v>211</v>
      </c>
      <c r="K98" s="23">
        <v>113157353.56</v>
      </c>
      <c r="L98" s="21">
        <f t="shared" si="6"/>
        <v>417</v>
      </c>
      <c r="M98" s="21">
        <f t="shared" si="7"/>
        <v>126399568.38</v>
      </c>
      <c r="N98" s="23">
        <v>28</v>
      </c>
      <c r="O98" s="23">
        <v>115500000</v>
      </c>
      <c r="P98" s="23">
        <v>6</v>
      </c>
      <c r="Q98" s="23">
        <v>15000000</v>
      </c>
      <c r="R98" s="21">
        <f t="shared" si="8"/>
        <v>34</v>
      </c>
      <c r="S98" s="21">
        <f t="shared" si="9"/>
        <v>130500000</v>
      </c>
      <c r="T98" s="21">
        <f t="shared" si="10"/>
        <v>451</v>
      </c>
      <c r="U98" s="21">
        <f t="shared" si="11"/>
        <v>256899568.38</v>
      </c>
      <c r="V98" s="11"/>
    </row>
    <row r="99" spans="1:22" s="5" customFormat="1">
      <c r="A99" s="15">
        <v>92</v>
      </c>
      <c r="B99" s="30" t="s">
        <v>209</v>
      </c>
      <c r="C99" s="17" t="s">
        <v>210</v>
      </c>
      <c r="D99" s="22">
        <v>1</v>
      </c>
      <c r="E99" s="22">
        <v>62140</v>
      </c>
      <c r="F99" s="22">
        <v>6</v>
      </c>
      <c r="G99" s="22">
        <v>1416627.83</v>
      </c>
      <c r="H99" s="22">
        <v>433</v>
      </c>
      <c r="I99" s="22">
        <v>3028855.84</v>
      </c>
      <c r="J99" s="22">
        <v>532</v>
      </c>
      <c r="K99" s="22">
        <v>8029536.5499999998</v>
      </c>
      <c r="L99" s="22">
        <f t="shared" si="6"/>
        <v>972</v>
      </c>
      <c r="M99" s="22">
        <f t="shared" si="7"/>
        <v>12537160.219999999</v>
      </c>
      <c r="N99" s="22">
        <v>154</v>
      </c>
      <c r="O99" s="22">
        <v>104164661.48999999</v>
      </c>
      <c r="P99" s="22">
        <v>116</v>
      </c>
      <c r="Q99" s="22">
        <v>97807196.439999998</v>
      </c>
      <c r="R99" s="22">
        <f t="shared" si="8"/>
        <v>270</v>
      </c>
      <c r="S99" s="22">
        <f t="shared" si="9"/>
        <v>201971857.93000001</v>
      </c>
      <c r="T99" s="22">
        <f t="shared" si="10"/>
        <v>1242</v>
      </c>
      <c r="U99" s="22">
        <f t="shared" si="11"/>
        <v>214509018.15000001</v>
      </c>
      <c r="V99" s="11"/>
    </row>
    <row r="100" spans="1:22" s="5" customFormat="1">
      <c r="A100" s="18">
        <v>93</v>
      </c>
      <c r="B100" s="31" t="s">
        <v>199</v>
      </c>
      <c r="C100" s="1" t="s">
        <v>200</v>
      </c>
      <c r="D100" s="23">
        <v>88</v>
      </c>
      <c r="E100" s="23">
        <v>2954623.88</v>
      </c>
      <c r="F100" s="23">
        <v>1439</v>
      </c>
      <c r="G100" s="23">
        <v>69941608.950000003</v>
      </c>
      <c r="H100" s="23">
        <v>735</v>
      </c>
      <c r="I100" s="23">
        <v>11130643.24</v>
      </c>
      <c r="J100" s="23">
        <v>1480</v>
      </c>
      <c r="K100" s="23">
        <v>14570161.939999999</v>
      </c>
      <c r="L100" s="21">
        <f t="shared" si="6"/>
        <v>3742</v>
      </c>
      <c r="M100" s="21">
        <f t="shared" si="7"/>
        <v>98597038.00999999</v>
      </c>
      <c r="N100" s="23">
        <v>2300</v>
      </c>
      <c r="O100" s="23">
        <v>83462070.069999993</v>
      </c>
      <c r="P100" s="23">
        <v>647</v>
      </c>
      <c r="Q100" s="23">
        <v>13018339.039999999</v>
      </c>
      <c r="R100" s="21">
        <f t="shared" si="8"/>
        <v>2947</v>
      </c>
      <c r="S100" s="21">
        <f t="shared" si="9"/>
        <v>96480409.109999985</v>
      </c>
      <c r="T100" s="21">
        <f t="shared" si="10"/>
        <v>6689</v>
      </c>
      <c r="U100" s="21">
        <f t="shared" si="11"/>
        <v>195077447.11999997</v>
      </c>
      <c r="V100" s="11"/>
    </row>
    <row r="101" spans="1:22" s="5" customFormat="1">
      <c r="A101" s="15">
        <v>94</v>
      </c>
      <c r="B101" s="30" t="s">
        <v>203</v>
      </c>
      <c r="C101" s="17" t="s">
        <v>204</v>
      </c>
      <c r="D101" s="22">
        <v>65</v>
      </c>
      <c r="E101" s="22">
        <v>4373370.54</v>
      </c>
      <c r="F101" s="22">
        <v>1564</v>
      </c>
      <c r="G101" s="22">
        <v>45847540.5</v>
      </c>
      <c r="H101" s="22">
        <v>913</v>
      </c>
      <c r="I101" s="22">
        <v>11523858.550000001</v>
      </c>
      <c r="J101" s="22">
        <v>2166</v>
      </c>
      <c r="K101" s="22">
        <v>20638398.951499999</v>
      </c>
      <c r="L101" s="22">
        <f t="shared" si="6"/>
        <v>4708</v>
      </c>
      <c r="M101" s="22">
        <f t="shared" si="7"/>
        <v>82383168.541500002</v>
      </c>
      <c r="N101" s="22">
        <v>977</v>
      </c>
      <c r="O101" s="22">
        <v>59780490.640000001</v>
      </c>
      <c r="P101" s="22">
        <v>217</v>
      </c>
      <c r="Q101" s="22">
        <v>9194830.5500000007</v>
      </c>
      <c r="R101" s="22">
        <f t="shared" si="8"/>
        <v>1194</v>
      </c>
      <c r="S101" s="22">
        <f t="shared" si="9"/>
        <v>68975321.189999998</v>
      </c>
      <c r="T101" s="22">
        <f t="shared" si="10"/>
        <v>5902</v>
      </c>
      <c r="U101" s="22">
        <f t="shared" si="11"/>
        <v>151358489.7315</v>
      </c>
      <c r="V101" s="11"/>
    </row>
    <row r="102" spans="1:22" s="5" customFormat="1">
      <c r="A102" s="18">
        <v>95</v>
      </c>
      <c r="B102" s="31" t="s">
        <v>211</v>
      </c>
      <c r="C102" s="1" t="s">
        <v>212</v>
      </c>
      <c r="D102" s="23">
        <v>644</v>
      </c>
      <c r="E102" s="23">
        <v>54158897.240000002</v>
      </c>
      <c r="F102" s="23">
        <v>21</v>
      </c>
      <c r="G102" s="23">
        <v>1209824.72</v>
      </c>
      <c r="H102" s="23">
        <v>194</v>
      </c>
      <c r="I102" s="23">
        <v>16075526.550000001</v>
      </c>
      <c r="J102" s="23">
        <v>362</v>
      </c>
      <c r="K102" s="23">
        <v>3074492.83</v>
      </c>
      <c r="L102" s="21">
        <f t="shared" si="6"/>
        <v>1221</v>
      </c>
      <c r="M102" s="21">
        <f t="shared" si="7"/>
        <v>74518741.340000004</v>
      </c>
      <c r="N102" s="23">
        <v>27</v>
      </c>
      <c r="O102" s="23">
        <v>4175582.52</v>
      </c>
      <c r="P102" s="23">
        <v>230</v>
      </c>
      <c r="Q102" s="23">
        <v>69729397.329999998</v>
      </c>
      <c r="R102" s="21">
        <f t="shared" si="8"/>
        <v>257</v>
      </c>
      <c r="S102" s="21">
        <f t="shared" si="9"/>
        <v>73904979.849999994</v>
      </c>
      <c r="T102" s="21">
        <f t="shared" si="10"/>
        <v>1478</v>
      </c>
      <c r="U102" s="21">
        <f t="shared" si="11"/>
        <v>148423721.19</v>
      </c>
      <c r="V102" s="11"/>
    </row>
    <row r="103" spans="1:22" s="5" customFormat="1">
      <c r="A103" s="15">
        <v>96</v>
      </c>
      <c r="B103" s="30" t="s">
        <v>205</v>
      </c>
      <c r="C103" s="17" t="s">
        <v>206</v>
      </c>
      <c r="D103" s="22">
        <v>43</v>
      </c>
      <c r="E103" s="22">
        <v>1320785.96</v>
      </c>
      <c r="F103" s="22">
        <v>799</v>
      </c>
      <c r="G103" s="22">
        <v>12373003.859999999</v>
      </c>
      <c r="H103" s="22">
        <v>998</v>
      </c>
      <c r="I103" s="22">
        <v>15956540.800000001</v>
      </c>
      <c r="J103" s="22">
        <v>6554</v>
      </c>
      <c r="K103" s="22">
        <v>33087252.260000002</v>
      </c>
      <c r="L103" s="22">
        <f t="shared" si="6"/>
        <v>8394</v>
      </c>
      <c r="M103" s="22">
        <f t="shared" si="7"/>
        <v>62737582.880000003</v>
      </c>
      <c r="N103" s="22">
        <v>4089</v>
      </c>
      <c r="O103" s="22">
        <v>56718232.630000003</v>
      </c>
      <c r="P103" s="22">
        <v>503</v>
      </c>
      <c r="Q103" s="22">
        <v>28673750.670000002</v>
      </c>
      <c r="R103" s="22">
        <f t="shared" si="8"/>
        <v>4592</v>
      </c>
      <c r="S103" s="22">
        <f t="shared" si="9"/>
        <v>85391983.300000012</v>
      </c>
      <c r="T103" s="22">
        <f t="shared" si="10"/>
        <v>12986</v>
      </c>
      <c r="U103" s="22">
        <f t="shared" si="11"/>
        <v>148129566.18000001</v>
      </c>
      <c r="V103" s="11"/>
    </row>
    <row r="104" spans="1:22" s="5" customFormat="1">
      <c r="A104" s="18">
        <v>97</v>
      </c>
      <c r="B104" s="31" t="s">
        <v>219</v>
      </c>
      <c r="C104" s="1" t="s">
        <v>220</v>
      </c>
      <c r="D104" s="23"/>
      <c r="E104" s="23"/>
      <c r="F104" s="23">
        <v>2</v>
      </c>
      <c r="G104" s="23">
        <v>28500</v>
      </c>
      <c r="H104" s="23">
        <v>6972</v>
      </c>
      <c r="I104" s="23">
        <v>2922174.23</v>
      </c>
      <c r="J104" s="23">
        <v>3696</v>
      </c>
      <c r="K104" s="23">
        <v>2644855.36</v>
      </c>
      <c r="L104" s="21">
        <f t="shared" si="6"/>
        <v>10670</v>
      </c>
      <c r="M104" s="21">
        <f t="shared" si="7"/>
        <v>5595529.5899999999</v>
      </c>
      <c r="N104" s="23">
        <v>473</v>
      </c>
      <c r="O104" s="23">
        <v>67486273.739999995</v>
      </c>
      <c r="P104" s="23">
        <v>425</v>
      </c>
      <c r="Q104" s="23">
        <v>67769545.209999993</v>
      </c>
      <c r="R104" s="21">
        <f t="shared" si="8"/>
        <v>898</v>
      </c>
      <c r="S104" s="21">
        <f t="shared" si="9"/>
        <v>135255818.94999999</v>
      </c>
      <c r="T104" s="21">
        <f t="shared" si="10"/>
        <v>11568</v>
      </c>
      <c r="U104" s="21">
        <f t="shared" si="11"/>
        <v>140851348.53999999</v>
      </c>
      <c r="V104" s="11"/>
    </row>
    <row r="105" spans="1:22" s="5" customFormat="1">
      <c r="A105" s="15">
        <v>98</v>
      </c>
      <c r="B105" s="16" t="s">
        <v>207</v>
      </c>
      <c r="C105" s="17" t="s">
        <v>208</v>
      </c>
      <c r="D105" s="22">
        <v>94</v>
      </c>
      <c r="E105" s="22">
        <v>2934368.91</v>
      </c>
      <c r="F105" s="22">
        <v>1720</v>
      </c>
      <c r="G105" s="22">
        <v>54847410.670000002</v>
      </c>
      <c r="H105" s="22">
        <v>483</v>
      </c>
      <c r="I105" s="22">
        <v>4827130.18</v>
      </c>
      <c r="J105" s="22">
        <v>532</v>
      </c>
      <c r="K105" s="22">
        <v>6637006.79</v>
      </c>
      <c r="L105" s="22">
        <f t="shared" si="6"/>
        <v>2829</v>
      </c>
      <c r="M105" s="22">
        <f t="shared" si="7"/>
        <v>69245916.549999997</v>
      </c>
      <c r="N105" s="22">
        <v>1661</v>
      </c>
      <c r="O105" s="22">
        <v>62080625.420000002</v>
      </c>
      <c r="P105" s="22">
        <v>553</v>
      </c>
      <c r="Q105" s="22">
        <v>8358196.8499999996</v>
      </c>
      <c r="R105" s="22">
        <f t="shared" si="8"/>
        <v>2214</v>
      </c>
      <c r="S105" s="22">
        <f t="shared" si="9"/>
        <v>70438822.269999996</v>
      </c>
      <c r="T105" s="22">
        <f t="shared" si="10"/>
        <v>5043</v>
      </c>
      <c r="U105" s="22">
        <f t="shared" si="11"/>
        <v>139684738.81999999</v>
      </c>
      <c r="V105" s="11"/>
    </row>
    <row r="106" spans="1:22" s="5" customFormat="1">
      <c r="A106" s="18">
        <v>99</v>
      </c>
      <c r="B106" s="31" t="s">
        <v>213</v>
      </c>
      <c r="C106" s="1" t="s">
        <v>214</v>
      </c>
      <c r="D106" s="23">
        <v>68</v>
      </c>
      <c r="E106" s="23">
        <v>1570058.45</v>
      </c>
      <c r="F106" s="23">
        <v>725</v>
      </c>
      <c r="G106" s="23">
        <v>20520129.510000002</v>
      </c>
      <c r="H106" s="23">
        <v>2154</v>
      </c>
      <c r="I106" s="23">
        <v>8582537.4700000007</v>
      </c>
      <c r="J106" s="23">
        <v>5078</v>
      </c>
      <c r="K106" s="23">
        <v>23337669.43</v>
      </c>
      <c r="L106" s="21">
        <f t="shared" si="6"/>
        <v>8025</v>
      </c>
      <c r="M106" s="21">
        <f t="shared" si="7"/>
        <v>54010394.859999999</v>
      </c>
      <c r="N106" s="23">
        <v>4221</v>
      </c>
      <c r="O106" s="23">
        <v>51994591.479999997</v>
      </c>
      <c r="P106" s="23">
        <v>828</v>
      </c>
      <c r="Q106" s="23">
        <v>18277982.109999999</v>
      </c>
      <c r="R106" s="21">
        <f t="shared" si="8"/>
        <v>5049</v>
      </c>
      <c r="S106" s="21">
        <f t="shared" si="9"/>
        <v>70272573.590000004</v>
      </c>
      <c r="T106" s="21">
        <f t="shared" si="10"/>
        <v>13074</v>
      </c>
      <c r="U106" s="21">
        <f t="shared" si="11"/>
        <v>124282968.45</v>
      </c>
      <c r="V106" s="11"/>
    </row>
    <row r="107" spans="1:22" s="5" customFormat="1">
      <c r="A107" s="15">
        <v>100</v>
      </c>
      <c r="B107" s="30" t="s">
        <v>223</v>
      </c>
      <c r="C107" s="17" t="s">
        <v>224</v>
      </c>
      <c r="D107" s="22">
        <v>208</v>
      </c>
      <c r="E107" s="22">
        <v>3913718.2</v>
      </c>
      <c r="F107" s="22">
        <v>667</v>
      </c>
      <c r="G107" s="22">
        <v>11681153.6</v>
      </c>
      <c r="H107" s="22">
        <v>2150</v>
      </c>
      <c r="I107" s="22">
        <v>12279501.300000001</v>
      </c>
      <c r="J107" s="22">
        <v>6672</v>
      </c>
      <c r="K107" s="22">
        <v>38148879.109999999</v>
      </c>
      <c r="L107" s="22">
        <f t="shared" si="6"/>
        <v>9697</v>
      </c>
      <c r="M107" s="22">
        <f t="shared" si="7"/>
        <v>66023252.210000001</v>
      </c>
      <c r="N107" s="22">
        <v>5199</v>
      </c>
      <c r="O107" s="22">
        <v>45894638.869999997</v>
      </c>
      <c r="P107" s="22">
        <v>645</v>
      </c>
      <c r="Q107" s="22">
        <v>12278500.050000001</v>
      </c>
      <c r="R107" s="22">
        <f t="shared" si="8"/>
        <v>5844</v>
      </c>
      <c r="S107" s="22">
        <f t="shared" si="9"/>
        <v>58173138.920000002</v>
      </c>
      <c r="T107" s="22">
        <f t="shared" si="10"/>
        <v>15541</v>
      </c>
      <c r="U107" s="22">
        <f t="shared" si="11"/>
        <v>124196391.13</v>
      </c>
      <c r="V107" s="11"/>
    </row>
    <row r="108" spans="1:22" s="5" customFormat="1">
      <c r="A108" s="18">
        <v>101</v>
      </c>
      <c r="B108" s="31" t="s">
        <v>217</v>
      </c>
      <c r="C108" s="1" t="s">
        <v>218</v>
      </c>
      <c r="D108" s="23">
        <v>179</v>
      </c>
      <c r="E108" s="23">
        <v>2907296.34</v>
      </c>
      <c r="F108" s="23">
        <v>1006</v>
      </c>
      <c r="G108" s="23">
        <v>26776434.73</v>
      </c>
      <c r="H108" s="23">
        <v>2389</v>
      </c>
      <c r="I108" s="23">
        <v>16764347.24</v>
      </c>
      <c r="J108" s="23">
        <v>3293</v>
      </c>
      <c r="K108" s="23">
        <v>18861264.91</v>
      </c>
      <c r="L108" s="21">
        <f t="shared" si="6"/>
        <v>6867</v>
      </c>
      <c r="M108" s="21">
        <f t="shared" si="7"/>
        <v>65309343.219999999</v>
      </c>
      <c r="N108" s="23">
        <v>2818</v>
      </c>
      <c r="O108" s="23">
        <v>41370238.990000002</v>
      </c>
      <c r="P108" s="23">
        <v>1101</v>
      </c>
      <c r="Q108" s="23">
        <v>15454776.82</v>
      </c>
      <c r="R108" s="21">
        <f t="shared" si="8"/>
        <v>3919</v>
      </c>
      <c r="S108" s="21">
        <f t="shared" si="9"/>
        <v>56825015.810000002</v>
      </c>
      <c r="T108" s="21">
        <f t="shared" si="10"/>
        <v>10786</v>
      </c>
      <c r="U108" s="21">
        <f t="shared" si="11"/>
        <v>122134359.03</v>
      </c>
      <c r="V108" s="11"/>
    </row>
    <row r="109" spans="1:22" s="5" customFormat="1">
      <c r="A109" s="15">
        <v>102</v>
      </c>
      <c r="B109" s="30" t="s">
        <v>239</v>
      </c>
      <c r="C109" s="17" t="s">
        <v>240</v>
      </c>
      <c r="D109" s="22">
        <v>66</v>
      </c>
      <c r="E109" s="22">
        <v>2020986.95</v>
      </c>
      <c r="F109" s="22">
        <v>1661</v>
      </c>
      <c r="G109" s="22">
        <v>52473610.590000004</v>
      </c>
      <c r="H109" s="22">
        <v>191</v>
      </c>
      <c r="I109" s="22">
        <v>2369795.17</v>
      </c>
      <c r="J109" s="22">
        <v>542</v>
      </c>
      <c r="K109" s="22">
        <v>3540890.72</v>
      </c>
      <c r="L109" s="22">
        <f t="shared" si="6"/>
        <v>2460</v>
      </c>
      <c r="M109" s="22">
        <f t="shared" si="7"/>
        <v>60405283.430000007</v>
      </c>
      <c r="N109" s="22">
        <v>1588</v>
      </c>
      <c r="O109" s="22">
        <v>56296020.490000002</v>
      </c>
      <c r="P109" s="22">
        <v>211</v>
      </c>
      <c r="Q109" s="22">
        <v>4657427.6100000003</v>
      </c>
      <c r="R109" s="22">
        <f t="shared" si="8"/>
        <v>1799</v>
      </c>
      <c r="S109" s="22">
        <f t="shared" si="9"/>
        <v>60953448.100000001</v>
      </c>
      <c r="T109" s="22">
        <f t="shared" si="10"/>
        <v>4259</v>
      </c>
      <c r="U109" s="22">
        <f t="shared" si="11"/>
        <v>121358731.53</v>
      </c>
      <c r="V109" s="11"/>
    </row>
    <row r="110" spans="1:22" s="5" customFormat="1">
      <c r="A110" s="18">
        <v>103</v>
      </c>
      <c r="B110" s="31" t="s">
        <v>229</v>
      </c>
      <c r="C110" s="1" t="s">
        <v>230</v>
      </c>
      <c r="D110" s="23">
        <v>11</v>
      </c>
      <c r="E110" s="23">
        <v>146183.25</v>
      </c>
      <c r="F110" s="23">
        <v>688</v>
      </c>
      <c r="G110" s="23">
        <v>30378856.030000001</v>
      </c>
      <c r="H110" s="23">
        <v>1371</v>
      </c>
      <c r="I110" s="23">
        <v>1931464.46</v>
      </c>
      <c r="J110" s="23">
        <v>2504</v>
      </c>
      <c r="K110" s="23">
        <v>11646621.84</v>
      </c>
      <c r="L110" s="21">
        <f t="shared" si="6"/>
        <v>4574</v>
      </c>
      <c r="M110" s="21">
        <f t="shared" si="7"/>
        <v>44103125.579999998</v>
      </c>
      <c r="N110" s="23">
        <v>1738</v>
      </c>
      <c r="O110" s="23">
        <v>56729508.359999999</v>
      </c>
      <c r="P110" s="23">
        <v>397</v>
      </c>
      <c r="Q110" s="23">
        <v>16822673.100000001</v>
      </c>
      <c r="R110" s="21">
        <f t="shared" si="8"/>
        <v>2135</v>
      </c>
      <c r="S110" s="21">
        <f t="shared" si="9"/>
        <v>73552181.460000008</v>
      </c>
      <c r="T110" s="21">
        <f t="shared" si="10"/>
        <v>6709</v>
      </c>
      <c r="U110" s="21">
        <f t="shared" si="11"/>
        <v>117655307.04000001</v>
      </c>
      <c r="V110" s="11"/>
    </row>
    <row r="111" spans="1:22" s="5" customFormat="1">
      <c r="A111" s="15">
        <v>104</v>
      </c>
      <c r="B111" s="16" t="s">
        <v>221</v>
      </c>
      <c r="C111" s="17" t="s">
        <v>222</v>
      </c>
      <c r="D111" s="22">
        <v>105</v>
      </c>
      <c r="E111" s="22">
        <v>3827312.03</v>
      </c>
      <c r="F111" s="22">
        <v>336</v>
      </c>
      <c r="G111" s="22">
        <v>12131952.810000001</v>
      </c>
      <c r="H111" s="22">
        <v>931</v>
      </c>
      <c r="I111" s="22">
        <v>20201943.079999998</v>
      </c>
      <c r="J111" s="22">
        <v>1319</v>
      </c>
      <c r="K111" s="22">
        <v>21536284.559999999</v>
      </c>
      <c r="L111" s="22">
        <f t="shared" si="6"/>
        <v>2691</v>
      </c>
      <c r="M111" s="22">
        <f t="shared" si="7"/>
        <v>57697492.480000004</v>
      </c>
      <c r="N111" s="22">
        <v>947</v>
      </c>
      <c r="O111" s="22">
        <v>25930091.100000001</v>
      </c>
      <c r="P111" s="22">
        <v>419</v>
      </c>
      <c r="Q111" s="22">
        <v>16302637.310000001</v>
      </c>
      <c r="R111" s="22">
        <f t="shared" si="8"/>
        <v>1366</v>
      </c>
      <c r="S111" s="22">
        <f t="shared" si="9"/>
        <v>42232728.410000004</v>
      </c>
      <c r="T111" s="22">
        <f t="shared" si="10"/>
        <v>4057</v>
      </c>
      <c r="U111" s="22">
        <f t="shared" si="11"/>
        <v>99930220.890000015</v>
      </c>
      <c r="V111" s="11"/>
    </row>
    <row r="112" spans="1:22" s="5" customFormat="1">
      <c r="A112" s="18">
        <v>105</v>
      </c>
      <c r="B112" s="31" t="s">
        <v>201</v>
      </c>
      <c r="C112" s="1" t="s">
        <v>202</v>
      </c>
      <c r="D112" s="23"/>
      <c r="E112" s="23"/>
      <c r="F112" s="23">
        <v>29</v>
      </c>
      <c r="G112" s="23">
        <v>2873939.37</v>
      </c>
      <c r="H112" s="23">
        <v>343</v>
      </c>
      <c r="I112" s="23">
        <v>7143037.2199999997</v>
      </c>
      <c r="J112" s="23">
        <v>985</v>
      </c>
      <c r="K112" s="23">
        <v>36238251.439999998</v>
      </c>
      <c r="L112" s="21">
        <f t="shared" si="6"/>
        <v>1357</v>
      </c>
      <c r="M112" s="21">
        <f t="shared" si="7"/>
        <v>46255228.030000001</v>
      </c>
      <c r="N112" s="23">
        <v>40</v>
      </c>
      <c r="O112" s="23">
        <v>37729369.020000003</v>
      </c>
      <c r="P112" s="23">
        <v>23</v>
      </c>
      <c r="Q112" s="23">
        <v>6203116.96</v>
      </c>
      <c r="R112" s="21">
        <f t="shared" si="8"/>
        <v>63</v>
      </c>
      <c r="S112" s="21">
        <f t="shared" si="9"/>
        <v>43932485.980000004</v>
      </c>
      <c r="T112" s="21">
        <f t="shared" si="10"/>
        <v>1420</v>
      </c>
      <c r="U112" s="21">
        <f t="shared" si="11"/>
        <v>90187714.010000005</v>
      </c>
      <c r="V112" s="11"/>
    </row>
    <row r="113" spans="1:22" s="5" customFormat="1">
      <c r="A113" s="15">
        <v>106</v>
      </c>
      <c r="B113" s="30" t="s">
        <v>231</v>
      </c>
      <c r="C113" s="17" t="s">
        <v>232</v>
      </c>
      <c r="D113" s="22">
        <v>1</v>
      </c>
      <c r="E113" s="22">
        <v>48212</v>
      </c>
      <c r="F113" s="22">
        <v>367</v>
      </c>
      <c r="G113" s="22">
        <v>16382904.390000001</v>
      </c>
      <c r="H113" s="22">
        <v>73</v>
      </c>
      <c r="I113" s="22">
        <v>8832501.6099999994</v>
      </c>
      <c r="J113" s="22">
        <v>151</v>
      </c>
      <c r="K113" s="22">
        <v>18741600.969999999</v>
      </c>
      <c r="L113" s="22">
        <f t="shared" si="6"/>
        <v>592</v>
      </c>
      <c r="M113" s="22">
        <f t="shared" si="7"/>
        <v>44005218.969999999</v>
      </c>
      <c r="N113" s="22">
        <v>260</v>
      </c>
      <c r="O113" s="22">
        <v>34700965.170000002</v>
      </c>
      <c r="P113" s="22">
        <v>67</v>
      </c>
      <c r="Q113" s="22">
        <v>9271902.6500000004</v>
      </c>
      <c r="R113" s="22">
        <f t="shared" si="8"/>
        <v>327</v>
      </c>
      <c r="S113" s="22">
        <f t="shared" si="9"/>
        <v>43972867.82</v>
      </c>
      <c r="T113" s="22">
        <f t="shared" si="10"/>
        <v>919</v>
      </c>
      <c r="U113" s="22">
        <f t="shared" si="11"/>
        <v>87978086.789999992</v>
      </c>
      <c r="V113" s="11"/>
    </row>
    <row r="114" spans="1:22" s="5" customFormat="1">
      <c r="A114" s="18">
        <v>107</v>
      </c>
      <c r="B114" s="31" t="s">
        <v>227</v>
      </c>
      <c r="C114" s="1" t="s">
        <v>228</v>
      </c>
      <c r="D114" s="23">
        <v>136</v>
      </c>
      <c r="E114" s="23">
        <v>7376319.9100000001</v>
      </c>
      <c r="F114" s="23">
        <v>500</v>
      </c>
      <c r="G114" s="23">
        <v>9430864.5700000003</v>
      </c>
      <c r="H114" s="23">
        <v>542</v>
      </c>
      <c r="I114" s="23">
        <v>15026868.18</v>
      </c>
      <c r="J114" s="23">
        <v>1946</v>
      </c>
      <c r="K114" s="23">
        <v>12202186.68</v>
      </c>
      <c r="L114" s="21">
        <f t="shared" si="6"/>
        <v>3124</v>
      </c>
      <c r="M114" s="21">
        <f t="shared" si="7"/>
        <v>44036239.340000004</v>
      </c>
      <c r="N114" s="23">
        <v>1427</v>
      </c>
      <c r="O114" s="23">
        <v>17463019.25</v>
      </c>
      <c r="P114" s="23">
        <v>846</v>
      </c>
      <c r="Q114" s="23">
        <v>18220592.300000001</v>
      </c>
      <c r="R114" s="21">
        <f t="shared" si="8"/>
        <v>2273</v>
      </c>
      <c r="S114" s="21">
        <f t="shared" si="9"/>
        <v>35683611.549999997</v>
      </c>
      <c r="T114" s="21">
        <f t="shared" si="10"/>
        <v>5397</v>
      </c>
      <c r="U114" s="21">
        <f t="shared" si="11"/>
        <v>79719850.890000001</v>
      </c>
      <c r="V114" s="11"/>
    </row>
    <row r="115" spans="1:22" s="5" customFormat="1">
      <c r="A115" s="15">
        <v>108</v>
      </c>
      <c r="B115" s="30" t="s">
        <v>233</v>
      </c>
      <c r="C115" s="17" t="s">
        <v>234</v>
      </c>
      <c r="D115" s="22">
        <v>184</v>
      </c>
      <c r="E115" s="22">
        <v>5274897.55</v>
      </c>
      <c r="F115" s="22">
        <v>267</v>
      </c>
      <c r="G115" s="22">
        <v>5662344.5899999999</v>
      </c>
      <c r="H115" s="22">
        <v>1166</v>
      </c>
      <c r="I115" s="22">
        <v>14037334.25</v>
      </c>
      <c r="J115" s="22">
        <v>2133</v>
      </c>
      <c r="K115" s="22">
        <v>18570488.899999999</v>
      </c>
      <c r="L115" s="22">
        <f t="shared" si="6"/>
        <v>3750</v>
      </c>
      <c r="M115" s="22">
        <f t="shared" si="7"/>
        <v>43545065.289999999</v>
      </c>
      <c r="N115" s="22">
        <v>1032</v>
      </c>
      <c r="O115" s="22">
        <v>17096681.620000001</v>
      </c>
      <c r="P115" s="22">
        <v>386</v>
      </c>
      <c r="Q115" s="22">
        <v>12218732.039999999</v>
      </c>
      <c r="R115" s="22">
        <f t="shared" si="8"/>
        <v>1418</v>
      </c>
      <c r="S115" s="22">
        <f t="shared" si="9"/>
        <v>29315413.66</v>
      </c>
      <c r="T115" s="22">
        <f t="shared" si="10"/>
        <v>5168</v>
      </c>
      <c r="U115" s="22">
        <f t="shared" si="11"/>
        <v>72860478.950000003</v>
      </c>
      <c r="V115" s="11"/>
    </row>
    <row r="116" spans="1:22" s="5" customFormat="1">
      <c r="A116" s="18">
        <v>109</v>
      </c>
      <c r="B116" s="31" t="s">
        <v>225</v>
      </c>
      <c r="C116" s="1" t="s">
        <v>226</v>
      </c>
      <c r="D116" s="23"/>
      <c r="E116" s="23"/>
      <c r="F116" s="23"/>
      <c r="G116" s="23"/>
      <c r="H116" s="23">
        <v>1676</v>
      </c>
      <c r="I116" s="23">
        <v>13191990.050000001</v>
      </c>
      <c r="J116" s="23">
        <v>2044</v>
      </c>
      <c r="K116" s="23">
        <v>18332679.850000001</v>
      </c>
      <c r="L116" s="21">
        <f t="shared" si="6"/>
        <v>3720</v>
      </c>
      <c r="M116" s="21">
        <f t="shared" si="7"/>
        <v>31524669.900000002</v>
      </c>
      <c r="N116" s="23">
        <v>1236</v>
      </c>
      <c r="O116" s="23">
        <v>22079597.18</v>
      </c>
      <c r="P116" s="23">
        <v>251</v>
      </c>
      <c r="Q116" s="23">
        <v>16904024.699999999</v>
      </c>
      <c r="R116" s="21">
        <f t="shared" si="8"/>
        <v>1487</v>
      </c>
      <c r="S116" s="21">
        <f t="shared" si="9"/>
        <v>38983621.879999995</v>
      </c>
      <c r="T116" s="21">
        <f t="shared" si="10"/>
        <v>5207</v>
      </c>
      <c r="U116" s="21">
        <f t="shared" si="11"/>
        <v>70508291.780000001</v>
      </c>
      <c r="V116" s="11"/>
    </row>
    <row r="117" spans="1:22" s="5" customFormat="1">
      <c r="A117" s="15">
        <v>110</v>
      </c>
      <c r="B117" s="16" t="s">
        <v>243</v>
      </c>
      <c r="C117" s="17" t="s">
        <v>244</v>
      </c>
      <c r="D117" s="22">
        <v>14</v>
      </c>
      <c r="E117" s="22">
        <v>525428.65</v>
      </c>
      <c r="F117" s="22">
        <v>546</v>
      </c>
      <c r="G117" s="22">
        <v>16163372.449999999</v>
      </c>
      <c r="H117" s="22">
        <v>673</v>
      </c>
      <c r="I117" s="22">
        <v>5058169.3099999996</v>
      </c>
      <c r="J117" s="22">
        <v>2042</v>
      </c>
      <c r="K117" s="22">
        <v>11973919.5</v>
      </c>
      <c r="L117" s="22">
        <f t="shared" si="6"/>
        <v>3275</v>
      </c>
      <c r="M117" s="22">
        <f t="shared" si="7"/>
        <v>33720889.909999996</v>
      </c>
      <c r="N117" s="22">
        <v>1475</v>
      </c>
      <c r="O117" s="22">
        <v>26280075.469999999</v>
      </c>
      <c r="P117" s="22">
        <v>62</v>
      </c>
      <c r="Q117" s="22">
        <v>3722743.43</v>
      </c>
      <c r="R117" s="22">
        <f t="shared" si="8"/>
        <v>1537</v>
      </c>
      <c r="S117" s="22">
        <f t="shared" si="9"/>
        <v>30002818.899999999</v>
      </c>
      <c r="T117" s="22">
        <f t="shared" si="10"/>
        <v>4812</v>
      </c>
      <c r="U117" s="22">
        <f t="shared" si="11"/>
        <v>63723708.809999995</v>
      </c>
      <c r="V117" s="11"/>
    </row>
    <row r="118" spans="1:22" s="5" customFormat="1">
      <c r="A118" s="18">
        <v>111</v>
      </c>
      <c r="B118" s="31" t="s">
        <v>249</v>
      </c>
      <c r="C118" s="1" t="s">
        <v>250</v>
      </c>
      <c r="D118" s="23">
        <v>8</v>
      </c>
      <c r="E118" s="23">
        <v>181620.47</v>
      </c>
      <c r="F118" s="23">
        <v>2</v>
      </c>
      <c r="G118" s="23">
        <v>17947.349999999999</v>
      </c>
      <c r="H118" s="23">
        <v>999</v>
      </c>
      <c r="I118" s="23">
        <v>3250968.56</v>
      </c>
      <c r="J118" s="23">
        <v>2276</v>
      </c>
      <c r="K118" s="23">
        <v>11401561.24</v>
      </c>
      <c r="L118" s="21">
        <f t="shared" si="6"/>
        <v>3285</v>
      </c>
      <c r="M118" s="21">
        <f t="shared" si="7"/>
        <v>14852097.620000001</v>
      </c>
      <c r="N118" s="23">
        <v>1876</v>
      </c>
      <c r="O118" s="23">
        <v>28299325.629999999</v>
      </c>
      <c r="P118" s="23">
        <v>602</v>
      </c>
      <c r="Q118" s="23">
        <v>20322906.289999999</v>
      </c>
      <c r="R118" s="21">
        <f t="shared" si="8"/>
        <v>2478</v>
      </c>
      <c r="S118" s="21">
        <f t="shared" si="9"/>
        <v>48622231.920000002</v>
      </c>
      <c r="T118" s="21">
        <f t="shared" si="10"/>
        <v>5763</v>
      </c>
      <c r="U118" s="21">
        <f t="shared" si="11"/>
        <v>63474329.540000007</v>
      </c>
      <c r="V118" s="11"/>
    </row>
    <row r="119" spans="1:22" s="5" customFormat="1">
      <c r="A119" s="15">
        <v>112</v>
      </c>
      <c r="B119" s="30" t="s">
        <v>251</v>
      </c>
      <c r="C119" s="17" t="s">
        <v>252</v>
      </c>
      <c r="D119" s="22">
        <v>507</v>
      </c>
      <c r="E119" s="22">
        <v>1834784.27</v>
      </c>
      <c r="F119" s="22">
        <v>273</v>
      </c>
      <c r="G119" s="22">
        <v>4036899.36</v>
      </c>
      <c r="H119" s="22">
        <v>2277</v>
      </c>
      <c r="I119" s="22">
        <v>26461832.600000001</v>
      </c>
      <c r="J119" s="22">
        <v>1651</v>
      </c>
      <c r="K119" s="22">
        <v>8113798.8799999999</v>
      </c>
      <c r="L119" s="22">
        <f t="shared" si="6"/>
        <v>4708</v>
      </c>
      <c r="M119" s="22">
        <f t="shared" si="7"/>
        <v>40447315.109999999</v>
      </c>
      <c r="N119" s="22">
        <v>286</v>
      </c>
      <c r="O119" s="22">
        <v>2705857.94</v>
      </c>
      <c r="P119" s="22">
        <v>456</v>
      </c>
      <c r="Q119" s="22">
        <v>18838658.27</v>
      </c>
      <c r="R119" s="22">
        <f t="shared" si="8"/>
        <v>742</v>
      </c>
      <c r="S119" s="22">
        <f t="shared" si="9"/>
        <v>21544516.210000001</v>
      </c>
      <c r="T119" s="22">
        <f t="shared" si="10"/>
        <v>5450</v>
      </c>
      <c r="U119" s="22">
        <f t="shared" si="11"/>
        <v>61991831.32</v>
      </c>
      <c r="V119" s="11"/>
    </row>
    <row r="120" spans="1:22" s="5" customFormat="1">
      <c r="A120" s="18">
        <v>113</v>
      </c>
      <c r="B120" s="31" t="s">
        <v>273</v>
      </c>
      <c r="C120" s="1" t="s">
        <v>274</v>
      </c>
      <c r="D120" s="23">
        <v>13</v>
      </c>
      <c r="E120" s="23">
        <v>345320.19</v>
      </c>
      <c r="F120" s="23">
        <v>469</v>
      </c>
      <c r="G120" s="23">
        <v>17911561.079999998</v>
      </c>
      <c r="H120" s="23">
        <v>183</v>
      </c>
      <c r="I120" s="23">
        <v>5339751.79</v>
      </c>
      <c r="J120" s="23">
        <v>324</v>
      </c>
      <c r="K120" s="23">
        <v>8495734.0999999996</v>
      </c>
      <c r="L120" s="21">
        <f t="shared" si="6"/>
        <v>989</v>
      </c>
      <c r="M120" s="21">
        <f t="shared" si="7"/>
        <v>32092367.159999996</v>
      </c>
      <c r="N120" s="23">
        <v>464</v>
      </c>
      <c r="O120" s="23">
        <v>24085889.649999999</v>
      </c>
      <c r="P120" s="23">
        <v>132</v>
      </c>
      <c r="Q120" s="23">
        <v>3363753.2</v>
      </c>
      <c r="R120" s="21">
        <f t="shared" si="8"/>
        <v>596</v>
      </c>
      <c r="S120" s="21">
        <f t="shared" si="9"/>
        <v>27449642.849999998</v>
      </c>
      <c r="T120" s="21">
        <f t="shared" si="10"/>
        <v>1585</v>
      </c>
      <c r="U120" s="21">
        <f t="shared" si="11"/>
        <v>59542010.00999999</v>
      </c>
      <c r="V120" s="11"/>
    </row>
    <row r="121" spans="1:22" s="5" customFormat="1">
      <c r="A121" s="15">
        <v>114</v>
      </c>
      <c r="B121" s="30" t="s">
        <v>253</v>
      </c>
      <c r="C121" s="17" t="s">
        <v>254</v>
      </c>
      <c r="D121" s="22">
        <v>52</v>
      </c>
      <c r="E121" s="22">
        <v>561352.39</v>
      </c>
      <c r="F121" s="22">
        <v>255</v>
      </c>
      <c r="G121" s="22">
        <v>5203295.45</v>
      </c>
      <c r="H121" s="22">
        <v>816</v>
      </c>
      <c r="I121" s="22">
        <v>12660115.220000001</v>
      </c>
      <c r="J121" s="22">
        <v>1903</v>
      </c>
      <c r="K121" s="22">
        <v>13719209.66</v>
      </c>
      <c r="L121" s="22">
        <f t="shared" si="6"/>
        <v>3026</v>
      </c>
      <c r="M121" s="22">
        <f t="shared" si="7"/>
        <v>32143972.720000003</v>
      </c>
      <c r="N121" s="22">
        <v>2302</v>
      </c>
      <c r="O121" s="22">
        <v>16602038.01</v>
      </c>
      <c r="P121" s="22">
        <v>363</v>
      </c>
      <c r="Q121" s="22">
        <v>10783867.68</v>
      </c>
      <c r="R121" s="22">
        <f t="shared" si="8"/>
        <v>2665</v>
      </c>
      <c r="S121" s="22">
        <f t="shared" si="9"/>
        <v>27385905.689999998</v>
      </c>
      <c r="T121" s="22">
        <f t="shared" si="10"/>
        <v>5691</v>
      </c>
      <c r="U121" s="22">
        <f t="shared" si="11"/>
        <v>59529878.409999996</v>
      </c>
      <c r="V121" s="11"/>
    </row>
    <row r="122" spans="1:22" s="5" customFormat="1">
      <c r="A122" s="18">
        <v>115</v>
      </c>
      <c r="B122" s="31" t="s">
        <v>215</v>
      </c>
      <c r="C122" s="1" t="s">
        <v>216</v>
      </c>
      <c r="D122" s="23"/>
      <c r="E122" s="23"/>
      <c r="F122" s="23"/>
      <c r="G122" s="23"/>
      <c r="H122" s="23"/>
      <c r="I122" s="23"/>
      <c r="J122" s="23">
        <v>10</v>
      </c>
      <c r="K122" s="23">
        <v>10484.4</v>
      </c>
      <c r="L122" s="21">
        <f t="shared" si="6"/>
        <v>10</v>
      </c>
      <c r="M122" s="21">
        <f t="shared" si="7"/>
        <v>10484.4</v>
      </c>
      <c r="N122" s="23">
        <v>14</v>
      </c>
      <c r="O122" s="23">
        <v>29172326.780000001</v>
      </c>
      <c r="P122" s="23">
        <v>23</v>
      </c>
      <c r="Q122" s="23">
        <v>29132704.710000001</v>
      </c>
      <c r="R122" s="21">
        <f t="shared" si="8"/>
        <v>37</v>
      </c>
      <c r="S122" s="21">
        <f t="shared" si="9"/>
        <v>58305031.490000002</v>
      </c>
      <c r="T122" s="21">
        <f t="shared" si="10"/>
        <v>47</v>
      </c>
      <c r="U122" s="21">
        <f t="shared" si="11"/>
        <v>58315515.890000001</v>
      </c>
      <c r="V122" s="11"/>
    </row>
    <row r="123" spans="1:22" s="5" customFormat="1">
      <c r="A123" s="15">
        <v>116</v>
      </c>
      <c r="B123" s="30" t="s">
        <v>247</v>
      </c>
      <c r="C123" s="17" t="s">
        <v>248</v>
      </c>
      <c r="D123" s="22">
        <v>83</v>
      </c>
      <c r="E123" s="22">
        <v>1190768.42</v>
      </c>
      <c r="F123" s="22">
        <v>433</v>
      </c>
      <c r="G123" s="22">
        <v>6640127.7300000004</v>
      </c>
      <c r="H123" s="22">
        <v>1136</v>
      </c>
      <c r="I123" s="22">
        <v>10035905.119999999</v>
      </c>
      <c r="J123" s="22">
        <v>2046</v>
      </c>
      <c r="K123" s="22">
        <v>11100908.619999999</v>
      </c>
      <c r="L123" s="22">
        <f t="shared" si="6"/>
        <v>3698</v>
      </c>
      <c r="M123" s="22">
        <f t="shared" si="7"/>
        <v>28967709.890000001</v>
      </c>
      <c r="N123" s="22">
        <v>1501</v>
      </c>
      <c r="O123" s="22">
        <v>17577433.800000001</v>
      </c>
      <c r="P123" s="22">
        <v>543</v>
      </c>
      <c r="Q123" s="22">
        <v>11038183.060000001</v>
      </c>
      <c r="R123" s="22">
        <f t="shared" si="8"/>
        <v>2044</v>
      </c>
      <c r="S123" s="22">
        <f t="shared" si="9"/>
        <v>28615616.859999999</v>
      </c>
      <c r="T123" s="22">
        <f t="shared" si="10"/>
        <v>5742</v>
      </c>
      <c r="U123" s="22">
        <f t="shared" si="11"/>
        <v>57583326.75</v>
      </c>
      <c r="V123" s="11"/>
    </row>
    <row r="124" spans="1:22" s="5" customFormat="1">
      <c r="A124" s="18">
        <v>117</v>
      </c>
      <c r="B124" s="31" t="s">
        <v>257</v>
      </c>
      <c r="C124" s="1" t="s">
        <v>258</v>
      </c>
      <c r="D124" s="23">
        <v>26</v>
      </c>
      <c r="E124" s="23">
        <v>1044993.41</v>
      </c>
      <c r="F124" s="23">
        <v>325</v>
      </c>
      <c r="G124" s="23">
        <v>9419951.8900000006</v>
      </c>
      <c r="H124" s="23">
        <v>293</v>
      </c>
      <c r="I124" s="23">
        <v>2549159.35</v>
      </c>
      <c r="J124" s="23">
        <v>987</v>
      </c>
      <c r="K124" s="23">
        <v>15608698.59</v>
      </c>
      <c r="L124" s="21">
        <f t="shared" si="6"/>
        <v>1631</v>
      </c>
      <c r="M124" s="21">
        <f t="shared" si="7"/>
        <v>28622803.240000002</v>
      </c>
      <c r="N124" s="23">
        <v>843</v>
      </c>
      <c r="O124" s="23">
        <v>25134773.960000001</v>
      </c>
      <c r="P124" s="23">
        <v>127</v>
      </c>
      <c r="Q124" s="23">
        <v>3704559.97</v>
      </c>
      <c r="R124" s="21">
        <f t="shared" si="8"/>
        <v>970</v>
      </c>
      <c r="S124" s="21">
        <f t="shared" si="9"/>
        <v>28839333.93</v>
      </c>
      <c r="T124" s="21">
        <f t="shared" si="10"/>
        <v>2601</v>
      </c>
      <c r="U124" s="21">
        <f t="shared" si="11"/>
        <v>57462137.170000002</v>
      </c>
      <c r="V124" s="11"/>
    </row>
    <row r="125" spans="1:22" s="5" customFormat="1">
      <c r="A125" s="15">
        <v>118</v>
      </c>
      <c r="B125" s="16" t="s">
        <v>241</v>
      </c>
      <c r="C125" s="17" t="s">
        <v>242</v>
      </c>
      <c r="D125" s="22">
        <v>139</v>
      </c>
      <c r="E125" s="22">
        <v>3920118</v>
      </c>
      <c r="F125" s="22">
        <v>362</v>
      </c>
      <c r="G125" s="22">
        <v>7959771.9800000004</v>
      </c>
      <c r="H125" s="22">
        <v>1907</v>
      </c>
      <c r="I125" s="22">
        <v>7949233.6200000001</v>
      </c>
      <c r="J125" s="22">
        <v>2659</v>
      </c>
      <c r="K125" s="22">
        <v>12770943.119999999</v>
      </c>
      <c r="L125" s="22">
        <f t="shared" si="6"/>
        <v>5067</v>
      </c>
      <c r="M125" s="22">
        <f t="shared" si="7"/>
        <v>32600066.719999999</v>
      </c>
      <c r="N125" s="22">
        <v>1277</v>
      </c>
      <c r="O125" s="22">
        <v>15106234.060000001</v>
      </c>
      <c r="P125" s="22">
        <v>323</v>
      </c>
      <c r="Q125" s="22">
        <v>6571467.4299999997</v>
      </c>
      <c r="R125" s="22">
        <f t="shared" si="8"/>
        <v>1600</v>
      </c>
      <c r="S125" s="22">
        <f t="shared" si="9"/>
        <v>21677701.490000002</v>
      </c>
      <c r="T125" s="22">
        <f t="shared" si="10"/>
        <v>6667</v>
      </c>
      <c r="U125" s="22">
        <f t="shared" si="11"/>
        <v>54277768.210000001</v>
      </c>
      <c r="V125" s="11"/>
    </row>
    <row r="126" spans="1:22" s="5" customFormat="1">
      <c r="A126" s="18">
        <v>119</v>
      </c>
      <c r="B126" s="31" t="s">
        <v>277</v>
      </c>
      <c r="C126" s="1" t="s">
        <v>278</v>
      </c>
      <c r="D126" s="23">
        <v>312</v>
      </c>
      <c r="E126" s="23">
        <v>14972395.6</v>
      </c>
      <c r="F126" s="23">
        <v>111</v>
      </c>
      <c r="G126" s="23">
        <v>4765668.47</v>
      </c>
      <c r="H126" s="23">
        <v>116</v>
      </c>
      <c r="I126" s="23">
        <v>5036151.5</v>
      </c>
      <c r="J126" s="23">
        <v>315</v>
      </c>
      <c r="K126" s="23">
        <v>1446644.43</v>
      </c>
      <c r="L126" s="21">
        <f t="shared" si="6"/>
        <v>854</v>
      </c>
      <c r="M126" s="21">
        <f t="shared" si="7"/>
        <v>26220860</v>
      </c>
      <c r="N126" s="23">
        <v>30</v>
      </c>
      <c r="O126" s="23">
        <v>6252504.25</v>
      </c>
      <c r="P126" s="23">
        <v>123</v>
      </c>
      <c r="Q126" s="23">
        <v>20071578.859999999</v>
      </c>
      <c r="R126" s="21">
        <f t="shared" si="8"/>
        <v>153</v>
      </c>
      <c r="S126" s="21">
        <f t="shared" si="9"/>
        <v>26324083.109999999</v>
      </c>
      <c r="T126" s="21">
        <f t="shared" si="10"/>
        <v>1007</v>
      </c>
      <c r="U126" s="21">
        <f t="shared" si="11"/>
        <v>52544943.109999999</v>
      </c>
      <c r="V126" s="11"/>
    </row>
    <row r="127" spans="1:22" s="5" customFormat="1">
      <c r="A127" s="15">
        <v>120</v>
      </c>
      <c r="B127" s="30" t="s">
        <v>265</v>
      </c>
      <c r="C127" s="17" t="s">
        <v>266</v>
      </c>
      <c r="D127" s="22">
        <v>17</v>
      </c>
      <c r="E127" s="22">
        <v>615427.62</v>
      </c>
      <c r="F127" s="22">
        <v>671</v>
      </c>
      <c r="G127" s="22">
        <v>14007234.300000001</v>
      </c>
      <c r="H127" s="22">
        <v>860</v>
      </c>
      <c r="I127" s="22">
        <v>3858079.55</v>
      </c>
      <c r="J127" s="22">
        <v>639</v>
      </c>
      <c r="K127" s="22">
        <v>3847040.08</v>
      </c>
      <c r="L127" s="22">
        <f t="shared" si="6"/>
        <v>2187</v>
      </c>
      <c r="M127" s="22">
        <f t="shared" si="7"/>
        <v>22327781.549999997</v>
      </c>
      <c r="N127" s="22">
        <v>947</v>
      </c>
      <c r="O127" s="22">
        <v>20817243.16</v>
      </c>
      <c r="P127" s="22">
        <v>373</v>
      </c>
      <c r="Q127" s="22">
        <v>7452894.29</v>
      </c>
      <c r="R127" s="22">
        <f t="shared" si="8"/>
        <v>1320</v>
      </c>
      <c r="S127" s="22">
        <f t="shared" si="9"/>
        <v>28270137.449999999</v>
      </c>
      <c r="T127" s="22">
        <f t="shared" si="10"/>
        <v>3507</v>
      </c>
      <c r="U127" s="22">
        <f t="shared" si="11"/>
        <v>50597919</v>
      </c>
      <c r="V127" s="11"/>
    </row>
    <row r="128" spans="1:22" s="5" customFormat="1">
      <c r="A128" s="18">
        <v>121</v>
      </c>
      <c r="B128" s="31" t="s">
        <v>237</v>
      </c>
      <c r="C128" s="1" t="s">
        <v>238</v>
      </c>
      <c r="D128" s="23"/>
      <c r="E128" s="23"/>
      <c r="F128" s="23">
        <v>96</v>
      </c>
      <c r="G128" s="23">
        <v>1679988.46</v>
      </c>
      <c r="H128" s="23">
        <v>2438</v>
      </c>
      <c r="I128" s="23">
        <v>14594362.369999999</v>
      </c>
      <c r="J128" s="23">
        <v>3429</v>
      </c>
      <c r="K128" s="23">
        <v>21831401.469999999</v>
      </c>
      <c r="L128" s="21">
        <f t="shared" si="6"/>
        <v>5963</v>
      </c>
      <c r="M128" s="21">
        <f t="shared" si="7"/>
        <v>38105752.299999997</v>
      </c>
      <c r="N128" s="23">
        <v>2263</v>
      </c>
      <c r="O128" s="23">
        <v>10528106.880000001</v>
      </c>
      <c r="P128" s="23">
        <v>101</v>
      </c>
      <c r="Q128" s="23">
        <v>1709120.87</v>
      </c>
      <c r="R128" s="21">
        <f t="shared" si="8"/>
        <v>2364</v>
      </c>
      <c r="S128" s="21">
        <f t="shared" si="9"/>
        <v>12237227.75</v>
      </c>
      <c r="T128" s="21">
        <f t="shared" si="10"/>
        <v>8327</v>
      </c>
      <c r="U128" s="21">
        <f t="shared" si="11"/>
        <v>50342980.049999997</v>
      </c>
      <c r="V128" s="11"/>
    </row>
    <row r="129" spans="1:22" s="5" customFormat="1">
      <c r="A129" s="15">
        <v>122</v>
      </c>
      <c r="B129" s="30" t="s">
        <v>267</v>
      </c>
      <c r="C129" s="17" t="s">
        <v>268</v>
      </c>
      <c r="D129" s="22">
        <v>18</v>
      </c>
      <c r="E129" s="22">
        <v>199259.76</v>
      </c>
      <c r="F129" s="22">
        <v>271</v>
      </c>
      <c r="G129" s="22">
        <v>5045768.24</v>
      </c>
      <c r="H129" s="22">
        <v>2256</v>
      </c>
      <c r="I129" s="22">
        <v>9447392.2899999991</v>
      </c>
      <c r="J129" s="22">
        <v>2913</v>
      </c>
      <c r="K129" s="22">
        <v>12917758.02</v>
      </c>
      <c r="L129" s="22">
        <f t="shared" si="6"/>
        <v>5458</v>
      </c>
      <c r="M129" s="22">
        <f t="shared" si="7"/>
        <v>27610178.309999999</v>
      </c>
      <c r="N129" s="22">
        <v>1300</v>
      </c>
      <c r="O129" s="22">
        <v>14767431.67</v>
      </c>
      <c r="P129" s="22">
        <v>271</v>
      </c>
      <c r="Q129" s="22">
        <v>6475121.3200000003</v>
      </c>
      <c r="R129" s="22">
        <f t="shared" si="8"/>
        <v>1571</v>
      </c>
      <c r="S129" s="22">
        <f t="shared" si="9"/>
        <v>21242552.990000002</v>
      </c>
      <c r="T129" s="22">
        <f t="shared" si="10"/>
        <v>7029</v>
      </c>
      <c r="U129" s="22">
        <f t="shared" si="11"/>
        <v>48852731.299999997</v>
      </c>
      <c r="V129" s="11"/>
    </row>
    <row r="130" spans="1:22" s="5" customFormat="1">
      <c r="A130" s="18">
        <v>123</v>
      </c>
      <c r="B130" s="31" t="s">
        <v>259</v>
      </c>
      <c r="C130" s="1" t="s">
        <v>260</v>
      </c>
      <c r="D130" s="23">
        <v>570</v>
      </c>
      <c r="E130" s="23">
        <v>17835015.629999999</v>
      </c>
      <c r="F130" s="23">
        <v>108</v>
      </c>
      <c r="G130" s="23">
        <v>1786208.97</v>
      </c>
      <c r="H130" s="23">
        <v>110</v>
      </c>
      <c r="I130" s="23">
        <v>1821099.63</v>
      </c>
      <c r="J130" s="23">
        <v>297</v>
      </c>
      <c r="K130" s="23">
        <v>2820583.34</v>
      </c>
      <c r="L130" s="21">
        <f t="shared" si="6"/>
        <v>1085</v>
      </c>
      <c r="M130" s="21">
        <f t="shared" si="7"/>
        <v>24262907.569999997</v>
      </c>
      <c r="N130" s="23">
        <v>354</v>
      </c>
      <c r="O130" s="23">
        <v>4499858.6100000003</v>
      </c>
      <c r="P130" s="23">
        <v>605</v>
      </c>
      <c r="Q130" s="23">
        <v>19548439.52</v>
      </c>
      <c r="R130" s="21">
        <f t="shared" si="8"/>
        <v>959</v>
      </c>
      <c r="S130" s="21">
        <f t="shared" si="9"/>
        <v>24048298.129999999</v>
      </c>
      <c r="T130" s="21">
        <f t="shared" si="10"/>
        <v>2044</v>
      </c>
      <c r="U130" s="21">
        <f t="shared" si="11"/>
        <v>48311205.699999996</v>
      </c>
      <c r="V130" s="11"/>
    </row>
    <row r="131" spans="1:22" s="5" customFormat="1">
      <c r="A131" s="15">
        <v>124</v>
      </c>
      <c r="B131" s="30" t="s">
        <v>263</v>
      </c>
      <c r="C131" s="17" t="s">
        <v>264</v>
      </c>
      <c r="D131" s="22">
        <v>117</v>
      </c>
      <c r="E131" s="22">
        <v>830141.58</v>
      </c>
      <c r="F131" s="22">
        <v>557</v>
      </c>
      <c r="G131" s="22">
        <v>6973900.1399999997</v>
      </c>
      <c r="H131" s="22">
        <v>1543</v>
      </c>
      <c r="I131" s="22">
        <v>5251151.72</v>
      </c>
      <c r="J131" s="22">
        <v>2648</v>
      </c>
      <c r="K131" s="22">
        <v>13418547.279999999</v>
      </c>
      <c r="L131" s="22">
        <f t="shared" si="6"/>
        <v>4865</v>
      </c>
      <c r="M131" s="22">
        <f t="shared" si="7"/>
        <v>26473740.719999999</v>
      </c>
      <c r="N131" s="22">
        <v>1558</v>
      </c>
      <c r="O131" s="22">
        <v>16016208.210000001</v>
      </c>
      <c r="P131" s="22">
        <v>275</v>
      </c>
      <c r="Q131" s="22">
        <v>1695156.04</v>
      </c>
      <c r="R131" s="22">
        <f t="shared" si="8"/>
        <v>1833</v>
      </c>
      <c r="S131" s="22">
        <f t="shared" si="9"/>
        <v>17711364.25</v>
      </c>
      <c r="T131" s="22">
        <f t="shared" si="10"/>
        <v>6698</v>
      </c>
      <c r="U131" s="22">
        <f t="shared" si="11"/>
        <v>44185104.969999999</v>
      </c>
      <c r="V131" s="11"/>
    </row>
    <row r="132" spans="1:22" s="5" customFormat="1">
      <c r="A132" s="18">
        <v>125</v>
      </c>
      <c r="B132" s="31" t="s">
        <v>275</v>
      </c>
      <c r="C132" s="1" t="s">
        <v>276</v>
      </c>
      <c r="D132" s="23">
        <v>49</v>
      </c>
      <c r="E132" s="23">
        <v>634212.43000000005</v>
      </c>
      <c r="F132" s="23">
        <v>406</v>
      </c>
      <c r="G132" s="23">
        <v>8785476.8300000001</v>
      </c>
      <c r="H132" s="23">
        <v>257</v>
      </c>
      <c r="I132" s="23">
        <v>1977589.46</v>
      </c>
      <c r="J132" s="23">
        <v>592</v>
      </c>
      <c r="K132" s="23">
        <v>4911042.91</v>
      </c>
      <c r="L132" s="21">
        <f t="shared" si="6"/>
        <v>1304</v>
      </c>
      <c r="M132" s="21">
        <f t="shared" si="7"/>
        <v>16308321.629999999</v>
      </c>
      <c r="N132" s="23">
        <v>927</v>
      </c>
      <c r="O132" s="23">
        <v>14202991.5</v>
      </c>
      <c r="P132" s="23">
        <v>227</v>
      </c>
      <c r="Q132" s="23">
        <v>3102432.66</v>
      </c>
      <c r="R132" s="21">
        <f t="shared" si="8"/>
        <v>1154</v>
      </c>
      <c r="S132" s="21">
        <f t="shared" si="9"/>
        <v>17305424.16</v>
      </c>
      <c r="T132" s="21">
        <f t="shared" si="10"/>
        <v>2458</v>
      </c>
      <c r="U132" s="21">
        <f t="shared" si="11"/>
        <v>33613745.789999999</v>
      </c>
      <c r="V132" s="11"/>
    </row>
    <row r="133" spans="1:22" s="5" customFormat="1">
      <c r="A133" s="15">
        <v>126</v>
      </c>
      <c r="B133" s="30" t="s">
        <v>269</v>
      </c>
      <c r="C133" s="17" t="s">
        <v>270</v>
      </c>
      <c r="D133" s="22">
        <v>2</v>
      </c>
      <c r="E133" s="22">
        <v>10557.1</v>
      </c>
      <c r="F133" s="22">
        <v>16</v>
      </c>
      <c r="G133" s="22">
        <v>422814.97</v>
      </c>
      <c r="H133" s="22">
        <v>188</v>
      </c>
      <c r="I133" s="22">
        <v>8811363.3000000007</v>
      </c>
      <c r="J133" s="22">
        <v>164</v>
      </c>
      <c r="K133" s="22">
        <v>7255645.1299999999</v>
      </c>
      <c r="L133" s="22">
        <f t="shared" si="6"/>
        <v>370</v>
      </c>
      <c r="M133" s="22">
        <f t="shared" si="7"/>
        <v>16500380.5</v>
      </c>
      <c r="N133" s="22">
        <v>178</v>
      </c>
      <c r="O133" s="22">
        <v>7904729.3700000001</v>
      </c>
      <c r="P133" s="22">
        <v>212</v>
      </c>
      <c r="Q133" s="22">
        <v>9047399.8499999996</v>
      </c>
      <c r="R133" s="22">
        <f t="shared" si="8"/>
        <v>390</v>
      </c>
      <c r="S133" s="22">
        <f t="shared" si="9"/>
        <v>16952129.219999999</v>
      </c>
      <c r="T133" s="22">
        <f t="shared" si="10"/>
        <v>760</v>
      </c>
      <c r="U133" s="22">
        <f t="shared" si="11"/>
        <v>33452509.719999999</v>
      </c>
      <c r="V133" s="11"/>
    </row>
    <row r="134" spans="1:22" s="5" customFormat="1">
      <c r="A134" s="18">
        <v>127</v>
      </c>
      <c r="B134" s="31" t="s">
        <v>283</v>
      </c>
      <c r="C134" s="1" t="s">
        <v>284</v>
      </c>
      <c r="D134" s="23"/>
      <c r="E134" s="23"/>
      <c r="F134" s="23">
        <v>37</v>
      </c>
      <c r="G134" s="23">
        <v>569755.6</v>
      </c>
      <c r="H134" s="23">
        <v>164</v>
      </c>
      <c r="I134" s="23">
        <v>1483619.89</v>
      </c>
      <c r="J134" s="23">
        <v>1640</v>
      </c>
      <c r="K134" s="23">
        <v>10897375.99</v>
      </c>
      <c r="L134" s="21">
        <f t="shared" si="6"/>
        <v>1841</v>
      </c>
      <c r="M134" s="21">
        <f t="shared" si="7"/>
        <v>12950751.48</v>
      </c>
      <c r="N134" s="23">
        <v>1901</v>
      </c>
      <c r="O134" s="23">
        <v>10936207.02</v>
      </c>
      <c r="P134" s="23">
        <v>49</v>
      </c>
      <c r="Q134" s="23">
        <v>961499.68</v>
      </c>
      <c r="R134" s="21">
        <f t="shared" si="8"/>
        <v>1950</v>
      </c>
      <c r="S134" s="21">
        <f t="shared" si="9"/>
        <v>11897706.699999999</v>
      </c>
      <c r="T134" s="21">
        <f t="shared" si="10"/>
        <v>3791</v>
      </c>
      <c r="U134" s="21">
        <f t="shared" si="11"/>
        <v>24848458.18</v>
      </c>
      <c r="V134" s="11"/>
    </row>
    <row r="135" spans="1:22" s="5" customFormat="1">
      <c r="A135" s="15">
        <v>128</v>
      </c>
      <c r="B135" s="30" t="s">
        <v>289</v>
      </c>
      <c r="C135" s="17" t="s">
        <v>290</v>
      </c>
      <c r="D135" s="22">
        <v>27</v>
      </c>
      <c r="E135" s="22">
        <v>5784125.4400000004</v>
      </c>
      <c r="F135" s="22">
        <v>12</v>
      </c>
      <c r="G135" s="22">
        <v>358108.82</v>
      </c>
      <c r="H135" s="22">
        <v>3990</v>
      </c>
      <c r="I135" s="22">
        <v>4685665.7300000004</v>
      </c>
      <c r="J135" s="22">
        <v>134</v>
      </c>
      <c r="K135" s="22">
        <v>984427.24</v>
      </c>
      <c r="L135" s="22">
        <f t="shared" si="6"/>
        <v>4163</v>
      </c>
      <c r="M135" s="22">
        <f t="shared" si="7"/>
        <v>11812327.230000002</v>
      </c>
      <c r="N135" s="22">
        <v>5</v>
      </c>
      <c r="O135" s="22">
        <v>254265.5</v>
      </c>
      <c r="P135" s="22">
        <v>55</v>
      </c>
      <c r="Q135" s="22">
        <v>10046547.800000001</v>
      </c>
      <c r="R135" s="22">
        <f t="shared" si="8"/>
        <v>60</v>
      </c>
      <c r="S135" s="22">
        <f t="shared" si="9"/>
        <v>10300813.300000001</v>
      </c>
      <c r="T135" s="22">
        <f t="shared" si="10"/>
        <v>4223</v>
      </c>
      <c r="U135" s="22">
        <f t="shared" si="11"/>
        <v>22113140.530000001</v>
      </c>
      <c r="V135" s="11"/>
    </row>
    <row r="136" spans="1:22" s="5" customFormat="1">
      <c r="A136" s="18">
        <v>129</v>
      </c>
      <c r="B136" s="31" t="s">
        <v>279</v>
      </c>
      <c r="C136" s="1" t="s">
        <v>280</v>
      </c>
      <c r="D136" s="23">
        <v>1</v>
      </c>
      <c r="E136" s="23">
        <v>171</v>
      </c>
      <c r="F136" s="23">
        <v>13</v>
      </c>
      <c r="G136" s="23">
        <v>111967.51</v>
      </c>
      <c r="H136" s="23">
        <v>957</v>
      </c>
      <c r="I136" s="23">
        <v>2287718.66</v>
      </c>
      <c r="J136" s="23">
        <v>2477</v>
      </c>
      <c r="K136" s="23">
        <v>10171118.33</v>
      </c>
      <c r="L136" s="21">
        <f t="shared" si="6"/>
        <v>3448</v>
      </c>
      <c r="M136" s="21">
        <f t="shared" si="7"/>
        <v>12570975.5</v>
      </c>
      <c r="N136" s="23">
        <v>1229</v>
      </c>
      <c r="O136" s="23">
        <v>8707067.1799999997</v>
      </c>
      <c r="P136" s="23">
        <v>28</v>
      </c>
      <c r="Q136" s="23">
        <v>689812.95</v>
      </c>
      <c r="R136" s="21">
        <f t="shared" si="8"/>
        <v>1257</v>
      </c>
      <c r="S136" s="21">
        <f t="shared" si="9"/>
        <v>9396880.129999999</v>
      </c>
      <c r="T136" s="21">
        <f t="shared" si="10"/>
        <v>4705</v>
      </c>
      <c r="U136" s="21">
        <f t="shared" si="11"/>
        <v>21967855.629999999</v>
      </c>
      <c r="V136" s="11"/>
    </row>
    <row r="137" spans="1:22" s="5" customFormat="1">
      <c r="A137" s="15">
        <v>130</v>
      </c>
      <c r="B137" s="30" t="s">
        <v>287</v>
      </c>
      <c r="C137" s="17" t="s">
        <v>288</v>
      </c>
      <c r="D137" s="22"/>
      <c r="E137" s="22"/>
      <c r="F137" s="22">
        <v>1</v>
      </c>
      <c r="G137" s="22">
        <v>3680000</v>
      </c>
      <c r="H137" s="22">
        <v>32</v>
      </c>
      <c r="I137" s="22">
        <v>476321.8</v>
      </c>
      <c r="J137" s="22">
        <v>77</v>
      </c>
      <c r="K137" s="22">
        <v>7274992.5300000003</v>
      </c>
      <c r="L137" s="22">
        <f t="shared" ref="L137:L166" si="12">D137+F137+H137+J137</f>
        <v>110</v>
      </c>
      <c r="M137" s="22">
        <f t="shared" ref="M137:M166" si="13">E137+G137+I137+K137</f>
        <v>11431314.33</v>
      </c>
      <c r="N137" s="22">
        <v>10</v>
      </c>
      <c r="O137" s="22">
        <v>10430000</v>
      </c>
      <c r="P137" s="22"/>
      <c r="Q137" s="22"/>
      <c r="R137" s="22">
        <f t="shared" ref="R137:R166" si="14">N137+P137</f>
        <v>10</v>
      </c>
      <c r="S137" s="22">
        <f t="shared" ref="S137:S166" si="15">O137+Q137</f>
        <v>10430000</v>
      </c>
      <c r="T137" s="22">
        <f t="shared" ref="T137:T166" si="16">L137+R137</f>
        <v>120</v>
      </c>
      <c r="U137" s="22">
        <f t="shared" ref="U137:U166" si="17">M137+S137</f>
        <v>21861314.329999998</v>
      </c>
      <c r="V137" s="11"/>
    </row>
    <row r="138" spans="1:22" s="5" customFormat="1">
      <c r="A138" s="18">
        <v>131</v>
      </c>
      <c r="B138" s="31" t="s">
        <v>297</v>
      </c>
      <c r="C138" s="1" t="s">
        <v>298</v>
      </c>
      <c r="D138" s="23">
        <v>3</v>
      </c>
      <c r="E138" s="23">
        <v>363700</v>
      </c>
      <c r="F138" s="23">
        <v>9</v>
      </c>
      <c r="G138" s="23">
        <v>331035.96999999997</v>
      </c>
      <c r="H138" s="23">
        <v>1729</v>
      </c>
      <c r="I138" s="23">
        <v>2324211.4700000002</v>
      </c>
      <c r="J138" s="23">
        <v>7167</v>
      </c>
      <c r="K138" s="23">
        <v>8474927.7100000009</v>
      </c>
      <c r="L138" s="21">
        <f t="shared" si="12"/>
        <v>8908</v>
      </c>
      <c r="M138" s="21">
        <f t="shared" si="13"/>
        <v>11493875.150000002</v>
      </c>
      <c r="N138" s="23">
        <v>1009</v>
      </c>
      <c r="O138" s="23">
        <v>7805228.0300000003</v>
      </c>
      <c r="P138" s="23">
        <v>47</v>
      </c>
      <c r="Q138" s="23">
        <v>1822578.42</v>
      </c>
      <c r="R138" s="21">
        <f t="shared" si="14"/>
        <v>1056</v>
      </c>
      <c r="S138" s="21">
        <f t="shared" si="15"/>
        <v>9627806.4499999993</v>
      </c>
      <c r="T138" s="21">
        <f t="shared" si="16"/>
        <v>9964</v>
      </c>
      <c r="U138" s="21">
        <f t="shared" si="17"/>
        <v>21121681.600000001</v>
      </c>
      <c r="V138" s="11"/>
    </row>
    <row r="139" spans="1:22" s="5" customFormat="1">
      <c r="A139" s="15">
        <v>132</v>
      </c>
      <c r="B139" s="30" t="s">
        <v>291</v>
      </c>
      <c r="C139" s="17" t="s">
        <v>292</v>
      </c>
      <c r="D139" s="22">
        <v>1</v>
      </c>
      <c r="E139" s="22">
        <v>27834.63</v>
      </c>
      <c r="F139" s="22">
        <v>94</v>
      </c>
      <c r="G139" s="22">
        <v>2468350.11</v>
      </c>
      <c r="H139" s="22">
        <v>146</v>
      </c>
      <c r="I139" s="22">
        <v>1701789.95</v>
      </c>
      <c r="J139" s="22">
        <v>1154</v>
      </c>
      <c r="K139" s="22">
        <v>5727962.4199999999</v>
      </c>
      <c r="L139" s="22">
        <f t="shared" si="12"/>
        <v>1395</v>
      </c>
      <c r="M139" s="22">
        <f t="shared" si="13"/>
        <v>9925937.1099999994</v>
      </c>
      <c r="N139" s="22">
        <v>1178</v>
      </c>
      <c r="O139" s="22">
        <v>8672231.9700000007</v>
      </c>
      <c r="P139" s="22">
        <v>144</v>
      </c>
      <c r="Q139" s="22">
        <v>2205554.0499999998</v>
      </c>
      <c r="R139" s="22">
        <f t="shared" si="14"/>
        <v>1322</v>
      </c>
      <c r="S139" s="22">
        <f t="shared" si="15"/>
        <v>10877786.02</v>
      </c>
      <c r="T139" s="22">
        <f t="shared" si="16"/>
        <v>2717</v>
      </c>
      <c r="U139" s="22">
        <f t="shared" si="17"/>
        <v>20803723.129999999</v>
      </c>
      <c r="V139" s="11"/>
    </row>
    <row r="140" spans="1:22" s="5" customFormat="1">
      <c r="A140" s="18">
        <v>133</v>
      </c>
      <c r="B140" s="31" t="s">
        <v>235</v>
      </c>
      <c r="C140" s="1" t="s">
        <v>236</v>
      </c>
      <c r="D140" s="23">
        <v>43</v>
      </c>
      <c r="E140" s="23">
        <v>328520.56</v>
      </c>
      <c r="F140" s="23">
        <v>469</v>
      </c>
      <c r="G140" s="23">
        <v>8369573.2699999996</v>
      </c>
      <c r="H140" s="23">
        <v>28</v>
      </c>
      <c r="I140" s="23">
        <v>437418.39</v>
      </c>
      <c r="J140" s="23">
        <v>75</v>
      </c>
      <c r="K140" s="23">
        <v>716301.04</v>
      </c>
      <c r="L140" s="21">
        <f t="shared" si="12"/>
        <v>615</v>
      </c>
      <c r="M140" s="21">
        <f t="shared" si="13"/>
        <v>9851813.2600000016</v>
      </c>
      <c r="N140" s="23">
        <v>479</v>
      </c>
      <c r="O140" s="23">
        <v>9210578.9499999993</v>
      </c>
      <c r="P140" s="23">
        <v>76</v>
      </c>
      <c r="Q140" s="23">
        <v>798640.24</v>
      </c>
      <c r="R140" s="21">
        <f t="shared" si="14"/>
        <v>555</v>
      </c>
      <c r="S140" s="21">
        <f t="shared" si="15"/>
        <v>10009219.189999999</v>
      </c>
      <c r="T140" s="21">
        <f t="shared" si="16"/>
        <v>1170</v>
      </c>
      <c r="U140" s="21">
        <f t="shared" si="17"/>
        <v>19861032.450000003</v>
      </c>
      <c r="V140" s="11"/>
    </row>
    <row r="141" spans="1:22" s="5" customFormat="1">
      <c r="A141" s="15">
        <v>134</v>
      </c>
      <c r="B141" s="30" t="s">
        <v>341</v>
      </c>
      <c r="C141" s="17" t="s">
        <v>342</v>
      </c>
      <c r="D141" s="22">
        <v>194</v>
      </c>
      <c r="E141" s="22">
        <v>5810084.0300000003</v>
      </c>
      <c r="F141" s="22">
        <v>68</v>
      </c>
      <c r="G141" s="22">
        <v>2992373.63</v>
      </c>
      <c r="H141" s="22">
        <v>79</v>
      </c>
      <c r="I141" s="22">
        <v>2254956.54</v>
      </c>
      <c r="J141" s="22">
        <v>34</v>
      </c>
      <c r="K141" s="22">
        <v>487707.02</v>
      </c>
      <c r="L141" s="22">
        <f t="shared" si="12"/>
        <v>375</v>
      </c>
      <c r="M141" s="22">
        <f t="shared" si="13"/>
        <v>11545121.219999999</v>
      </c>
      <c r="N141" s="22">
        <v>8</v>
      </c>
      <c r="O141" s="22">
        <v>2212774.11</v>
      </c>
      <c r="P141" s="22">
        <v>28</v>
      </c>
      <c r="Q141" s="22">
        <v>5625356.29</v>
      </c>
      <c r="R141" s="22">
        <f t="shared" si="14"/>
        <v>36</v>
      </c>
      <c r="S141" s="22">
        <f t="shared" si="15"/>
        <v>7838130.4000000004</v>
      </c>
      <c r="T141" s="22">
        <f t="shared" si="16"/>
        <v>411</v>
      </c>
      <c r="U141" s="22">
        <f t="shared" si="17"/>
        <v>19383251.619999997</v>
      </c>
      <c r="V141" s="11"/>
    </row>
    <row r="142" spans="1:22" s="5" customFormat="1">
      <c r="A142" s="18">
        <v>135</v>
      </c>
      <c r="B142" s="31" t="s">
        <v>281</v>
      </c>
      <c r="C142" s="1" t="s">
        <v>282</v>
      </c>
      <c r="D142" s="23"/>
      <c r="E142" s="23"/>
      <c r="F142" s="23">
        <v>99</v>
      </c>
      <c r="G142" s="23">
        <v>3494321.36</v>
      </c>
      <c r="H142" s="23">
        <v>71</v>
      </c>
      <c r="I142" s="23">
        <v>2455824.42</v>
      </c>
      <c r="J142" s="23">
        <v>123</v>
      </c>
      <c r="K142" s="23">
        <v>2800822.13</v>
      </c>
      <c r="L142" s="21">
        <f t="shared" si="12"/>
        <v>293</v>
      </c>
      <c r="M142" s="21">
        <f t="shared" si="13"/>
        <v>8750967.9100000001</v>
      </c>
      <c r="N142" s="23">
        <v>172</v>
      </c>
      <c r="O142" s="23">
        <v>6259355.9000000004</v>
      </c>
      <c r="P142" s="23">
        <v>64</v>
      </c>
      <c r="Q142" s="23">
        <v>2419957.85</v>
      </c>
      <c r="R142" s="21">
        <f t="shared" si="14"/>
        <v>236</v>
      </c>
      <c r="S142" s="21">
        <f t="shared" si="15"/>
        <v>8679313.75</v>
      </c>
      <c r="T142" s="21">
        <f t="shared" si="16"/>
        <v>529</v>
      </c>
      <c r="U142" s="21">
        <f t="shared" si="17"/>
        <v>17430281.66</v>
      </c>
      <c r="V142" s="11"/>
    </row>
    <row r="143" spans="1:22" s="5" customFormat="1">
      <c r="A143" s="15">
        <v>136</v>
      </c>
      <c r="B143" s="30" t="s">
        <v>245</v>
      </c>
      <c r="C143" s="17" t="s">
        <v>246</v>
      </c>
      <c r="D143" s="22">
        <v>27</v>
      </c>
      <c r="E143" s="22">
        <v>6896141.96</v>
      </c>
      <c r="F143" s="22">
        <v>17</v>
      </c>
      <c r="G143" s="22">
        <v>130274.18</v>
      </c>
      <c r="H143" s="22"/>
      <c r="I143" s="22"/>
      <c r="J143" s="22">
        <v>45</v>
      </c>
      <c r="K143" s="22">
        <v>856528.06</v>
      </c>
      <c r="L143" s="22">
        <f t="shared" si="12"/>
        <v>89</v>
      </c>
      <c r="M143" s="22">
        <f t="shared" si="13"/>
        <v>7882944.1999999993</v>
      </c>
      <c r="N143" s="22">
        <v>14</v>
      </c>
      <c r="O143" s="22">
        <v>902692.06</v>
      </c>
      <c r="P143" s="22">
        <v>7</v>
      </c>
      <c r="Q143" s="22">
        <v>6782834.4500000002</v>
      </c>
      <c r="R143" s="22">
        <f t="shared" si="14"/>
        <v>21</v>
      </c>
      <c r="S143" s="22">
        <f t="shared" si="15"/>
        <v>7685526.5099999998</v>
      </c>
      <c r="T143" s="22">
        <f t="shared" si="16"/>
        <v>110</v>
      </c>
      <c r="U143" s="22">
        <f t="shared" si="17"/>
        <v>15568470.709999999</v>
      </c>
      <c r="V143" s="11"/>
    </row>
    <row r="144" spans="1:22" s="5" customFormat="1">
      <c r="A144" s="18">
        <v>137</v>
      </c>
      <c r="B144" s="31" t="s">
        <v>301</v>
      </c>
      <c r="C144" s="1" t="s">
        <v>302</v>
      </c>
      <c r="D144" s="23">
        <v>40</v>
      </c>
      <c r="E144" s="23">
        <v>1126188.6599999999</v>
      </c>
      <c r="F144" s="23">
        <v>38</v>
      </c>
      <c r="G144" s="23">
        <v>1064765.77</v>
      </c>
      <c r="H144" s="23">
        <v>801</v>
      </c>
      <c r="I144" s="23">
        <v>2491661.08</v>
      </c>
      <c r="J144" s="23">
        <v>871</v>
      </c>
      <c r="K144" s="23">
        <v>4094974.84</v>
      </c>
      <c r="L144" s="21">
        <f t="shared" si="12"/>
        <v>1750</v>
      </c>
      <c r="M144" s="21">
        <f t="shared" si="13"/>
        <v>8777590.3499999996</v>
      </c>
      <c r="N144" s="23">
        <v>289</v>
      </c>
      <c r="O144" s="23">
        <v>3906385.28</v>
      </c>
      <c r="P144" s="23">
        <v>100</v>
      </c>
      <c r="Q144" s="23">
        <v>2386978.17</v>
      </c>
      <c r="R144" s="21">
        <f t="shared" si="14"/>
        <v>389</v>
      </c>
      <c r="S144" s="21">
        <f t="shared" si="15"/>
        <v>6293363.4499999993</v>
      </c>
      <c r="T144" s="21">
        <f t="shared" si="16"/>
        <v>2139</v>
      </c>
      <c r="U144" s="21">
        <f t="shared" si="17"/>
        <v>15070953.799999999</v>
      </c>
      <c r="V144" s="11"/>
    </row>
    <row r="145" spans="1:22" s="5" customFormat="1">
      <c r="A145" s="15">
        <v>138</v>
      </c>
      <c r="B145" s="30" t="s">
        <v>271</v>
      </c>
      <c r="C145" s="17" t="s">
        <v>272</v>
      </c>
      <c r="D145" s="22"/>
      <c r="E145" s="22"/>
      <c r="F145" s="22">
        <v>3</v>
      </c>
      <c r="G145" s="22">
        <v>116991.54</v>
      </c>
      <c r="H145" s="22">
        <v>813</v>
      </c>
      <c r="I145" s="22">
        <v>4605548.07</v>
      </c>
      <c r="J145" s="22">
        <v>1086</v>
      </c>
      <c r="K145" s="22">
        <v>3943847.92</v>
      </c>
      <c r="L145" s="22">
        <f t="shared" si="12"/>
        <v>1902</v>
      </c>
      <c r="M145" s="22">
        <f t="shared" si="13"/>
        <v>8666387.5300000012</v>
      </c>
      <c r="N145" s="22">
        <v>479</v>
      </c>
      <c r="O145" s="22">
        <v>1956567.61</v>
      </c>
      <c r="P145" s="22">
        <v>203</v>
      </c>
      <c r="Q145" s="22">
        <v>2520882.5299999998</v>
      </c>
      <c r="R145" s="22">
        <f t="shared" si="14"/>
        <v>682</v>
      </c>
      <c r="S145" s="22">
        <f t="shared" si="15"/>
        <v>4477450.1399999997</v>
      </c>
      <c r="T145" s="22">
        <f t="shared" si="16"/>
        <v>2584</v>
      </c>
      <c r="U145" s="22">
        <f t="shared" si="17"/>
        <v>13143837.670000002</v>
      </c>
      <c r="V145" s="11"/>
    </row>
    <row r="146" spans="1:22" s="5" customFormat="1">
      <c r="A146" s="18">
        <v>139</v>
      </c>
      <c r="B146" s="31" t="s">
        <v>303</v>
      </c>
      <c r="C146" s="1" t="s">
        <v>304</v>
      </c>
      <c r="D146" s="23"/>
      <c r="E146" s="23"/>
      <c r="F146" s="23"/>
      <c r="G146" s="23"/>
      <c r="H146" s="23">
        <v>55</v>
      </c>
      <c r="I146" s="23">
        <v>849642.2</v>
      </c>
      <c r="J146" s="23">
        <v>213</v>
      </c>
      <c r="K146" s="23">
        <v>6207578.4800000004</v>
      </c>
      <c r="L146" s="23">
        <f t="shared" si="12"/>
        <v>268</v>
      </c>
      <c r="M146" s="23">
        <f t="shared" si="13"/>
        <v>7057220.6800000006</v>
      </c>
      <c r="N146" s="23">
        <v>32</v>
      </c>
      <c r="O146" s="23">
        <v>5420000</v>
      </c>
      <c r="P146" s="23"/>
      <c r="Q146" s="23"/>
      <c r="R146" s="21">
        <f t="shared" si="14"/>
        <v>32</v>
      </c>
      <c r="S146" s="21">
        <f t="shared" si="15"/>
        <v>5420000</v>
      </c>
      <c r="T146" s="23">
        <f t="shared" si="16"/>
        <v>300</v>
      </c>
      <c r="U146" s="23">
        <f t="shared" si="17"/>
        <v>12477220.68</v>
      </c>
      <c r="V146" s="11"/>
    </row>
    <row r="147" spans="1:22" s="5" customFormat="1">
      <c r="A147" s="15">
        <v>140</v>
      </c>
      <c r="B147" s="30" t="s">
        <v>293</v>
      </c>
      <c r="C147" s="17" t="s">
        <v>294</v>
      </c>
      <c r="D147" s="22"/>
      <c r="E147" s="22"/>
      <c r="F147" s="22"/>
      <c r="G147" s="22"/>
      <c r="H147" s="22">
        <v>2031</v>
      </c>
      <c r="I147" s="22">
        <v>2450698.2599999998</v>
      </c>
      <c r="J147" s="22">
        <v>1674</v>
      </c>
      <c r="K147" s="22">
        <v>5817359.6200000001</v>
      </c>
      <c r="L147" s="22">
        <f t="shared" si="12"/>
        <v>3705</v>
      </c>
      <c r="M147" s="22">
        <f t="shared" si="13"/>
        <v>8268057.8799999999</v>
      </c>
      <c r="N147" s="22">
        <v>702</v>
      </c>
      <c r="O147" s="22">
        <v>3508531.93</v>
      </c>
      <c r="P147" s="22">
        <v>53</v>
      </c>
      <c r="Q147" s="22">
        <v>182484.55</v>
      </c>
      <c r="R147" s="22">
        <f t="shared" si="14"/>
        <v>755</v>
      </c>
      <c r="S147" s="22">
        <f t="shared" si="15"/>
        <v>3691016.48</v>
      </c>
      <c r="T147" s="22">
        <f t="shared" si="16"/>
        <v>4460</v>
      </c>
      <c r="U147" s="22">
        <f t="shared" si="17"/>
        <v>11959074.359999999</v>
      </c>
      <c r="V147" s="11"/>
    </row>
    <row r="148" spans="1:22" s="5" customFormat="1">
      <c r="A148" s="18">
        <v>141</v>
      </c>
      <c r="B148" s="31" t="s">
        <v>343</v>
      </c>
      <c r="C148" s="1" t="s">
        <v>344</v>
      </c>
      <c r="D148" s="23">
        <v>1</v>
      </c>
      <c r="E148" s="23">
        <v>1900</v>
      </c>
      <c r="F148" s="23">
        <v>96</v>
      </c>
      <c r="G148" s="23">
        <v>2813819.29</v>
      </c>
      <c r="H148" s="23">
        <v>34</v>
      </c>
      <c r="I148" s="23">
        <v>332295.96000000002</v>
      </c>
      <c r="J148" s="23">
        <v>87</v>
      </c>
      <c r="K148" s="23">
        <v>2810118.83</v>
      </c>
      <c r="L148" s="21">
        <f t="shared" si="12"/>
        <v>218</v>
      </c>
      <c r="M148" s="21">
        <f t="shared" si="13"/>
        <v>5958134.0800000001</v>
      </c>
      <c r="N148" s="23">
        <v>164</v>
      </c>
      <c r="O148" s="23">
        <v>5614463.6399999997</v>
      </c>
      <c r="P148" s="23">
        <v>27</v>
      </c>
      <c r="Q148" s="23">
        <v>334841.21000000002</v>
      </c>
      <c r="R148" s="21">
        <f t="shared" si="14"/>
        <v>191</v>
      </c>
      <c r="S148" s="21">
        <f t="shared" si="15"/>
        <v>5949304.8499999996</v>
      </c>
      <c r="T148" s="21">
        <f t="shared" si="16"/>
        <v>409</v>
      </c>
      <c r="U148" s="21">
        <f t="shared" si="17"/>
        <v>11907438.93</v>
      </c>
      <c r="V148" s="11"/>
    </row>
    <row r="149" spans="1:22" s="5" customFormat="1">
      <c r="A149" s="15">
        <v>142</v>
      </c>
      <c r="B149" s="16" t="s">
        <v>339</v>
      </c>
      <c r="C149" s="17" t="s">
        <v>340</v>
      </c>
      <c r="D149" s="22"/>
      <c r="E149" s="22"/>
      <c r="F149" s="22"/>
      <c r="G149" s="22"/>
      <c r="H149" s="22">
        <v>689</v>
      </c>
      <c r="I149" s="22">
        <v>2272023.8199999998</v>
      </c>
      <c r="J149" s="22">
        <v>709</v>
      </c>
      <c r="K149" s="22">
        <v>3241306.78</v>
      </c>
      <c r="L149" s="22">
        <f t="shared" si="12"/>
        <v>1398</v>
      </c>
      <c r="M149" s="22">
        <f t="shared" si="13"/>
        <v>5513330.5999999996</v>
      </c>
      <c r="N149" s="22">
        <v>208</v>
      </c>
      <c r="O149" s="22">
        <v>2021413.62</v>
      </c>
      <c r="P149" s="22">
        <v>286</v>
      </c>
      <c r="Q149" s="22">
        <v>2364254.44</v>
      </c>
      <c r="R149" s="22">
        <f t="shared" si="14"/>
        <v>494</v>
      </c>
      <c r="S149" s="22">
        <f t="shared" si="15"/>
        <v>4385668.0600000005</v>
      </c>
      <c r="T149" s="22">
        <f t="shared" si="16"/>
        <v>1892</v>
      </c>
      <c r="U149" s="22">
        <f t="shared" si="17"/>
        <v>9898998.6600000001</v>
      </c>
      <c r="V149" s="11"/>
    </row>
    <row r="150" spans="1:22" s="5" customFormat="1">
      <c r="A150" s="18">
        <v>143</v>
      </c>
      <c r="B150" s="31" t="s">
        <v>299</v>
      </c>
      <c r="C150" s="1" t="s">
        <v>300</v>
      </c>
      <c r="D150" s="23"/>
      <c r="E150" s="23"/>
      <c r="F150" s="23"/>
      <c r="G150" s="23"/>
      <c r="H150" s="23">
        <v>786</v>
      </c>
      <c r="I150" s="23">
        <v>1798650.49</v>
      </c>
      <c r="J150" s="23">
        <v>1129</v>
      </c>
      <c r="K150" s="23">
        <v>4143575.97</v>
      </c>
      <c r="L150" s="21">
        <f t="shared" si="12"/>
        <v>1915</v>
      </c>
      <c r="M150" s="21">
        <f t="shared" si="13"/>
        <v>5942226.46</v>
      </c>
      <c r="N150" s="23">
        <v>439</v>
      </c>
      <c r="O150" s="23">
        <v>2454712.7599999998</v>
      </c>
      <c r="P150" s="23">
        <v>12</v>
      </c>
      <c r="Q150" s="23">
        <v>117247.65</v>
      </c>
      <c r="R150" s="21">
        <f t="shared" si="14"/>
        <v>451</v>
      </c>
      <c r="S150" s="21">
        <f t="shared" si="15"/>
        <v>2571960.4099999997</v>
      </c>
      <c r="T150" s="21">
        <f t="shared" si="16"/>
        <v>2366</v>
      </c>
      <c r="U150" s="21">
        <f t="shared" si="17"/>
        <v>8514186.8699999992</v>
      </c>
      <c r="V150" s="11"/>
    </row>
    <row r="151" spans="1:22" s="5" customFormat="1">
      <c r="A151" s="15">
        <v>144</v>
      </c>
      <c r="B151" s="30" t="s">
        <v>305</v>
      </c>
      <c r="C151" s="17" t="s">
        <v>306</v>
      </c>
      <c r="D151" s="22"/>
      <c r="E151" s="22"/>
      <c r="F151" s="22">
        <v>10</v>
      </c>
      <c r="G151" s="22">
        <v>87470.79</v>
      </c>
      <c r="H151" s="22">
        <v>303</v>
      </c>
      <c r="I151" s="22">
        <v>921244.9</v>
      </c>
      <c r="J151" s="22">
        <v>579</v>
      </c>
      <c r="K151" s="22">
        <v>2709180.75</v>
      </c>
      <c r="L151" s="22">
        <f t="shared" si="12"/>
        <v>892</v>
      </c>
      <c r="M151" s="22">
        <f t="shared" si="13"/>
        <v>3717896.44</v>
      </c>
      <c r="N151" s="22">
        <v>435</v>
      </c>
      <c r="O151" s="22">
        <v>2657622.12</v>
      </c>
      <c r="P151" s="22">
        <v>81</v>
      </c>
      <c r="Q151" s="22">
        <v>789331.89</v>
      </c>
      <c r="R151" s="22">
        <f t="shared" si="14"/>
        <v>516</v>
      </c>
      <c r="S151" s="22">
        <f t="shared" si="15"/>
        <v>3446954.0100000002</v>
      </c>
      <c r="T151" s="22">
        <f t="shared" si="16"/>
        <v>1408</v>
      </c>
      <c r="U151" s="22">
        <f t="shared" si="17"/>
        <v>7164850.4500000002</v>
      </c>
      <c r="V151" s="11"/>
    </row>
    <row r="152" spans="1:22" s="5" customFormat="1">
      <c r="A152" s="18">
        <v>145</v>
      </c>
      <c r="B152" s="31" t="s">
        <v>295</v>
      </c>
      <c r="C152" s="1" t="s">
        <v>296</v>
      </c>
      <c r="D152" s="23"/>
      <c r="E152" s="23"/>
      <c r="F152" s="23"/>
      <c r="G152" s="23"/>
      <c r="H152" s="23">
        <v>403</v>
      </c>
      <c r="I152" s="23">
        <v>213319.93</v>
      </c>
      <c r="J152" s="23">
        <v>1175</v>
      </c>
      <c r="K152" s="23">
        <v>3061835.44</v>
      </c>
      <c r="L152" s="21">
        <f t="shared" si="12"/>
        <v>1578</v>
      </c>
      <c r="M152" s="21">
        <f t="shared" si="13"/>
        <v>3275155.37</v>
      </c>
      <c r="N152" s="23">
        <v>303</v>
      </c>
      <c r="O152" s="23">
        <v>2869558.04</v>
      </c>
      <c r="P152" s="23">
        <v>1</v>
      </c>
      <c r="Q152" s="23">
        <v>15000</v>
      </c>
      <c r="R152" s="21">
        <f t="shared" si="14"/>
        <v>304</v>
      </c>
      <c r="S152" s="21">
        <f t="shared" si="15"/>
        <v>2884558.04</v>
      </c>
      <c r="T152" s="21">
        <f t="shared" si="16"/>
        <v>1882</v>
      </c>
      <c r="U152" s="21">
        <f t="shared" si="17"/>
        <v>6159713.4100000001</v>
      </c>
      <c r="V152" s="11"/>
    </row>
    <row r="153" spans="1:22" s="5" customFormat="1">
      <c r="A153" s="15">
        <v>146</v>
      </c>
      <c r="B153" s="16" t="s">
        <v>311</v>
      </c>
      <c r="C153" s="17" t="s">
        <v>312</v>
      </c>
      <c r="D153" s="22"/>
      <c r="E153" s="22"/>
      <c r="F153" s="22"/>
      <c r="G153" s="22"/>
      <c r="H153" s="22">
        <v>1644</v>
      </c>
      <c r="I153" s="22">
        <v>782231.55</v>
      </c>
      <c r="J153" s="22">
        <v>2595</v>
      </c>
      <c r="K153" s="22">
        <v>2980938.32</v>
      </c>
      <c r="L153" s="22">
        <f t="shared" si="12"/>
        <v>4239</v>
      </c>
      <c r="M153" s="22">
        <f t="shared" si="13"/>
        <v>3763169.87</v>
      </c>
      <c r="N153" s="22">
        <v>118</v>
      </c>
      <c r="O153" s="22">
        <v>2113005.14</v>
      </c>
      <c r="P153" s="22">
        <v>3</v>
      </c>
      <c r="Q153" s="22">
        <v>19852.310000000001</v>
      </c>
      <c r="R153" s="22">
        <f t="shared" si="14"/>
        <v>121</v>
      </c>
      <c r="S153" s="22">
        <f t="shared" si="15"/>
        <v>2132857.4500000002</v>
      </c>
      <c r="T153" s="22">
        <f t="shared" si="16"/>
        <v>4360</v>
      </c>
      <c r="U153" s="22">
        <f t="shared" si="17"/>
        <v>5896027.3200000003</v>
      </c>
      <c r="V153" s="11"/>
    </row>
    <row r="154" spans="1:22" s="5" customFormat="1">
      <c r="A154" s="18">
        <v>147</v>
      </c>
      <c r="B154" s="31" t="s">
        <v>307</v>
      </c>
      <c r="C154" s="1" t="s">
        <v>308</v>
      </c>
      <c r="D154" s="23"/>
      <c r="E154" s="23"/>
      <c r="F154" s="23">
        <v>6</v>
      </c>
      <c r="G154" s="23">
        <v>71390.289999999994</v>
      </c>
      <c r="H154" s="23">
        <v>459</v>
      </c>
      <c r="I154" s="23">
        <v>591823.93999999994</v>
      </c>
      <c r="J154" s="23">
        <v>695</v>
      </c>
      <c r="K154" s="23">
        <v>2847264.24</v>
      </c>
      <c r="L154" s="21">
        <f t="shared" si="12"/>
        <v>1160</v>
      </c>
      <c r="M154" s="21">
        <f t="shared" si="13"/>
        <v>3510478.47</v>
      </c>
      <c r="N154" s="23">
        <v>707</v>
      </c>
      <c r="O154" s="23">
        <v>2336048.5299999998</v>
      </c>
      <c r="P154" s="23">
        <v>2</v>
      </c>
      <c r="Q154" s="23">
        <v>1309.53</v>
      </c>
      <c r="R154" s="21">
        <f t="shared" si="14"/>
        <v>709</v>
      </c>
      <c r="S154" s="21">
        <f t="shared" si="15"/>
        <v>2337358.0599999996</v>
      </c>
      <c r="T154" s="21">
        <f t="shared" si="16"/>
        <v>1869</v>
      </c>
      <c r="U154" s="21">
        <f t="shared" si="17"/>
        <v>5847836.5299999993</v>
      </c>
      <c r="V154" s="11"/>
    </row>
    <row r="155" spans="1:22" s="5" customFormat="1">
      <c r="A155" s="15">
        <v>148</v>
      </c>
      <c r="B155" s="30" t="s">
        <v>333</v>
      </c>
      <c r="C155" s="17" t="s">
        <v>334</v>
      </c>
      <c r="D155" s="22"/>
      <c r="E155" s="22"/>
      <c r="F155" s="22"/>
      <c r="G155" s="22"/>
      <c r="H155" s="22">
        <v>430</v>
      </c>
      <c r="I155" s="22">
        <v>1372520.12</v>
      </c>
      <c r="J155" s="22">
        <v>570</v>
      </c>
      <c r="K155" s="22">
        <v>1627159.07</v>
      </c>
      <c r="L155" s="22">
        <f t="shared" si="12"/>
        <v>1000</v>
      </c>
      <c r="M155" s="22">
        <f t="shared" si="13"/>
        <v>2999679.1900000004</v>
      </c>
      <c r="N155" s="22">
        <v>125</v>
      </c>
      <c r="O155" s="22">
        <v>1436861.14</v>
      </c>
      <c r="P155" s="22">
        <v>29</v>
      </c>
      <c r="Q155" s="22">
        <v>1184438.9099999999</v>
      </c>
      <c r="R155" s="22">
        <f t="shared" si="14"/>
        <v>154</v>
      </c>
      <c r="S155" s="22">
        <f t="shared" si="15"/>
        <v>2621300.0499999998</v>
      </c>
      <c r="T155" s="22">
        <f t="shared" si="16"/>
        <v>1154</v>
      </c>
      <c r="U155" s="22">
        <f t="shared" si="17"/>
        <v>5620979.2400000002</v>
      </c>
      <c r="V155" s="11"/>
    </row>
    <row r="156" spans="1:22" s="5" customFormat="1">
      <c r="A156" s="18">
        <v>149</v>
      </c>
      <c r="B156" s="31" t="s">
        <v>285</v>
      </c>
      <c r="C156" s="1" t="s">
        <v>286</v>
      </c>
      <c r="D156" s="23"/>
      <c r="E156" s="23"/>
      <c r="F156" s="23">
        <v>1</v>
      </c>
      <c r="G156" s="23">
        <v>4950</v>
      </c>
      <c r="H156" s="23">
        <v>41</v>
      </c>
      <c r="I156" s="23">
        <v>780654.92</v>
      </c>
      <c r="J156" s="23">
        <v>469</v>
      </c>
      <c r="K156" s="23">
        <v>1557239.04</v>
      </c>
      <c r="L156" s="21">
        <f t="shared" si="12"/>
        <v>511</v>
      </c>
      <c r="M156" s="21">
        <f t="shared" si="13"/>
        <v>2342843.96</v>
      </c>
      <c r="N156" s="23">
        <v>339</v>
      </c>
      <c r="O156" s="23">
        <v>1578810.35</v>
      </c>
      <c r="P156" s="23">
        <v>25</v>
      </c>
      <c r="Q156" s="23">
        <v>842942.91</v>
      </c>
      <c r="R156" s="21">
        <f t="shared" si="14"/>
        <v>364</v>
      </c>
      <c r="S156" s="21">
        <f t="shared" si="15"/>
        <v>2421753.2600000002</v>
      </c>
      <c r="T156" s="21">
        <f t="shared" si="16"/>
        <v>875</v>
      </c>
      <c r="U156" s="21">
        <f t="shared" si="17"/>
        <v>4764597.2200000007</v>
      </c>
      <c r="V156" s="11"/>
    </row>
    <row r="157" spans="1:22" s="5" customFormat="1">
      <c r="A157" s="15">
        <v>150</v>
      </c>
      <c r="B157" s="30" t="s">
        <v>309</v>
      </c>
      <c r="C157" s="17" t="s">
        <v>310</v>
      </c>
      <c r="D157" s="22"/>
      <c r="E157" s="22"/>
      <c r="F157" s="22"/>
      <c r="G157" s="22"/>
      <c r="H157" s="22">
        <v>923</v>
      </c>
      <c r="I157" s="22">
        <v>2038723.43</v>
      </c>
      <c r="J157" s="22">
        <v>831</v>
      </c>
      <c r="K157" s="22">
        <v>1779113.55</v>
      </c>
      <c r="L157" s="22">
        <f t="shared" si="12"/>
        <v>1754</v>
      </c>
      <c r="M157" s="22">
        <f t="shared" si="13"/>
        <v>3817836.98</v>
      </c>
      <c r="N157" s="22">
        <v>16</v>
      </c>
      <c r="O157" s="22">
        <v>77656.58</v>
      </c>
      <c r="P157" s="22">
        <v>36</v>
      </c>
      <c r="Q157" s="22">
        <v>301017.7</v>
      </c>
      <c r="R157" s="22">
        <f t="shared" si="14"/>
        <v>52</v>
      </c>
      <c r="S157" s="22">
        <f t="shared" si="15"/>
        <v>378674.28</v>
      </c>
      <c r="T157" s="22">
        <f t="shared" si="16"/>
        <v>1806</v>
      </c>
      <c r="U157" s="22">
        <f t="shared" si="17"/>
        <v>4196511.26</v>
      </c>
      <c r="V157" s="11"/>
    </row>
    <row r="158" spans="1:22" s="5" customFormat="1">
      <c r="A158" s="18">
        <v>151</v>
      </c>
      <c r="B158" s="31" t="s">
        <v>313</v>
      </c>
      <c r="C158" s="1" t="s">
        <v>314</v>
      </c>
      <c r="D158" s="23"/>
      <c r="E158" s="23"/>
      <c r="F158" s="23"/>
      <c r="G158" s="23"/>
      <c r="H158" s="23">
        <v>114</v>
      </c>
      <c r="I158" s="23">
        <v>197088.17</v>
      </c>
      <c r="J158" s="23">
        <v>611</v>
      </c>
      <c r="K158" s="23">
        <v>1532204.35</v>
      </c>
      <c r="L158" s="21">
        <f t="shared" si="12"/>
        <v>725</v>
      </c>
      <c r="M158" s="21">
        <f t="shared" si="13"/>
        <v>1729292.52</v>
      </c>
      <c r="N158" s="23">
        <v>455</v>
      </c>
      <c r="O158" s="23">
        <v>1465234.06</v>
      </c>
      <c r="P158" s="23">
        <v>22</v>
      </c>
      <c r="Q158" s="23">
        <v>131040.84</v>
      </c>
      <c r="R158" s="21">
        <f t="shared" si="14"/>
        <v>477</v>
      </c>
      <c r="S158" s="21">
        <f t="shared" si="15"/>
        <v>1596274.9000000001</v>
      </c>
      <c r="T158" s="21">
        <f t="shared" si="16"/>
        <v>1202</v>
      </c>
      <c r="U158" s="21">
        <f t="shared" si="17"/>
        <v>3325567.42</v>
      </c>
      <c r="V158" s="11"/>
    </row>
    <row r="159" spans="1:22" s="5" customFormat="1">
      <c r="A159" s="15">
        <v>152</v>
      </c>
      <c r="B159" s="16" t="s">
        <v>345</v>
      </c>
      <c r="C159" s="17" t="s">
        <v>346</v>
      </c>
      <c r="D159" s="22"/>
      <c r="E159" s="22"/>
      <c r="F159" s="22"/>
      <c r="G159" s="22"/>
      <c r="H159" s="22">
        <v>186</v>
      </c>
      <c r="I159" s="22">
        <v>1404199.57</v>
      </c>
      <c r="J159" s="22">
        <v>1</v>
      </c>
      <c r="K159" s="22">
        <v>1977.51</v>
      </c>
      <c r="L159" s="22">
        <f t="shared" si="12"/>
        <v>187</v>
      </c>
      <c r="M159" s="22">
        <f t="shared" si="13"/>
        <v>1406177.08</v>
      </c>
      <c r="N159" s="22">
        <v>2</v>
      </c>
      <c r="O159" s="22">
        <v>28260.67</v>
      </c>
      <c r="P159" s="22">
        <v>166</v>
      </c>
      <c r="Q159" s="22">
        <v>1433482.74</v>
      </c>
      <c r="R159" s="22">
        <f t="shared" si="14"/>
        <v>168</v>
      </c>
      <c r="S159" s="22">
        <f t="shared" si="15"/>
        <v>1461743.41</v>
      </c>
      <c r="T159" s="22">
        <f t="shared" si="16"/>
        <v>355</v>
      </c>
      <c r="U159" s="22">
        <f t="shared" si="17"/>
        <v>2867920.49</v>
      </c>
      <c r="V159" s="11"/>
    </row>
    <row r="160" spans="1:22" s="5" customFormat="1">
      <c r="A160" s="18">
        <v>153</v>
      </c>
      <c r="B160" s="31" t="s">
        <v>327</v>
      </c>
      <c r="C160" s="1" t="s">
        <v>328</v>
      </c>
      <c r="D160" s="23"/>
      <c r="E160" s="23"/>
      <c r="F160" s="23">
        <v>2</v>
      </c>
      <c r="G160" s="23">
        <v>856835</v>
      </c>
      <c r="H160" s="23">
        <v>1</v>
      </c>
      <c r="I160" s="23">
        <v>100</v>
      </c>
      <c r="J160" s="23">
        <v>10</v>
      </c>
      <c r="K160" s="23">
        <v>13019.98</v>
      </c>
      <c r="L160" s="21">
        <f t="shared" si="12"/>
        <v>13</v>
      </c>
      <c r="M160" s="21">
        <f t="shared" si="13"/>
        <v>869954.98</v>
      </c>
      <c r="N160" s="23">
        <v>11</v>
      </c>
      <c r="O160" s="23">
        <v>869855.54</v>
      </c>
      <c r="P160" s="23">
        <v>1</v>
      </c>
      <c r="Q160" s="23">
        <v>100</v>
      </c>
      <c r="R160" s="21">
        <f t="shared" si="14"/>
        <v>12</v>
      </c>
      <c r="S160" s="21">
        <f t="shared" si="15"/>
        <v>869955.54</v>
      </c>
      <c r="T160" s="21">
        <f t="shared" si="16"/>
        <v>25</v>
      </c>
      <c r="U160" s="21">
        <f t="shared" si="17"/>
        <v>1739910.52</v>
      </c>
      <c r="V160" s="11"/>
    </row>
    <row r="161" spans="1:22" s="5" customFormat="1">
      <c r="A161" s="15">
        <v>154</v>
      </c>
      <c r="B161" s="30" t="s">
        <v>315</v>
      </c>
      <c r="C161" s="17" t="s">
        <v>316</v>
      </c>
      <c r="D161" s="22"/>
      <c r="E161" s="22"/>
      <c r="F161" s="22"/>
      <c r="G161" s="22"/>
      <c r="H161" s="22">
        <v>359</v>
      </c>
      <c r="I161" s="22">
        <v>319158.84000000003</v>
      </c>
      <c r="J161" s="22">
        <v>533</v>
      </c>
      <c r="K161" s="22">
        <v>813452.67</v>
      </c>
      <c r="L161" s="22">
        <f t="shared" si="12"/>
        <v>892</v>
      </c>
      <c r="M161" s="22">
        <f t="shared" si="13"/>
        <v>1132611.51</v>
      </c>
      <c r="N161" s="22">
        <v>40</v>
      </c>
      <c r="O161" s="22">
        <v>477939.89</v>
      </c>
      <c r="P161" s="22">
        <v>4</v>
      </c>
      <c r="Q161" s="22">
        <v>77084.509999999995</v>
      </c>
      <c r="R161" s="22">
        <f t="shared" si="14"/>
        <v>44</v>
      </c>
      <c r="S161" s="22">
        <f t="shared" si="15"/>
        <v>555024.4</v>
      </c>
      <c r="T161" s="22">
        <f t="shared" si="16"/>
        <v>936</v>
      </c>
      <c r="U161" s="22">
        <f t="shared" si="17"/>
        <v>1687635.9100000001</v>
      </c>
      <c r="V161" s="11"/>
    </row>
    <row r="162" spans="1:22" s="5" customFormat="1">
      <c r="A162" s="18">
        <v>155</v>
      </c>
      <c r="B162" s="31" t="s">
        <v>325</v>
      </c>
      <c r="C162" s="1" t="s">
        <v>326</v>
      </c>
      <c r="D162" s="23">
        <v>1</v>
      </c>
      <c r="E162" s="23">
        <v>454800</v>
      </c>
      <c r="F162" s="23"/>
      <c r="G162" s="23"/>
      <c r="H162" s="23">
        <v>18</v>
      </c>
      <c r="I162" s="23">
        <v>82063.05</v>
      </c>
      <c r="J162" s="23">
        <v>34</v>
      </c>
      <c r="K162" s="23">
        <v>21638.42</v>
      </c>
      <c r="L162" s="21">
        <f t="shared" si="12"/>
        <v>53</v>
      </c>
      <c r="M162" s="21">
        <f t="shared" si="13"/>
        <v>558501.47000000009</v>
      </c>
      <c r="N162" s="23"/>
      <c r="O162" s="23"/>
      <c r="P162" s="23">
        <v>2</v>
      </c>
      <c r="Q162" s="23">
        <v>550000</v>
      </c>
      <c r="R162" s="21">
        <f t="shared" si="14"/>
        <v>2</v>
      </c>
      <c r="S162" s="21">
        <f t="shared" si="15"/>
        <v>550000</v>
      </c>
      <c r="T162" s="21">
        <f t="shared" si="16"/>
        <v>55</v>
      </c>
      <c r="U162" s="21">
        <f t="shared" si="17"/>
        <v>1108501.4700000002</v>
      </c>
      <c r="V162" s="11"/>
    </row>
    <row r="163" spans="1:22" s="5" customFormat="1">
      <c r="A163" s="15">
        <v>156</v>
      </c>
      <c r="B163" s="30" t="s">
        <v>319</v>
      </c>
      <c r="C163" s="17" t="s">
        <v>320</v>
      </c>
      <c r="D163" s="22"/>
      <c r="E163" s="22"/>
      <c r="F163" s="22"/>
      <c r="G163" s="22"/>
      <c r="H163" s="22">
        <v>11</v>
      </c>
      <c r="I163" s="22">
        <v>28333.89</v>
      </c>
      <c r="J163" s="22">
        <v>147</v>
      </c>
      <c r="K163" s="22">
        <v>384086.98</v>
      </c>
      <c r="L163" s="22">
        <f t="shared" si="12"/>
        <v>158</v>
      </c>
      <c r="M163" s="22">
        <f t="shared" si="13"/>
        <v>412420.87</v>
      </c>
      <c r="N163" s="22">
        <v>118</v>
      </c>
      <c r="O163" s="22">
        <v>438997.74</v>
      </c>
      <c r="P163" s="22">
        <v>7</v>
      </c>
      <c r="Q163" s="22">
        <v>73772.67</v>
      </c>
      <c r="R163" s="22">
        <f t="shared" si="14"/>
        <v>125</v>
      </c>
      <c r="S163" s="22">
        <f t="shared" si="15"/>
        <v>512770.41</v>
      </c>
      <c r="T163" s="22">
        <f t="shared" si="16"/>
        <v>283</v>
      </c>
      <c r="U163" s="22">
        <f t="shared" si="17"/>
        <v>925191.28</v>
      </c>
      <c r="V163" s="11"/>
    </row>
    <row r="164" spans="1:22" s="5" customFormat="1">
      <c r="A164" s="18">
        <v>157</v>
      </c>
      <c r="B164" s="31" t="s">
        <v>317</v>
      </c>
      <c r="C164" s="1" t="s">
        <v>318</v>
      </c>
      <c r="D164" s="23"/>
      <c r="E164" s="23"/>
      <c r="F164" s="23"/>
      <c r="G164" s="23"/>
      <c r="H164" s="23">
        <v>142</v>
      </c>
      <c r="I164" s="23">
        <v>126001.7</v>
      </c>
      <c r="J164" s="23">
        <v>230</v>
      </c>
      <c r="K164" s="23">
        <v>338149.59</v>
      </c>
      <c r="L164" s="21">
        <f t="shared" si="12"/>
        <v>372</v>
      </c>
      <c r="M164" s="21">
        <f t="shared" si="13"/>
        <v>464151.29000000004</v>
      </c>
      <c r="N164" s="23">
        <v>30</v>
      </c>
      <c r="O164" s="23">
        <v>210723.87</v>
      </c>
      <c r="P164" s="23">
        <v>1</v>
      </c>
      <c r="Q164" s="23">
        <v>8729.81</v>
      </c>
      <c r="R164" s="21">
        <f t="shared" si="14"/>
        <v>31</v>
      </c>
      <c r="S164" s="21">
        <f t="shared" si="15"/>
        <v>219453.68</v>
      </c>
      <c r="T164" s="21">
        <f t="shared" si="16"/>
        <v>403</v>
      </c>
      <c r="U164" s="21">
        <f t="shared" si="17"/>
        <v>683604.97</v>
      </c>
      <c r="V164" s="11"/>
    </row>
    <row r="165" spans="1:22" s="5" customFormat="1">
      <c r="A165" s="15">
        <v>158</v>
      </c>
      <c r="B165" s="30" t="s">
        <v>331</v>
      </c>
      <c r="C165" s="17" t="s">
        <v>332</v>
      </c>
      <c r="D165" s="22"/>
      <c r="E165" s="22"/>
      <c r="F165" s="22"/>
      <c r="G165" s="22"/>
      <c r="H165" s="22">
        <v>6</v>
      </c>
      <c r="I165" s="22">
        <v>22345.37</v>
      </c>
      <c r="J165" s="22">
        <v>27</v>
      </c>
      <c r="K165" s="22">
        <v>156136.13</v>
      </c>
      <c r="L165" s="22">
        <f t="shared" si="12"/>
        <v>33</v>
      </c>
      <c r="M165" s="22">
        <f t="shared" si="13"/>
        <v>178481.5</v>
      </c>
      <c r="N165" s="22">
        <v>6</v>
      </c>
      <c r="O165" s="22">
        <v>101639.61</v>
      </c>
      <c r="P165" s="22"/>
      <c r="Q165" s="22"/>
      <c r="R165" s="22">
        <f t="shared" si="14"/>
        <v>6</v>
      </c>
      <c r="S165" s="22">
        <f t="shared" si="15"/>
        <v>101639.61</v>
      </c>
      <c r="T165" s="22">
        <f t="shared" si="16"/>
        <v>39</v>
      </c>
      <c r="U165" s="22">
        <f t="shared" si="17"/>
        <v>280121.11</v>
      </c>
      <c r="V165" s="11"/>
    </row>
    <row r="166" spans="1:22" s="5" customFormat="1">
      <c r="A166" s="18">
        <v>159</v>
      </c>
      <c r="B166" s="31" t="s">
        <v>321</v>
      </c>
      <c r="C166" s="1" t="s">
        <v>322</v>
      </c>
      <c r="D166" s="23"/>
      <c r="E166" s="23"/>
      <c r="F166" s="23"/>
      <c r="G166" s="23"/>
      <c r="H166" s="23"/>
      <c r="I166" s="23"/>
      <c r="J166" s="23">
        <v>22</v>
      </c>
      <c r="K166" s="23">
        <v>113042.16</v>
      </c>
      <c r="L166" s="21">
        <f t="shared" si="12"/>
        <v>22</v>
      </c>
      <c r="M166" s="21">
        <f t="shared" si="13"/>
        <v>113042.16</v>
      </c>
      <c r="N166" s="23">
        <v>21</v>
      </c>
      <c r="O166" s="23">
        <v>110042.16</v>
      </c>
      <c r="P166" s="23"/>
      <c r="Q166" s="23"/>
      <c r="R166" s="21">
        <f t="shared" si="14"/>
        <v>21</v>
      </c>
      <c r="S166" s="21">
        <f t="shared" si="15"/>
        <v>110042.16</v>
      </c>
      <c r="T166" s="21">
        <f t="shared" si="16"/>
        <v>43</v>
      </c>
      <c r="U166" s="21">
        <f t="shared" si="17"/>
        <v>223084.32</v>
      </c>
      <c r="V166" s="11"/>
    </row>
    <row r="167" spans="1:22" s="5" customFormat="1">
      <c r="A167" s="15">
        <v>160</v>
      </c>
      <c r="B167" s="30" t="s">
        <v>323</v>
      </c>
      <c r="C167" s="17" t="s">
        <v>324</v>
      </c>
      <c r="D167" s="22"/>
      <c r="E167" s="22"/>
      <c r="F167" s="22"/>
      <c r="G167" s="22"/>
      <c r="H167" s="22"/>
      <c r="I167" s="22"/>
      <c r="J167" s="22">
        <v>48</v>
      </c>
      <c r="K167" s="22">
        <v>210155.02</v>
      </c>
      <c r="L167" s="22">
        <f t="shared" ref="L167:L168" si="18">D167+F167+H167+J167</f>
        <v>48</v>
      </c>
      <c r="M167" s="22">
        <f t="shared" ref="M167:M168" si="19">E167+G167+I167+K167</f>
        <v>210155.02</v>
      </c>
      <c r="N167" s="22"/>
      <c r="O167" s="22"/>
      <c r="P167" s="22"/>
      <c r="Q167" s="22"/>
      <c r="R167" s="22">
        <f t="shared" ref="R167:R168" si="20">N167+P167</f>
        <v>0</v>
      </c>
      <c r="S167" s="22">
        <f t="shared" ref="S167:S168" si="21">O167+Q167</f>
        <v>0</v>
      </c>
      <c r="T167" s="22">
        <f t="shared" ref="T167:T168" si="22">L167+R167</f>
        <v>48</v>
      </c>
      <c r="U167" s="22">
        <f t="shared" ref="U167:U168" si="23">M167+S167</f>
        <v>210155.02</v>
      </c>
      <c r="V167" s="11"/>
    </row>
    <row r="168" spans="1:22" s="5" customFormat="1">
      <c r="A168" s="18">
        <v>161</v>
      </c>
      <c r="B168" s="31" t="s">
        <v>329</v>
      </c>
      <c r="C168" s="1" t="s">
        <v>330</v>
      </c>
      <c r="D168" s="23"/>
      <c r="E168" s="23"/>
      <c r="F168" s="23"/>
      <c r="G168" s="23"/>
      <c r="H168" s="23"/>
      <c r="I168" s="23"/>
      <c r="J168" s="23"/>
      <c r="K168" s="23"/>
      <c r="L168" s="21">
        <f t="shared" si="18"/>
        <v>0</v>
      </c>
      <c r="M168" s="21">
        <f t="shared" si="19"/>
        <v>0</v>
      </c>
      <c r="N168" s="23">
        <v>10</v>
      </c>
      <c r="O168" s="23">
        <v>65000</v>
      </c>
      <c r="P168" s="23">
        <v>10</v>
      </c>
      <c r="Q168" s="23">
        <v>65000</v>
      </c>
      <c r="R168" s="21">
        <f t="shared" si="20"/>
        <v>20</v>
      </c>
      <c r="S168" s="21">
        <f t="shared" si="21"/>
        <v>130000</v>
      </c>
      <c r="T168" s="21">
        <f t="shared" si="22"/>
        <v>20</v>
      </c>
      <c r="U168" s="21">
        <f t="shared" si="23"/>
        <v>130000</v>
      </c>
      <c r="V168" s="11"/>
    </row>
    <row r="169" spans="1:22" s="5" customFormat="1">
      <c r="A169" s="15">
        <v>162</v>
      </c>
      <c r="B169" s="30" t="s">
        <v>347</v>
      </c>
      <c r="C169" s="17" t="s">
        <v>348</v>
      </c>
      <c r="D169" s="22">
        <v>1</v>
      </c>
      <c r="E169" s="22">
        <v>20000</v>
      </c>
      <c r="F169" s="22"/>
      <c r="G169" s="22"/>
      <c r="H169" s="22">
        <v>1</v>
      </c>
      <c r="I169" s="22">
        <v>9481.5</v>
      </c>
      <c r="J169" s="22"/>
      <c r="K169" s="22"/>
      <c r="L169" s="22">
        <f t="shared" ref="L169:L171" si="24">D169+F169+H169+J169</f>
        <v>2</v>
      </c>
      <c r="M169" s="22">
        <f t="shared" ref="M169:M171" si="25">E169+G169+I169+K169</f>
        <v>29481.5</v>
      </c>
      <c r="N169" s="22"/>
      <c r="O169" s="22"/>
      <c r="P169" s="22"/>
      <c r="Q169" s="22"/>
      <c r="R169" s="22">
        <f t="shared" ref="R169:R171" si="26">N169+P169</f>
        <v>0</v>
      </c>
      <c r="S169" s="22">
        <f t="shared" ref="S169:S171" si="27">O169+Q169</f>
        <v>0</v>
      </c>
      <c r="T169" s="22">
        <f t="shared" ref="T169:T171" si="28">L169+R169</f>
        <v>2</v>
      </c>
      <c r="U169" s="22">
        <f t="shared" ref="U169:U171" si="29">M169+S169</f>
        <v>29481.5</v>
      </c>
      <c r="V169" s="11"/>
    </row>
    <row r="170" spans="1:22" s="5" customFormat="1">
      <c r="A170" s="18">
        <v>163</v>
      </c>
      <c r="B170" s="31" t="s">
        <v>335</v>
      </c>
      <c r="C170" s="1" t="s">
        <v>336</v>
      </c>
      <c r="D170" s="23"/>
      <c r="E170" s="23"/>
      <c r="F170" s="23"/>
      <c r="G170" s="23"/>
      <c r="H170" s="23">
        <v>3</v>
      </c>
      <c r="I170" s="23">
        <v>9645.24</v>
      </c>
      <c r="J170" s="23">
        <v>23</v>
      </c>
      <c r="K170" s="23">
        <v>12455.27</v>
      </c>
      <c r="L170" s="21">
        <f t="shared" si="24"/>
        <v>26</v>
      </c>
      <c r="M170" s="21">
        <f t="shared" si="25"/>
        <v>22100.510000000002</v>
      </c>
      <c r="N170" s="23">
        <v>1</v>
      </c>
      <c r="O170" s="23">
        <v>1210.9000000000001</v>
      </c>
      <c r="P170" s="23"/>
      <c r="Q170" s="23"/>
      <c r="R170" s="21">
        <f t="shared" si="26"/>
        <v>1</v>
      </c>
      <c r="S170" s="21">
        <f t="shared" si="27"/>
        <v>1210.9000000000001</v>
      </c>
      <c r="T170" s="21">
        <f t="shared" si="28"/>
        <v>27</v>
      </c>
      <c r="U170" s="21">
        <f t="shared" si="29"/>
        <v>23311.410000000003</v>
      </c>
      <c r="V170" s="11"/>
    </row>
    <row r="171" spans="1:22" s="5" customFormat="1">
      <c r="A171" s="15">
        <v>164</v>
      </c>
      <c r="B171" s="30" t="s">
        <v>349</v>
      </c>
      <c r="C171" s="17" t="s">
        <v>350</v>
      </c>
      <c r="D171" s="22"/>
      <c r="E171" s="22"/>
      <c r="F171" s="22"/>
      <c r="G171" s="22"/>
      <c r="H171" s="22"/>
      <c r="I171" s="22"/>
      <c r="J171" s="22">
        <v>4</v>
      </c>
      <c r="K171" s="22">
        <v>273.69</v>
      </c>
      <c r="L171" s="22">
        <f t="shared" si="24"/>
        <v>4</v>
      </c>
      <c r="M171" s="22">
        <f t="shared" si="25"/>
        <v>273.69</v>
      </c>
      <c r="N171" s="22"/>
      <c r="O171" s="22"/>
      <c r="P171" s="22"/>
      <c r="Q171" s="22"/>
      <c r="R171" s="22">
        <f t="shared" si="26"/>
        <v>0</v>
      </c>
      <c r="S171" s="22">
        <f t="shared" si="27"/>
        <v>0</v>
      </c>
      <c r="T171" s="22">
        <f t="shared" si="28"/>
        <v>4</v>
      </c>
      <c r="U171" s="22">
        <f t="shared" si="29"/>
        <v>273.69</v>
      </c>
      <c r="V171" s="11"/>
    </row>
    <row r="172" spans="1:22" s="5" customFormat="1" ht="13.5" thickBot="1">
      <c r="A172" s="18"/>
      <c r="B172" s="31"/>
      <c r="C172" s="1"/>
      <c r="D172" s="23"/>
      <c r="E172" s="23"/>
      <c r="F172" s="23"/>
      <c r="G172" s="23"/>
      <c r="H172" s="23"/>
      <c r="I172" s="23"/>
      <c r="J172" s="23"/>
      <c r="K172" s="23"/>
      <c r="L172" s="21"/>
      <c r="M172" s="21"/>
      <c r="N172" s="23"/>
      <c r="O172" s="23"/>
      <c r="P172" s="23"/>
      <c r="Q172" s="23"/>
      <c r="R172" s="21"/>
      <c r="S172" s="21"/>
      <c r="T172" s="21"/>
      <c r="U172" s="21"/>
      <c r="V172" s="11"/>
    </row>
    <row r="173" spans="1:22" s="5" customFormat="1" ht="14.25" thickTop="1" thickBot="1">
      <c r="A173" s="45" t="s">
        <v>0</v>
      </c>
      <c r="B173" s="45"/>
      <c r="C173" s="46"/>
      <c r="D173" s="27">
        <f>SUM(D8:D172)</f>
        <v>418359</v>
      </c>
      <c r="E173" s="27">
        <f t="shared" ref="E173:U173" si="30">SUM(E8:E172)</f>
        <v>191892156164.55481</v>
      </c>
      <c r="F173" s="27">
        <f t="shared" si="30"/>
        <v>1133255</v>
      </c>
      <c r="G173" s="27">
        <f t="shared" si="30"/>
        <v>166308781879.84375</v>
      </c>
      <c r="H173" s="27">
        <f t="shared" si="30"/>
        <v>5614805</v>
      </c>
      <c r="I173" s="27">
        <f t="shared" si="30"/>
        <v>454243189964.11737</v>
      </c>
      <c r="J173" s="27">
        <f t="shared" si="30"/>
        <v>3889466</v>
      </c>
      <c r="K173" s="27">
        <f t="shared" si="30"/>
        <v>445782292696.19159</v>
      </c>
      <c r="L173" s="27">
        <f t="shared" si="30"/>
        <v>11055885</v>
      </c>
      <c r="M173" s="27">
        <f t="shared" si="30"/>
        <v>1258226420704.707</v>
      </c>
      <c r="N173" s="27">
        <f t="shared" si="30"/>
        <v>282632</v>
      </c>
      <c r="O173" s="27">
        <f t="shared" si="30"/>
        <v>463188726496.97998</v>
      </c>
      <c r="P173" s="27">
        <f t="shared" si="30"/>
        <v>282632</v>
      </c>
      <c r="Q173" s="27">
        <f t="shared" si="30"/>
        <v>463377734788.06976</v>
      </c>
      <c r="R173" s="27">
        <f t="shared" si="30"/>
        <v>565264</v>
      </c>
      <c r="S173" s="27">
        <f t="shared" si="30"/>
        <v>926566461285.05078</v>
      </c>
      <c r="T173" s="27">
        <f t="shared" si="30"/>
        <v>11621149</v>
      </c>
      <c r="U173" s="27">
        <f t="shared" si="30"/>
        <v>2184792881989.7573</v>
      </c>
    </row>
    <row r="174" spans="1:22" s="5" customFormat="1" ht="13.5" customHeight="1" thickTop="1">
      <c r="A174" s="7" t="s">
        <v>31</v>
      </c>
      <c r="B174" s="9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43"/>
      <c r="U174" s="43"/>
      <c r="V174" s="11"/>
    </row>
    <row r="175" spans="1:22" ht="12.75" customHeight="1">
      <c r="A175" s="7" t="s">
        <v>19</v>
      </c>
      <c r="T175" s="6" t="s">
        <v>11</v>
      </c>
      <c r="U175" s="6" t="s">
        <v>11</v>
      </c>
      <c r="V175" s="11"/>
    </row>
    <row r="176" spans="1:22" ht="13.5" customHeight="1">
      <c r="A176" s="7" t="s">
        <v>20</v>
      </c>
      <c r="E176" s="8"/>
      <c r="F176" s="8"/>
      <c r="G176" s="8"/>
      <c r="H176" s="8"/>
      <c r="T176" s="6" t="s">
        <v>11</v>
      </c>
      <c r="U176" s="6" t="s">
        <v>11</v>
      </c>
      <c r="V176" s="11"/>
    </row>
    <row r="177" spans="2:22">
      <c r="B177" s="6"/>
      <c r="E177" s="26"/>
      <c r="F177" s="24"/>
      <c r="G177" s="24"/>
      <c r="H177" s="24"/>
      <c r="I177" s="24"/>
      <c r="J177" s="24"/>
      <c r="K177" s="24"/>
      <c r="L177" s="24"/>
      <c r="M177" s="24"/>
      <c r="N177" s="26"/>
      <c r="O177" s="26"/>
      <c r="V177" s="11"/>
    </row>
  </sheetData>
  <mergeCells count="13">
    <mergeCell ref="R6:S6"/>
    <mergeCell ref="T6:U6"/>
    <mergeCell ref="A6:A7"/>
    <mergeCell ref="B6:B7"/>
    <mergeCell ref="C6:C7"/>
    <mergeCell ref="D6:E6"/>
    <mergeCell ref="F6:G6"/>
    <mergeCell ref="H6:I6"/>
    <mergeCell ref="A173:C173"/>
    <mergeCell ref="J6:K6"/>
    <mergeCell ref="L6:M6"/>
    <mergeCell ref="N6:O6"/>
    <mergeCell ref="P6:Q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OUT 2021</vt:lpstr>
      <vt:lpstr>Jan-Out 2021</vt:lpstr>
    </vt:vector>
  </TitlesOfParts>
  <Company>Banco Central do Brasil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DECAM.DURAES</dc:creator>
  <cp:lastModifiedBy>Mario Rodolfo Miozzo Klein</cp:lastModifiedBy>
  <cp:lastPrinted>2020-04-09T11:22:45Z</cp:lastPrinted>
  <dcterms:created xsi:type="dcterms:W3CDTF">2002-04-23T11:03:15Z</dcterms:created>
  <dcterms:modified xsi:type="dcterms:W3CDTF">2021-11-10T14:39:11Z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