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11\"/>
    </mc:Choice>
  </mc:AlternateContent>
  <bookViews>
    <workbookView xWindow="465" yWindow="780" windowWidth="18165" windowHeight="8595"/>
  </bookViews>
  <sheets>
    <sheet name="NOV 2021" sheetId="8" r:id="rId1"/>
    <sheet name="Jan-Nov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Q173" i="9"/>
  <c r="P173" i="9"/>
  <c r="O173" i="9"/>
  <c r="N173" i="9"/>
  <c r="K173" i="9"/>
  <c r="J173" i="9"/>
  <c r="I173" i="9"/>
  <c r="H173" i="9"/>
  <c r="G173" i="9"/>
  <c r="F173" i="9"/>
  <c r="E173" i="9"/>
  <c r="Q167" i="8"/>
  <c r="P167" i="8"/>
  <c r="O167" i="8"/>
  <c r="N167" i="8"/>
  <c r="K167" i="8"/>
  <c r="J167" i="8"/>
  <c r="I167" i="8"/>
  <c r="H167" i="8"/>
  <c r="G167" i="8"/>
  <c r="F167" i="8"/>
  <c r="E167" i="8"/>
  <c r="S171" i="9"/>
  <c r="R171" i="9"/>
  <c r="S170" i="9"/>
  <c r="R170" i="9"/>
  <c r="S169" i="9"/>
  <c r="R169" i="9"/>
  <c r="M171" i="9"/>
  <c r="L171" i="9"/>
  <c r="M170" i="9"/>
  <c r="L170" i="9"/>
  <c r="M169" i="9"/>
  <c r="L169" i="9"/>
  <c r="M165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S168" i="9"/>
  <c r="R168" i="9"/>
  <c r="M168" i="9"/>
  <c r="L168" i="9"/>
  <c r="S167" i="9"/>
  <c r="R167" i="9"/>
  <c r="M167" i="9"/>
  <c r="L167" i="9"/>
  <c r="U12" i="8" l="1"/>
  <c r="U20" i="8"/>
  <c r="U32" i="8"/>
  <c r="U40" i="8"/>
  <c r="U48" i="8"/>
  <c r="U56" i="8"/>
  <c r="U72" i="8"/>
  <c r="U84" i="8"/>
  <c r="U96" i="8"/>
  <c r="U104" i="8"/>
  <c r="U116" i="8"/>
  <c r="U132" i="8"/>
  <c r="U148" i="8"/>
  <c r="U16" i="8"/>
  <c r="U28" i="8"/>
  <c r="U36" i="8"/>
  <c r="U44" i="8"/>
  <c r="U52" i="8"/>
  <c r="U64" i="8"/>
  <c r="U68" i="8"/>
  <c r="U76" i="8"/>
  <c r="U80" i="8"/>
  <c r="U88" i="8"/>
  <c r="U92" i="8"/>
  <c r="U100" i="8"/>
  <c r="U108" i="8"/>
  <c r="U112" i="8"/>
  <c r="U120" i="8"/>
  <c r="U124" i="8"/>
  <c r="U128" i="8"/>
  <c r="U136" i="8"/>
  <c r="U140" i="8"/>
  <c r="U144" i="8"/>
  <c r="U152" i="8"/>
  <c r="U24" i="8"/>
  <c r="U60" i="8"/>
  <c r="S167" i="8"/>
  <c r="R167" i="8"/>
  <c r="U13" i="8"/>
  <c r="U29" i="8"/>
  <c r="U41" i="8"/>
  <c r="U53" i="8"/>
  <c r="U61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25" i="8"/>
  <c r="U69" i="8"/>
  <c r="U9" i="8"/>
  <c r="U37" i="8"/>
  <c r="U65" i="8"/>
  <c r="U17" i="8"/>
  <c r="U33" i="8"/>
  <c r="U57" i="8"/>
  <c r="U49" i="8"/>
  <c r="U21" i="8"/>
  <c r="U45" i="8"/>
  <c r="U165" i="8"/>
  <c r="U169" i="9"/>
  <c r="T9" i="8"/>
  <c r="T13" i="8"/>
  <c r="T17" i="8"/>
  <c r="T21" i="8"/>
  <c r="T29" i="8"/>
  <c r="T33" i="8"/>
  <c r="T41" i="8"/>
  <c r="T45" i="8"/>
  <c r="T49" i="8"/>
  <c r="T61" i="8"/>
  <c r="T65" i="8"/>
  <c r="T69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5" i="8"/>
  <c r="T169" i="9"/>
  <c r="T170" i="9"/>
  <c r="U170" i="9"/>
  <c r="T171" i="9"/>
  <c r="U171" i="9"/>
  <c r="T15" i="8"/>
  <c r="T19" i="8"/>
  <c r="T23" i="8"/>
  <c r="T27" i="8"/>
  <c r="T35" i="8"/>
  <c r="T39" i="8"/>
  <c r="T43" i="8"/>
  <c r="T51" i="8"/>
  <c r="T55" i="8"/>
  <c r="T59" i="8"/>
  <c r="T63" i="8"/>
  <c r="T67" i="8"/>
  <c r="T71" i="8"/>
  <c r="T75" i="8"/>
  <c r="T79" i="8"/>
  <c r="T83" i="8"/>
  <c r="T95" i="8"/>
  <c r="T99" i="8"/>
  <c r="T103" i="8"/>
  <c r="T107" i="8"/>
  <c r="T111" i="8"/>
  <c r="T115" i="8"/>
  <c r="T127" i="8"/>
  <c r="T131" i="8"/>
  <c r="T143" i="8"/>
  <c r="T162" i="8"/>
  <c r="U131" i="8"/>
  <c r="U115" i="8"/>
  <c r="U83" i="8"/>
  <c r="U79" i="8"/>
  <c r="U63" i="8"/>
  <c r="T120" i="8"/>
  <c r="T34" i="8"/>
  <c r="T50" i="8"/>
  <c r="T54" i="8"/>
  <c r="T86" i="8"/>
  <c r="T102" i="8"/>
  <c r="T147" i="8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D173" i="9"/>
  <c r="M8" i="8"/>
  <c r="M167" i="8" s="1"/>
  <c r="L167" i="8"/>
  <c r="D167" i="8"/>
  <c r="U14" i="9" l="1"/>
  <c r="U22" i="9"/>
  <c r="U26" i="9"/>
  <c r="U30" i="9"/>
  <c r="U34" i="9"/>
  <c r="U38" i="9"/>
  <c r="U42" i="9"/>
  <c r="U46" i="9"/>
  <c r="U50" i="9"/>
  <c r="U54" i="9"/>
  <c r="U122" i="9"/>
  <c r="U126" i="9"/>
  <c r="U130" i="9"/>
  <c r="U134" i="9"/>
  <c r="U138" i="9"/>
  <c r="U142" i="9"/>
  <c r="U146" i="9"/>
  <c r="U150" i="9"/>
  <c r="U154" i="9"/>
  <c r="U158" i="9"/>
  <c r="U166" i="9"/>
  <c r="U18" i="9"/>
  <c r="U10" i="9"/>
  <c r="R173" i="9"/>
  <c r="S173" i="9"/>
  <c r="L173" i="9"/>
  <c r="M173" i="9"/>
  <c r="U44" i="9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U66" i="9"/>
  <c r="T127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U167" i="8" s="1"/>
  <c r="T8" i="8"/>
  <c r="T167" i="8" s="1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73" i="9" l="1"/>
  <c r="U173" i="9"/>
</calcChain>
</file>

<file path=xl/sharedStrings.xml><?xml version="1.0" encoding="utf-8"?>
<sst xmlns="http://schemas.openxmlformats.org/spreadsheetml/2006/main" count="724" uniqueCount="351">
  <si>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</si>
  <si>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</si>
  <si>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</si>
  <si>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</si>
  <si>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</si>
  <si>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</si>
  <si>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</si>
  <si>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</si>
  <si>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</si>
  <si>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</si>
  <si>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</si>
  <si>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</si>
  <si>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</si>
  <si>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</si>
  <si>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</si>
  <si>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</si>
  <si>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</si>
  <si>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</si>
  <si>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</si>
  <si>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</si>
  <si>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33.479.023</t>
  </si>
  <si>
    <t>BANCO CITIBANK S.A.</t>
  </si>
  <si>
    <t>60.746.948</t>
  </si>
  <si>
    <t>BANCO BRADESCO S.A.</t>
  </si>
  <si>
    <t>00.000.000</t>
  </si>
  <si>
    <t>BANCO DO BRASIL S.A.</t>
  </si>
  <si>
    <t>30.306.294</t>
  </si>
  <si>
    <t>BANCO BTG PACTUAL S.A.</t>
  </si>
  <si>
    <t>CNPJ da Instituição</t>
  </si>
  <si>
    <t>60.701.190</t>
  </si>
  <si>
    <t>ITAÚ UNIBANCO S.A.</t>
  </si>
  <si>
    <t>33.172.537</t>
  </si>
  <si>
    <t>BANCO J.P. MORGAN S.A.</t>
  </si>
  <si>
    <t>62.073.200</t>
  </si>
  <si>
    <t>BANK OF AMERICA MERRILL LYNCH BANCO MÚLTIPLO S.A.</t>
  </si>
  <si>
    <t>02.801.938</t>
  </si>
  <si>
    <t>BANCO MORGAN STANLEY S.A.</t>
  </si>
  <si>
    <t>01.522.368</t>
  </si>
  <si>
    <t>BANCO BNP PARIBAS BRASIL S.A.</t>
  </si>
  <si>
    <t>03.532.415</t>
  </si>
  <si>
    <t>BANCO ABN AMRO S.A.</t>
  </si>
  <si>
    <t>61.533.584</t>
  </si>
  <si>
    <t>BANCO SOCIETE GENERALE BRASIL S.A.</t>
  </si>
  <si>
    <t>04.332.281</t>
  </si>
  <si>
    <t>GOLDMAN SACHS DO BRASIL BANCO MULTIPLO S.A.</t>
  </si>
  <si>
    <t>60.498.557</t>
  </si>
  <si>
    <t>BANCO MUFG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</si>
  <si>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</si>
  <si>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</si>
  <si>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</si>
  <si>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</si>
  <si>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</si>
  <si>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</si>
  <si>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</si>
  <si>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</si>
  <si>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</si>
  <si>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</si>
  <si>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</si>
  <si>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</si>
  <si>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33.264.668</t>
  </si>
  <si>
    <t>BANCO XP S.A.</t>
  </si>
  <si>
    <t>68.900.810</t>
  </si>
  <si>
    <t>BANCO RENDIMENTO S.A.</t>
  </si>
  <si>
    <t>11.703.662</t>
  </si>
  <si>
    <t>TRAVELEX BANCO DE CÂMBIO S.A.</t>
  </si>
  <si>
    <t>31.872.495</t>
  </si>
  <si>
    <t>BANCO C6 S.A.</t>
  </si>
  <si>
    <t>29.030.467</t>
  </si>
  <si>
    <t>SCOTIABANK BRASIL S.A. BANCO MÚLTIPLO</t>
  </si>
  <si>
    <t>01.023.570</t>
  </si>
  <si>
    <t>BANCO RABOBANK INTERNATIONAL BRASIL S.A.</t>
  </si>
  <si>
    <t>78.632.767</t>
  </si>
  <si>
    <t>BANCO OURINVEST S.A.</t>
  </si>
  <si>
    <t>19.307.785</t>
  </si>
  <si>
    <t>MS BANK S.A. BANCO DE CÂMBIO</t>
  </si>
  <si>
    <t>62.232.889</t>
  </si>
  <si>
    <t>BANCO DAYCOVAL S.A.</t>
  </si>
  <si>
    <t>33.987.793</t>
  </si>
  <si>
    <t>BANCO DE INVESTIMENTOS CREDIT SUISSE (BRASIL) S.A.</t>
  </si>
  <si>
    <t>58.160.789</t>
  </si>
  <si>
    <t>BANCO SAFRA S.A.</t>
  </si>
  <si>
    <t>07.450.604</t>
  </si>
  <si>
    <t>CHINA CONSTRUCTION BANK (BRASIL) BANCO MÚLTIPLO S/A</t>
  </si>
  <si>
    <t>07.679.404</t>
  </si>
  <si>
    <t>BANCO TOPÁZIO S.A.</t>
  </si>
  <si>
    <t>58.616.418</t>
  </si>
  <si>
    <t>BANCO FIBRA S.A.</t>
  </si>
  <si>
    <t>60.518.222</t>
  </si>
  <si>
    <t>BANCO SUMITOMO MITSUI BRASILEIRO S.A.</t>
  </si>
  <si>
    <t>61.088.183</t>
  </si>
  <si>
    <t>BANCO MIZUHO DO BRASIL S.A.</t>
  </si>
  <si>
    <t>00.038.166</t>
  </si>
  <si>
    <t>BANCO CENTRAL DO BRASIL</t>
  </si>
  <si>
    <t>71.027.866</t>
  </si>
  <si>
    <t>BANCO BS2 S.A.</t>
  </si>
  <si>
    <t>03.609.817</t>
  </si>
  <si>
    <t>BANCO CARGILL S.A.</t>
  </si>
  <si>
    <t>13.059.145</t>
  </si>
  <si>
    <t>BEXS BANCO DE CÂMBIO S/A</t>
  </si>
  <si>
    <t>33.923.798</t>
  </si>
  <si>
    <t>BANCO MASTER S/A</t>
  </si>
  <si>
    <t>00.997.185</t>
  </si>
  <si>
    <t>BANCO B3 S.A.</t>
  </si>
  <si>
    <t>00.360.305</t>
  </si>
  <si>
    <t>CAIXA ECONOMICA FEDERAL</t>
  </si>
  <si>
    <t>33.657.248</t>
  </si>
  <si>
    <t>BANCO NACIONAL DE DESENVOLVIMENTO ECONOMICO E SOCIAL</t>
  </si>
  <si>
    <t>36.588.217</t>
  </si>
  <si>
    <t>WISE BRASIL CORRETORA DE CâMBIO LTDA</t>
  </si>
  <si>
    <t>34.111.187</t>
  </si>
  <si>
    <t>HAITONG BANCO DE INVESTIMENTO DO BRASIL S.A.</t>
  </si>
  <si>
    <t>49.336.860</t>
  </si>
  <si>
    <t>ING BANK N.V.</t>
  </si>
  <si>
    <t>08.609.934</t>
  </si>
  <si>
    <t>MONEYCORP BANCO DE CÂMBIO S.A.</t>
  </si>
  <si>
    <t>45.246.410</t>
  </si>
  <si>
    <t>BANCO GENIAL S.A.</t>
  </si>
  <si>
    <t>28.811.341</t>
  </si>
  <si>
    <t>INTL FCSTONE BANCO DE CÂMBIO S.A.</t>
  </si>
  <si>
    <t>92.856.905</t>
  </si>
  <si>
    <t>ADVANCED CORRETORA DE CÂMBIO LTDA</t>
  </si>
  <si>
    <t>30.723.886</t>
  </si>
  <si>
    <t>BANCO MODAL S.A.</t>
  </si>
  <si>
    <t>92.702.067</t>
  </si>
  <si>
    <t>BANCO DO ESTADO DO RIO GRANDE DO SUL S.A.</t>
  </si>
  <si>
    <t>73.622.748</t>
  </si>
  <si>
    <t>B&amp;T CORRETORA DE CAMBIO LTDA.</t>
  </si>
  <si>
    <t>01.181.521</t>
  </si>
  <si>
    <t>BANCO COOPERATIVO SICREDI S.A.</t>
  </si>
  <si>
    <t>07.656.500</t>
  </si>
  <si>
    <t>BANCO KDB DO BRASIL S.A.</t>
  </si>
  <si>
    <t>60.770.336</t>
  </si>
  <si>
    <t>BANCO ALFA DE INVESTIMENTO S.A.</t>
  </si>
  <si>
    <t>61.024.352</t>
  </si>
  <si>
    <t>BANCO VOITER S.A.</t>
  </si>
  <si>
    <t>32.648.370</t>
  </si>
  <si>
    <t>FAIR CORRETORA DE CAMBIO S.A.</t>
  </si>
  <si>
    <t>55.230.916</t>
  </si>
  <si>
    <t>INTESA SANPAOLO BRASIL S.A. - BANCO MÚLTIPLO</t>
  </si>
  <si>
    <t>62.144.175</t>
  </si>
  <si>
    <t>BANCO PINE S.A.</t>
  </si>
  <si>
    <t>13.220.493</t>
  </si>
  <si>
    <t>BR PARTNERS BANCO DE INVESTIMENTO S.A.</t>
  </si>
  <si>
    <t>13.728.156</t>
  </si>
  <si>
    <t>WESTERN UNION CORRETORA DE CÂMBIO S.A.</t>
  </si>
  <si>
    <t>31.895.683</t>
  </si>
  <si>
    <t>BANCO INDUSTRIAL DO BRASIL S.A.</t>
  </si>
  <si>
    <t>15.114.366</t>
  </si>
  <si>
    <t>BANCO BOCOM BBM S.A.</t>
  </si>
  <si>
    <t>24.074.692</t>
  </si>
  <si>
    <t>GUITTA CORRETORA DE CAMBIO LTDA.</t>
  </si>
  <si>
    <t>61.186.680</t>
  </si>
  <si>
    <t>BANCO BMG S.A.</t>
  </si>
  <si>
    <t>23.522.214</t>
  </si>
  <si>
    <t>COMMERZBANK BRASIL S.A. - BANCO MÚLTIPLO</t>
  </si>
  <si>
    <t>02.992.317</t>
  </si>
  <si>
    <t>TREVISO CORRETORA DE CÂMBIO S.A.</t>
  </si>
  <si>
    <t>00.250.699</t>
  </si>
  <si>
    <t>AGK CORRETORA DE CAMBIO S.A.</t>
  </si>
  <si>
    <t>46.518.205</t>
  </si>
  <si>
    <t>JPMORGAN CHASE BANK, NATIONAL ASSOCIATION</t>
  </si>
  <si>
    <t>15.357.060</t>
  </si>
  <si>
    <t>BANCO WOORI BANK DO BRASIL S.A.</t>
  </si>
  <si>
    <t>10.690.848</t>
  </si>
  <si>
    <t>BANCO DA CHINA BRASIL S.A.</t>
  </si>
  <si>
    <t>59.118.133</t>
  </si>
  <si>
    <t>BANCO LUSO BRASILEIRO S.A.</t>
  </si>
  <si>
    <t>04.913.129</t>
  </si>
  <si>
    <t>CONFIDENCE CORRETORA DE CÂMBIO S.A.</t>
  </si>
  <si>
    <t>60.889.128</t>
  </si>
  <si>
    <t>BANCO SOFISA S.A.</t>
  </si>
  <si>
    <t>16.944.141</t>
  </si>
  <si>
    <t>BROKER BRASIL CORRETORA DE CÂMBIO LTDA.</t>
  </si>
  <si>
    <t>92.894.922</t>
  </si>
  <si>
    <t>BANCO ORIGINAL S.A.</t>
  </si>
  <si>
    <t>17.354.911</t>
  </si>
  <si>
    <t>COTACAO DISTRIBUIDORA DE TITULOS E VALORES MOBILIARIOS S.A</t>
  </si>
  <si>
    <t>11.495.073</t>
  </si>
  <si>
    <t>OM DISTRIBUIDORA DE TÍTULOS E VALORES MOBILIÁRIOS LTDA</t>
  </si>
  <si>
    <t>76.641.497</t>
  </si>
  <si>
    <t>DOURADA CORRETORA DE CÂMBIO LTDA.</t>
  </si>
  <si>
    <t>50.579.044</t>
  </si>
  <si>
    <t>LEVYCAM - CORRETORA DE CAMBIO E VALORES LTDA.</t>
  </si>
  <si>
    <t>04.062.902</t>
  </si>
  <si>
    <t>VISION S.A. CORRETORA DE CAMBIO</t>
  </si>
  <si>
    <t>74.828.799</t>
  </si>
  <si>
    <t>NOVO BANCO CONTINENTAL S.A. - BANCO MÚLTIPLO</t>
  </si>
  <si>
    <t>02.038.232</t>
  </si>
  <si>
    <t>BANCO COOPERATIVO SICOOB S.A. - BANCO SICOOB</t>
  </si>
  <si>
    <t>00.416.968</t>
  </si>
  <si>
    <t>BANCO INTER S.A.</t>
  </si>
  <si>
    <t>02.318.507</t>
  </si>
  <si>
    <t>BANCO KEB HANA DO BRASIL S.A.</t>
  </si>
  <si>
    <t>07.237.373</t>
  </si>
  <si>
    <t>BANCO DO NORDESTE DO BRASIL S.A.</t>
  </si>
  <si>
    <t>34.265.629</t>
  </si>
  <si>
    <t>INTERCAM CORRETORA DE CÂMBIO LTDA.</t>
  </si>
  <si>
    <t>00.000.208</t>
  </si>
  <si>
    <t>BRB - BANCO DE BRASILIA S.A.</t>
  </si>
  <si>
    <t>40.353.377</t>
  </si>
  <si>
    <t>FOURTRADE CORRETORA DE CÂMBIO LTDA.</t>
  </si>
  <si>
    <t>71.677.850</t>
  </si>
  <si>
    <t>FRENTE CORRETORA DE CÂMBIO LTDA.</t>
  </si>
  <si>
    <t>12.392.983</t>
  </si>
  <si>
    <t>MIRAE ASSET WEALTH MANAGEMENT (BRAZIL) CORRETORA DE CÂMBIO, TÍTULOS E VALORES MOBILIÁRIOS LTDA.</t>
  </si>
  <si>
    <t>17.184.037</t>
  </si>
  <si>
    <t>BANCO MERCANTIL DO BRASIL S.A.</t>
  </si>
  <si>
    <t>04.913.711</t>
  </si>
  <si>
    <t>BANCO DO ESTADO DO PARÁ S.A.</t>
  </si>
  <si>
    <t>06.373.777</t>
  </si>
  <si>
    <t>BOA VIAGEM SOCIEDADE CORRETORA DE CÂMBIO LTDA.</t>
  </si>
  <si>
    <t>13.720.915</t>
  </si>
  <si>
    <t>BANCO WESTERN UNION DO BRASIL S.A.</t>
  </si>
  <si>
    <t>19.086.249</t>
  </si>
  <si>
    <t>EXECUTIVE CORRETORA DE CÂMBIO LTDA.</t>
  </si>
  <si>
    <t>34.666.362</t>
  </si>
  <si>
    <t>MONOPÓLIO CORRETORA DE CÂMBIO LTDA.</t>
  </si>
  <si>
    <t>94.968.518</t>
  </si>
  <si>
    <t>DECYSEO CORRETORA DE CAMBIO LTDA.</t>
  </si>
  <si>
    <t>14.190.547</t>
  </si>
  <si>
    <t>CAMBIONET CORRETORA DE CÂMBIO LTDA.</t>
  </si>
  <si>
    <t>17.508.380</t>
  </si>
  <si>
    <t>INVEST CORRETORA DE CÂMBIO LTDA.</t>
  </si>
  <si>
    <t>27.842.177</t>
  </si>
  <si>
    <t>IB CORRETORA DE CÂMBIO, TÍTULOS E VALORES MOBILIÁRIOS S.A.</t>
  </si>
  <si>
    <t>77.162.881</t>
  </si>
  <si>
    <t>DEBONI DISTRIBUIDORA DE TITULOS E VALORES MOBILIARIOS LTDA</t>
  </si>
  <si>
    <t>00.795.423</t>
  </si>
  <si>
    <t>BANCO SEMEAR S.A.</t>
  </si>
  <si>
    <t>18.287.740</t>
  </si>
  <si>
    <t>CONECTA CORRETORA DE CÂMBIO LTDA.</t>
  </si>
  <si>
    <t>40.333.582</t>
  </si>
  <si>
    <t>PROSEFTUR CORRETORA DE CÂMBIO LTDA.</t>
  </si>
  <si>
    <t>10.853.017</t>
  </si>
  <si>
    <t>GET MONEY CORRETORA DE CÂMBIO S.A.</t>
  </si>
  <si>
    <t>80.202.872</t>
  </si>
  <si>
    <t>CORREPARTI CORRETORA DE CAMBIO LTDA</t>
  </si>
  <si>
    <t>06.132.348</t>
  </si>
  <si>
    <t>LABOR SOCIEDADE CORRETORA DE CÂMBIO LTDA.</t>
  </si>
  <si>
    <t>17.772.370</t>
  </si>
  <si>
    <t>VIP'S CORRETORA DE CÂMBIO LTDA.</t>
  </si>
  <si>
    <t>54.403.563</t>
  </si>
  <si>
    <t>BANCO ARBI S.A.</t>
  </si>
  <si>
    <t>73.302.408</t>
  </si>
  <si>
    <t>EXIM CORRETORA DE CAMBIO LTDA</t>
  </si>
  <si>
    <t>17.904.906</t>
  </si>
  <si>
    <t>BRX CORRETORA DE CÂMBIO LTDA.</t>
  </si>
  <si>
    <t>04.684.647</t>
  </si>
  <si>
    <t>ARC CORRETORA DE CAMBIO, ASSOCIADOS GOUVEIA, CAMPEDELLI S.A.</t>
  </si>
  <si>
    <t>33.851.064</t>
  </si>
  <si>
    <t>DILLON S/A DISTRIBUIDORA DE TITULOS E VALORES MOBILIARIOS</t>
  </si>
  <si>
    <t>17.453.575</t>
  </si>
  <si>
    <t>ICBC DO BRASIL BANCO MÚLTIPLO S.A.</t>
  </si>
  <si>
    <t>59.615.005</t>
  </si>
  <si>
    <t>PATACÃO DISTRIBUIDORA DE TÍTULOS E VALORES MOBILIÁRIOS LTDA.</t>
  </si>
  <si>
    <t>17.312.661</t>
  </si>
  <si>
    <t>AMARIL FRANKLIN CORRETORA DE TÍTULOS E VALORES LTDA</t>
  </si>
  <si>
    <t>33.466.988</t>
  </si>
  <si>
    <t>BANCO CAIXA GERAL - BRASIL S.A.</t>
  </si>
  <si>
    <t>25.280.945</t>
  </si>
  <si>
    <t>AVS CORRETORA DE CÂMBIO LTDA.</t>
  </si>
  <si>
    <t>61.444.949</t>
  </si>
  <si>
    <t>SAGITUR CORRETORA DE CÂMBIO LTDA.</t>
  </si>
  <si>
    <t>15.482.499</t>
  </si>
  <si>
    <t>TURCÂMBIO - CORRETORA DE CÂMBIO LTDA.</t>
  </si>
  <si>
    <t>00.806.535</t>
  </si>
  <si>
    <t>PLANNER CORRETORA DE VALORES S.A.</t>
  </si>
  <si>
    <t>08.520.517</t>
  </si>
  <si>
    <t>SOL CORRETORA DE CÂMBIO LTDA.</t>
  </si>
  <si>
    <t>07.333.726</t>
  </si>
  <si>
    <t>ONNIX CORRETORA DE CÂMBIO LTDA.</t>
  </si>
  <si>
    <t>71.590.442</t>
  </si>
  <si>
    <t>LASTRO RDV DISTRIBUIDORA DE TÍTULOS E VALORES MOBILIÁRIOS LTDA.</t>
  </si>
  <si>
    <t>04.902.979</t>
  </si>
  <si>
    <t>BANCO DA AMAZONIA S.A.</t>
  </si>
  <si>
    <t>17.312.083</t>
  </si>
  <si>
    <t>H H PICCHIONI S/A CORRETORA DE CAMBIO E VALORES MOBILIARIOS</t>
  </si>
  <si>
    <t>13.673.855</t>
  </si>
  <si>
    <t>FRAM CAPITAL DISTRIBUIDORA DE TÍTULOS E VALORES MOBILIÁRIOS S.A.</t>
  </si>
  <si>
    <t>17.635.177</t>
  </si>
  <si>
    <t>CONEXION CORRETORA DE CÂMBIO LTDA.</t>
  </si>
  <si>
    <t>62.280.490</t>
  </si>
  <si>
    <t>DIBRAN DISTRIBUIDORA DE TÍTULOS E VALORES MOBILIÁRIOS LTDA.</t>
  </si>
  <si>
    <t>61.033.106</t>
  </si>
  <si>
    <t>BANCO CREFISA S.A.</t>
  </si>
  <si>
    <t>33.042.151</t>
  </si>
  <si>
    <t>BANCO DE LA NACION ARGENTINA</t>
  </si>
  <si>
    <t>15.168.152</t>
  </si>
  <si>
    <t>CONSEGTUR CORRETORA DE CÂMBIO LTDA.</t>
  </si>
  <si>
    <t>15.122.605</t>
  </si>
  <si>
    <t>LÚMINA CORRETORA DE CÂMBIO LTDA.</t>
  </si>
  <si>
    <t>18.145.784</t>
  </si>
  <si>
    <t>NUMATUR CORRETORA DE CÂMBIO LTDA.</t>
  </si>
  <si>
    <t>73.279.093</t>
  </si>
  <si>
    <t>PACIFIC INVEST DISTRIBUIDORA DE TITULOS E VALORES MOBILIARIOS LTDA</t>
  </si>
  <si>
    <t>23.010.182</t>
  </si>
  <si>
    <t>GOOD CORRETORA DE CÂMBIO LTDA</t>
  </si>
  <si>
    <t>28.762.249</t>
  </si>
  <si>
    <t>SADOC SOCIEDADE CORRETORA DE CÂMBIO LTDA.</t>
  </si>
  <si>
    <t>59.285.411</t>
  </si>
  <si>
    <t>BANCO PAN S.A.</t>
  </si>
  <si>
    <t>16.854.999</t>
  </si>
  <si>
    <t>SINGRATUR CORRETORA DE CÂMBIO LTDA</t>
  </si>
  <si>
    <t>16.927.221</t>
  </si>
  <si>
    <t>AMAZÔNIA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</si>
  <si>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</si>
  <si>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</si>
  <si>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</si>
  <si>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</si>
  <si>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15.761.217</t>
  </si>
  <si>
    <t>CORRETORA DE CÂMBIO AÇORIANA LIMITADA.</t>
  </si>
  <si>
    <t>00.460.065</t>
  </si>
  <si>
    <t>COLUNA S/A DISTRIBUIDORA DE TITULOS E VALORES MOBILIÁRIOS</t>
  </si>
  <si>
    <t>15.077.393</t>
  </si>
  <si>
    <t>MEGA CORRETORA DE CÂMBIO LTDA.</t>
  </si>
  <si>
    <t>52.937.216</t>
  </si>
  <si>
    <t>BEXS CORRETORA DE CÂMBIO S/A</t>
  </si>
  <si>
    <t>03.443.143</t>
  </si>
  <si>
    <t>AVIPAM CORRETORA DE CAMBIO LTDA</t>
  </si>
  <si>
    <t>38.486.817</t>
  </si>
  <si>
    <t>BANCO DE DESENVOLVIMENTO DE MINAS GERAIS S.A.-BDMG</t>
  </si>
  <si>
    <t>44.189.447</t>
  </si>
  <si>
    <t>BANCO DE LA PROVINCIA DE BUENOS AIRES</t>
  </si>
  <si>
    <t>36.658.769</t>
  </si>
  <si>
    <t>BANCO XCMG BRASIL S.A.</t>
  </si>
  <si>
    <t>33.886.862</t>
  </si>
  <si>
    <t>MASTER S/A CORRETORA DE CâMBIO, TíTULOS E VALORES MOBILIáRIOS</t>
  </si>
  <si>
    <t>09.512.542</t>
  </si>
  <si>
    <t>CODEPE CORRETORA DE VALORES E CÂMBIO S.A.</t>
  </si>
  <si>
    <t>89.784.367</t>
  </si>
  <si>
    <t>EBADIVAL - E. BAGGIO DISTRIBUIDORA DE TÍTULOS E VALORES MOBILIÁRIOS LTDA.</t>
  </si>
  <si>
    <t>50.585.090</t>
  </si>
  <si>
    <t>BCV - BANCO DE CRÉDITO E VAREJO S.A.</t>
  </si>
  <si>
    <t>33.042.953</t>
  </si>
  <si>
    <t>CITIBANK N.A.</t>
  </si>
  <si>
    <t>28.650.236</t>
  </si>
  <si>
    <t>BS2 DISTRIBUIDORA DE TÍTULOS E VALORES MOBILIÁRIOS S.A.</t>
  </si>
  <si>
    <t>28.127.603</t>
  </si>
  <si>
    <t>BANESTES S.A. BANCO DO ESTADO DO ESPIRITO SANTO</t>
  </si>
  <si>
    <t>61.973.863</t>
  </si>
  <si>
    <t>LEROSA S.A. CORRETORA DE VALORES E CAMBIO</t>
  </si>
  <si>
    <t>02.332.886</t>
  </si>
  <si>
    <t>XP INVESTIMENTOS CORRETORA DE CÂMBIO,TÍTULOS E VALORES MOBILIÁRIOS S/A</t>
  </si>
  <si>
    <t>61.820.817</t>
  </si>
  <si>
    <t>BANCO PAULISTA S.A.</t>
  </si>
  <si>
    <t>58.497.702</t>
  </si>
  <si>
    <t>BANCO LETSBANK S.A.</t>
  </si>
  <si>
    <t>Registros de câmbio contratado - Acumulado Jan-Nov/2021</t>
  </si>
  <si>
    <t>Fonte: Sistema Câmbio; Dados extraídos em: 10/12/2021</t>
  </si>
  <si>
    <t>Registros de câmbio contratado em NOVEMBRO / 2021</t>
  </si>
  <si>
    <t>Obs. Os dados para o Mercado Interbancário referem-se a registros de operações de arbitragens (no País e no exterior), operações entre instituições e operações com o Banco Central do Brasil.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</si>
</sst>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3.85546875" style="13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349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28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29</v>
      </c>
      <c r="C8" s="19" t="s">
        <v>30</v>
      </c>
      <c r="D8" s="21">
        <v>9306</v>
      </c>
      <c r="E8" s="21">
        <v>2316071111.6223998</v>
      </c>
      <c r="F8" s="21">
        <v>26663</v>
      </c>
      <c r="G8" s="21">
        <v>4726984404.4907999</v>
      </c>
      <c r="H8" s="21">
        <v>33882</v>
      </c>
      <c r="I8" s="21">
        <v>4844736714.1700001</v>
      </c>
      <c r="J8" s="21">
        <v>32287</v>
      </c>
      <c r="K8" s="21">
        <v>5380209536.6816998</v>
      </c>
      <c r="L8" s="21">
        <f>D8+F8+H8+J8</f>
        <v>102138</v>
      </c>
      <c r="M8" s="21">
        <f>E8+G8+I8+K8</f>
        <v>17268001766.964897</v>
      </c>
      <c r="N8" s="21">
        <v>442</v>
      </c>
      <c r="O8" s="21">
        <v>8383065966.3299999</v>
      </c>
      <c r="P8" s="21">
        <v>324</v>
      </c>
      <c r="Q8" s="21">
        <v>4450851152.0600004</v>
      </c>
      <c r="R8" s="21">
        <f>N8+P8</f>
        <v>766</v>
      </c>
      <c r="S8" s="21">
        <f>O8+Q8</f>
        <v>12833917118.389999</v>
      </c>
      <c r="T8" s="21">
        <f>L8+R8</f>
        <v>102904</v>
      </c>
      <c r="U8" s="21">
        <f>M8+S8</f>
        <v>30101918885.354897</v>
      </c>
      <c r="V8" s="11"/>
    </row>
    <row r="9" spans="1:22" s="5" customFormat="1">
      <c r="A9" s="15">
        <v>2</v>
      </c>
      <c r="B9" s="30" t="s">
        <v>17</v>
      </c>
      <c r="C9" s="17" t="s">
        <v>18</v>
      </c>
      <c r="D9" s="22">
        <v>6509</v>
      </c>
      <c r="E9" s="22">
        <v>1602899336.27</v>
      </c>
      <c r="F9" s="22">
        <v>17813</v>
      </c>
      <c r="G9" s="22">
        <v>2472232029.5749998</v>
      </c>
      <c r="H9" s="22">
        <v>21252</v>
      </c>
      <c r="I9" s="22">
        <v>7135127950.6700001</v>
      </c>
      <c r="J9" s="22">
        <v>29887</v>
      </c>
      <c r="K9" s="22">
        <v>4642738354.8783998</v>
      </c>
      <c r="L9" s="22">
        <f t="shared" ref="L9:L72" si="0">D9+F9+H9+J9</f>
        <v>75461</v>
      </c>
      <c r="M9" s="22">
        <f t="shared" ref="M9:M72" si="1">E9+G9+I9+K9</f>
        <v>15852997671.393398</v>
      </c>
      <c r="N9" s="22">
        <v>746</v>
      </c>
      <c r="O9" s="22">
        <v>5360459983.3400002</v>
      </c>
      <c r="P9" s="22">
        <v>737</v>
      </c>
      <c r="Q9" s="22">
        <v>4531137418.4399996</v>
      </c>
      <c r="R9" s="22">
        <f t="shared" ref="R9:R72" si="2">N9+P9</f>
        <v>1483</v>
      </c>
      <c r="S9" s="22">
        <f t="shared" ref="S9:S72" si="3">O9+Q9</f>
        <v>9891597401.7799988</v>
      </c>
      <c r="T9" s="22">
        <f t="shared" ref="T9:T72" si="4">L9+R9</f>
        <v>76944</v>
      </c>
      <c r="U9" s="22">
        <f t="shared" ref="U9:U72" si="5">M9+S9</f>
        <v>25744595073.173397</v>
      </c>
      <c r="V9" s="11"/>
    </row>
    <row r="10" spans="1:22" s="5" customFormat="1">
      <c r="A10" s="18">
        <v>3</v>
      </c>
      <c r="B10" s="31" t="s">
        <v>20</v>
      </c>
      <c r="C10" s="1" t="s">
        <v>21</v>
      </c>
      <c r="D10" s="23">
        <v>1352</v>
      </c>
      <c r="E10" s="23">
        <v>1078238051.21</v>
      </c>
      <c r="F10" s="23">
        <v>8187</v>
      </c>
      <c r="G10" s="23">
        <v>2122368570.957</v>
      </c>
      <c r="H10" s="23">
        <v>9419</v>
      </c>
      <c r="I10" s="23">
        <v>7328114612.4499998</v>
      </c>
      <c r="J10" s="23">
        <v>10810</v>
      </c>
      <c r="K10" s="23">
        <v>5981993742.8999996</v>
      </c>
      <c r="L10" s="21">
        <f t="shared" si="0"/>
        <v>29768</v>
      </c>
      <c r="M10" s="21">
        <f t="shared" si="1"/>
        <v>16510714977.517</v>
      </c>
      <c r="N10" s="23">
        <v>313</v>
      </c>
      <c r="O10" s="23">
        <v>980454717.75999999</v>
      </c>
      <c r="P10" s="23">
        <v>352</v>
      </c>
      <c r="Q10" s="23">
        <v>2209834787.29</v>
      </c>
      <c r="R10" s="21">
        <f t="shared" si="2"/>
        <v>665</v>
      </c>
      <c r="S10" s="21">
        <f t="shared" si="3"/>
        <v>3190289505.0500002</v>
      </c>
      <c r="T10" s="21">
        <f t="shared" si="4"/>
        <v>30433</v>
      </c>
      <c r="U10" s="21">
        <f t="shared" si="5"/>
        <v>19701004482.567001</v>
      </c>
      <c r="V10" s="11"/>
    </row>
    <row r="11" spans="1:22" s="5" customFormat="1">
      <c r="A11" s="15">
        <v>4</v>
      </c>
      <c r="B11" s="30" t="s">
        <v>31</v>
      </c>
      <c r="C11" s="17" t="s">
        <v>32</v>
      </c>
      <c r="D11" s="22">
        <v>338</v>
      </c>
      <c r="E11" s="22">
        <v>451217694.67000002</v>
      </c>
      <c r="F11" s="22">
        <v>2311</v>
      </c>
      <c r="G11" s="22">
        <v>871071314.53999996</v>
      </c>
      <c r="H11" s="22">
        <v>1269</v>
      </c>
      <c r="I11" s="22">
        <v>4796002631.75</v>
      </c>
      <c r="J11" s="22">
        <v>2154</v>
      </c>
      <c r="K11" s="22">
        <v>3586567253.1100001</v>
      </c>
      <c r="L11" s="22">
        <f t="shared" si="0"/>
        <v>6072</v>
      </c>
      <c r="M11" s="22">
        <f t="shared" si="1"/>
        <v>9704858894.0699997</v>
      </c>
      <c r="N11" s="22">
        <v>319</v>
      </c>
      <c r="O11" s="22">
        <v>2056906249.3399999</v>
      </c>
      <c r="P11" s="22">
        <v>557</v>
      </c>
      <c r="Q11" s="22">
        <v>4664647340.3999996</v>
      </c>
      <c r="R11" s="22">
        <f t="shared" si="2"/>
        <v>876</v>
      </c>
      <c r="S11" s="22">
        <f t="shared" si="3"/>
        <v>6721553589.7399998</v>
      </c>
      <c r="T11" s="22">
        <f t="shared" si="4"/>
        <v>6948</v>
      </c>
      <c r="U11" s="22">
        <f t="shared" si="5"/>
        <v>16426412483.809999</v>
      </c>
      <c r="V11" s="11"/>
    </row>
    <row r="12" spans="1:22" s="5" customFormat="1">
      <c r="A12" s="18">
        <v>5</v>
      </c>
      <c r="B12" s="12" t="s">
        <v>22</v>
      </c>
      <c r="C12" s="1" t="s">
        <v>23</v>
      </c>
      <c r="D12" s="23">
        <v>5770</v>
      </c>
      <c r="E12" s="23">
        <v>1757824185.8900001</v>
      </c>
      <c r="F12" s="23">
        <v>12317</v>
      </c>
      <c r="G12" s="23">
        <v>1719023248.2131</v>
      </c>
      <c r="H12" s="23">
        <v>26380</v>
      </c>
      <c r="I12" s="23">
        <v>2225964788.0300002</v>
      </c>
      <c r="J12" s="23">
        <v>15115</v>
      </c>
      <c r="K12" s="23">
        <v>3155024729.5109</v>
      </c>
      <c r="L12" s="21">
        <f t="shared" si="0"/>
        <v>59582</v>
      </c>
      <c r="M12" s="21">
        <f t="shared" si="1"/>
        <v>8857836951.644001</v>
      </c>
      <c r="N12" s="23">
        <v>366</v>
      </c>
      <c r="O12" s="23">
        <v>1176922342.5</v>
      </c>
      <c r="P12" s="23">
        <v>391</v>
      </c>
      <c r="Q12" s="23">
        <v>2096321886.21</v>
      </c>
      <c r="R12" s="21">
        <f t="shared" si="2"/>
        <v>757</v>
      </c>
      <c r="S12" s="21">
        <f t="shared" si="3"/>
        <v>3273244228.71</v>
      </c>
      <c r="T12" s="21">
        <f t="shared" si="4"/>
        <v>60339</v>
      </c>
      <c r="U12" s="21">
        <f t="shared" si="5"/>
        <v>12131081180.354</v>
      </c>
      <c r="V12" s="11"/>
    </row>
    <row r="13" spans="1:22" s="5" customFormat="1">
      <c r="A13" s="15">
        <v>6</v>
      </c>
      <c r="B13" s="16" t="s">
        <v>26</v>
      </c>
      <c r="C13" s="17" t="s">
        <v>27</v>
      </c>
      <c r="D13" s="22">
        <v>262</v>
      </c>
      <c r="E13" s="22">
        <v>734934488.11000001</v>
      </c>
      <c r="F13" s="22">
        <v>1150</v>
      </c>
      <c r="G13" s="22">
        <v>1467974051.1400001</v>
      </c>
      <c r="H13" s="22">
        <v>1405</v>
      </c>
      <c r="I13" s="22">
        <v>1315269508.9558001</v>
      </c>
      <c r="J13" s="22">
        <v>2359</v>
      </c>
      <c r="K13" s="22">
        <v>1048686105.98</v>
      </c>
      <c r="L13" s="22">
        <f t="shared" si="0"/>
        <v>5176</v>
      </c>
      <c r="M13" s="22">
        <f t="shared" si="1"/>
        <v>4566864154.1858006</v>
      </c>
      <c r="N13" s="22">
        <v>195</v>
      </c>
      <c r="O13" s="22">
        <v>2449721758.27</v>
      </c>
      <c r="P13" s="22">
        <v>432</v>
      </c>
      <c r="Q13" s="22">
        <v>3156090067.6100001</v>
      </c>
      <c r="R13" s="22">
        <f t="shared" si="2"/>
        <v>627</v>
      </c>
      <c r="S13" s="22">
        <f t="shared" si="3"/>
        <v>5605811825.8800001</v>
      </c>
      <c r="T13" s="22">
        <f t="shared" si="4"/>
        <v>5803</v>
      </c>
      <c r="U13" s="22">
        <f t="shared" si="5"/>
        <v>10172675980.0658</v>
      </c>
      <c r="V13" s="11"/>
    </row>
    <row r="14" spans="1:22" s="5" customFormat="1">
      <c r="A14" s="18">
        <v>7</v>
      </c>
      <c r="B14" s="31" t="s">
        <v>24</v>
      </c>
      <c r="C14" s="1" t="s">
        <v>25</v>
      </c>
      <c r="D14" s="23">
        <v>8761</v>
      </c>
      <c r="E14" s="23">
        <v>1885256031.3499999</v>
      </c>
      <c r="F14" s="23">
        <v>14786</v>
      </c>
      <c r="G14" s="23">
        <v>2202477896.1199999</v>
      </c>
      <c r="H14" s="23">
        <v>22836</v>
      </c>
      <c r="I14" s="23">
        <v>1300764183.21</v>
      </c>
      <c r="J14" s="23">
        <v>18555</v>
      </c>
      <c r="K14" s="23">
        <v>1425092678.3299999</v>
      </c>
      <c r="L14" s="21">
        <f t="shared" si="0"/>
        <v>64938</v>
      </c>
      <c r="M14" s="21">
        <f t="shared" si="1"/>
        <v>6813590789.0100002</v>
      </c>
      <c r="N14" s="23">
        <v>277</v>
      </c>
      <c r="O14" s="23">
        <v>937531234.37</v>
      </c>
      <c r="P14" s="23">
        <v>279</v>
      </c>
      <c r="Q14" s="23">
        <v>731634311.53999996</v>
      </c>
      <c r="R14" s="21">
        <f t="shared" si="2"/>
        <v>556</v>
      </c>
      <c r="S14" s="21">
        <f t="shared" si="3"/>
        <v>1669165545.9099998</v>
      </c>
      <c r="T14" s="21">
        <f t="shared" si="4"/>
        <v>65494</v>
      </c>
      <c r="U14" s="21">
        <f t="shared" si="5"/>
        <v>8482756334.9200001</v>
      </c>
      <c r="V14" s="11"/>
    </row>
    <row r="15" spans="1:22" s="5" customFormat="1">
      <c r="A15" s="15">
        <v>8</v>
      </c>
      <c r="B15" s="30" t="s">
        <v>33</v>
      </c>
      <c r="C15" s="17" t="s">
        <v>34</v>
      </c>
      <c r="D15" s="22">
        <v>121</v>
      </c>
      <c r="E15" s="22">
        <v>299256852.19999999</v>
      </c>
      <c r="F15" s="22">
        <v>754</v>
      </c>
      <c r="G15" s="22">
        <v>429147082.01999998</v>
      </c>
      <c r="H15" s="22">
        <v>782</v>
      </c>
      <c r="I15" s="22">
        <v>2081680244.7</v>
      </c>
      <c r="J15" s="22">
        <v>730</v>
      </c>
      <c r="K15" s="22">
        <v>1980532494.3900001</v>
      </c>
      <c r="L15" s="22">
        <f t="shared" si="0"/>
        <v>2387</v>
      </c>
      <c r="M15" s="22">
        <f t="shared" si="1"/>
        <v>4790616673.3100004</v>
      </c>
      <c r="N15" s="22">
        <v>199</v>
      </c>
      <c r="O15" s="22">
        <v>870699019.45000005</v>
      </c>
      <c r="P15" s="22">
        <v>105</v>
      </c>
      <c r="Q15" s="22">
        <v>1296988787.45</v>
      </c>
      <c r="R15" s="22">
        <f t="shared" si="2"/>
        <v>304</v>
      </c>
      <c r="S15" s="22">
        <f t="shared" si="3"/>
        <v>2167687806.9000001</v>
      </c>
      <c r="T15" s="22">
        <f t="shared" si="4"/>
        <v>2691</v>
      </c>
      <c r="U15" s="22">
        <f t="shared" si="5"/>
        <v>6958304480.210001</v>
      </c>
      <c r="V15" s="11"/>
    </row>
    <row r="16" spans="1:22" s="5" customFormat="1">
      <c r="A16" s="18">
        <v>9</v>
      </c>
      <c r="B16" s="31" t="s">
        <v>37</v>
      </c>
      <c r="C16" s="1" t="s">
        <v>38</v>
      </c>
      <c r="D16" s="23">
        <v>186</v>
      </c>
      <c r="E16" s="23">
        <v>285725972.50999999</v>
      </c>
      <c r="F16" s="23">
        <v>1397</v>
      </c>
      <c r="G16" s="23">
        <v>617567876.12440002</v>
      </c>
      <c r="H16" s="23">
        <v>1054</v>
      </c>
      <c r="I16" s="23">
        <v>765559736.55999994</v>
      </c>
      <c r="J16" s="23">
        <v>1924</v>
      </c>
      <c r="K16" s="23">
        <v>801382322.98500001</v>
      </c>
      <c r="L16" s="21">
        <f t="shared" si="0"/>
        <v>4561</v>
      </c>
      <c r="M16" s="21">
        <f t="shared" si="1"/>
        <v>2470235908.1794</v>
      </c>
      <c r="N16" s="23">
        <v>628</v>
      </c>
      <c r="O16" s="23">
        <v>1120117308.1099999</v>
      </c>
      <c r="P16" s="23">
        <v>634</v>
      </c>
      <c r="Q16" s="23">
        <v>1194272997.0999999</v>
      </c>
      <c r="R16" s="21">
        <f t="shared" si="2"/>
        <v>1262</v>
      </c>
      <c r="S16" s="21">
        <f t="shared" si="3"/>
        <v>2314390305.21</v>
      </c>
      <c r="T16" s="21">
        <f t="shared" si="4"/>
        <v>5823</v>
      </c>
      <c r="U16" s="21">
        <f t="shared" si="5"/>
        <v>4784626213.3894005</v>
      </c>
      <c r="V16" s="11"/>
    </row>
    <row r="17" spans="1:22" s="5" customFormat="1">
      <c r="A17" s="15">
        <v>10</v>
      </c>
      <c r="B17" s="30" t="s">
        <v>39</v>
      </c>
      <c r="C17" s="17" t="s">
        <v>40</v>
      </c>
      <c r="D17" s="22"/>
      <c r="E17" s="22"/>
      <c r="F17" s="22"/>
      <c r="G17" s="22"/>
      <c r="H17" s="22">
        <v>225</v>
      </c>
      <c r="I17" s="22">
        <v>2015592080.1300001</v>
      </c>
      <c r="J17" s="22">
        <v>266</v>
      </c>
      <c r="K17" s="22">
        <v>2014437922.4100001</v>
      </c>
      <c r="L17" s="22">
        <f t="shared" si="0"/>
        <v>491</v>
      </c>
      <c r="M17" s="22">
        <f t="shared" si="1"/>
        <v>4030030002.54</v>
      </c>
      <c r="N17" s="22">
        <v>8</v>
      </c>
      <c r="O17" s="22">
        <v>149424345.16</v>
      </c>
      <c r="P17" s="22">
        <v>6</v>
      </c>
      <c r="Q17" s="22">
        <v>135426092</v>
      </c>
      <c r="R17" s="22">
        <f t="shared" si="2"/>
        <v>14</v>
      </c>
      <c r="S17" s="22">
        <f t="shared" si="3"/>
        <v>284850437.15999997</v>
      </c>
      <c r="T17" s="22">
        <f t="shared" si="4"/>
        <v>505</v>
      </c>
      <c r="U17" s="22">
        <f t="shared" si="5"/>
        <v>4314880439.6999998</v>
      </c>
      <c r="V17" s="11"/>
    </row>
    <row r="18" spans="1:22" s="5" customFormat="1">
      <c r="A18" s="18">
        <v>11</v>
      </c>
      <c r="B18" s="31" t="s">
        <v>45</v>
      </c>
      <c r="C18" s="1" t="s">
        <v>46</v>
      </c>
      <c r="D18" s="23">
        <v>117</v>
      </c>
      <c r="E18" s="23">
        <v>32307558.969999999</v>
      </c>
      <c r="F18" s="23">
        <v>390</v>
      </c>
      <c r="G18" s="23">
        <v>73141911.459999993</v>
      </c>
      <c r="H18" s="23">
        <v>252</v>
      </c>
      <c r="I18" s="23">
        <v>128953518.56</v>
      </c>
      <c r="J18" s="23">
        <v>351</v>
      </c>
      <c r="K18" s="23">
        <v>62762493.219999999</v>
      </c>
      <c r="L18" s="21">
        <f t="shared" si="0"/>
        <v>1110</v>
      </c>
      <c r="M18" s="21">
        <f t="shared" si="1"/>
        <v>297165482.21000004</v>
      </c>
      <c r="N18" s="23">
        <v>635</v>
      </c>
      <c r="O18" s="23">
        <v>1635058766.01</v>
      </c>
      <c r="P18" s="23">
        <v>664</v>
      </c>
      <c r="Q18" s="23">
        <v>1665667992.52</v>
      </c>
      <c r="R18" s="21">
        <f t="shared" si="2"/>
        <v>1299</v>
      </c>
      <c r="S18" s="21">
        <f t="shared" si="3"/>
        <v>3300726758.5299997</v>
      </c>
      <c r="T18" s="21">
        <f t="shared" si="4"/>
        <v>2409</v>
      </c>
      <c r="U18" s="21">
        <f t="shared" si="5"/>
        <v>3597892240.7399998</v>
      </c>
      <c r="V18" s="11"/>
    </row>
    <row r="19" spans="1:22" s="5" customFormat="1">
      <c r="A19" s="15">
        <v>12</v>
      </c>
      <c r="B19" s="30" t="s">
        <v>51</v>
      </c>
      <c r="C19" s="17" t="s">
        <v>52</v>
      </c>
      <c r="D19" s="22"/>
      <c r="E19" s="22"/>
      <c r="F19" s="22"/>
      <c r="G19" s="22"/>
      <c r="H19" s="22">
        <v>66</v>
      </c>
      <c r="I19" s="22">
        <v>813785072.36000001</v>
      </c>
      <c r="J19" s="22">
        <v>148</v>
      </c>
      <c r="K19" s="22">
        <v>1542572508.3</v>
      </c>
      <c r="L19" s="22">
        <f t="shared" si="0"/>
        <v>214</v>
      </c>
      <c r="M19" s="22">
        <f t="shared" si="1"/>
        <v>2356357580.6599998</v>
      </c>
      <c r="N19" s="22">
        <v>70</v>
      </c>
      <c r="O19" s="22">
        <v>979705495.53999996</v>
      </c>
      <c r="P19" s="22">
        <v>26</v>
      </c>
      <c r="Q19" s="22">
        <v>247205169.47999999</v>
      </c>
      <c r="R19" s="22">
        <f t="shared" si="2"/>
        <v>96</v>
      </c>
      <c r="S19" s="22">
        <f t="shared" si="3"/>
        <v>1226910665.02</v>
      </c>
      <c r="T19" s="22">
        <f t="shared" si="4"/>
        <v>310</v>
      </c>
      <c r="U19" s="22">
        <f t="shared" si="5"/>
        <v>3583268245.6799998</v>
      </c>
      <c r="V19" s="11"/>
    </row>
    <row r="20" spans="1:22" s="5" customFormat="1">
      <c r="A20" s="18">
        <v>13</v>
      </c>
      <c r="B20" s="31" t="s">
        <v>41</v>
      </c>
      <c r="C20" s="1" t="s">
        <v>42</v>
      </c>
      <c r="D20" s="23">
        <v>106</v>
      </c>
      <c r="E20" s="23">
        <v>132953522.67</v>
      </c>
      <c r="F20" s="23">
        <v>447</v>
      </c>
      <c r="G20" s="23">
        <v>218930544.52610001</v>
      </c>
      <c r="H20" s="23">
        <v>113</v>
      </c>
      <c r="I20" s="23">
        <v>420003755.43000001</v>
      </c>
      <c r="J20" s="23">
        <v>352</v>
      </c>
      <c r="K20" s="23">
        <v>444447941.68000001</v>
      </c>
      <c r="L20" s="21">
        <f t="shared" si="0"/>
        <v>1018</v>
      </c>
      <c r="M20" s="21">
        <f t="shared" si="1"/>
        <v>1216335764.3061001</v>
      </c>
      <c r="N20" s="23">
        <v>449</v>
      </c>
      <c r="O20" s="23">
        <v>1109190087.0699999</v>
      </c>
      <c r="P20" s="23">
        <v>480</v>
      </c>
      <c r="Q20" s="23">
        <v>1071164976.59</v>
      </c>
      <c r="R20" s="21">
        <f t="shared" si="2"/>
        <v>929</v>
      </c>
      <c r="S20" s="21">
        <f t="shared" si="3"/>
        <v>2180355063.6599998</v>
      </c>
      <c r="T20" s="21">
        <f t="shared" si="4"/>
        <v>1947</v>
      </c>
      <c r="U20" s="21">
        <f t="shared" si="5"/>
        <v>3396690827.9660997</v>
      </c>
      <c r="V20" s="11"/>
    </row>
    <row r="21" spans="1:22" s="5" customFormat="1">
      <c r="A21" s="15">
        <v>14</v>
      </c>
      <c r="B21" s="30" t="s">
        <v>35</v>
      </c>
      <c r="C21" s="17" t="s">
        <v>36</v>
      </c>
      <c r="D21" s="22">
        <v>1</v>
      </c>
      <c r="E21" s="22">
        <v>2000000</v>
      </c>
      <c r="F21" s="22"/>
      <c r="G21" s="22"/>
      <c r="H21" s="22">
        <v>480</v>
      </c>
      <c r="I21" s="22">
        <v>1299301779.55</v>
      </c>
      <c r="J21" s="22">
        <v>229</v>
      </c>
      <c r="K21" s="22">
        <v>1074287922.1600001</v>
      </c>
      <c r="L21" s="22">
        <f t="shared" si="0"/>
        <v>710</v>
      </c>
      <c r="M21" s="22">
        <f t="shared" si="1"/>
        <v>2375589701.71</v>
      </c>
      <c r="N21" s="22">
        <v>12</v>
      </c>
      <c r="O21" s="22">
        <v>413083384.17000002</v>
      </c>
      <c r="P21" s="22">
        <v>13</v>
      </c>
      <c r="Q21" s="22">
        <v>588083857.86000001</v>
      </c>
      <c r="R21" s="22">
        <f t="shared" si="2"/>
        <v>25</v>
      </c>
      <c r="S21" s="22">
        <f t="shared" si="3"/>
        <v>1001167242.03</v>
      </c>
      <c r="T21" s="22">
        <f t="shared" si="4"/>
        <v>735</v>
      </c>
      <c r="U21" s="22">
        <f t="shared" si="5"/>
        <v>3376756943.7399998</v>
      </c>
      <c r="V21" s="11"/>
    </row>
    <row r="22" spans="1:22" s="5" customFormat="1">
      <c r="A22" s="18">
        <v>15</v>
      </c>
      <c r="B22" s="31" t="s">
        <v>43</v>
      </c>
      <c r="C22" s="1" t="s">
        <v>44</v>
      </c>
      <c r="D22" s="23"/>
      <c r="E22" s="23"/>
      <c r="F22" s="23"/>
      <c r="G22" s="23"/>
      <c r="H22" s="23">
        <v>245</v>
      </c>
      <c r="I22" s="23">
        <v>575218370.66999996</v>
      </c>
      <c r="J22" s="23">
        <v>165</v>
      </c>
      <c r="K22" s="23">
        <v>976373789.40999997</v>
      </c>
      <c r="L22" s="21">
        <f t="shared" si="0"/>
        <v>410</v>
      </c>
      <c r="M22" s="21">
        <f t="shared" si="1"/>
        <v>1551592160.0799999</v>
      </c>
      <c r="N22" s="23">
        <v>47</v>
      </c>
      <c r="O22" s="23">
        <v>600895627.54999995</v>
      </c>
      <c r="P22" s="23">
        <v>40</v>
      </c>
      <c r="Q22" s="23">
        <v>306880442.26999998</v>
      </c>
      <c r="R22" s="21">
        <f t="shared" si="2"/>
        <v>87</v>
      </c>
      <c r="S22" s="21">
        <f t="shared" si="3"/>
        <v>907776069.81999993</v>
      </c>
      <c r="T22" s="21">
        <f t="shared" si="4"/>
        <v>497</v>
      </c>
      <c r="U22" s="21">
        <f t="shared" si="5"/>
        <v>2459368229.8999996</v>
      </c>
      <c r="V22" s="11"/>
    </row>
    <row r="23" spans="1:22" s="5" customFormat="1">
      <c r="A23" s="15">
        <v>16</v>
      </c>
      <c r="B23" s="30" t="s">
        <v>77</v>
      </c>
      <c r="C23" s="17" t="s">
        <v>78</v>
      </c>
      <c r="D23" s="22"/>
      <c r="E23" s="22"/>
      <c r="F23" s="22"/>
      <c r="G23" s="22"/>
      <c r="H23" s="22">
        <v>141</v>
      </c>
      <c r="I23" s="22">
        <v>229958640.99000001</v>
      </c>
      <c r="J23" s="22">
        <v>138</v>
      </c>
      <c r="K23" s="22">
        <v>230066171.27000001</v>
      </c>
      <c r="L23" s="22">
        <f t="shared" si="0"/>
        <v>279</v>
      </c>
      <c r="M23" s="22">
        <f t="shared" si="1"/>
        <v>460024812.25999999</v>
      </c>
      <c r="N23" s="22">
        <v>25</v>
      </c>
      <c r="O23" s="22">
        <v>651769808.59000003</v>
      </c>
      <c r="P23" s="22">
        <v>27</v>
      </c>
      <c r="Q23" s="22">
        <v>1304831723.3</v>
      </c>
      <c r="R23" s="22">
        <f t="shared" si="2"/>
        <v>52</v>
      </c>
      <c r="S23" s="22">
        <f t="shared" si="3"/>
        <v>1956601531.8899999</v>
      </c>
      <c r="T23" s="22">
        <f t="shared" si="4"/>
        <v>331</v>
      </c>
      <c r="U23" s="22">
        <f t="shared" si="5"/>
        <v>2416626344.1499996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135</v>
      </c>
      <c r="E24" s="23">
        <v>289126183.91000003</v>
      </c>
      <c r="F24" s="23">
        <v>639</v>
      </c>
      <c r="G24" s="23">
        <v>146200699.93000001</v>
      </c>
      <c r="H24" s="23">
        <v>49</v>
      </c>
      <c r="I24" s="23">
        <v>296253944.87</v>
      </c>
      <c r="J24" s="23">
        <v>411</v>
      </c>
      <c r="K24" s="23">
        <v>156610302.65000001</v>
      </c>
      <c r="L24" s="21">
        <f t="shared" si="0"/>
        <v>1234</v>
      </c>
      <c r="M24" s="21">
        <f t="shared" si="1"/>
        <v>888191131.36000001</v>
      </c>
      <c r="N24" s="23">
        <v>160</v>
      </c>
      <c r="O24" s="23">
        <v>503112718.94</v>
      </c>
      <c r="P24" s="23">
        <v>243</v>
      </c>
      <c r="Q24" s="23">
        <v>768657114.99000001</v>
      </c>
      <c r="R24" s="21">
        <f t="shared" si="2"/>
        <v>403</v>
      </c>
      <c r="S24" s="21">
        <f t="shared" si="3"/>
        <v>1271769833.9300001</v>
      </c>
      <c r="T24" s="21">
        <f t="shared" si="4"/>
        <v>1637</v>
      </c>
      <c r="U24" s="21">
        <f t="shared" si="5"/>
        <v>2159960965.29</v>
      </c>
      <c r="V24" s="11"/>
    </row>
    <row r="25" spans="1:22" s="5" customFormat="1">
      <c r="A25" s="15">
        <v>18</v>
      </c>
      <c r="B25" s="16" t="s">
        <v>63</v>
      </c>
      <c r="C25" s="17" t="s">
        <v>64</v>
      </c>
      <c r="D25" s="22">
        <v>811</v>
      </c>
      <c r="E25" s="22">
        <v>83784928.109999999</v>
      </c>
      <c r="F25" s="22">
        <v>2500</v>
      </c>
      <c r="G25" s="22">
        <v>110112981.0299</v>
      </c>
      <c r="H25" s="22">
        <v>2166</v>
      </c>
      <c r="I25" s="22">
        <v>210782481.16</v>
      </c>
      <c r="J25" s="22">
        <v>6852</v>
      </c>
      <c r="K25" s="22">
        <v>622697778.01559997</v>
      </c>
      <c r="L25" s="22">
        <f t="shared" si="0"/>
        <v>12329</v>
      </c>
      <c r="M25" s="22">
        <f t="shared" si="1"/>
        <v>1027378168.3155</v>
      </c>
      <c r="N25" s="22">
        <v>1881</v>
      </c>
      <c r="O25" s="22">
        <v>691023701.83000004</v>
      </c>
      <c r="P25" s="22">
        <v>5544</v>
      </c>
      <c r="Q25" s="22">
        <v>237372109.74000001</v>
      </c>
      <c r="R25" s="22">
        <f t="shared" si="2"/>
        <v>7425</v>
      </c>
      <c r="S25" s="22">
        <f t="shared" si="3"/>
        <v>928395811.57000005</v>
      </c>
      <c r="T25" s="22">
        <f t="shared" si="4"/>
        <v>19754</v>
      </c>
      <c r="U25" s="22">
        <f t="shared" si="5"/>
        <v>1955773979.8855</v>
      </c>
      <c r="V25" s="11"/>
    </row>
    <row r="26" spans="1:22" s="5" customFormat="1">
      <c r="A26" s="18">
        <v>19</v>
      </c>
      <c r="B26" s="31" t="s">
        <v>55</v>
      </c>
      <c r="C26" s="1" t="s">
        <v>56</v>
      </c>
      <c r="D26" s="23">
        <v>107</v>
      </c>
      <c r="E26" s="23">
        <v>102095161.38</v>
      </c>
      <c r="F26" s="23">
        <v>143</v>
      </c>
      <c r="G26" s="23">
        <v>23985130.43</v>
      </c>
      <c r="H26" s="23">
        <v>300</v>
      </c>
      <c r="I26" s="23">
        <v>387494238.02999997</v>
      </c>
      <c r="J26" s="23">
        <v>308</v>
      </c>
      <c r="K26" s="23">
        <v>241755089.61000001</v>
      </c>
      <c r="L26" s="21">
        <f t="shared" si="0"/>
        <v>858</v>
      </c>
      <c r="M26" s="21">
        <f t="shared" si="1"/>
        <v>755329619.45000005</v>
      </c>
      <c r="N26" s="23">
        <v>91</v>
      </c>
      <c r="O26" s="23">
        <v>355989609.44</v>
      </c>
      <c r="P26" s="23">
        <v>126</v>
      </c>
      <c r="Q26" s="23">
        <v>595191764.47000003</v>
      </c>
      <c r="R26" s="21">
        <f t="shared" si="2"/>
        <v>217</v>
      </c>
      <c r="S26" s="21">
        <f t="shared" si="3"/>
        <v>951181373.91000009</v>
      </c>
      <c r="T26" s="21">
        <f t="shared" si="4"/>
        <v>1075</v>
      </c>
      <c r="U26" s="21">
        <f t="shared" si="5"/>
        <v>1706510993.3600001</v>
      </c>
      <c r="V26" s="11"/>
    </row>
    <row r="27" spans="1:22" s="5" customFormat="1">
      <c r="A27" s="15">
        <v>20</v>
      </c>
      <c r="B27" s="30" t="s">
        <v>65</v>
      </c>
      <c r="C27" s="17" t="s">
        <v>66</v>
      </c>
      <c r="D27" s="22">
        <v>71</v>
      </c>
      <c r="E27" s="22">
        <v>47523401.009999998</v>
      </c>
      <c r="F27" s="22">
        <v>720</v>
      </c>
      <c r="G27" s="22">
        <v>80054204.349999994</v>
      </c>
      <c r="H27" s="22">
        <v>1867</v>
      </c>
      <c r="I27" s="22">
        <v>180172023.88</v>
      </c>
      <c r="J27" s="22">
        <v>19532</v>
      </c>
      <c r="K27" s="22">
        <v>192935752.29539999</v>
      </c>
      <c r="L27" s="22">
        <f t="shared" si="0"/>
        <v>22190</v>
      </c>
      <c r="M27" s="22">
        <f t="shared" si="1"/>
        <v>500685381.53540003</v>
      </c>
      <c r="N27" s="22">
        <v>95</v>
      </c>
      <c r="O27" s="22">
        <v>607520561</v>
      </c>
      <c r="P27" s="22">
        <v>160</v>
      </c>
      <c r="Q27" s="22">
        <v>506837156.19999999</v>
      </c>
      <c r="R27" s="22">
        <f t="shared" si="2"/>
        <v>255</v>
      </c>
      <c r="S27" s="22">
        <f t="shared" si="3"/>
        <v>1114357717.2</v>
      </c>
      <c r="T27" s="22">
        <f t="shared" si="4"/>
        <v>22445</v>
      </c>
      <c r="U27" s="22">
        <f t="shared" si="5"/>
        <v>1615043098.7354002</v>
      </c>
      <c r="V27" s="11"/>
    </row>
    <row r="28" spans="1:22" s="5" customFormat="1">
      <c r="A28" s="18">
        <v>21</v>
      </c>
      <c r="B28" s="31" t="s">
        <v>47</v>
      </c>
      <c r="C28" s="1" t="s">
        <v>48</v>
      </c>
      <c r="D28" s="23">
        <v>8</v>
      </c>
      <c r="E28" s="23">
        <v>32161885.100000001</v>
      </c>
      <c r="F28" s="23">
        <v>6</v>
      </c>
      <c r="G28" s="23">
        <v>17743479.050000001</v>
      </c>
      <c r="H28" s="23">
        <v>25</v>
      </c>
      <c r="I28" s="23">
        <v>27175446.809999999</v>
      </c>
      <c r="J28" s="23">
        <v>46</v>
      </c>
      <c r="K28" s="23">
        <v>31146033.699999999</v>
      </c>
      <c r="L28" s="21">
        <f t="shared" si="0"/>
        <v>85</v>
      </c>
      <c r="M28" s="21">
        <f t="shared" si="1"/>
        <v>108226844.66000001</v>
      </c>
      <c r="N28" s="23">
        <v>78</v>
      </c>
      <c r="O28" s="23">
        <v>709327607.36000001</v>
      </c>
      <c r="P28" s="23">
        <v>80</v>
      </c>
      <c r="Q28" s="23">
        <v>700567090.52999997</v>
      </c>
      <c r="R28" s="21">
        <f t="shared" si="2"/>
        <v>158</v>
      </c>
      <c r="S28" s="21">
        <f t="shared" si="3"/>
        <v>1409894697.8899999</v>
      </c>
      <c r="T28" s="21">
        <f t="shared" si="4"/>
        <v>243</v>
      </c>
      <c r="U28" s="21">
        <f t="shared" si="5"/>
        <v>1518121542.55</v>
      </c>
      <c r="V28" s="11"/>
    </row>
    <row r="29" spans="1:22" s="5" customFormat="1">
      <c r="A29" s="15">
        <v>22</v>
      </c>
      <c r="B29" s="30" t="s">
        <v>49</v>
      </c>
      <c r="C29" s="17" t="s">
        <v>50</v>
      </c>
      <c r="D29" s="22">
        <v>185</v>
      </c>
      <c r="E29" s="22">
        <v>144684274.16999999</v>
      </c>
      <c r="F29" s="22">
        <v>648</v>
      </c>
      <c r="G29" s="22">
        <v>183581346.22999999</v>
      </c>
      <c r="H29" s="22">
        <v>170</v>
      </c>
      <c r="I29" s="22">
        <v>203597479.59999999</v>
      </c>
      <c r="J29" s="22">
        <v>523</v>
      </c>
      <c r="K29" s="22">
        <v>179189597.06999999</v>
      </c>
      <c r="L29" s="22">
        <f t="shared" si="0"/>
        <v>1526</v>
      </c>
      <c r="M29" s="22">
        <f t="shared" si="1"/>
        <v>711052697.06999993</v>
      </c>
      <c r="N29" s="22">
        <v>208</v>
      </c>
      <c r="O29" s="22">
        <v>426813973.91000003</v>
      </c>
      <c r="P29" s="22">
        <v>383</v>
      </c>
      <c r="Q29" s="22">
        <v>358636257.75999999</v>
      </c>
      <c r="R29" s="22">
        <f t="shared" si="2"/>
        <v>591</v>
      </c>
      <c r="S29" s="22">
        <f t="shared" si="3"/>
        <v>785450231.67000008</v>
      </c>
      <c r="T29" s="22">
        <f t="shared" si="4"/>
        <v>2117</v>
      </c>
      <c r="U29" s="22">
        <f t="shared" si="5"/>
        <v>1496502928.74</v>
      </c>
      <c r="V29" s="11"/>
    </row>
    <row r="30" spans="1:22" s="5" customFormat="1">
      <c r="A30" s="18">
        <v>23</v>
      </c>
      <c r="B30" s="31" t="s">
        <v>57</v>
      </c>
      <c r="C30" s="1" t="s">
        <v>58</v>
      </c>
      <c r="D30" s="23">
        <v>13</v>
      </c>
      <c r="E30" s="23">
        <v>130552147.52</v>
      </c>
      <c r="F30" s="23">
        <v>222</v>
      </c>
      <c r="G30" s="23">
        <v>51210591.229999997</v>
      </c>
      <c r="H30" s="23">
        <v>64</v>
      </c>
      <c r="I30" s="23">
        <v>204306216.03999999</v>
      </c>
      <c r="J30" s="23">
        <v>112</v>
      </c>
      <c r="K30" s="23">
        <v>98474024.640000001</v>
      </c>
      <c r="L30" s="21">
        <f t="shared" si="0"/>
        <v>411</v>
      </c>
      <c r="M30" s="21">
        <f t="shared" si="1"/>
        <v>484542979.42999995</v>
      </c>
      <c r="N30" s="23">
        <v>121</v>
      </c>
      <c r="O30" s="23">
        <v>379968822.75</v>
      </c>
      <c r="P30" s="23">
        <v>135</v>
      </c>
      <c r="Q30" s="23">
        <v>574633016.64999998</v>
      </c>
      <c r="R30" s="21">
        <f t="shared" si="2"/>
        <v>256</v>
      </c>
      <c r="S30" s="21">
        <f t="shared" si="3"/>
        <v>954601839.39999998</v>
      </c>
      <c r="T30" s="21">
        <f t="shared" si="4"/>
        <v>667</v>
      </c>
      <c r="U30" s="21">
        <f t="shared" si="5"/>
        <v>1439144818.8299999</v>
      </c>
      <c r="V30" s="11"/>
    </row>
    <row r="31" spans="1:22" s="5" customFormat="1">
      <c r="A31" s="15">
        <v>24</v>
      </c>
      <c r="B31" s="30" t="s">
        <v>79</v>
      </c>
      <c r="C31" s="17" t="s">
        <v>80</v>
      </c>
      <c r="D31" s="22">
        <v>257</v>
      </c>
      <c r="E31" s="22">
        <v>102153405.31</v>
      </c>
      <c r="F31" s="22">
        <v>867</v>
      </c>
      <c r="G31" s="22">
        <v>110216313.9181</v>
      </c>
      <c r="H31" s="22">
        <v>959</v>
      </c>
      <c r="I31" s="22">
        <v>164459988.21000001</v>
      </c>
      <c r="J31" s="22">
        <v>1505</v>
      </c>
      <c r="K31" s="22">
        <v>92381804.170000002</v>
      </c>
      <c r="L31" s="22">
        <f t="shared" si="0"/>
        <v>3588</v>
      </c>
      <c r="M31" s="22">
        <f t="shared" si="1"/>
        <v>469211511.6081</v>
      </c>
      <c r="N31" s="22">
        <v>281</v>
      </c>
      <c r="O31" s="22">
        <v>429376718.75999999</v>
      </c>
      <c r="P31" s="22">
        <v>281</v>
      </c>
      <c r="Q31" s="22">
        <v>468034345.01999998</v>
      </c>
      <c r="R31" s="22">
        <f t="shared" si="2"/>
        <v>562</v>
      </c>
      <c r="S31" s="22">
        <f t="shared" si="3"/>
        <v>897411063.77999997</v>
      </c>
      <c r="T31" s="22">
        <f t="shared" si="4"/>
        <v>4150</v>
      </c>
      <c r="U31" s="22">
        <f t="shared" si="5"/>
        <v>1366622575.3880999</v>
      </c>
      <c r="V31" s="11"/>
    </row>
    <row r="32" spans="1:22" s="5" customFormat="1">
      <c r="A32" s="18">
        <v>25</v>
      </c>
      <c r="B32" s="31" t="s">
        <v>61</v>
      </c>
      <c r="C32" s="1" t="s">
        <v>62</v>
      </c>
      <c r="D32" s="23">
        <v>69</v>
      </c>
      <c r="E32" s="23">
        <v>7835053.9199999999</v>
      </c>
      <c r="F32" s="23">
        <v>203</v>
      </c>
      <c r="G32" s="23">
        <v>87540206.090000004</v>
      </c>
      <c r="H32" s="23">
        <v>311790</v>
      </c>
      <c r="I32" s="23">
        <v>468192226.44999999</v>
      </c>
      <c r="J32" s="23">
        <v>3192</v>
      </c>
      <c r="K32" s="23">
        <v>66727173.240000002</v>
      </c>
      <c r="L32" s="21">
        <f t="shared" si="0"/>
        <v>315254</v>
      </c>
      <c r="M32" s="21">
        <f t="shared" si="1"/>
        <v>630294659.70000005</v>
      </c>
      <c r="N32" s="23">
        <v>1360</v>
      </c>
      <c r="O32" s="23">
        <v>187035930.11000001</v>
      </c>
      <c r="P32" s="23">
        <v>8007</v>
      </c>
      <c r="Q32" s="23">
        <v>493255161.25999999</v>
      </c>
      <c r="R32" s="21">
        <f t="shared" si="2"/>
        <v>9367</v>
      </c>
      <c r="S32" s="21">
        <f t="shared" si="3"/>
        <v>680291091.37</v>
      </c>
      <c r="T32" s="21">
        <f t="shared" si="4"/>
        <v>324621</v>
      </c>
      <c r="U32" s="21">
        <f t="shared" si="5"/>
        <v>1310585751.0700002</v>
      </c>
      <c r="V32" s="11"/>
    </row>
    <row r="33" spans="1:22" s="5" customFormat="1">
      <c r="A33" s="15">
        <v>26</v>
      </c>
      <c r="B33" s="16" t="s">
        <v>59</v>
      </c>
      <c r="C33" s="17" t="s">
        <v>60</v>
      </c>
      <c r="D33" s="22">
        <v>283</v>
      </c>
      <c r="E33" s="22">
        <v>175802169.36000001</v>
      </c>
      <c r="F33" s="22">
        <v>1855</v>
      </c>
      <c r="G33" s="22">
        <v>334442549.93599999</v>
      </c>
      <c r="H33" s="22">
        <v>1260</v>
      </c>
      <c r="I33" s="22">
        <v>155118611.42829999</v>
      </c>
      <c r="J33" s="22">
        <v>2408</v>
      </c>
      <c r="K33" s="22">
        <v>202105297.03999999</v>
      </c>
      <c r="L33" s="22">
        <f t="shared" si="0"/>
        <v>5806</v>
      </c>
      <c r="M33" s="22">
        <f t="shared" si="1"/>
        <v>867468627.76429999</v>
      </c>
      <c r="N33" s="22">
        <v>31</v>
      </c>
      <c r="O33" s="22">
        <v>249563871.56999999</v>
      </c>
      <c r="P33" s="22">
        <v>19</v>
      </c>
      <c r="Q33" s="22">
        <v>48893265.340000004</v>
      </c>
      <c r="R33" s="22">
        <f t="shared" si="2"/>
        <v>50</v>
      </c>
      <c r="S33" s="22">
        <f t="shared" si="3"/>
        <v>298457136.90999997</v>
      </c>
      <c r="T33" s="22">
        <f t="shared" si="4"/>
        <v>5856</v>
      </c>
      <c r="U33" s="22">
        <f t="shared" si="5"/>
        <v>1165925764.6743</v>
      </c>
      <c r="V33" s="11"/>
    </row>
    <row r="34" spans="1:22" s="5" customFormat="1">
      <c r="A34" s="18">
        <v>27</v>
      </c>
      <c r="B34" s="31" t="s">
        <v>83</v>
      </c>
      <c r="C34" s="1" t="s">
        <v>84</v>
      </c>
      <c r="D34" s="23">
        <v>54</v>
      </c>
      <c r="E34" s="23">
        <v>33068886.690000001</v>
      </c>
      <c r="F34" s="23">
        <v>34</v>
      </c>
      <c r="G34" s="23">
        <v>2363320.9900000002</v>
      </c>
      <c r="H34" s="23">
        <v>245</v>
      </c>
      <c r="I34" s="23">
        <v>18992298.530000001</v>
      </c>
      <c r="J34" s="23">
        <v>599</v>
      </c>
      <c r="K34" s="23">
        <v>479618219.89999998</v>
      </c>
      <c r="L34" s="21">
        <f t="shared" si="0"/>
        <v>932</v>
      </c>
      <c r="M34" s="21">
        <f t="shared" si="1"/>
        <v>534042726.10999995</v>
      </c>
      <c r="N34" s="23">
        <v>509</v>
      </c>
      <c r="O34" s="23">
        <v>506372417.38999999</v>
      </c>
      <c r="P34" s="23">
        <v>1221</v>
      </c>
      <c r="Q34" s="23">
        <v>76358477.329999998</v>
      </c>
      <c r="R34" s="21">
        <f t="shared" si="2"/>
        <v>1730</v>
      </c>
      <c r="S34" s="21">
        <f t="shared" si="3"/>
        <v>582730894.72000003</v>
      </c>
      <c r="T34" s="21">
        <f t="shared" si="4"/>
        <v>2662</v>
      </c>
      <c r="U34" s="21">
        <f t="shared" si="5"/>
        <v>1116773620.8299999</v>
      </c>
      <c r="V34" s="11"/>
    </row>
    <row r="35" spans="1:22" s="5" customFormat="1">
      <c r="A35" s="15">
        <v>28</v>
      </c>
      <c r="B35" s="30" t="s">
        <v>67</v>
      </c>
      <c r="C35" s="17" t="s">
        <v>68</v>
      </c>
      <c r="D35" s="22">
        <v>17</v>
      </c>
      <c r="E35" s="22">
        <v>77548912.829999998</v>
      </c>
      <c r="F35" s="22">
        <v>19</v>
      </c>
      <c r="G35" s="22">
        <v>44387736.170000002</v>
      </c>
      <c r="H35" s="22">
        <v>17</v>
      </c>
      <c r="I35" s="22">
        <v>391054424.64999998</v>
      </c>
      <c r="J35" s="22">
        <v>116</v>
      </c>
      <c r="K35" s="22">
        <v>133064759.08</v>
      </c>
      <c r="L35" s="22">
        <f t="shared" si="0"/>
        <v>169</v>
      </c>
      <c r="M35" s="22">
        <f t="shared" si="1"/>
        <v>646055832.73000002</v>
      </c>
      <c r="N35" s="22">
        <v>3</v>
      </c>
      <c r="O35" s="22">
        <v>4404440</v>
      </c>
      <c r="P35" s="22">
        <v>34</v>
      </c>
      <c r="Q35" s="22">
        <v>446913446.68000001</v>
      </c>
      <c r="R35" s="22">
        <f t="shared" si="2"/>
        <v>37</v>
      </c>
      <c r="S35" s="22">
        <f t="shared" si="3"/>
        <v>451317886.68000001</v>
      </c>
      <c r="T35" s="22">
        <f t="shared" si="4"/>
        <v>206</v>
      </c>
      <c r="U35" s="22">
        <f t="shared" si="5"/>
        <v>1097373719.4100001</v>
      </c>
      <c r="V35" s="11"/>
    </row>
    <row r="36" spans="1:22" s="5" customFormat="1">
      <c r="A36" s="18">
        <v>29</v>
      </c>
      <c r="B36" s="31" t="s">
        <v>73</v>
      </c>
      <c r="C36" s="1" t="s">
        <v>74</v>
      </c>
      <c r="D36" s="23">
        <v>52</v>
      </c>
      <c r="E36" s="23">
        <v>2680676.2200000002</v>
      </c>
      <c r="F36" s="23">
        <v>711</v>
      </c>
      <c r="G36" s="23">
        <v>31115288.68</v>
      </c>
      <c r="H36" s="23">
        <v>186</v>
      </c>
      <c r="I36" s="23">
        <v>14249979.609999999</v>
      </c>
      <c r="J36" s="23">
        <v>20962</v>
      </c>
      <c r="K36" s="23">
        <v>42900512.109999999</v>
      </c>
      <c r="L36" s="21">
        <f t="shared" si="0"/>
        <v>21911</v>
      </c>
      <c r="M36" s="21">
        <f t="shared" si="1"/>
        <v>90946456.620000005</v>
      </c>
      <c r="N36" s="23">
        <v>383</v>
      </c>
      <c r="O36" s="23">
        <v>522632270.54000002</v>
      </c>
      <c r="P36" s="23">
        <v>450</v>
      </c>
      <c r="Q36" s="23">
        <v>460420417.13999999</v>
      </c>
      <c r="R36" s="21">
        <f t="shared" si="2"/>
        <v>833</v>
      </c>
      <c r="S36" s="21">
        <f t="shared" si="3"/>
        <v>983052687.68000007</v>
      </c>
      <c r="T36" s="21">
        <f t="shared" si="4"/>
        <v>22744</v>
      </c>
      <c r="U36" s="21">
        <f t="shared" si="5"/>
        <v>1073999144.3000002</v>
      </c>
      <c r="V36" s="11"/>
    </row>
    <row r="37" spans="1:22" s="5" customFormat="1">
      <c r="A37" s="15">
        <v>30</v>
      </c>
      <c r="B37" s="30" t="s">
        <v>71</v>
      </c>
      <c r="C37" s="17" t="s">
        <v>72</v>
      </c>
      <c r="D37" s="22">
        <v>1115</v>
      </c>
      <c r="E37" s="22">
        <v>135426112.37</v>
      </c>
      <c r="F37" s="22">
        <v>2398</v>
      </c>
      <c r="G37" s="22">
        <v>174563139.80930001</v>
      </c>
      <c r="H37" s="22">
        <v>11514</v>
      </c>
      <c r="I37" s="22">
        <v>135802428.27000001</v>
      </c>
      <c r="J37" s="22">
        <v>25517</v>
      </c>
      <c r="K37" s="22">
        <v>182576276.78510001</v>
      </c>
      <c r="L37" s="22">
        <f t="shared" si="0"/>
        <v>40544</v>
      </c>
      <c r="M37" s="22">
        <f t="shared" si="1"/>
        <v>628367957.23440003</v>
      </c>
      <c r="N37" s="22">
        <v>434</v>
      </c>
      <c r="O37" s="22">
        <v>262569511.75999999</v>
      </c>
      <c r="P37" s="22">
        <v>6261</v>
      </c>
      <c r="Q37" s="22">
        <v>145130521.34</v>
      </c>
      <c r="R37" s="22">
        <f t="shared" si="2"/>
        <v>6695</v>
      </c>
      <c r="S37" s="22">
        <f t="shared" si="3"/>
        <v>407700033.10000002</v>
      </c>
      <c r="T37" s="22">
        <f t="shared" si="4"/>
        <v>47239</v>
      </c>
      <c r="U37" s="22">
        <f t="shared" si="5"/>
        <v>1036067990.3344001</v>
      </c>
      <c r="V37" s="11"/>
    </row>
    <row r="38" spans="1:22" s="5" customFormat="1">
      <c r="A38" s="18">
        <v>31</v>
      </c>
      <c r="B38" s="31" t="s">
        <v>75</v>
      </c>
      <c r="C38" s="1" t="s">
        <v>76</v>
      </c>
      <c r="D38" s="23">
        <v>595</v>
      </c>
      <c r="E38" s="23">
        <v>71962033.310000002</v>
      </c>
      <c r="F38" s="23">
        <v>1357</v>
      </c>
      <c r="G38" s="23">
        <v>137303366.03999999</v>
      </c>
      <c r="H38" s="23">
        <v>84077</v>
      </c>
      <c r="I38" s="23">
        <v>155507055.28</v>
      </c>
      <c r="J38" s="23">
        <v>2330</v>
      </c>
      <c r="K38" s="23">
        <v>146256942.44400001</v>
      </c>
      <c r="L38" s="21">
        <f t="shared" si="0"/>
        <v>88359</v>
      </c>
      <c r="M38" s="21">
        <f t="shared" si="1"/>
        <v>511029397.074</v>
      </c>
      <c r="N38" s="23">
        <v>338</v>
      </c>
      <c r="O38" s="23">
        <v>198064524.91</v>
      </c>
      <c r="P38" s="23">
        <v>951</v>
      </c>
      <c r="Q38" s="23">
        <v>179530854.22</v>
      </c>
      <c r="R38" s="21">
        <f t="shared" si="2"/>
        <v>1289</v>
      </c>
      <c r="S38" s="21">
        <f t="shared" si="3"/>
        <v>377595379.13</v>
      </c>
      <c r="T38" s="21">
        <f t="shared" si="4"/>
        <v>89648</v>
      </c>
      <c r="U38" s="21">
        <f t="shared" si="5"/>
        <v>888624776.204</v>
      </c>
      <c r="V38" s="11"/>
    </row>
    <row r="39" spans="1:22" s="5" customFormat="1">
      <c r="A39" s="15">
        <v>32</v>
      </c>
      <c r="B39" s="30" t="s">
        <v>121</v>
      </c>
      <c r="C39" s="17" t="s">
        <v>122</v>
      </c>
      <c r="D39" s="22">
        <v>19</v>
      </c>
      <c r="E39" s="22">
        <v>19335278.41</v>
      </c>
      <c r="F39" s="22">
        <v>21</v>
      </c>
      <c r="G39" s="22">
        <v>4030145.71</v>
      </c>
      <c r="H39" s="22">
        <v>87</v>
      </c>
      <c r="I39" s="22">
        <v>60900168.990000002</v>
      </c>
      <c r="J39" s="22">
        <v>192</v>
      </c>
      <c r="K39" s="22">
        <v>367929127.12</v>
      </c>
      <c r="L39" s="22">
        <f t="shared" si="0"/>
        <v>319</v>
      </c>
      <c r="M39" s="22">
        <f t="shared" si="1"/>
        <v>452194720.23000002</v>
      </c>
      <c r="N39" s="22">
        <v>9</v>
      </c>
      <c r="O39" s="22">
        <v>364550804.97000003</v>
      </c>
      <c r="P39" s="22">
        <v>5</v>
      </c>
      <c r="Q39" s="22">
        <v>65000000</v>
      </c>
      <c r="R39" s="22">
        <f t="shared" si="2"/>
        <v>14</v>
      </c>
      <c r="S39" s="22">
        <f t="shared" si="3"/>
        <v>429550804.97000003</v>
      </c>
      <c r="T39" s="22">
        <f t="shared" si="4"/>
        <v>333</v>
      </c>
      <c r="U39" s="22">
        <f t="shared" si="5"/>
        <v>881745525.20000005</v>
      </c>
      <c r="V39" s="11"/>
    </row>
    <row r="40" spans="1:22" s="5" customFormat="1">
      <c r="A40" s="18">
        <v>33</v>
      </c>
      <c r="B40" s="31" t="s">
        <v>69</v>
      </c>
      <c r="C40" s="1" t="s">
        <v>70</v>
      </c>
      <c r="D40" s="23">
        <v>86</v>
      </c>
      <c r="E40" s="23">
        <v>183168805.28</v>
      </c>
      <c r="F40" s="23">
        <v>31</v>
      </c>
      <c r="G40" s="23">
        <v>11334162.02</v>
      </c>
      <c r="H40" s="23">
        <v>99</v>
      </c>
      <c r="I40" s="23">
        <v>203902006.72999999</v>
      </c>
      <c r="J40" s="23">
        <v>188</v>
      </c>
      <c r="K40" s="23">
        <v>109252741.45</v>
      </c>
      <c r="L40" s="21">
        <f t="shared" si="0"/>
        <v>404</v>
      </c>
      <c r="M40" s="21">
        <f t="shared" si="1"/>
        <v>507657715.47999996</v>
      </c>
      <c r="N40" s="23">
        <v>71</v>
      </c>
      <c r="O40" s="23">
        <v>55180770.840000004</v>
      </c>
      <c r="P40" s="23">
        <v>82</v>
      </c>
      <c r="Q40" s="23">
        <v>300221668.31</v>
      </c>
      <c r="R40" s="21">
        <f t="shared" si="2"/>
        <v>153</v>
      </c>
      <c r="S40" s="21">
        <f t="shared" si="3"/>
        <v>355402439.14999998</v>
      </c>
      <c r="T40" s="21">
        <f t="shared" si="4"/>
        <v>557</v>
      </c>
      <c r="U40" s="21">
        <f t="shared" si="5"/>
        <v>863060154.62999988</v>
      </c>
      <c r="V40" s="11"/>
    </row>
    <row r="41" spans="1:22" s="5" customFormat="1">
      <c r="A41" s="15">
        <v>34</v>
      </c>
      <c r="B41" s="16" t="s">
        <v>87</v>
      </c>
      <c r="C41" s="17" t="s">
        <v>88</v>
      </c>
      <c r="D41" s="22">
        <v>144</v>
      </c>
      <c r="E41" s="22">
        <v>106047216.56999999</v>
      </c>
      <c r="F41" s="22">
        <v>625</v>
      </c>
      <c r="G41" s="22">
        <v>87214760.569999993</v>
      </c>
      <c r="H41" s="22">
        <v>265</v>
      </c>
      <c r="I41" s="22">
        <v>113158269.23999999</v>
      </c>
      <c r="J41" s="22">
        <v>389</v>
      </c>
      <c r="K41" s="22">
        <v>40537438.060000002</v>
      </c>
      <c r="L41" s="22">
        <f t="shared" si="0"/>
        <v>1423</v>
      </c>
      <c r="M41" s="22">
        <f t="shared" si="1"/>
        <v>346957684.44</v>
      </c>
      <c r="N41" s="22">
        <v>67</v>
      </c>
      <c r="O41" s="22">
        <v>140422715.41</v>
      </c>
      <c r="P41" s="22">
        <v>75</v>
      </c>
      <c r="Q41" s="22">
        <v>225458605.02000001</v>
      </c>
      <c r="R41" s="22">
        <f t="shared" si="2"/>
        <v>142</v>
      </c>
      <c r="S41" s="22">
        <f t="shared" si="3"/>
        <v>365881320.43000001</v>
      </c>
      <c r="T41" s="22">
        <f t="shared" si="4"/>
        <v>1565</v>
      </c>
      <c r="U41" s="22">
        <f t="shared" si="5"/>
        <v>712839004.87</v>
      </c>
      <c r="V41" s="11"/>
    </row>
    <row r="42" spans="1:22" s="5" customFormat="1">
      <c r="A42" s="18">
        <v>35</v>
      </c>
      <c r="B42" s="31" t="s">
        <v>81</v>
      </c>
      <c r="C42" s="1" t="s">
        <v>82</v>
      </c>
      <c r="D42" s="23">
        <v>51</v>
      </c>
      <c r="E42" s="23">
        <v>43020175.460000001</v>
      </c>
      <c r="F42" s="23">
        <v>492</v>
      </c>
      <c r="G42" s="23">
        <v>65404958.990000002</v>
      </c>
      <c r="H42" s="23">
        <v>29</v>
      </c>
      <c r="I42" s="23">
        <v>193501842.75999999</v>
      </c>
      <c r="J42" s="23">
        <v>281</v>
      </c>
      <c r="K42" s="23">
        <v>145906503.91999999</v>
      </c>
      <c r="L42" s="21">
        <f t="shared" si="0"/>
        <v>853</v>
      </c>
      <c r="M42" s="21">
        <f t="shared" si="1"/>
        <v>447833481.13</v>
      </c>
      <c r="N42" s="23">
        <v>40</v>
      </c>
      <c r="O42" s="23">
        <v>99162109.799999997</v>
      </c>
      <c r="P42" s="23">
        <v>26</v>
      </c>
      <c r="Q42" s="23">
        <v>84812395.819999993</v>
      </c>
      <c r="R42" s="21">
        <f t="shared" si="2"/>
        <v>66</v>
      </c>
      <c r="S42" s="21">
        <f t="shared" si="3"/>
        <v>183974505.62</v>
      </c>
      <c r="T42" s="21">
        <f t="shared" si="4"/>
        <v>919</v>
      </c>
      <c r="U42" s="21">
        <f t="shared" si="5"/>
        <v>631807986.75</v>
      </c>
      <c r="V42" s="11"/>
    </row>
    <row r="43" spans="1:22" s="5" customFormat="1">
      <c r="A43" s="15">
        <v>36</v>
      </c>
      <c r="B43" s="30" t="s">
        <v>85</v>
      </c>
      <c r="C43" s="17" t="s">
        <v>86</v>
      </c>
      <c r="D43" s="22">
        <v>107</v>
      </c>
      <c r="E43" s="22">
        <v>73571233.469999999</v>
      </c>
      <c r="F43" s="22">
        <v>829</v>
      </c>
      <c r="G43" s="22">
        <v>202383176.53999999</v>
      </c>
      <c r="H43" s="22">
        <v>27</v>
      </c>
      <c r="I43" s="22">
        <v>6048741.1399999997</v>
      </c>
      <c r="J43" s="22">
        <v>227</v>
      </c>
      <c r="K43" s="22">
        <v>19462492.390000001</v>
      </c>
      <c r="L43" s="22">
        <f t="shared" si="0"/>
        <v>1190</v>
      </c>
      <c r="M43" s="22">
        <f t="shared" si="1"/>
        <v>301465643.53999996</v>
      </c>
      <c r="N43" s="22">
        <v>64</v>
      </c>
      <c r="O43" s="22">
        <v>204087511.21000001</v>
      </c>
      <c r="P43" s="22">
        <v>51</v>
      </c>
      <c r="Q43" s="22">
        <v>105570025.26000001</v>
      </c>
      <c r="R43" s="22">
        <f t="shared" si="2"/>
        <v>115</v>
      </c>
      <c r="S43" s="22">
        <f t="shared" si="3"/>
        <v>309657536.47000003</v>
      </c>
      <c r="T43" s="22">
        <f t="shared" si="4"/>
        <v>1305</v>
      </c>
      <c r="U43" s="22">
        <f t="shared" si="5"/>
        <v>611123180.00999999</v>
      </c>
      <c r="V43" s="11"/>
    </row>
    <row r="44" spans="1:22" s="5" customFormat="1">
      <c r="A44" s="18">
        <v>37</v>
      </c>
      <c r="B44" s="31" t="s">
        <v>115</v>
      </c>
      <c r="C44" s="1" t="s">
        <v>116</v>
      </c>
      <c r="D44" s="23">
        <v>24</v>
      </c>
      <c r="E44" s="23">
        <v>1000000</v>
      </c>
      <c r="F44" s="23">
        <v>25</v>
      </c>
      <c r="G44" s="23">
        <v>5156917.72</v>
      </c>
      <c r="H44" s="23">
        <v>238</v>
      </c>
      <c r="I44" s="23">
        <v>6866874.2000000002</v>
      </c>
      <c r="J44" s="23">
        <v>330</v>
      </c>
      <c r="K44" s="23">
        <v>211529429.90000001</v>
      </c>
      <c r="L44" s="21">
        <f t="shared" si="0"/>
        <v>617</v>
      </c>
      <c r="M44" s="21">
        <f t="shared" si="1"/>
        <v>224553221.81999999</v>
      </c>
      <c r="N44" s="23">
        <v>30</v>
      </c>
      <c r="O44" s="23">
        <v>207827820.09999999</v>
      </c>
      <c r="P44" s="23">
        <v>4</v>
      </c>
      <c r="Q44" s="23">
        <v>140407.6</v>
      </c>
      <c r="R44" s="21">
        <f t="shared" si="2"/>
        <v>34</v>
      </c>
      <c r="S44" s="21">
        <f t="shared" si="3"/>
        <v>207968227.69999999</v>
      </c>
      <c r="T44" s="21">
        <f t="shared" si="4"/>
        <v>651</v>
      </c>
      <c r="U44" s="21">
        <f t="shared" si="5"/>
        <v>432521449.51999998</v>
      </c>
      <c r="V44" s="11"/>
    </row>
    <row r="45" spans="1:22" s="5" customFormat="1">
      <c r="A45" s="15">
        <v>38</v>
      </c>
      <c r="B45" s="30" t="s">
        <v>93</v>
      </c>
      <c r="C45" s="17" t="s">
        <v>94</v>
      </c>
      <c r="D45" s="22">
        <v>348</v>
      </c>
      <c r="E45" s="22">
        <v>36071799.140000001</v>
      </c>
      <c r="F45" s="22">
        <v>1434</v>
      </c>
      <c r="G45" s="22">
        <v>77502853.219999999</v>
      </c>
      <c r="H45" s="22">
        <v>8512</v>
      </c>
      <c r="I45" s="22">
        <v>103095668.87</v>
      </c>
      <c r="J45" s="22">
        <v>18939</v>
      </c>
      <c r="K45" s="22">
        <v>120334900.81</v>
      </c>
      <c r="L45" s="22">
        <f t="shared" si="0"/>
        <v>29233</v>
      </c>
      <c r="M45" s="22">
        <f t="shared" si="1"/>
        <v>337005222.04000002</v>
      </c>
      <c r="N45" s="22">
        <v>36</v>
      </c>
      <c r="O45" s="22">
        <v>50563212.109999999</v>
      </c>
      <c r="P45" s="22">
        <v>23</v>
      </c>
      <c r="Q45" s="22">
        <v>8388939.9499999993</v>
      </c>
      <c r="R45" s="22">
        <f t="shared" si="2"/>
        <v>59</v>
      </c>
      <c r="S45" s="22">
        <f t="shared" si="3"/>
        <v>58952152.060000002</v>
      </c>
      <c r="T45" s="22">
        <f t="shared" si="4"/>
        <v>29292</v>
      </c>
      <c r="U45" s="22">
        <f t="shared" si="5"/>
        <v>395957374.10000002</v>
      </c>
      <c r="V45" s="11"/>
    </row>
    <row r="46" spans="1:22" s="5" customFormat="1">
      <c r="A46" s="18">
        <v>39</v>
      </c>
      <c r="B46" s="31" t="s">
        <v>107</v>
      </c>
      <c r="C46" s="1" t="s">
        <v>108</v>
      </c>
      <c r="D46" s="23"/>
      <c r="E46" s="23"/>
      <c r="F46" s="23"/>
      <c r="G46" s="23"/>
      <c r="H46" s="23">
        <v>19310</v>
      </c>
      <c r="I46" s="23">
        <v>8210175.7199999997</v>
      </c>
      <c r="J46" s="23">
        <v>126558</v>
      </c>
      <c r="K46" s="23">
        <v>107709562.69</v>
      </c>
      <c r="L46" s="21">
        <f t="shared" si="0"/>
        <v>145868</v>
      </c>
      <c r="M46" s="21">
        <f t="shared" si="1"/>
        <v>115919738.41</v>
      </c>
      <c r="N46" s="23">
        <v>1318</v>
      </c>
      <c r="O46" s="23">
        <v>183523157.38</v>
      </c>
      <c r="P46" s="23">
        <v>1298</v>
      </c>
      <c r="Q46" s="23">
        <v>84023474.019999996</v>
      </c>
      <c r="R46" s="21">
        <f t="shared" si="2"/>
        <v>2616</v>
      </c>
      <c r="S46" s="21">
        <f t="shared" si="3"/>
        <v>267546631.39999998</v>
      </c>
      <c r="T46" s="21">
        <f t="shared" si="4"/>
        <v>148484</v>
      </c>
      <c r="U46" s="21">
        <f t="shared" si="5"/>
        <v>383466369.80999994</v>
      </c>
      <c r="V46" s="11"/>
    </row>
    <row r="47" spans="1:22" s="5" customFormat="1">
      <c r="A47" s="15">
        <v>40</v>
      </c>
      <c r="B47" s="30" t="s">
        <v>99</v>
      </c>
      <c r="C47" s="17" t="s">
        <v>100</v>
      </c>
      <c r="D47" s="22">
        <v>121</v>
      </c>
      <c r="E47" s="22">
        <v>27297612.210000001</v>
      </c>
      <c r="F47" s="22">
        <v>349</v>
      </c>
      <c r="G47" s="22">
        <v>9093059.7899999991</v>
      </c>
      <c r="H47" s="22">
        <v>19095</v>
      </c>
      <c r="I47" s="22">
        <v>83549568.329999998</v>
      </c>
      <c r="J47" s="22">
        <v>56548</v>
      </c>
      <c r="K47" s="22">
        <v>114541817.95</v>
      </c>
      <c r="L47" s="22">
        <f t="shared" si="0"/>
        <v>76113</v>
      </c>
      <c r="M47" s="22">
        <f t="shared" si="1"/>
        <v>234482058.28</v>
      </c>
      <c r="N47" s="22">
        <v>71</v>
      </c>
      <c r="O47" s="22">
        <v>91440975.760000005</v>
      </c>
      <c r="P47" s="22">
        <v>37</v>
      </c>
      <c r="Q47" s="22">
        <v>56390853.789999999</v>
      </c>
      <c r="R47" s="22">
        <f t="shared" si="2"/>
        <v>108</v>
      </c>
      <c r="S47" s="22">
        <f t="shared" si="3"/>
        <v>147831829.55000001</v>
      </c>
      <c r="T47" s="22">
        <f t="shared" si="4"/>
        <v>76221</v>
      </c>
      <c r="U47" s="22">
        <f t="shared" si="5"/>
        <v>382313887.83000004</v>
      </c>
      <c r="V47" s="11"/>
    </row>
    <row r="48" spans="1:22" s="5" customFormat="1">
      <c r="A48" s="18">
        <v>41</v>
      </c>
      <c r="B48" s="31" t="s">
        <v>89</v>
      </c>
      <c r="C48" s="1" t="s">
        <v>90</v>
      </c>
      <c r="D48" s="23">
        <v>25</v>
      </c>
      <c r="E48" s="23">
        <v>22526583.699999999</v>
      </c>
      <c r="F48" s="23">
        <v>197</v>
      </c>
      <c r="G48" s="23">
        <v>34776086.039999999</v>
      </c>
      <c r="H48" s="23">
        <v>64</v>
      </c>
      <c r="I48" s="23">
        <v>26766260.260000002</v>
      </c>
      <c r="J48" s="23">
        <v>90</v>
      </c>
      <c r="K48" s="23">
        <v>19898607.48</v>
      </c>
      <c r="L48" s="21">
        <f t="shared" si="0"/>
        <v>376</v>
      </c>
      <c r="M48" s="21">
        <f t="shared" si="1"/>
        <v>103967537.48</v>
      </c>
      <c r="N48" s="23">
        <v>59</v>
      </c>
      <c r="O48" s="23">
        <v>80104396.920000002</v>
      </c>
      <c r="P48" s="23">
        <v>69</v>
      </c>
      <c r="Q48" s="23">
        <v>174099311.03</v>
      </c>
      <c r="R48" s="21">
        <f t="shared" si="2"/>
        <v>128</v>
      </c>
      <c r="S48" s="21">
        <f t="shared" si="3"/>
        <v>254203707.94999999</v>
      </c>
      <c r="T48" s="21">
        <f t="shared" si="4"/>
        <v>504</v>
      </c>
      <c r="U48" s="21">
        <f t="shared" si="5"/>
        <v>358171245.43000001</v>
      </c>
      <c r="V48" s="11"/>
    </row>
    <row r="49" spans="1:22" s="5" customFormat="1">
      <c r="A49" s="15">
        <v>42</v>
      </c>
      <c r="B49" s="16" t="s">
        <v>109</v>
      </c>
      <c r="C49" s="17" t="s">
        <v>110</v>
      </c>
      <c r="D49" s="22">
        <v>6</v>
      </c>
      <c r="E49" s="22">
        <v>31898254.109999999</v>
      </c>
      <c r="F49" s="22">
        <v>6</v>
      </c>
      <c r="G49" s="22">
        <v>640769.34</v>
      </c>
      <c r="H49" s="22">
        <v>2</v>
      </c>
      <c r="I49" s="22">
        <v>2001255.72</v>
      </c>
      <c r="J49" s="22">
        <v>251</v>
      </c>
      <c r="K49" s="22">
        <v>91808915.450000003</v>
      </c>
      <c r="L49" s="22">
        <f t="shared" si="0"/>
        <v>265</v>
      </c>
      <c r="M49" s="22">
        <f t="shared" si="1"/>
        <v>126349194.62</v>
      </c>
      <c r="N49" s="22">
        <v>10</v>
      </c>
      <c r="O49" s="22">
        <v>160466590.88</v>
      </c>
      <c r="P49" s="22">
        <v>6</v>
      </c>
      <c r="Q49" s="22">
        <v>70563336.620000005</v>
      </c>
      <c r="R49" s="22">
        <f t="shared" si="2"/>
        <v>16</v>
      </c>
      <c r="S49" s="22">
        <f t="shared" si="3"/>
        <v>231029927.5</v>
      </c>
      <c r="T49" s="22">
        <f t="shared" si="4"/>
        <v>281</v>
      </c>
      <c r="U49" s="22">
        <f t="shared" si="5"/>
        <v>357379122.12</v>
      </c>
      <c r="V49" s="11"/>
    </row>
    <row r="50" spans="1:22" s="5" customFormat="1">
      <c r="A50" s="18">
        <v>43</v>
      </c>
      <c r="B50" s="31" t="s">
        <v>113</v>
      </c>
      <c r="C50" s="1" t="s">
        <v>114</v>
      </c>
      <c r="D50" s="23">
        <v>16</v>
      </c>
      <c r="E50" s="23">
        <v>2998395.11</v>
      </c>
      <c r="F50" s="23">
        <v>226</v>
      </c>
      <c r="G50" s="23">
        <v>26531203.199999999</v>
      </c>
      <c r="H50" s="23">
        <v>224</v>
      </c>
      <c r="I50" s="23">
        <v>65631040.310000002</v>
      </c>
      <c r="J50" s="23">
        <v>974</v>
      </c>
      <c r="K50" s="23">
        <v>95728484.950000003</v>
      </c>
      <c r="L50" s="21">
        <f t="shared" si="0"/>
        <v>1440</v>
      </c>
      <c r="M50" s="21">
        <f t="shared" si="1"/>
        <v>190889123.56999999</v>
      </c>
      <c r="N50" s="23">
        <v>175</v>
      </c>
      <c r="O50" s="23">
        <v>107747039.05</v>
      </c>
      <c r="P50" s="23">
        <v>57</v>
      </c>
      <c r="Q50" s="23">
        <v>54104550.880000003</v>
      </c>
      <c r="R50" s="21">
        <f t="shared" si="2"/>
        <v>232</v>
      </c>
      <c r="S50" s="21">
        <f t="shared" si="3"/>
        <v>161851589.93000001</v>
      </c>
      <c r="T50" s="21">
        <f t="shared" si="4"/>
        <v>1672</v>
      </c>
      <c r="U50" s="21">
        <f t="shared" si="5"/>
        <v>352740713.5</v>
      </c>
      <c r="V50" s="11"/>
    </row>
    <row r="51" spans="1:22" s="5" customFormat="1">
      <c r="A51" s="15">
        <v>44</v>
      </c>
      <c r="B51" s="30" t="s">
        <v>101</v>
      </c>
      <c r="C51" s="17" t="s">
        <v>102</v>
      </c>
      <c r="D51" s="22"/>
      <c r="E51" s="22"/>
      <c r="F51" s="22"/>
      <c r="G51" s="22"/>
      <c r="H51" s="22">
        <v>131</v>
      </c>
      <c r="I51" s="22">
        <v>116233830.69</v>
      </c>
      <c r="J51" s="22">
        <v>123</v>
      </c>
      <c r="K51" s="22">
        <v>143630024.31999999</v>
      </c>
      <c r="L51" s="22">
        <f t="shared" si="0"/>
        <v>254</v>
      </c>
      <c r="M51" s="22">
        <f t="shared" si="1"/>
        <v>259863855.00999999</v>
      </c>
      <c r="N51" s="22">
        <v>41</v>
      </c>
      <c r="O51" s="22">
        <v>43316227.399999999</v>
      </c>
      <c r="P51" s="22">
        <v>34</v>
      </c>
      <c r="Q51" s="22">
        <v>15964834.15</v>
      </c>
      <c r="R51" s="22">
        <f t="shared" si="2"/>
        <v>75</v>
      </c>
      <c r="S51" s="22">
        <f t="shared" si="3"/>
        <v>59281061.549999997</v>
      </c>
      <c r="T51" s="22">
        <f t="shared" si="4"/>
        <v>329</v>
      </c>
      <c r="U51" s="22">
        <f t="shared" si="5"/>
        <v>319144916.56</v>
      </c>
      <c r="V51" s="11"/>
    </row>
    <row r="52" spans="1:22" s="5" customFormat="1">
      <c r="A52" s="18">
        <v>45</v>
      </c>
      <c r="B52" s="31" t="s">
        <v>127</v>
      </c>
      <c r="C52" s="1" t="s">
        <v>128</v>
      </c>
      <c r="D52" s="23">
        <v>843</v>
      </c>
      <c r="E52" s="23">
        <v>37300370.969999999</v>
      </c>
      <c r="F52" s="23">
        <v>791</v>
      </c>
      <c r="G52" s="23">
        <v>56442993.149999999</v>
      </c>
      <c r="H52" s="23">
        <v>620</v>
      </c>
      <c r="I52" s="23">
        <v>89738720.810000002</v>
      </c>
      <c r="J52" s="23">
        <v>343</v>
      </c>
      <c r="K52" s="23">
        <v>13642900.23</v>
      </c>
      <c r="L52" s="21">
        <f t="shared" si="0"/>
        <v>2597</v>
      </c>
      <c r="M52" s="21">
        <f t="shared" si="1"/>
        <v>197124985.16</v>
      </c>
      <c r="N52" s="23">
        <v>14</v>
      </c>
      <c r="O52" s="23">
        <v>29598265.760000002</v>
      </c>
      <c r="P52" s="23">
        <v>4</v>
      </c>
      <c r="Q52" s="23">
        <v>84810030.569999993</v>
      </c>
      <c r="R52" s="21">
        <f t="shared" si="2"/>
        <v>18</v>
      </c>
      <c r="S52" s="21">
        <f t="shared" si="3"/>
        <v>114408296.33</v>
      </c>
      <c r="T52" s="21">
        <f t="shared" si="4"/>
        <v>2615</v>
      </c>
      <c r="U52" s="21">
        <f t="shared" si="5"/>
        <v>311533281.49000001</v>
      </c>
      <c r="V52" s="11"/>
    </row>
    <row r="53" spans="1:22" s="5" customFormat="1">
      <c r="A53" s="15">
        <v>46</v>
      </c>
      <c r="B53" s="30" t="s">
        <v>117</v>
      </c>
      <c r="C53" s="17" t="s">
        <v>118</v>
      </c>
      <c r="D53" s="22">
        <v>17</v>
      </c>
      <c r="E53" s="22">
        <v>3251910.78</v>
      </c>
      <c r="F53" s="22">
        <v>76</v>
      </c>
      <c r="G53" s="22">
        <v>3033556.56</v>
      </c>
      <c r="H53" s="22">
        <v>3112</v>
      </c>
      <c r="I53" s="22">
        <v>124710625.87</v>
      </c>
      <c r="J53" s="22">
        <v>179</v>
      </c>
      <c r="K53" s="22">
        <v>6387307.2999999998</v>
      </c>
      <c r="L53" s="22">
        <f t="shared" si="0"/>
        <v>3384</v>
      </c>
      <c r="M53" s="22">
        <f t="shared" si="1"/>
        <v>137383400.51000002</v>
      </c>
      <c r="N53" s="22">
        <v>53</v>
      </c>
      <c r="O53" s="22">
        <v>5712276.5700000003</v>
      </c>
      <c r="P53" s="22">
        <v>173</v>
      </c>
      <c r="Q53" s="22">
        <v>124254424.19</v>
      </c>
      <c r="R53" s="22">
        <f t="shared" si="2"/>
        <v>226</v>
      </c>
      <c r="S53" s="22">
        <f t="shared" si="3"/>
        <v>129966700.75999999</v>
      </c>
      <c r="T53" s="22">
        <f t="shared" si="4"/>
        <v>3610</v>
      </c>
      <c r="U53" s="22">
        <f t="shared" si="5"/>
        <v>267350101.27000001</v>
      </c>
      <c r="V53" s="11"/>
    </row>
    <row r="54" spans="1:22" s="5" customFormat="1">
      <c r="A54" s="18">
        <v>47</v>
      </c>
      <c r="B54" s="31" t="s">
        <v>103</v>
      </c>
      <c r="C54" s="1" t="s">
        <v>104</v>
      </c>
      <c r="D54" s="23">
        <v>131</v>
      </c>
      <c r="E54" s="23">
        <v>34922242.299999997</v>
      </c>
      <c r="F54" s="23">
        <v>90</v>
      </c>
      <c r="G54" s="23">
        <v>6272032</v>
      </c>
      <c r="H54" s="23">
        <v>8054</v>
      </c>
      <c r="I54" s="23">
        <v>50228230.979999997</v>
      </c>
      <c r="J54" s="23">
        <v>714</v>
      </c>
      <c r="K54" s="23">
        <v>45487904.100000001</v>
      </c>
      <c r="L54" s="21">
        <f t="shared" si="0"/>
        <v>8989</v>
      </c>
      <c r="M54" s="21">
        <f t="shared" si="1"/>
        <v>136910409.38</v>
      </c>
      <c r="N54" s="23">
        <v>176</v>
      </c>
      <c r="O54" s="23">
        <v>40663204.560000002</v>
      </c>
      <c r="P54" s="23">
        <v>196</v>
      </c>
      <c r="Q54" s="23">
        <v>73789666.299999997</v>
      </c>
      <c r="R54" s="21">
        <f t="shared" si="2"/>
        <v>372</v>
      </c>
      <c r="S54" s="21">
        <f t="shared" si="3"/>
        <v>114452870.86</v>
      </c>
      <c r="T54" s="21">
        <f t="shared" si="4"/>
        <v>9361</v>
      </c>
      <c r="U54" s="21">
        <f t="shared" si="5"/>
        <v>251363280.24000001</v>
      </c>
      <c r="V54" s="11"/>
    </row>
    <row r="55" spans="1:22" s="5" customFormat="1">
      <c r="A55" s="15">
        <v>48</v>
      </c>
      <c r="B55" s="30" t="s">
        <v>131</v>
      </c>
      <c r="C55" s="17" t="s">
        <v>132</v>
      </c>
      <c r="D55" s="22">
        <v>15</v>
      </c>
      <c r="E55" s="22">
        <v>12240459.07</v>
      </c>
      <c r="F55" s="22">
        <v>26</v>
      </c>
      <c r="G55" s="22">
        <v>19825582.02</v>
      </c>
      <c r="H55" s="22">
        <v>27</v>
      </c>
      <c r="I55" s="22">
        <v>79655135.980000004</v>
      </c>
      <c r="J55" s="22">
        <v>59</v>
      </c>
      <c r="K55" s="22">
        <v>991710.13</v>
      </c>
      <c r="L55" s="22">
        <f t="shared" si="0"/>
        <v>127</v>
      </c>
      <c r="M55" s="22">
        <f t="shared" si="1"/>
        <v>112712887.2</v>
      </c>
      <c r="N55" s="22">
        <v>12</v>
      </c>
      <c r="O55" s="22">
        <v>29302085</v>
      </c>
      <c r="P55" s="22">
        <v>19</v>
      </c>
      <c r="Q55" s="22">
        <v>105372250.02</v>
      </c>
      <c r="R55" s="22">
        <f t="shared" si="2"/>
        <v>31</v>
      </c>
      <c r="S55" s="22">
        <f t="shared" si="3"/>
        <v>134674335.01999998</v>
      </c>
      <c r="T55" s="22">
        <f t="shared" si="4"/>
        <v>158</v>
      </c>
      <c r="U55" s="22">
        <f t="shared" si="5"/>
        <v>247387222.21999997</v>
      </c>
      <c r="V55" s="11"/>
    </row>
    <row r="56" spans="1:22" s="5" customFormat="1">
      <c r="A56" s="18">
        <v>49</v>
      </c>
      <c r="B56" s="31" t="s">
        <v>147</v>
      </c>
      <c r="C56" s="1" t="s">
        <v>148</v>
      </c>
      <c r="D56" s="23">
        <v>13</v>
      </c>
      <c r="E56" s="23">
        <v>9690223.8599999994</v>
      </c>
      <c r="F56" s="23">
        <v>104</v>
      </c>
      <c r="G56" s="23">
        <v>11758945.58</v>
      </c>
      <c r="H56" s="23">
        <v>35</v>
      </c>
      <c r="I56" s="23">
        <v>43743619.539999999</v>
      </c>
      <c r="J56" s="23">
        <v>180</v>
      </c>
      <c r="K56" s="23">
        <v>32981784.050000001</v>
      </c>
      <c r="L56" s="21">
        <f t="shared" si="0"/>
        <v>332</v>
      </c>
      <c r="M56" s="21">
        <f t="shared" si="1"/>
        <v>98174573.030000001</v>
      </c>
      <c r="N56" s="23">
        <v>9</v>
      </c>
      <c r="O56" s="23">
        <v>58130268.880000003</v>
      </c>
      <c r="P56" s="23">
        <v>11</v>
      </c>
      <c r="Q56" s="23">
        <v>87866470.75</v>
      </c>
      <c r="R56" s="21">
        <f t="shared" si="2"/>
        <v>20</v>
      </c>
      <c r="S56" s="21">
        <f t="shared" si="3"/>
        <v>145996739.63</v>
      </c>
      <c r="T56" s="21">
        <f t="shared" si="4"/>
        <v>352</v>
      </c>
      <c r="U56" s="21">
        <f t="shared" si="5"/>
        <v>244171312.66</v>
      </c>
      <c r="V56" s="11"/>
    </row>
    <row r="57" spans="1:22" s="5" customFormat="1">
      <c r="A57" s="15">
        <v>50</v>
      </c>
      <c r="B57" s="16" t="s">
        <v>151</v>
      </c>
      <c r="C57" s="17" t="s">
        <v>152</v>
      </c>
      <c r="D57" s="22">
        <v>1</v>
      </c>
      <c r="E57" s="22">
        <v>1000598.59</v>
      </c>
      <c r="F57" s="22">
        <v>3</v>
      </c>
      <c r="G57" s="22">
        <v>1633823.95</v>
      </c>
      <c r="H57" s="22">
        <v>18</v>
      </c>
      <c r="I57" s="22">
        <v>638098.03</v>
      </c>
      <c r="J57" s="22">
        <v>36</v>
      </c>
      <c r="K57" s="22">
        <v>6733579.5099999998</v>
      </c>
      <c r="L57" s="22">
        <f t="shared" si="0"/>
        <v>58</v>
      </c>
      <c r="M57" s="22">
        <f t="shared" si="1"/>
        <v>10006100.08</v>
      </c>
      <c r="N57" s="22">
        <v>4</v>
      </c>
      <c r="O57" s="22">
        <v>90225240</v>
      </c>
      <c r="P57" s="22">
        <v>3</v>
      </c>
      <c r="Q57" s="22">
        <v>110000000</v>
      </c>
      <c r="R57" s="22">
        <f t="shared" si="2"/>
        <v>7</v>
      </c>
      <c r="S57" s="22">
        <f t="shared" si="3"/>
        <v>200225240</v>
      </c>
      <c r="T57" s="22">
        <f t="shared" si="4"/>
        <v>65</v>
      </c>
      <c r="U57" s="22">
        <f t="shared" si="5"/>
        <v>210231340.08000001</v>
      </c>
      <c r="V57" s="11"/>
    </row>
    <row r="58" spans="1:22" s="5" customFormat="1">
      <c r="A58" s="18">
        <v>51</v>
      </c>
      <c r="B58" s="31" t="s">
        <v>125</v>
      </c>
      <c r="C58" s="1" t="s">
        <v>126</v>
      </c>
      <c r="D58" s="23">
        <v>182</v>
      </c>
      <c r="E58" s="23">
        <v>4990988.7300000004</v>
      </c>
      <c r="F58" s="23">
        <v>1020</v>
      </c>
      <c r="G58" s="23">
        <v>35566398.210000001</v>
      </c>
      <c r="H58" s="23">
        <v>3739</v>
      </c>
      <c r="I58" s="23">
        <v>26010049.34</v>
      </c>
      <c r="J58" s="23">
        <v>3376</v>
      </c>
      <c r="K58" s="23">
        <v>49799536.509999998</v>
      </c>
      <c r="L58" s="21">
        <f t="shared" si="0"/>
        <v>8317</v>
      </c>
      <c r="M58" s="21">
        <f t="shared" si="1"/>
        <v>116366972.78999999</v>
      </c>
      <c r="N58" s="23">
        <v>1821</v>
      </c>
      <c r="O58" s="23">
        <v>71534196.370000005</v>
      </c>
      <c r="P58" s="23">
        <v>138</v>
      </c>
      <c r="Q58" s="23">
        <v>16955680.969999999</v>
      </c>
      <c r="R58" s="21">
        <f t="shared" si="2"/>
        <v>1959</v>
      </c>
      <c r="S58" s="21">
        <f t="shared" si="3"/>
        <v>88489877.340000004</v>
      </c>
      <c r="T58" s="21">
        <f t="shared" si="4"/>
        <v>10276</v>
      </c>
      <c r="U58" s="21">
        <f t="shared" si="5"/>
        <v>204856850.13</v>
      </c>
      <c r="V58" s="11"/>
    </row>
    <row r="59" spans="1:22" s="5" customFormat="1">
      <c r="A59" s="15">
        <v>52</v>
      </c>
      <c r="B59" s="30" t="s">
        <v>111</v>
      </c>
      <c r="C59" s="17" t="s">
        <v>112</v>
      </c>
      <c r="D59" s="22"/>
      <c r="E59" s="22"/>
      <c r="F59" s="22"/>
      <c r="G59" s="22"/>
      <c r="H59" s="22">
        <v>3</v>
      </c>
      <c r="I59" s="22">
        <v>578492.30000000005</v>
      </c>
      <c r="J59" s="22">
        <v>8</v>
      </c>
      <c r="K59" s="22">
        <v>1924365.1</v>
      </c>
      <c r="L59" s="22">
        <f t="shared" si="0"/>
        <v>11</v>
      </c>
      <c r="M59" s="22">
        <f t="shared" si="1"/>
        <v>2502857.4000000004</v>
      </c>
      <c r="N59" s="22">
        <v>14</v>
      </c>
      <c r="O59" s="22">
        <v>174316528.31999999</v>
      </c>
      <c r="P59" s="22">
        <v>8</v>
      </c>
      <c r="Q59" s="22">
        <v>23990996.109999999</v>
      </c>
      <c r="R59" s="22">
        <f t="shared" si="2"/>
        <v>22</v>
      </c>
      <c r="S59" s="22">
        <f t="shared" si="3"/>
        <v>198307524.43000001</v>
      </c>
      <c r="T59" s="22">
        <f t="shared" si="4"/>
        <v>33</v>
      </c>
      <c r="U59" s="22">
        <f t="shared" si="5"/>
        <v>200810381.83000001</v>
      </c>
      <c r="V59" s="11"/>
    </row>
    <row r="60" spans="1:22" s="5" customFormat="1">
      <c r="A60" s="18">
        <v>53</v>
      </c>
      <c r="B60" s="31" t="s">
        <v>119</v>
      </c>
      <c r="C60" s="1" t="s">
        <v>120</v>
      </c>
      <c r="D60" s="23">
        <v>249</v>
      </c>
      <c r="E60" s="23">
        <v>7979534.9199999999</v>
      </c>
      <c r="F60" s="23">
        <v>1626</v>
      </c>
      <c r="G60" s="23">
        <v>34516810.32</v>
      </c>
      <c r="H60" s="23">
        <v>1870</v>
      </c>
      <c r="I60" s="23">
        <v>24292556.120000001</v>
      </c>
      <c r="J60" s="23">
        <v>3650</v>
      </c>
      <c r="K60" s="23">
        <v>43408412.539999999</v>
      </c>
      <c r="L60" s="21">
        <f t="shared" si="0"/>
        <v>7395</v>
      </c>
      <c r="M60" s="21">
        <f t="shared" si="1"/>
        <v>110197313.90000001</v>
      </c>
      <c r="N60" s="23">
        <v>569</v>
      </c>
      <c r="O60" s="23">
        <v>65188379.030000001</v>
      </c>
      <c r="P60" s="23">
        <v>214</v>
      </c>
      <c r="Q60" s="23">
        <v>19110264.350000001</v>
      </c>
      <c r="R60" s="21">
        <f t="shared" si="2"/>
        <v>783</v>
      </c>
      <c r="S60" s="21">
        <f t="shared" si="3"/>
        <v>84298643.379999995</v>
      </c>
      <c r="T60" s="21">
        <f t="shared" si="4"/>
        <v>8178</v>
      </c>
      <c r="U60" s="21">
        <f t="shared" si="5"/>
        <v>194495957.28</v>
      </c>
      <c r="V60" s="11"/>
    </row>
    <row r="61" spans="1:22" s="5" customFormat="1">
      <c r="A61" s="15">
        <v>54</v>
      </c>
      <c r="B61" s="30" t="s">
        <v>123</v>
      </c>
      <c r="C61" s="17" t="s">
        <v>124</v>
      </c>
      <c r="D61" s="22">
        <v>765</v>
      </c>
      <c r="E61" s="22">
        <v>58020709.43</v>
      </c>
      <c r="F61" s="22">
        <v>460</v>
      </c>
      <c r="G61" s="22">
        <v>29630601.180799998</v>
      </c>
      <c r="H61" s="22">
        <v>579</v>
      </c>
      <c r="I61" s="22">
        <v>10585689.85</v>
      </c>
      <c r="J61" s="22">
        <v>471</v>
      </c>
      <c r="K61" s="22">
        <v>17165586.25</v>
      </c>
      <c r="L61" s="22">
        <f t="shared" si="0"/>
        <v>2275</v>
      </c>
      <c r="M61" s="22">
        <f t="shared" si="1"/>
        <v>115402586.71079999</v>
      </c>
      <c r="N61" s="22">
        <v>7</v>
      </c>
      <c r="O61" s="22">
        <v>14617648.380000001</v>
      </c>
      <c r="P61" s="22">
        <v>13</v>
      </c>
      <c r="Q61" s="22">
        <v>35567864.280000001</v>
      </c>
      <c r="R61" s="22">
        <f t="shared" si="2"/>
        <v>20</v>
      </c>
      <c r="S61" s="22">
        <f t="shared" si="3"/>
        <v>50185512.660000004</v>
      </c>
      <c r="T61" s="22">
        <f t="shared" si="4"/>
        <v>2295</v>
      </c>
      <c r="U61" s="22">
        <f t="shared" si="5"/>
        <v>165588099.37079999</v>
      </c>
      <c r="V61" s="11"/>
    </row>
    <row r="62" spans="1:22" s="5" customFormat="1">
      <c r="A62" s="18">
        <v>55</v>
      </c>
      <c r="B62" s="31" t="s">
        <v>97</v>
      </c>
      <c r="C62" s="1" t="s">
        <v>98</v>
      </c>
      <c r="D62" s="23">
        <v>15</v>
      </c>
      <c r="E62" s="23">
        <v>482680.49</v>
      </c>
      <c r="F62" s="23">
        <v>74</v>
      </c>
      <c r="G62" s="23">
        <v>9389030.6999999993</v>
      </c>
      <c r="H62" s="23">
        <v>10594</v>
      </c>
      <c r="I62" s="23">
        <v>19150467.93</v>
      </c>
      <c r="J62" s="23">
        <v>72047</v>
      </c>
      <c r="K62" s="23">
        <v>64971773.380000003</v>
      </c>
      <c r="L62" s="21">
        <f t="shared" si="0"/>
        <v>82730</v>
      </c>
      <c r="M62" s="21">
        <f t="shared" si="1"/>
        <v>93993952.5</v>
      </c>
      <c r="N62" s="23">
        <v>136</v>
      </c>
      <c r="O62" s="23">
        <v>60845076.990000002</v>
      </c>
      <c r="P62" s="23">
        <v>28</v>
      </c>
      <c r="Q62" s="23">
        <v>8614037.7400000002</v>
      </c>
      <c r="R62" s="21">
        <f t="shared" si="2"/>
        <v>164</v>
      </c>
      <c r="S62" s="21">
        <f t="shared" si="3"/>
        <v>69459114.730000004</v>
      </c>
      <c r="T62" s="21">
        <f t="shared" si="4"/>
        <v>82894</v>
      </c>
      <c r="U62" s="21">
        <f t="shared" si="5"/>
        <v>163453067.23000002</v>
      </c>
      <c r="V62" s="11"/>
    </row>
    <row r="63" spans="1:22" s="5" customFormat="1">
      <c r="A63" s="15">
        <v>56</v>
      </c>
      <c r="B63" s="30" t="s">
        <v>163</v>
      </c>
      <c r="C63" s="17" t="s">
        <v>164</v>
      </c>
      <c r="D63" s="22">
        <v>9</v>
      </c>
      <c r="E63" s="22">
        <v>40058484.18</v>
      </c>
      <c r="F63" s="22">
        <v>12</v>
      </c>
      <c r="G63" s="22">
        <v>1474109.34</v>
      </c>
      <c r="H63" s="22">
        <v>21</v>
      </c>
      <c r="I63" s="22">
        <v>4730060.59</v>
      </c>
      <c r="J63" s="22">
        <v>42</v>
      </c>
      <c r="K63" s="22">
        <v>24118137.109999999</v>
      </c>
      <c r="L63" s="22">
        <f t="shared" si="0"/>
        <v>84</v>
      </c>
      <c r="M63" s="22">
        <f t="shared" si="1"/>
        <v>70380791.219999999</v>
      </c>
      <c r="N63" s="22">
        <v>21</v>
      </c>
      <c r="O63" s="22">
        <v>29958863.41</v>
      </c>
      <c r="P63" s="22">
        <v>17</v>
      </c>
      <c r="Q63" s="22">
        <v>49160000</v>
      </c>
      <c r="R63" s="22">
        <f t="shared" si="2"/>
        <v>38</v>
      </c>
      <c r="S63" s="22">
        <f t="shared" si="3"/>
        <v>79118863.409999996</v>
      </c>
      <c r="T63" s="22">
        <f t="shared" si="4"/>
        <v>122</v>
      </c>
      <c r="U63" s="22">
        <f t="shared" si="5"/>
        <v>149499654.63</v>
      </c>
      <c r="V63" s="11"/>
    </row>
    <row r="64" spans="1:22" s="5" customFormat="1">
      <c r="A64" s="18">
        <v>57</v>
      </c>
      <c r="B64" s="31" t="s">
        <v>251</v>
      </c>
      <c r="C64" s="1" t="s">
        <v>252</v>
      </c>
      <c r="D64" s="23">
        <v>1</v>
      </c>
      <c r="E64" s="23">
        <v>30000000</v>
      </c>
      <c r="F64" s="23">
        <v>4</v>
      </c>
      <c r="G64" s="23">
        <v>423396.44</v>
      </c>
      <c r="H64" s="23">
        <v>2</v>
      </c>
      <c r="I64" s="23">
        <v>50077980.119999997</v>
      </c>
      <c r="J64" s="23">
        <v>18</v>
      </c>
      <c r="K64" s="23">
        <v>483917.55</v>
      </c>
      <c r="L64" s="21">
        <f t="shared" si="0"/>
        <v>25</v>
      </c>
      <c r="M64" s="21">
        <f t="shared" si="1"/>
        <v>80985294.109999999</v>
      </c>
      <c r="N64" s="23">
        <v>6</v>
      </c>
      <c r="O64" s="23">
        <v>1703000</v>
      </c>
      <c r="P64" s="23">
        <v>3</v>
      </c>
      <c r="Q64" s="23">
        <v>50080000</v>
      </c>
      <c r="R64" s="21">
        <f t="shared" si="2"/>
        <v>9</v>
      </c>
      <c r="S64" s="21">
        <f t="shared" si="3"/>
        <v>51783000</v>
      </c>
      <c r="T64" s="21">
        <f t="shared" si="4"/>
        <v>34</v>
      </c>
      <c r="U64" s="21">
        <f t="shared" si="5"/>
        <v>132768294.11</v>
      </c>
      <c r="V64" s="11"/>
    </row>
    <row r="65" spans="1:22" s="5" customFormat="1">
      <c r="A65" s="15">
        <v>58</v>
      </c>
      <c r="B65" s="16" t="s">
        <v>95</v>
      </c>
      <c r="C65" s="17" t="s">
        <v>96</v>
      </c>
      <c r="D65" s="22">
        <v>27</v>
      </c>
      <c r="E65" s="22">
        <v>26999406.18</v>
      </c>
      <c r="F65" s="22"/>
      <c r="G65" s="22"/>
      <c r="H65" s="22">
        <v>9</v>
      </c>
      <c r="I65" s="22">
        <v>7188600.8300000001</v>
      </c>
      <c r="J65" s="22">
        <v>31</v>
      </c>
      <c r="K65" s="22">
        <v>3431408.77</v>
      </c>
      <c r="L65" s="22">
        <f t="shared" si="0"/>
        <v>67</v>
      </c>
      <c r="M65" s="22">
        <f t="shared" si="1"/>
        <v>37619415.780000001</v>
      </c>
      <c r="N65" s="22"/>
      <c r="O65" s="22"/>
      <c r="P65" s="22">
        <v>3</v>
      </c>
      <c r="Q65" s="22">
        <v>87000000</v>
      </c>
      <c r="R65" s="22">
        <f t="shared" si="2"/>
        <v>3</v>
      </c>
      <c r="S65" s="22">
        <f t="shared" si="3"/>
        <v>87000000</v>
      </c>
      <c r="T65" s="22">
        <f t="shared" si="4"/>
        <v>70</v>
      </c>
      <c r="U65" s="22">
        <f t="shared" si="5"/>
        <v>124619415.78</v>
      </c>
      <c r="V65" s="11"/>
    </row>
    <row r="66" spans="1:22" s="5" customFormat="1">
      <c r="A66" s="18">
        <v>59</v>
      </c>
      <c r="B66" s="31" t="s">
        <v>133</v>
      </c>
      <c r="C66" s="1" t="s">
        <v>134</v>
      </c>
      <c r="D66" s="23">
        <v>37</v>
      </c>
      <c r="E66" s="23">
        <v>6591669.1399999997</v>
      </c>
      <c r="F66" s="23">
        <v>75</v>
      </c>
      <c r="G66" s="23">
        <v>6706643.1500000004</v>
      </c>
      <c r="H66" s="23">
        <v>80</v>
      </c>
      <c r="I66" s="23">
        <v>10805166.32</v>
      </c>
      <c r="J66" s="23">
        <v>509</v>
      </c>
      <c r="K66" s="23">
        <v>41070828.93</v>
      </c>
      <c r="L66" s="21">
        <f t="shared" si="0"/>
        <v>701</v>
      </c>
      <c r="M66" s="21">
        <f t="shared" si="1"/>
        <v>65174307.539999999</v>
      </c>
      <c r="N66" s="23">
        <v>39</v>
      </c>
      <c r="O66" s="23">
        <v>49382233.619999997</v>
      </c>
      <c r="P66" s="23">
        <v>28</v>
      </c>
      <c r="Q66" s="23">
        <v>8711377.3000000007</v>
      </c>
      <c r="R66" s="21">
        <f t="shared" si="2"/>
        <v>67</v>
      </c>
      <c r="S66" s="21">
        <f t="shared" si="3"/>
        <v>58093610.920000002</v>
      </c>
      <c r="T66" s="21">
        <f t="shared" si="4"/>
        <v>768</v>
      </c>
      <c r="U66" s="21">
        <f t="shared" si="5"/>
        <v>123267918.46000001</v>
      </c>
      <c r="V66" s="11"/>
    </row>
    <row r="67" spans="1:22" s="5" customFormat="1">
      <c r="A67" s="15">
        <v>60</v>
      </c>
      <c r="B67" s="30" t="s">
        <v>191</v>
      </c>
      <c r="C67" s="17" t="s">
        <v>192</v>
      </c>
      <c r="D67" s="22"/>
      <c r="E67" s="22"/>
      <c r="F67" s="22">
        <v>47</v>
      </c>
      <c r="G67" s="22">
        <v>51104006.329999998</v>
      </c>
      <c r="H67" s="22">
        <v>40</v>
      </c>
      <c r="I67" s="22">
        <v>39616850.020000003</v>
      </c>
      <c r="J67" s="22">
        <v>86</v>
      </c>
      <c r="K67" s="22">
        <v>7044806.6600000001</v>
      </c>
      <c r="L67" s="22">
        <f t="shared" si="0"/>
        <v>173</v>
      </c>
      <c r="M67" s="22">
        <f t="shared" si="1"/>
        <v>97765663.00999999</v>
      </c>
      <c r="N67" s="22">
        <v>58</v>
      </c>
      <c r="O67" s="22">
        <v>19340307.91</v>
      </c>
      <c r="P67" s="22">
        <v>3</v>
      </c>
      <c r="Q67" s="22">
        <v>792000</v>
      </c>
      <c r="R67" s="22">
        <f t="shared" si="2"/>
        <v>61</v>
      </c>
      <c r="S67" s="22">
        <f t="shared" si="3"/>
        <v>20132307.91</v>
      </c>
      <c r="T67" s="22">
        <f t="shared" si="4"/>
        <v>234</v>
      </c>
      <c r="U67" s="22">
        <f t="shared" si="5"/>
        <v>117897970.91999999</v>
      </c>
      <c r="V67" s="11"/>
    </row>
    <row r="68" spans="1:22" s="5" customFormat="1">
      <c r="A68" s="18">
        <v>61</v>
      </c>
      <c r="B68" s="31" t="s">
        <v>135</v>
      </c>
      <c r="C68" s="1" t="s">
        <v>136</v>
      </c>
      <c r="D68" s="23">
        <v>156</v>
      </c>
      <c r="E68" s="23">
        <v>2692377.74</v>
      </c>
      <c r="F68" s="23">
        <v>1065</v>
      </c>
      <c r="G68" s="23">
        <v>31322569.210000001</v>
      </c>
      <c r="H68" s="23">
        <v>557</v>
      </c>
      <c r="I68" s="23">
        <v>10623528.82</v>
      </c>
      <c r="J68" s="23">
        <v>1319</v>
      </c>
      <c r="K68" s="23">
        <v>14287920.27</v>
      </c>
      <c r="L68" s="21">
        <f t="shared" si="0"/>
        <v>3097</v>
      </c>
      <c r="M68" s="21">
        <f t="shared" si="1"/>
        <v>58926396.040000007</v>
      </c>
      <c r="N68" s="23">
        <v>790</v>
      </c>
      <c r="O68" s="23">
        <v>43696975.009999998</v>
      </c>
      <c r="P68" s="23">
        <v>68</v>
      </c>
      <c r="Q68" s="23">
        <v>11321157.390000001</v>
      </c>
      <c r="R68" s="21">
        <f t="shared" si="2"/>
        <v>858</v>
      </c>
      <c r="S68" s="21">
        <f t="shared" si="3"/>
        <v>55018132.399999999</v>
      </c>
      <c r="T68" s="21">
        <f t="shared" si="4"/>
        <v>3955</v>
      </c>
      <c r="U68" s="21">
        <f t="shared" si="5"/>
        <v>113944528.44</v>
      </c>
      <c r="V68" s="11"/>
    </row>
    <row r="69" spans="1:22" s="5" customFormat="1">
      <c r="A69" s="15">
        <v>62</v>
      </c>
      <c r="B69" s="30" t="s">
        <v>161</v>
      </c>
      <c r="C69" s="17" t="s">
        <v>162</v>
      </c>
      <c r="D69" s="22">
        <v>1</v>
      </c>
      <c r="E69" s="22">
        <v>16926.53</v>
      </c>
      <c r="F69" s="22">
        <v>73</v>
      </c>
      <c r="G69" s="22">
        <v>46382988.380000003</v>
      </c>
      <c r="H69" s="22">
        <v>79</v>
      </c>
      <c r="I69" s="22">
        <v>15411028.92</v>
      </c>
      <c r="J69" s="22">
        <v>129</v>
      </c>
      <c r="K69" s="22">
        <v>3184800.4</v>
      </c>
      <c r="L69" s="22">
        <f t="shared" si="0"/>
        <v>282</v>
      </c>
      <c r="M69" s="22">
        <f t="shared" si="1"/>
        <v>64995744.230000004</v>
      </c>
      <c r="N69" s="22">
        <v>87</v>
      </c>
      <c r="O69" s="22">
        <v>38789000</v>
      </c>
      <c r="P69" s="22">
        <v>21</v>
      </c>
      <c r="Q69" s="22">
        <v>4662000</v>
      </c>
      <c r="R69" s="22">
        <f t="shared" si="2"/>
        <v>108</v>
      </c>
      <c r="S69" s="22">
        <f t="shared" si="3"/>
        <v>43451000</v>
      </c>
      <c r="T69" s="22">
        <f t="shared" si="4"/>
        <v>390</v>
      </c>
      <c r="U69" s="22">
        <f t="shared" si="5"/>
        <v>108446744.23</v>
      </c>
      <c r="V69" s="11"/>
    </row>
    <row r="70" spans="1:22" s="5" customFormat="1">
      <c r="A70" s="18">
        <v>63</v>
      </c>
      <c r="B70" s="31" t="s">
        <v>149</v>
      </c>
      <c r="C70" s="1" t="s">
        <v>150</v>
      </c>
      <c r="D70" s="23">
        <v>140</v>
      </c>
      <c r="E70" s="23">
        <v>3123208.07</v>
      </c>
      <c r="F70" s="23">
        <v>1321</v>
      </c>
      <c r="G70" s="23">
        <v>35300889.729999997</v>
      </c>
      <c r="H70" s="23">
        <v>340</v>
      </c>
      <c r="I70" s="23">
        <v>5695193.4500000002</v>
      </c>
      <c r="J70" s="23">
        <v>1149</v>
      </c>
      <c r="K70" s="23">
        <v>14131714.109999999</v>
      </c>
      <c r="L70" s="21">
        <f t="shared" si="0"/>
        <v>2950</v>
      </c>
      <c r="M70" s="21">
        <f t="shared" si="1"/>
        <v>58251005.359999999</v>
      </c>
      <c r="N70" s="23">
        <v>533</v>
      </c>
      <c r="O70" s="23">
        <v>43148750.200000003</v>
      </c>
      <c r="P70" s="23">
        <v>32</v>
      </c>
      <c r="Q70" s="23">
        <v>2489537.2599999998</v>
      </c>
      <c r="R70" s="21">
        <f t="shared" si="2"/>
        <v>565</v>
      </c>
      <c r="S70" s="21">
        <f t="shared" si="3"/>
        <v>45638287.460000001</v>
      </c>
      <c r="T70" s="21">
        <f t="shared" si="4"/>
        <v>3515</v>
      </c>
      <c r="U70" s="21">
        <f t="shared" si="5"/>
        <v>103889292.81999999</v>
      </c>
      <c r="V70" s="11"/>
    </row>
    <row r="71" spans="1:22" s="5" customFormat="1">
      <c r="A71" s="15">
        <v>64</v>
      </c>
      <c r="B71" s="30" t="s">
        <v>157</v>
      </c>
      <c r="C71" s="17" t="s">
        <v>158</v>
      </c>
      <c r="D71" s="22">
        <v>179</v>
      </c>
      <c r="E71" s="22">
        <v>4665817.71</v>
      </c>
      <c r="F71" s="22">
        <v>902</v>
      </c>
      <c r="G71" s="22">
        <v>30896309.43</v>
      </c>
      <c r="H71" s="22">
        <v>443</v>
      </c>
      <c r="I71" s="22">
        <v>9941586.9800000004</v>
      </c>
      <c r="J71" s="22">
        <v>621</v>
      </c>
      <c r="K71" s="22">
        <v>10128564.710000001</v>
      </c>
      <c r="L71" s="22">
        <f t="shared" si="0"/>
        <v>2145</v>
      </c>
      <c r="M71" s="22">
        <f t="shared" si="1"/>
        <v>55632278.830000006</v>
      </c>
      <c r="N71" s="22">
        <v>449</v>
      </c>
      <c r="O71" s="22">
        <v>35517845.399999999</v>
      </c>
      <c r="P71" s="22">
        <v>73</v>
      </c>
      <c r="Q71" s="22">
        <v>9079699.1199999992</v>
      </c>
      <c r="R71" s="22">
        <f t="shared" si="2"/>
        <v>522</v>
      </c>
      <c r="S71" s="22">
        <f t="shared" si="3"/>
        <v>44597544.519999996</v>
      </c>
      <c r="T71" s="22">
        <f t="shared" si="4"/>
        <v>2667</v>
      </c>
      <c r="U71" s="22">
        <f t="shared" si="5"/>
        <v>100229823.34999999</v>
      </c>
      <c r="V71" s="11"/>
    </row>
    <row r="72" spans="1:22" s="5" customFormat="1">
      <c r="A72" s="18">
        <v>65</v>
      </c>
      <c r="B72" s="31" t="s">
        <v>143</v>
      </c>
      <c r="C72" s="1" t="s">
        <v>144</v>
      </c>
      <c r="D72" s="23"/>
      <c r="E72" s="23"/>
      <c r="F72" s="23"/>
      <c r="G72" s="23"/>
      <c r="H72" s="23">
        <v>7171</v>
      </c>
      <c r="I72" s="23">
        <v>40226441.350000001</v>
      </c>
      <c r="J72" s="23">
        <v>10587</v>
      </c>
      <c r="K72" s="23">
        <v>40656294</v>
      </c>
      <c r="L72" s="21">
        <f t="shared" si="0"/>
        <v>17758</v>
      </c>
      <c r="M72" s="21">
        <f t="shared" si="1"/>
        <v>80882735.349999994</v>
      </c>
      <c r="N72" s="23">
        <v>47</v>
      </c>
      <c r="O72" s="23">
        <v>10691792.25</v>
      </c>
      <c r="P72" s="23">
        <v>184</v>
      </c>
      <c r="Q72" s="23">
        <v>7817073.2599999998</v>
      </c>
      <c r="R72" s="21">
        <f t="shared" si="2"/>
        <v>231</v>
      </c>
      <c r="S72" s="21">
        <f t="shared" si="3"/>
        <v>18508865.509999998</v>
      </c>
      <c r="T72" s="21">
        <f t="shared" si="4"/>
        <v>17989</v>
      </c>
      <c r="U72" s="21">
        <f t="shared" si="5"/>
        <v>99391600.859999985</v>
      </c>
      <c r="V72" s="11"/>
    </row>
    <row r="73" spans="1:22" s="5" customFormat="1">
      <c r="A73" s="15">
        <v>66</v>
      </c>
      <c r="B73" s="16" t="s">
        <v>139</v>
      </c>
      <c r="C73" s="17" t="s">
        <v>140</v>
      </c>
      <c r="D73" s="22">
        <v>16</v>
      </c>
      <c r="E73" s="22">
        <v>8431900.2100000009</v>
      </c>
      <c r="F73" s="22">
        <v>189</v>
      </c>
      <c r="G73" s="22">
        <v>24824905.5</v>
      </c>
      <c r="H73" s="22">
        <v>4</v>
      </c>
      <c r="I73" s="22">
        <v>742135.18</v>
      </c>
      <c r="J73" s="22">
        <v>26</v>
      </c>
      <c r="K73" s="22">
        <v>6594000.4100000001</v>
      </c>
      <c r="L73" s="22">
        <f t="shared" ref="L73:L136" si="6">D73+F73+H73+J73</f>
        <v>235</v>
      </c>
      <c r="M73" s="22">
        <f t="shared" ref="M73:M136" si="7">E73+G73+I73+K73</f>
        <v>40592941.299999997</v>
      </c>
      <c r="N73" s="22">
        <v>11</v>
      </c>
      <c r="O73" s="22">
        <v>51263070</v>
      </c>
      <c r="P73" s="22">
        <v>5</v>
      </c>
      <c r="Q73" s="22">
        <v>4700000</v>
      </c>
      <c r="R73" s="22">
        <f t="shared" ref="R73:R136" si="8">N73+P73</f>
        <v>16</v>
      </c>
      <c r="S73" s="22">
        <f t="shared" ref="S73:S136" si="9">O73+Q73</f>
        <v>55963070</v>
      </c>
      <c r="T73" s="22">
        <f t="shared" ref="T73:T136" si="10">L73+R73</f>
        <v>251</v>
      </c>
      <c r="U73" s="22">
        <f t="shared" ref="U73:U136" si="11">M73+S73</f>
        <v>96556011.299999997</v>
      </c>
      <c r="V73" s="11"/>
    </row>
    <row r="74" spans="1:22" s="5" customFormat="1">
      <c r="A74" s="18">
        <v>67</v>
      </c>
      <c r="B74" s="31" t="s">
        <v>129</v>
      </c>
      <c r="C74" s="1" t="s">
        <v>130</v>
      </c>
      <c r="D74" s="23"/>
      <c r="E74" s="23"/>
      <c r="F74" s="23"/>
      <c r="G74" s="23"/>
      <c r="H74" s="23">
        <v>61</v>
      </c>
      <c r="I74" s="23">
        <v>10210083.310000001</v>
      </c>
      <c r="J74" s="23">
        <v>316</v>
      </c>
      <c r="K74" s="23">
        <v>20017201.600000001</v>
      </c>
      <c r="L74" s="21">
        <f t="shared" si="6"/>
        <v>377</v>
      </c>
      <c r="M74" s="21">
        <f t="shared" si="7"/>
        <v>30227284.910000004</v>
      </c>
      <c r="N74" s="23">
        <v>54</v>
      </c>
      <c r="O74" s="23">
        <v>34449055.560000002</v>
      </c>
      <c r="P74" s="23">
        <v>10</v>
      </c>
      <c r="Q74" s="23">
        <v>24785000</v>
      </c>
      <c r="R74" s="21">
        <f t="shared" si="8"/>
        <v>64</v>
      </c>
      <c r="S74" s="21">
        <f t="shared" si="9"/>
        <v>59234055.560000002</v>
      </c>
      <c r="T74" s="21">
        <f t="shared" si="10"/>
        <v>441</v>
      </c>
      <c r="U74" s="21">
        <f t="shared" si="11"/>
        <v>89461340.469999999</v>
      </c>
      <c r="V74" s="11"/>
    </row>
    <row r="75" spans="1:22" s="5" customFormat="1">
      <c r="A75" s="15">
        <v>68</v>
      </c>
      <c r="B75" s="30" t="s">
        <v>155</v>
      </c>
      <c r="C75" s="17" t="s">
        <v>156</v>
      </c>
      <c r="D75" s="22">
        <v>102</v>
      </c>
      <c r="E75" s="22">
        <v>2145123.0299999998</v>
      </c>
      <c r="F75" s="22">
        <v>703</v>
      </c>
      <c r="G75" s="22">
        <v>14282916.470000001</v>
      </c>
      <c r="H75" s="22">
        <v>1919</v>
      </c>
      <c r="I75" s="22">
        <v>9849423.0600000005</v>
      </c>
      <c r="J75" s="22">
        <v>1586</v>
      </c>
      <c r="K75" s="22">
        <v>17095027.699999999</v>
      </c>
      <c r="L75" s="22">
        <f t="shared" si="6"/>
        <v>4310</v>
      </c>
      <c r="M75" s="22">
        <f t="shared" si="7"/>
        <v>43372490.260000005</v>
      </c>
      <c r="N75" s="22">
        <v>2178</v>
      </c>
      <c r="O75" s="22">
        <v>29822890.629999999</v>
      </c>
      <c r="P75" s="22">
        <v>341</v>
      </c>
      <c r="Q75" s="22">
        <v>10456375.75</v>
      </c>
      <c r="R75" s="22">
        <f t="shared" si="8"/>
        <v>2519</v>
      </c>
      <c r="S75" s="22">
        <f t="shared" si="9"/>
        <v>40279266.379999995</v>
      </c>
      <c r="T75" s="22">
        <f t="shared" si="10"/>
        <v>6829</v>
      </c>
      <c r="U75" s="22">
        <f t="shared" si="11"/>
        <v>83651756.640000001</v>
      </c>
      <c r="V75" s="11"/>
    </row>
    <row r="76" spans="1:22" s="5" customFormat="1">
      <c r="A76" s="18">
        <v>69</v>
      </c>
      <c r="B76" s="31" t="s">
        <v>167</v>
      </c>
      <c r="C76" s="1" t="s">
        <v>168</v>
      </c>
      <c r="D76" s="23"/>
      <c r="E76" s="23"/>
      <c r="F76" s="23"/>
      <c r="G76" s="23"/>
      <c r="H76" s="23">
        <v>771</v>
      </c>
      <c r="I76" s="23">
        <v>8365353.0499999998</v>
      </c>
      <c r="J76" s="23">
        <v>3024</v>
      </c>
      <c r="K76" s="23">
        <v>32092927.420000002</v>
      </c>
      <c r="L76" s="21">
        <f t="shared" si="6"/>
        <v>3795</v>
      </c>
      <c r="M76" s="21">
        <f t="shared" si="7"/>
        <v>40458280.469999999</v>
      </c>
      <c r="N76" s="23">
        <v>2308</v>
      </c>
      <c r="O76" s="23">
        <v>29081012.800000001</v>
      </c>
      <c r="P76" s="23">
        <v>917</v>
      </c>
      <c r="Q76" s="23">
        <v>4929475.32</v>
      </c>
      <c r="R76" s="21">
        <f t="shared" si="8"/>
        <v>3225</v>
      </c>
      <c r="S76" s="21">
        <f t="shared" si="9"/>
        <v>34010488.120000005</v>
      </c>
      <c r="T76" s="21">
        <f t="shared" si="10"/>
        <v>7020</v>
      </c>
      <c r="U76" s="21">
        <f t="shared" si="11"/>
        <v>74468768.590000004</v>
      </c>
      <c r="V76" s="11"/>
    </row>
    <row r="77" spans="1:22" s="5" customFormat="1">
      <c r="A77" s="15">
        <v>70</v>
      </c>
      <c r="B77" s="30" t="s">
        <v>145</v>
      </c>
      <c r="C77" s="17" t="s">
        <v>146</v>
      </c>
      <c r="D77" s="22">
        <v>24</v>
      </c>
      <c r="E77" s="22">
        <v>24932651.949999999</v>
      </c>
      <c r="F77" s="22">
        <v>33</v>
      </c>
      <c r="G77" s="22">
        <v>3584537.92</v>
      </c>
      <c r="H77" s="22">
        <v>32</v>
      </c>
      <c r="I77" s="22">
        <v>238442.83</v>
      </c>
      <c r="J77" s="22">
        <v>79</v>
      </c>
      <c r="K77" s="22">
        <v>3680398.88</v>
      </c>
      <c r="L77" s="22">
        <f t="shared" si="6"/>
        <v>168</v>
      </c>
      <c r="M77" s="22">
        <f t="shared" si="7"/>
        <v>32436031.579999994</v>
      </c>
      <c r="N77" s="22">
        <v>42</v>
      </c>
      <c r="O77" s="22">
        <v>8456609.6699999999</v>
      </c>
      <c r="P77" s="22">
        <v>28</v>
      </c>
      <c r="Q77" s="22">
        <v>33185267.57</v>
      </c>
      <c r="R77" s="22">
        <f t="shared" si="8"/>
        <v>70</v>
      </c>
      <c r="S77" s="22">
        <f t="shared" si="9"/>
        <v>41641877.240000002</v>
      </c>
      <c r="T77" s="22">
        <f t="shared" si="10"/>
        <v>238</v>
      </c>
      <c r="U77" s="22">
        <f t="shared" si="11"/>
        <v>74077908.819999993</v>
      </c>
      <c r="V77" s="11"/>
    </row>
    <row r="78" spans="1:22" s="5" customFormat="1">
      <c r="A78" s="18">
        <v>71</v>
      </c>
      <c r="B78" s="31" t="s">
        <v>165</v>
      </c>
      <c r="C78" s="1" t="s">
        <v>166</v>
      </c>
      <c r="D78" s="23">
        <v>86</v>
      </c>
      <c r="E78" s="23">
        <v>11053805.939999999</v>
      </c>
      <c r="F78" s="23">
        <v>183</v>
      </c>
      <c r="G78" s="23">
        <v>18765977.370000001</v>
      </c>
      <c r="H78" s="23">
        <v>19</v>
      </c>
      <c r="I78" s="23">
        <v>314379.03000000003</v>
      </c>
      <c r="J78" s="23">
        <v>159</v>
      </c>
      <c r="K78" s="23">
        <v>2522033.11</v>
      </c>
      <c r="L78" s="21">
        <f t="shared" si="6"/>
        <v>447</v>
      </c>
      <c r="M78" s="21">
        <f t="shared" si="7"/>
        <v>32656195.450000003</v>
      </c>
      <c r="N78" s="23">
        <v>186</v>
      </c>
      <c r="O78" s="23">
        <v>22971503.41</v>
      </c>
      <c r="P78" s="23">
        <v>89</v>
      </c>
      <c r="Q78" s="23">
        <v>13041564.9</v>
      </c>
      <c r="R78" s="21">
        <f t="shared" si="8"/>
        <v>275</v>
      </c>
      <c r="S78" s="21">
        <f t="shared" si="9"/>
        <v>36013068.310000002</v>
      </c>
      <c r="T78" s="21">
        <f t="shared" si="10"/>
        <v>722</v>
      </c>
      <c r="U78" s="21">
        <f t="shared" si="11"/>
        <v>68669263.760000005</v>
      </c>
      <c r="V78" s="11"/>
    </row>
    <row r="79" spans="1:22" s="5" customFormat="1">
      <c r="A79" s="15">
        <v>72</v>
      </c>
      <c r="B79" s="30" t="s">
        <v>171</v>
      </c>
      <c r="C79" s="17" t="s">
        <v>172</v>
      </c>
      <c r="D79" s="22">
        <v>27</v>
      </c>
      <c r="E79" s="22">
        <v>555696.79</v>
      </c>
      <c r="F79" s="22">
        <v>696</v>
      </c>
      <c r="G79" s="22">
        <v>23505143.600000001</v>
      </c>
      <c r="H79" s="22">
        <v>222</v>
      </c>
      <c r="I79" s="22">
        <v>3741754.76</v>
      </c>
      <c r="J79" s="22">
        <v>534</v>
      </c>
      <c r="K79" s="22">
        <v>7740674.7599999998</v>
      </c>
      <c r="L79" s="22">
        <f t="shared" si="6"/>
        <v>1479</v>
      </c>
      <c r="M79" s="22">
        <f t="shared" si="7"/>
        <v>35543269.909999996</v>
      </c>
      <c r="N79" s="22">
        <v>898</v>
      </c>
      <c r="O79" s="22">
        <v>29856002.370000001</v>
      </c>
      <c r="P79" s="22">
        <v>152</v>
      </c>
      <c r="Q79" s="22">
        <v>2977285.48</v>
      </c>
      <c r="R79" s="22">
        <f t="shared" si="8"/>
        <v>1050</v>
      </c>
      <c r="S79" s="22">
        <f t="shared" si="9"/>
        <v>32833287.850000001</v>
      </c>
      <c r="T79" s="22">
        <f t="shared" si="10"/>
        <v>2529</v>
      </c>
      <c r="U79" s="22">
        <f t="shared" si="11"/>
        <v>68376557.75999999</v>
      </c>
      <c r="V79" s="11"/>
    </row>
    <row r="80" spans="1:22" s="5" customFormat="1">
      <c r="A80" s="18">
        <v>73</v>
      </c>
      <c r="B80" s="31" t="s">
        <v>193</v>
      </c>
      <c r="C80" s="1" t="s">
        <v>194</v>
      </c>
      <c r="D80" s="23">
        <v>32</v>
      </c>
      <c r="E80" s="23">
        <v>30784495.579999998</v>
      </c>
      <c r="F80" s="23">
        <v>14</v>
      </c>
      <c r="G80" s="23">
        <v>639598.87</v>
      </c>
      <c r="H80" s="23">
        <v>13</v>
      </c>
      <c r="I80" s="23">
        <v>1229629.73</v>
      </c>
      <c r="J80" s="23">
        <v>32</v>
      </c>
      <c r="K80" s="23">
        <v>158933.76000000001</v>
      </c>
      <c r="L80" s="21">
        <f t="shared" si="6"/>
        <v>91</v>
      </c>
      <c r="M80" s="21">
        <f t="shared" si="7"/>
        <v>32812657.940000001</v>
      </c>
      <c r="N80" s="23">
        <v>4</v>
      </c>
      <c r="O80" s="23">
        <v>1956380</v>
      </c>
      <c r="P80" s="23">
        <v>21</v>
      </c>
      <c r="Q80" s="23">
        <v>33212020</v>
      </c>
      <c r="R80" s="21">
        <f t="shared" si="8"/>
        <v>25</v>
      </c>
      <c r="S80" s="21">
        <f t="shared" si="9"/>
        <v>35168400</v>
      </c>
      <c r="T80" s="21">
        <f t="shared" si="10"/>
        <v>116</v>
      </c>
      <c r="U80" s="21">
        <f t="shared" si="11"/>
        <v>67981057.939999998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88</v>
      </c>
      <c r="E81" s="22">
        <v>15383510.92</v>
      </c>
      <c r="F81" s="22">
        <v>39</v>
      </c>
      <c r="G81" s="22">
        <v>8179241.3399999999</v>
      </c>
      <c r="H81" s="22">
        <v>14</v>
      </c>
      <c r="I81" s="22">
        <v>1697068.51</v>
      </c>
      <c r="J81" s="22">
        <v>68</v>
      </c>
      <c r="K81" s="22">
        <v>3493281.44</v>
      </c>
      <c r="L81" s="22">
        <f t="shared" si="6"/>
        <v>209</v>
      </c>
      <c r="M81" s="22">
        <f t="shared" si="7"/>
        <v>28753102.210000001</v>
      </c>
      <c r="N81" s="22">
        <v>8</v>
      </c>
      <c r="O81" s="22">
        <v>21596172.600000001</v>
      </c>
      <c r="P81" s="22">
        <v>15</v>
      </c>
      <c r="Q81" s="22">
        <v>15289177.77</v>
      </c>
      <c r="R81" s="22">
        <f t="shared" si="8"/>
        <v>23</v>
      </c>
      <c r="S81" s="22">
        <f t="shared" si="9"/>
        <v>36885350.370000005</v>
      </c>
      <c r="T81" s="22">
        <f t="shared" si="10"/>
        <v>232</v>
      </c>
      <c r="U81" s="22">
        <f t="shared" si="11"/>
        <v>65638452.580000006</v>
      </c>
      <c r="V81" s="11"/>
    </row>
    <row r="82" spans="1:22" s="5" customFormat="1">
      <c r="A82" s="18">
        <v>75</v>
      </c>
      <c r="B82" s="31" t="s">
        <v>175</v>
      </c>
      <c r="C82" s="1" t="s">
        <v>176</v>
      </c>
      <c r="D82" s="23">
        <v>46</v>
      </c>
      <c r="E82" s="23">
        <v>1672951.38</v>
      </c>
      <c r="F82" s="23">
        <v>242</v>
      </c>
      <c r="G82" s="23">
        <v>4031081.83</v>
      </c>
      <c r="H82" s="23">
        <v>1333</v>
      </c>
      <c r="I82" s="23">
        <v>10902307.91</v>
      </c>
      <c r="J82" s="23">
        <v>2715</v>
      </c>
      <c r="K82" s="23">
        <v>24667617.16</v>
      </c>
      <c r="L82" s="21">
        <f t="shared" si="6"/>
        <v>4336</v>
      </c>
      <c r="M82" s="21">
        <f t="shared" si="7"/>
        <v>41273958.280000001</v>
      </c>
      <c r="N82" s="23">
        <v>928</v>
      </c>
      <c r="O82" s="23">
        <v>19787447.48</v>
      </c>
      <c r="P82" s="23">
        <v>62</v>
      </c>
      <c r="Q82" s="23">
        <v>3632660.8</v>
      </c>
      <c r="R82" s="21">
        <f t="shared" si="8"/>
        <v>990</v>
      </c>
      <c r="S82" s="21">
        <f t="shared" si="9"/>
        <v>23420108.280000001</v>
      </c>
      <c r="T82" s="21">
        <f t="shared" si="10"/>
        <v>5326</v>
      </c>
      <c r="U82" s="21">
        <f t="shared" si="11"/>
        <v>64694066.560000002</v>
      </c>
      <c r="V82" s="11"/>
    </row>
    <row r="83" spans="1:22" s="5" customFormat="1">
      <c r="A83" s="15">
        <v>76</v>
      </c>
      <c r="B83" s="30" t="s">
        <v>173</v>
      </c>
      <c r="C83" s="17" t="s">
        <v>174</v>
      </c>
      <c r="D83" s="22"/>
      <c r="E83" s="22"/>
      <c r="F83" s="22">
        <v>7</v>
      </c>
      <c r="G83" s="22">
        <v>3962682.91</v>
      </c>
      <c r="H83" s="22">
        <v>60</v>
      </c>
      <c r="I83" s="22">
        <v>487513.47</v>
      </c>
      <c r="J83" s="22">
        <v>142</v>
      </c>
      <c r="K83" s="22">
        <v>23000254.579999998</v>
      </c>
      <c r="L83" s="22">
        <f t="shared" si="6"/>
        <v>209</v>
      </c>
      <c r="M83" s="22">
        <f t="shared" si="7"/>
        <v>27450450.959999997</v>
      </c>
      <c r="N83" s="22">
        <v>12</v>
      </c>
      <c r="O83" s="22">
        <v>27039317.48</v>
      </c>
      <c r="P83" s="22">
        <v>7</v>
      </c>
      <c r="Q83" s="22">
        <v>39315.269999999997</v>
      </c>
      <c r="R83" s="22">
        <f t="shared" si="8"/>
        <v>19</v>
      </c>
      <c r="S83" s="22">
        <f t="shared" si="9"/>
        <v>27078632.75</v>
      </c>
      <c r="T83" s="22">
        <f t="shared" si="10"/>
        <v>228</v>
      </c>
      <c r="U83" s="22">
        <f t="shared" si="11"/>
        <v>54529083.709999993</v>
      </c>
      <c r="V83" s="11"/>
    </row>
    <row r="84" spans="1:22" s="5" customFormat="1">
      <c r="A84" s="18">
        <v>77</v>
      </c>
      <c r="B84" s="31" t="s">
        <v>205</v>
      </c>
      <c r="C84" s="1" t="s">
        <v>206</v>
      </c>
      <c r="D84" s="23"/>
      <c r="E84" s="23"/>
      <c r="F84" s="23"/>
      <c r="G84" s="23"/>
      <c r="H84" s="23">
        <v>51</v>
      </c>
      <c r="I84" s="23">
        <v>668368.35</v>
      </c>
      <c r="J84" s="23">
        <v>54</v>
      </c>
      <c r="K84" s="23">
        <v>205972.01</v>
      </c>
      <c r="L84" s="21">
        <f t="shared" si="6"/>
        <v>105</v>
      </c>
      <c r="M84" s="21">
        <f t="shared" si="7"/>
        <v>874340.36</v>
      </c>
      <c r="N84" s="23">
        <v>23</v>
      </c>
      <c r="O84" s="23">
        <v>26057438.57</v>
      </c>
      <c r="P84" s="23">
        <v>19</v>
      </c>
      <c r="Q84" s="23">
        <v>26550010.32</v>
      </c>
      <c r="R84" s="21">
        <f t="shared" si="8"/>
        <v>42</v>
      </c>
      <c r="S84" s="21">
        <f t="shared" si="9"/>
        <v>52607448.890000001</v>
      </c>
      <c r="T84" s="21">
        <f t="shared" si="10"/>
        <v>147</v>
      </c>
      <c r="U84" s="21">
        <f t="shared" si="11"/>
        <v>53481789.25</v>
      </c>
      <c r="V84" s="11"/>
    </row>
    <row r="85" spans="1:22" s="5" customFormat="1">
      <c r="A85" s="15">
        <v>78</v>
      </c>
      <c r="B85" s="30" t="s">
        <v>137</v>
      </c>
      <c r="C85" s="17" t="s">
        <v>138</v>
      </c>
      <c r="D85" s="22">
        <v>8</v>
      </c>
      <c r="E85" s="22">
        <v>1196137.1499999999</v>
      </c>
      <c r="F85" s="22">
        <v>21</v>
      </c>
      <c r="G85" s="22">
        <v>2456267.3199999998</v>
      </c>
      <c r="H85" s="22">
        <v>17</v>
      </c>
      <c r="I85" s="22">
        <v>22105043.629999999</v>
      </c>
      <c r="J85" s="22">
        <v>43</v>
      </c>
      <c r="K85" s="22">
        <v>20916821.859999999</v>
      </c>
      <c r="L85" s="22">
        <f t="shared" si="6"/>
        <v>89</v>
      </c>
      <c r="M85" s="22">
        <f t="shared" si="7"/>
        <v>46674269.959999993</v>
      </c>
      <c r="N85" s="22">
        <v>8</v>
      </c>
      <c r="O85" s="22">
        <v>2678526.0499999998</v>
      </c>
      <c r="P85" s="22">
        <v>7</v>
      </c>
      <c r="Q85" s="22">
        <v>2625500</v>
      </c>
      <c r="R85" s="22">
        <f t="shared" si="8"/>
        <v>15</v>
      </c>
      <c r="S85" s="22">
        <f t="shared" si="9"/>
        <v>5304026.05</v>
      </c>
      <c r="T85" s="22">
        <f t="shared" si="10"/>
        <v>104</v>
      </c>
      <c r="U85" s="22">
        <f t="shared" si="11"/>
        <v>51978296.00999999</v>
      </c>
      <c r="V85" s="11"/>
    </row>
    <row r="86" spans="1:22" s="5" customFormat="1">
      <c r="A86" s="18">
        <v>79</v>
      </c>
      <c r="B86" s="31" t="s">
        <v>179</v>
      </c>
      <c r="C86" s="1" t="s">
        <v>180</v>
      </c>
      <c r="D86" s="23">
        <v>94</v>
      </c>
      <c r="E86" s="23">
        <v>5701536.6500000004</v>
      </c>
      <c r="F86" s="23">
        <v>228</v>
      </c>
      <c r="G86" s="23">
        <v>9417242.8699999992</v>
      </c>
      <c r="H86" s="23">
        <v>518</v>
      </c>
      <c r="I86" s="23">
        <v>2903896.56</v>
      </c>
      <c r="J86" s="23">
        <v>1163</v>
      </c>
      <c r="K86" s="23">
        <v>6003352.9400000004</v>
      </c>
      <c r="L86" s="21">
        <f t="shared" si="6"/>
        <v>2003</v>
      </c>
      <c r="M86" s="21">
        <f t="shared" si="7"/>
        <v>24026029.02</v>
      </c>
      <c r="N86" s="23">
        <v>675</v>
      </c>
      <c r="O86" s="23">
        <v>11214211.25</v>
      </c>
      <c r="P86" s="23">
        <v>99</v>
      </c>
      <c r="Q86" s="23">
        <v>4424383.49</v>
      </c>
      <c r="R86" s="21">
        <f t="shared" si="8"/>
        <v>774</v>
      </c>
      <c r="S86" s="21">
        <f t="shared" si="9"/>
        <v>15638594.74</v>
      </c>
      <c r="T86" s="21">
        <f t="shared" si="10"/>
        <v>2777</v>
      </c>
      <c r="U86" s="21">
        <f t="shared" si="11"/>
        <v>39664623.759999998</v>
      </c>
      <c r="V86" s="11"/>
    </row>
    <row r="87" spans="1:22" s="5" customFormat="1">
      <c r="A87" s="15">
        <v>80</v>
      </c>
      <c r="B87" s="30" t="s">
        <v>183</v>
      </c>
      <c r="C87" s="17" t="s">
        <v>184</v>
      </c>
      <c r="D87" s="22">
        <v>49</v>
      </c>
      <c r="E87" s="22">
        <v>787361.05</v>
      </c>
      <c r="F87" s="22">
        <v>299</v>
      </c>
      <c r="G87" s="22">
        <v>9457744.4000000004</v>
      </c>
      <c r="H87" s="22">
        <v>2954</v>
      </c>
      <c r="I87" s="22">
        <v>5095735.99</v>
      </c>
      <c r="J87" s="22">
        <v>250</v>
      </c>
      <c r="K87" s="22">
        <v>3871414.75</v>
      </c>
      <c r="L87" s="22">
        <f t="shared" si="6"/>
        <v>3552</v>
      </c>
      <c r="M87" s="22">
        <f t="shared" si="7"/>
        <v>19212256.190000001</v>
      </c>
      <c r="N87" s="22">
        <v>468</v>
      </c>
      <c r="O87" s="22">
        <v>12902936.59</v>
      </c>
      <c r="P87" s="22">
        <v>220</v>
      </c>
      <c r="Q87" s="22">
        <v>5443838.5999999996</v>
      </c>
      <c r="R87" s="22">
        <f t="shared" si="8"/>
        <v>688</v>
      </c>
      <c r="S87" s="22">
        <f t="shared" si="9"/>
        <v>18346775.189999998</v>
      </c>
      <c r="T87" s="22">
        <f t="shared" si="10"/>
        <v>4240</v>
      </c>
      <c r="U87" s="22">
        <f t="shared" si="11"/>
        <v>37559031.379999995</v>
      </c>
      <c r="V87" s="11"/>
    </row>
    <row r="88" spans="1:22" s="5" customFormat="1">
      <c r="A88" s="18">
        <v>81</v>
      </c>
      <c r="B88" s="31" t="s">
        <v>177</v>
      </c>
      <c r="C88" s="1" t="s">
        <v>178</v>
      </c>
      <c r="D88" s="23">
        <v>3</v>
      </c>
      <c r="E88" s="23">
        <v>117136.58</v>
      </c>
      <c r="F88" s="23">
        <v>15</v>
      </c>
      <c r="G88" s="23">
        <v>376649.4</v>
      </c>
      <c r="H88" s="23">
        <v>454</v>
      </c>
      <c r="I88" s="23">
        <v>2519672.37</v>
      </c>
      <c r="J88" s="23">
        <v>807</v>
      </c>
      <c r="K88" s="23">
        <v>5765398.4699999997</v>
      </c>
      <c r="L88" s="21">
        <f t="shared" si="6"/>
        <v>1279</v>
      </c>
      <c r="M88" s="21">
        <f t="shared" si="7"/>
        <v>8778856.8200000003</v>
      </c>
      <c r="N88" s="23">
        <v>881</v>
      </c>
      <c r="O88" s="23">
        <v>15988047.85</v>
      </c>
      <c r="P88" s="23">
        <v>75</v>
      </c>
      <c r="Q88" s="23">
        <v>12474070.449999999</v>
      </c>
      <c r="R88" s="21">
        <f t="shared" si="8"/>
        <v>956</v>
      </c>
      <c r="S88" s="21">
        <f t="shared" si="9"/>
        <v>28462118.299999997</v>
      </c>
      <c r="T88" s="21">
        <f t="shared" si="10"/>
        <v>2235</v>
      </c>
      <c r="U88" s="21">
        <f t="shared" si="11"/>
        <v>37240975.119999997</v>
      </c>
      <c r="V88" s="11"/>
    </row>
    <row r="89" spans="1:22" s="5" customFormat="1">
      <c r="A89" s="15">
        <v>82</v>
      </c>
      <c r="B89" s="16" t="s">
        <v>181</v>
      </c>
      <c r="C89" s="17" t="s">
        <v>182</v>
      </c>
      <c r="D89" s="22">
        <v>28</v>
      </c>
      <c r="E89" s="22">
        <v>1451274.81</v>
      </c>
      <c r="F89" s="22">
        <v>448</v>
      </c>
      <c r="G89" s="22">
        <v>12141787</v>
      </c>
      <c r="H89" s="22">
        <v>156</v>
      </c>
      <c r="I89" s="22">
        <v>1547147.07</v>
      </c>
      <c r="J89" s="22">
        <v>484</v>
      </c>
      <c r="K89" s="22">
        <v>3785413.74</v>
      </c>
      <c r="L89" s="22">
        <f t="shared" si="6"/>
        <v>1116</v>
      </c>
      <c r="M89" s="22">
        <f t="shared" si="7"/>
        <v>18925622.620000001</v>
      </c>
      <c r="N89" s="22">
        <v>417</v>
      </c>
      <c r="O89" s="22">
        <v>14324270.07</v>
      </c>
      <c r="P89" s="22">
        <v>85</v>
      </c>
      <c r="Q89" s="22">
        <v>1391862.13</v>
      </c>
      <c r="R89" s="22">
        <f t="shared" si="8"/>
        <v>502</v>
      </c>
      <c r="S89" s="22">
        <f t="shared" si="9"/>
        <v>15716132.199999999</v>
      </c>
      <c r="T89" s="22">
        <f t="shared" si="10"/>
        <v>1618</v>
      </c>
      <c r="U89" s="22">
        <f t="shared" si="11"/>
        <v>34641754.82</v>
      </c>
      <c r="V89" s="11"/>
    </row>
    <row r="90" spans="1:22" s="5" customFormat="1">
      <c r="A90" s="18">
        <v>83</v>
      </c>
      <c r="B90" s="31" t="s">
        <v>187</v>
      </c>
      <c r="C90" s="1" t="s">
        <v>188</v>
      </c>
      <c r="D90" s="23">
        <v>145</v>
      </c>
      <c r="E90" s="23">
        <v>12289396.539999999</v>
      </c>
      <c r="F90" s="23">
        <v>112</v>
      </c>
      <c r="G90" s="23">
        <v>2305910.9500000002</v>
      </c>
      <c r="H90" s="23">
        <v>89</v>
      </c>
      <c r="I90" s="23">
        <v>2011180.2</v>
      </c>
      <c r="J90" s="23">
        <v>38</v>
      </c>
      <c r="K90" s="23">
        <v>7968984.5599999996</v>
      </c>
      <c r="L90" s="21">
        <f t="shared" si="6"/>
        <v>384</v>
      </c>
      <c r="M90" s="21">
        <f t="shared" si="7"/>
        <v>24575472.249999996</v>
      </c>
      <c r="N90" s="23">
        <v>3</v>
      </c>
      <c r="O90" s="23">
        <v>403610</v>
      </c>
      <c r="P90" s="23">
        <v>3</v>
      </c>
      <c r="Q90" s="23">
        <v>5000000</v>
      </c>
      <c r="R90" s="21">
        <f t="shared" si="8"/>
        <v>6</v>
      </c>
      <c r="S90" s="21">
        <f t="shared" si="9"/>
        <v>5403610</v>
      </c>
      <c r="T90" s="21">
        <f t="shared" si="10"/>
        <v>390</v>
      </c>
      <c r="U90" s="21">
        <f t="shared" si="11"/>
        <v>29979082.249999996</v>
      </c>
      <c r="V90" s="11"/>
    </row>
    <row r="91" spans="1:22" s="5" customFormat="1">
      <c r="A91" s="15">
        <v>84</v>
      </c>
      <c r="B91" s="30" t="s">
        <v>105</v>
      </c>
      <c r="C91" s="17" t="s">
        <v>106</v>
      </c>
      <c r="D91" s="22">
        <v>22</v>
      </c>
      <c r="E91" s="22">
        <v>23893671.41</v>
      </c>
      <c r="F91" s="22"/>
      <c r="G91" s="22"/>
      <c r="H91" s="22">
        <v>28</v>
      </c>
      <c r="I91" s="22">
        <v>5953381.1799999997</v>
      </c>
      <c r="J91" s="22">
        <v>1</v>
      </c>
      <c r="K91" s="22">
        <v>1228.92</v>
      </c>
      <c r="L91" s="22">
        <f t="shared" si="6"/>
        <v>51</v>
      </c>
      <c r="M91" s="22">
        <f t="shared" si="7"/>
        <v>29848281.510000002</v>
      </c>
      <c r="N91" s="22"/>
      <c r="O91" s="22"/>
      <c r="P91" s="22"/>
      <c r="Q91" s="22"/>
      <c r="R91" s="22">
        <f t="shared" si="8"/>
        <v>0</v>
      </c>
      <c r="S91" s="22">
        <f t="shared" si="9"/>
        <v>0</v>
      </c>
      <c r="T91" s="22">
        <f t="shared" si="10"/>
        <v>51</v>
      </c>
      <c r="U91" s="22">
        <f t="shared" si="11"/>
        <v>29848281.510000002</v>
      </c>
      <c r="V91" s="11"/>
    </row>
    <row r="92" spans="1:22" s="5" customFormat="1">
      <c r="A92" s="18">
        <v>85</v>
      </c>
      <c r="B92" s="31" t="s">
        <v>189</v>
      </c>
      <c r="C92" s="1" t="s">
        <v>190</v>
      </c>
      <c r="D92" s="23">
        <v>11</v>
      </c>
      <c r="E92" s="23">
        <v>127156.43</v>
      </c>
      <c r="F92" s="23">
        <v>19</v>
      </c>
      <c r="G92" s="23">
        <v>220870.08</v>
      </c>
      <c r="H92" s="23">
        <v>7160</v>
      </c>
      <c r="I92" s="23">
        <v>7714098.0099999998</v>
      </c>
      <c r="J92" s="23">
        <v>2569</v>
      </c>
      <c r="K92" s="23">
        <v>11556921.35</v>
      </c>
      <c r="L92" s="21">
        <f t="shared" si="6"/>
        <v>9759</v>
      </c>
      <c r="M92" s="21">
        <f t="shared" si="7"/>
        <v>19619045.869999997</v>
      </c>
      <c r="N92" s="23">
        <v>75</v>
      </c>
      <c r="O92" s="23">
        <v>6300580.1500000004</v>
      </c>
      <c r="P92" s="23">
        <v>65</v>
      </c>
      <c r="Q92" s="23">
        <v>2048233.01</v>
      </c>
      <c r="R92" s="21">
        <f t="shared" si="8"/>
        <v>140</v>
      </c>
      <c r="S92" s="21">
        <f t="shared" si="9"/>
        <v>8348813.1600000001</v>
      </c>
      <c r="T92" s="21">
        <f t="shared" si="10"/>
        <v>9899</v>
      </c>
      <c r="U92" s="21">
        <f t="shared" si="11"/>
        <v>27967859.029999997</v>
      </c>
      <c r="V92" s="11"/>
    </row>
    <row r="93" spans="1:22" s="5" customFormat="1">
      <c r="A93" s="15">
        <v>86</v>
      </c>
      <c r="B93" s="30" t="s">
        <v>153</v>
      </c>
      <c r="C93" s="17" t="s">
        <v>154</v>
      </c>
      <c r="D93" s="22">
        <v>11</v>
      </c>
      <c r="E93" s="22">
        <v>3742153.25</v>
      </c>
      <c r="F93" s="22">
        <v>10</v>
      </c>
      <c r="G93" s="22">
        <v>2377992.62</v>
      </c>
      <c r="H93" s="22">
        <v>1</v>
      </c>
      <c r="I93" s="22">
        <v>146682.46</v>
      </c>
      <c r="J93" s="22">
        <v>21</v>
      </c>
      <c r="K93" s="22">
        <v>1845892.42</v>
      </c>
      <c r="L93" s="22">
        <f t="shared" si="6"/>
        <v>43</v>
      </c>
      <c r="M93" s="22">
        <f t="shared" si="7"/>
        <v>8112720.75</v>
      </c>
      <c r="N93" s="22">
        <v>14</v>
      </c>
      <c r="O93" s="22">
        <v>13163240.42</v>
      </c>
      <c r="P93" s="22">
        <v>12</v>
      </c>
      <c r="Q93" s="22">
        <v>5675533.8499999996</v>
      </c>
      <c r="R93" s="22">
        <f t="shared" si="8"/>
        <v>26</v>
      </c>
      <c r="S93" s="22">
        <f t="shared" si="9"/>
        <v>18838774.27</v>
      </c>
      <c r="T93" s="22">
        <f t="shared" si="10"/>
        <v>69</v>
      </c>
      <c r="U93" s="22">
        <f t="shared" si="11"/>
        <v>26951495.02</v>
      </c>
      <c r="V93" s="11"/>
    </row>
    <row r="94" spans="1:22" s="5" customFormat="1">
      <c r="A94" s="18">
        <v>87</v>
      </c>
      <c r="B94" s="31" t="s">
        <v>257</v>
      </c>
      <c r="C94" s="1" t="s">
        <v>258</v>
      </c>
      <c r="D94" s="23">
        <v>2</v>
      </c>
      <c r="E94" s="23">
        <v>4504718.16</v>
      </c>
      <c r="F94" s="23"/>
      <c r="G94" s="23"/>
      <c r="H94" s="23">
        <v>11</v>
      </c>
      <c r="I94" s="23">
        <v>95316.15</v>
      </c>
      <c r="J94" s="23">
        <v>40</v>
      </c>
      <c r="K94" s="23">
        <v>7199572.7199999997</v>
      </c>
      <c r="L94" s="21">
        <f t="shared" si="6"/>
        <v>53</v>
      </c>
      <c r="M94" s="21">
        <f t="shared" si="7"/>
        <v>11799607.030000001</v>
      </c>
      <c r="N94" s="23">
        <v>5</v>
      </c>
      <c r="O94" s="23">
        <v>7277795</v>
      </c>
      <c r="P94" s="23">
        <v>5</v>
      </c>
      <c r="Q94" s="23">
        <v>7264800</v>
      </c>
      <c r="R94" s="21">
        <f t="shared" si="8"/>
        <v>10</v>
      </c>
      <c r="S94" s="21">
        <f t="shared" si="9"/>
        <v>14542595</v>
      </c>
      <c r="T94" s="21">
        <f t="shared" si="10"/>
        <v>63</v>
      </c>
      <c r="U94" s="21">
        <f t="shared" si="11"/>
        <v>26342202.030000001</v>
      </c>
      <c r="V94" s="11"/>
    </row>
    <row r="95" spans="1:22" s="5" customFormat="1">
      <c r="A95" s="15">
        <v>88</v>
      </c>
      <c r="B95" s="30" t="s">
        <v>185</v>
      </c>
      <c r="C95" s="17" t="s">
        <v>186</v>
      </c>
      <c r="D95" s="22">
        <v>13</v>
      </c>
      <c r="E95" s="22">
        <v>1140267.96</v>
      </c>
      <c r="F95" s="22">
        <v>2</v>
      </c>
      <c r="G95" s="22">
        <v>116884.77</v>
      </c>
      <c r="H95" s="22">
        <v>2</v>
      </c>
      <c r="I95" s="22">
        <v>5027269.1900000004</v>
      </c>
      <c r="J95" s="22">
        <v>19</v>
      </c>
      <c r="K95" s="22">
        <v>7487936.1399999997</v>
      </c>
      <c r="L95" s="22">
        <f t="shared" si="6"/>
        <v>36</v>
      </c>
      <c r="M95" s="22">
        <f t="shared" si="7"/>
        <v>13772358.059999999</v>
      </c>
      <c r="N95" s="22">
        <v>5</v>
      </c>
      <c r="O95" s="22">
        <v>8851000</v>
      </c>
      <c r="P95" s="22"/>
      <c r="Q95" s="22"/>
      <c r="R95" s="22">
        <f t="shared" si="8"/>
        <v>5</v>
      </c>
      <c r="S95" s="22">
        <f t="shared" si="9"/>
        <v>8851000</v>
      </c>
      <c r="T95" s="22">
        <f t="shared" si="10"/>
        <v>41</v>
      </c>
      <c r="U95" s="22">
        <f t="shared" si="11"/>
        <v>22623358.059999999</v>
      </c>
      <c r="V95" s="11"/>
    </row>
    <row r="96" spans="1:22" s="5" customFormat="1">
      <c r="A96" s="18">
        <v>89</v>
      </c>
      <c r="B96" s="31" t="s">
        <v>141</v>
      </c>
      <c r="C96" s="1" t="s">
        <v>142</v>
      </c>
      <c r="D96" s="23">
        <v>1</v>
      </c>
      <c r="E96" s="23">
        <v>5000000</v>
      </c>
      <c r="F96" s="23">
        <v>27</v>
      </c>
      <c r="G96" s="23">
        <v>7021277.2800000003</v>
      </c>
      <c r="H96" s="23">
        <v>1</v>
      </c>
      <c r="I96" s="23">
        <v>93694.19</v>
      </c>
      <c r="J96" s="23">
        <v>37</v>
      </c>
      <c r="K96" s="23">
        <v>1471457.54</v>
      </c>
      <c r="L96" s="21">
        <f t="shared" si="6"/>
        <v>66</v>
      </c>
      <c r="M96" s="21">
        <f t="shared" si="7"/>
        <v>13586429.010000002</v>
      </c>
      <c r="N96" s="23">
        <v>2</v>
      </c>
      <c r="O96" s="23">
        <v>4500000</v>
      </c>
      <c r="P96" s="23">
        <v>1</v>
      </c>
      <c r="Q96" s="23">
        <v>2500000</v>
      </c>
      <c r="R96" s="21">
        <f t="shared" si="8"/>
        <v>3</v>
      </c>
      <c r="S96" s="21">
        <f t="shared" si="9"/>
        <v>7000000</v>
      </c>
      <c r="T96" s="21">
        <f t="shared" si="10"/>
        <v>69</v>
      </c>
      <c r="U96" s="21">
        <f t="shared" si="11"/>
        <v>20586429.010000002</v>
      </c>
      <c r="V96" s="11"/>
    </row>
    <row r="97" spans="1:22" s="5" customFormat="1">
      <c r="A97" s="15">
        <v>90</v>
      </c>
      <c r="B97" s="16" t="s">
        <v>159</v>
      </c>
      <c r="C97" s="17" t="s">
        <v>160</v>
      </c>
      <c r="D97" s="22"/>
      <c r="E97" s="22"/>
      <c r="F97" s="22"/>
      <c r="G97" s="22"/>
      <c r="H97" s="22">
        <v>9</v>
      </c>
      <c r="I97" s="22">
        <v>4022607.55</v>
      </c>
      <c r="J97" s="22">
        <v>15</v>
      </c>
      <c r="K97" s="22">
        <v>6769244.1500000004</v>
      </c>
      <c r="L97" s="22">
        <f t="shared" si="6"/>
        <v>24</v>
      </c>
      <c r="M97" s="22">
        <f t="shared" si="7"/>
        <v>10791851.699999999</v>
      </c>
      <c r="N97" s="22">
        <v>4</v>
      </c>
      <c r="O97" s="22">
        <v>5335000</v>
      </c>
      <c r="P97" s="22">
        <v>2</v>
      </c>
      <c r="Q97" s="22">
        <v>3365000</v>
      </c>
      <c r="R97" s="22">
        <f t="shared" si="8"/>
        <v>6</v>
      </c>
      <c r="S97" s="22">
        <f t="shared" si="9"/>
        <v>8700000</v>
      </c>
      <c r="T97" s="22">
        <f t="shared" si="10"/>
        <v>30</v>
      </c>
      <c r="U97" s="22">
        <f t="shared" si="11"/>
        <v>19491851.699999999</v>
      </c>
      <c r="V97" s="11"/>
    </row>
    <row r="98" spans="1:22" s="5" customFormat="1">
      <c r="A98" s="18">
        <v>91</v>
      </c>
      <c r="B98" s="31" t="s">
        <v>201</v>
      </c>
      <c r="C98" s="1" t="s">
        <v>202</v>
      </c>
      <c r="D98" s="23">
        <v>2</v>
      </c>
      <c r="E98" s="23">
        <v>7596.55</v>
      </c>
      <c r="F98" s="23">
        <v>53</v>
      </c>
      <c r="G98" s="23">
        <v>545730.93999999994</v>
      </c>
      <c r="H98" s="23">
        <v>73</v>
      </c>
      <c r="I98" s="23">
        <v>1000706.86</v>
      </c>
      <c r="J98" s="23">
        <v>687</v>
      </c>
      <c r="K98" s="23">
        <v>2107098.2400000002</v>
      </c>
      <c r="L98" s="21">
        <f t="shared" si="6"/>
        <v>815</v>
      </c>
      <c r="M98" s="21">
        <f t="shared" si="7"/>
        <v>3661132.5900000003</v>
      </c>
      <c r="N98" s="23">
        <v>326</v>
      </c>
      <c r="O98" s="23">
        <v>8159628.2300000004</v>
      </c>
      <c r="P98" s="23">
        <v>48</v>
      </c>
      <c r="Q98" s="23">
        <v>6578704.7999999998</v>
      </c>
      <c r="R98" s="21">
        <f t="shared" si="8"/>
        <v>374</v>
      </c>
      <c r="S98" s="21">
        <f t="shared" si="9"/>
        <v>14738333.030000001</v>
      </c>
      <c r="T98" s="21">
        <f t="shared" si="10"/>
        <v>1189</v>
      </c>
      <c r="U98" s="21">
        <f t="shared" si="11"/>
        <v>18399465.620000001</v>
      </c>
      <c r="V98" s="11"/>
    </row>
    <row r="99" spans="1:22" s="5" customFormat="1">
      <c r="A99" s="15">
        <v>92</v>
      </c>
      <c r="B99" s="30" t="s">
        <v>211</v>
      </c>
      <c r="C99" s="17" t="s">
        <v>212</v>
      </c>
      <c r="D99" s="22"/>
      <c r="E99" s="22"/>
      <c r="F99" s="22"/>
      <c r="G99" s="22"/>
      <c r="H99" s="22"/>
      <c r="I99" s="22"/>
      <c r="J99" s="22">
        <v>1</v>
      </c>
      <c r="K99" s="22">
        <v>1012.04</v>
      </c>
      <c r="L99" s="22">
        <f t="shared" si="6"/>
        <v>1</v>
      </c>
      <c r="M99" s="22">
        <f t="shared" si="7"/>
        <v>1012.04</v>
      </c>
      <c r="N99" s="22">
        <v>6</v>
      </c>
      <c r="O99" s="22">
        <v>9176371.6400000006</v>
      </c>
      <c r="P99" s="22">
        <v>10</v>
      </c>
      <c r="Q99" s="22">
        <v>9175796.1799999997</v>
      </c>
      <c r="R99" s="22">
        <f t="shared" si="8"/>
        <v>16</v>
      </c>
      <c r="S99" s="22">
        <f t="shared" si="9"/>
        <v>18352167.82</v>
      </c>
      <c r="T99" s="22">
        <f t="shared" si="10"/>
        <v>17</v>
      </c>
      <c r="U99" s="22">
        <f t="shared" si="11"/>
        <v>18353179.859999999</v>
      </c>
      <c r="V99" s="11"/>
    </row>
    <row r="100" spans="1:22" s="5" customFormat="1">
      <c r="A100" s="18">
        <v>93</v>
      </c>
      <c r="B100" s="31" t="s">
        <v>213</v>
      </c>
      <c r="C100" s="1" t="s">
        <v>214</v>
      </c>
      <c r="D100" s="23">
        <v>22</v>
      </c>
      <c r="E100" s="23">
        <v>223979.51999999999</v>
      </c>
      <c r="F100" s="23">
        <v>120</v>
      </c>
      <c r="G100" s="23">
        <v>3177309.49</v>
      </c>
      <c r="H100" s="23">
        <v>274</v>
      </c>
      <c r="I100" s="23">
        <v>2432052.12</v>
      </c>
      <c r="J100" s="23">
        <v>562</v>
      </c>
      <c r="K100" s="23">
        <v>3847759.29</v>
      </c>
      <c r="L100" s="21">
        <f t="shared" si="6"/>
        <v>978</v>
      </c>
      <c r="M100" s="21">
        <f t="shared" si="7"/>
        <v>9681100.4200000018</v>
      </c>
      <c r="N100" s="23">
        <v>427</v>
      </c>
      <c r="O100" s="23">
        <v>6419302.2400000002</v>
      </c>
      <c r="P100" s="23">
        <v>114</v>
      </c>
      <c r="Q100" s="23">
        <v>2064766.44</v>
      </c>
      <c r="R100" s="21">
        <f t="shared" si="8"/>
        <v>541</v>
      </c>
      <c r="S100" s="21">
        <f t="shared" si="9"/>
        <v>8484068.6799999997</v>
      </c>
      <c r="T100" s="21">
        <f t="shared" si="10"/>
        <v>1519</v>
      </c>
      <c r="U100" s="21">
        <f t="shared" si="11"/>
        <v>18165169.100000001</v>
      </c>
      <c r="V100" s="11"/>
    </row>
    <row r="101" spans="1:22" s="5" customFormat="1">
      <c r="A101" s="15">
        <v>94</v>
      </c>
      <c r="B101" s="30" t="s">
        <v>199</v>
      </c>
      <c r="C101" s="17" t="s">
        <v>200</v>
      </c>
      <c r="D101" s="22">
        <v>10</v>
      </c>
      <c r="E101" s="22">
        <v>936312.52</v>
      </c>
      <c r="F101" s="22">
        <v>185</v>
      </c>
      <c r="G101" s="22">
        <v>5348096.8499999996</v>
      </c>
      <c r="H101" s="22">
        <v>118</v>
      </c>
      <c r="I101" s="22">
        <v>958127.02</v>
      </c>
      <c r="J101" s="22">
        <v>247</v>
      </c>
      <c r="K101" s="22">
        <v>1743544.09</v>
      </c>
      <c r="L101" s="22">
        <f t="shared" si="6"/>
        <v>560</v>
      </c>
      <c r="M101" s="22">
        <f t="shared" si="7"/>
        <v>8986080.4799999986</v>
      </c>
      <c r="N101" s="22">
        <v>150</v>
      </c>
      <c r="O101" s="22">
        <v>6226639.9900000002</v>
      </c>
      <c r="P101" s="22">
        <v>19</v>
      </c>
      <c r="Q101" s="22">
        <v>1027176.49</v>
      </c>
      <c r="R101" s="22">
        <f t="shared" si="8"/>
        <v>169</v>
      </c>
      <c r="S101" s="22">
        <f t="shared" si="9"/>
        <v>7253816.4800000004</v>
      </c>
      <c r="T101" s="22">
        <f t="shared" si="10"/>
        <v>729</v>
      </c>
      <c r="U101" s="22">
        <f t="shared" si="11"/>
        <v>16239896.959999999</v>
      </c>
      <c r="V101" s="11"/>
    </row>
    <row r="102" spans="1:22" s="5" customFormat="1">
      <c r="A102" s="18">
        <v>95</v>
      </c>
      <c r="B102" s="31" t="s">
        <v>203</v>
      </c>
      <c r="C102" s="1" t="s">
        <v>204</v>
      </c>
      <c r="D102" s="23">
        <v>8</v>
      </c>
      <c r="E102" s="23">
        <v>348309.05</v>
      </c>
      <c r="F102" s="23">
        <v>177</v>
      </c>
      <c r="G102" s="23">
        <v>6732904.9400000004</v>
      </c>
      <c r="H102" s="23">
        <v>49</v>
      </c>
      <c r="I102" s="23">
        <v>711841.83</v>
      </c>
      <c r="J102" s="23">
        <v>65</v>
      </c>
      <c r="K102" s="23">
        <v>269065.49</v>
      </c>
      <c r="L102" s="21">
        <f t="shared" si="6"/>
        <v>299</v>
      </c>
      <c r="M102" s="21">
        <f t="shared" si="7"/>
        <v>8062121.3100000005</v>
      </c>
      <c r="N102" s="23">
        <v>175</v>
      </c>
      <c r="O102" s="23">
        <v>7037119.5999999996</v>
      </c>
      <c r="P102" s="23">
        <v>52</v>
      </c>
      <c r="Q102" s="23">
        <v>1089659.25</v>
      </c>
      <c r="R102" s="21">
        <f t="shared" si="8"/>
        <v>227</v>
      </c>
      <c r="S102" s="21">
        <f t="shared" si="9"/>
        <v>8126778.8499999996</v>
      </c>
      <c r="T102" s="21">
        <f t="shared" si="10"/>
        <v>526</v>
      </c>
      <c r="U102" s="21">
        <f t="shared" si="11"/>
        <v>16188900.16</v>
      </c>
      <c r="V102" s="11"/>
    </row>
    <row r="103" spans="1:22" s="5" customFormat="1">
      <c r="A103" s="15">
        <v>96</v>
      </c>
      <c r="B103" s="30" t="s">
        <v>195</v>
      </c>
      <c r="C103" s="17" t="s">
        <v>196</v>
      </c>
      <c r="D103" s="22">
        <v>6</v>
      </c>
      <c r="E103" s="22">
        <v>130625.38</v>
      </c>
      <c r="F103" s="22">
        <v>152</v>
      </c>
      <c r="G103" s="22">
        <v>6001769.6699999999</v>
      </c>
      <c r="H103" s="22">
        <v>71</v>
      </c>
      <c r="I103" s="22">
        <v>645398.57999999996</v>
      </c>
      <c r="J103" s="22">
        <v>178</v>
      </c>
      <c r="K103" s="22">
        <v>993119.1</v>
      </c>
      <c r="L103" s="22">
        <f t="shared" si="6"/>
        <v>407</v>
      </c>
      <c r="M103" s="22">
        <f t="shared" si="7"/>
        <v>7770912.7299999995</v>
      </c>
      <c r="N103" s="22">
        <v>261</v>
      </c>
      <c r="O103" s="22">
        <v>6945483.1600000001</v>
      </c>
      <c r="P103" s="22">
        <v>59</v>
      </c>
      <c r="Q103" s="22">
        <v>725344.82</v>
      </c>
      <c r="R103" s="22">
        <f t="shared" si="8"/>
        <v>320</v>
      </c>
      <c r="S103" s="22">
        <f t="shared" si="9"/>
        <v>7670827.9800000004</v>
      </c>
      <c r="T103" s="22">
        <f t="shared" si="10"/>
        <v>727</v>
      </c>
      <c r="U103" s="22">
        <f t="shared" si="11"/>
        <v>15441740.710000001</v>
      </c>
      <c r="V103" s="11"/>
    </row>
    <row r="104" spans="1:22" s="5" customFormat="1">
      <c r="A104" s="18">
        <v>97</v>
      </c>
      <c r="B104" s="31" t="s">
        <v>209</v>
      </c>
      <c r="C104" s="1" t="s">
        <v>210</v>
      </c>
      <c r="D104" s="23">
        <v>15</v>
      </c>
      <c r="E104" s="23">
        <v>500262.87</v>
      </c>
      <c r="F104" s="23">
        <v>74</v>
      </c>
      <c r="G104" s="23">
        <v>2118829.7400000002</v>
      </c>
      <c r="H104" s="23">
        <v>217</v>
      </c>
      <c r="I104" s="23">
        <v>936419.51</v>
      </c>
      <c r="J104" s="23">
        <v>801</v>
      </c>
      <c r="K104" s="23">
        <v>4118375.34</v>
      </c>
      <c r="L104" s="21">
        <f t="shared" si="6"/>
        <v>1107</v>
      </c>
      <c r="M104" s="21">
        <f t="shared" si="7"/>
        <v>7673887.46</v>
      </c>
      <c r="N104" s="23">
        <v>756</v>
      </c>
      <c r="O104" s="23">
        <v>5914340.71</v>
      </c>
      <c r="P104" s="23">
        <v>34</v>
      </c>
      <c r="Q104" s="23">
        <v>1117071.43</v>
      </c>
      <c r="R104" s="21">
        <f t="shared" si="8"/>
        <v>790</v>
      </c>
      <c r="S104" s="21">
        <f t="shared" si="9"/>
        <v>7031412.1399999997</v>
      </c>
      <c r="T104" s="21">
        <f t="shared" si="10"/>
        <v>1897</v>
      </c>
      <c r="U104" s="21">
        <f t="shared" si="11"/>
        <v>14705299.6</v>
      </c>
      <c r="V104" s="11"/>
    </row>
    <row r="105" spans="1:22" s="5" customFormat="1">
      <c r="A105" s="15">
        <v>98</v>
      </c>
      <c r="B105" s="16" t="s">
        <v>91</v>
      </c>
      <c r="C105" s="17" t="s">
        <v>92</v>
      </c>
      <c r="D105" s="22"/>
      <c r="E105" s="22"/>
      <c r="F105" s="22"/>
      <c r="G105" s="22"/>
      <c r="H105" s="22">
        <v>6</v>
      </c>
      <c r="I105" s="22">
        <v>14143801.970000001</v>
      </c>
      <c r="J105" s="22"/>
      <c r="K105" s="22"/>
      <c r="L105" s="22">
        <f t="shared" si="6"/>
        <v>6</v>
      </c>
      <c r="M105" s="22">
        <f t="shared" si="7"/>
        <v>14143801.970000001</v>
      </c>
      <c r="N105" s="22"/>
      <c r="O105" s="22"/>
      <c r="P105" s="22"/>
      <c r="Q105" s="22"/>
      <c r="R105" s="22">
        <f t="shared" si="8"/>
        <v>0</v>
      </c>
      <c r="S105" s="22">
        <f t="shared" si="9"/>
        <v>0</v>
      </c>
      <c r="T105" s="22">
        <f t="shared" si="10"/>
        <v>6</v>
      </c>
      <c r="U105" s="22">
        <f t="shared" si="11"/>
        <v>14143801.970000001</v>
      </c>
      <c r="V105" s="11"/>
    </row>
    <row r="106" spans="1:22" s="5" customFormat="1">
      <c r="A106" s="18">
        <v>99</v>
      </c>
      <c r="B106" s="31" t="s">
        <v>207</v>
      </c>
      <c r="C106" s="1" t="s">
        <v>208</v>
      </c>
      <c r="D106" s="23">
        <v>67</v>
      </c>
      <c r="E106" s="23">
        <v>4908835.5599999996</v>
      </c>
      <c r="F106" s="23">
        <v>3</v>
      </c>
      <c r="G106" s="23">
        <v>325115.89</v>
      </c>
      <c r="H106" s="23">
        <v>17</v>
      </c>
      <c r="I106" s="23">
        <v>62881.83</v>
      </c>
      <c r="J106" s="23">
        <v>73</v>
      </c>
      <c r="K106" s="23">
        <v>208555.8</v>
      </c>
      <c r="L106" s="21">
        <f t="shared" si="6"/>
        <v>160</v>
      </c>
      <c r="M106" s="21">
        <f t="shared" si="7"/>
        <v>5505389.0799999991</v>
      </c>
      <c r="N106" s="23">
        <v>8</v>
      </c>
      <c r="O106" s="23">
        <v>1947860</v>
      </c>
      <c r="P106" s="23">
        <v>30</v>
      </c>
      <c r="Q106" s="23">
        <v>5810000</v>
      </c>
      <c r="R106" s="21">
        <f t="shared" si="8"/>
        <v>38</v>
      </c>
      <c r="S106" s="21">
        <f t="shared" si="9"/>
        <v>7757860</v>
      </c>
      <c r="T106" s="21">
        <f t="shared" si="10"/>
        <v>198</v>
      </c>
      <c r="U106" s="21">
        <f t="shared" si="11"/>
        <v>13263249.079999998</v>
      </c>
      <c r="V106" s="11"/>
    </row>
    <row r="107" spans="1:22" s="5" customFormat="1">
      <c r="A107" s="15">
        <v>100</v>
      </c>
      <c r="B107" s="30" t="s">
        <v>197</v>
      </c>
      <c r="C107" s="17" t="s">
        <v>198</v>
      </c>
      <c r="D107" s="22"/>
      <c r="E107" s="22"/>
      <c r="F107" s="22">
        <v>3</v>
      </c>
      <c r="G107" s="22">
        <v>82434.3</v>
      </c>
      <c r="H107" s="22">
        <v>41</v>
      </c>
      <c r="I107" s="22">
        <v>5731796.9900000002</v>
      </c>
      <c r="J107" s="22">
        <v>168</v>
      </c>
      <c r="K107" s="22">
        <v>1098001.51</v>
      </c>
      <c r="L107" s="22">
        <f t="shared" si="6"/>
        <v>212</v>
      </c>
      <c r="M107" s="22">
        <f t="shared" si="7"/>
        <v>6912232.7999999998</v>
      </c>
      <c r="N107" s="22">
        <v>2</v>
      </c>
      <c r="O107" s="22">
        <v>665000</v>
      </c>
      <c r="P107" s="22">
        <v>4</v>
      </c>
      <c r="Q107" s="22">
        <v>5393070</v>
      </c>
      <c r="R107" s="22">
        <f t="shared" si="8"/>
        <v>6</v>
      </c>
      <c r="S107" s="22">
        <f t="shared" si="9"/>
        <v>6058070</v>
      </c>
      <c r="T107" s="22">
        <f t="shared" si="10"/>
        <v>218</v>
      </c>
      <c r="U107" s="22">
        <f t="shared" si="11"/>
        <v>12970302.800000001</v>
      </c>
      <c r="V107" s="11"/>
    </row>
    <row r="108" spans="1:22" s="5" customFormat="1">
      <c r="A108" s="18">
        <v>101</v>
      </c>
      <c r="B108" s="31" t="s">
        <v>219</v>
      </c>
      <c r="C108" s="1" t="s">
        <v>220</v>
      </c>
      <c r="D108" s="23">
        <v>25</v>
      </c>
      <c r="E108" s="23">
        <v>248166.38</v>
      </c>
      <c r="F108" s="23">
        <v>44</v>
      </c>
      <c r="G108" s="23">
        <v>449608.84</v>
      </c>
      <c r="H108" s="23">
        <v>242</v>
      </c>
      <c r="I108" s="23">
        <v>954902.29</v>
      </c>
      <c r="J108" s="23">
        <v>764</v>
      </c>
      <c r="K108" s="23">
        <v>5029677</v>
      </c>
      <c r="L108" s="21">
        <f t="shared" si="6"/>
        <v>1075</v>
      </c>
      <c r="M108" s="21">
        <f t="shared" si="7"/>
        <v>6682354.5099999998</v>
      </c>
      <c r="N108" s="23">
        <v>649</v>
      </c>
      <c r="O108" s="23">
        <v>5011028.5199999996</v>
      </c>
      <c r="P108" s="23">
        <v>59</v>
      </c>
      <c r="Q108" s="23">
        <v>725831.08</v>
      </c>
      <c r="R108" s="21">
        <f t="shared" si="8"/>
        <v>708</v>
      </c>
      <c r="S108" s="21">
        <f t="shared" si="9"/>
        <v>5736859.5999999996</v>
      </c>
      <c r="T108" s="21">
        <f t="shared" si="10"/>
        <v>1783</v>
      </c>
      <c r="U108" s="21">
        <f t="shared" si="11"/>
        <v>12419214.109999999</v>
      </c>
      <c r="V108" s="11"/>
    </row>
    <row r="109" spans="1:22" s="5" customFormat="1">
      <c r="A109" s="15">
        <v>102</v>
      </c>
      <c r="B109" s="30" t="s">
        <v>221</v>
      </c>
      <c r="C109" s="17" t="s">
        <v>222</v>
      </c>
      <c r="D109" s="22"/>
      <c r="E109" s="22"/>
      <c r="F109" s="22"/>
      <c r="G109" s="22"/>
      <c r="H109" s="22">
        <v>208</v>
      </c>
      <c r="I109" s="22">
        <v>2011114.73</v>
      </c>
      <c r="J109" s="22">
        <v>312</v>
      </c>
      <c r="K109" s="22">
        <v>3518307.66</v>
      </c>
      <c r="L109" s="22">
        <f t="shared" si="6"/>
        <v>520</v>
      </c>
      <c r="M109" s="22">
        <f t="shared" si="7"/>
        <v>5529422.3900000006</v>
      </c>
      <c r="N109" s="22">
        <v>268</v>
      </c>
      <c r="O109" s="22">
        <v>4002629.26</v>
      </c>
      <c r="P109" s="22">
        <v>34</v>
      </c>
      <c r="Q109" s="22">
        <v>2445780.35</v>
      </c>
      <c r="R109" s="22">
        <f t="shared" si="8"/>
        <v>302</v>
      </c>
      <c r="S109" s="22">
        <f t="shared" si="9"/>
        <v>6448409.6099999994</v>
      </c>
      <c r="T109" s="22">
        <f t="shared" si="10"/>
        <v>822</v>
      </c>
      <c r="U109" s="22">
        <f t="shared" si="11"/>
        <v>11977832</v>
      </c>
      <c r="V109" s="11"/>
    </row>
    <row r="110" spans="1:22" s="5" customFormat="1">
      <c r="A110" s="18">
        <v>103</v>
      </c>
      <c r="B110" s="31" t="s">
        <v>225</v>
      </c>
      <c r="C110" s="1" t="s">
        <v>226</v>
      </c>
      <c r="D110" s="23">
        <v>3</v>
      </c>
      <c r="E110" s="23">
        <v>97397</v>
      </c>
      <c r="F110" s="23">
        <v>66</v>
      </c>
      <c r="G110" s="23">
        <v>2771240.32</v>
      </c>
      <c r="H110" s="23">
        <v>174</v>
      </c>
      <c r="I110" s="23">
        <v>324304.48</v>
      </c>
      <c r="J110" s="23">
        <v>414</v>
      </c>
      <c r="K110" s="23">
        <v>1268764.2</v>
      </c>
      <c r="L110" s="21">
        <f t="shared" si="6"/>
        <v>657</v>
      </c>
      <c r="M110" s="21">
        <f t="shared" si="7"/>
        <v>4461706</v>
      </c>
      <c r="N110" s="23">
        <v>195</v>
      </c>
      <c r="O110" s="23">
        <v>5257822.6399999997</v>
      </c>
      <c r="P110" s="23">
        <v>35</v>
      </c>
      <c r="Q110" s="23">
        <v>1645688.18</v>
      </c>
      <c r="R110" s="21">
        <f t="shared" si="8"/>
        <v>230</v>
      </c>
      <c r="S110" s="21">
        <f t="shared" si="9"/>
        <v>6903510.8199999994</v>
      </c>
      <c r="T110" s="21">
        <f t="shared" si="10"/>
        <v>887</v>
      </c>
      <c r="U110" s="21">
        <f t="shared" si="11"/>
        <v>11365216.82</v>
      </c>
      <c r="V110" s="11"/>
    </row>
    <row r="111" spans="1:22" s="5" customFormat="1">
      <c r="A111" s="15">
        <v>104</v>
      </c>
      <c r="B111" s="16" t="s">
        <v>215</v>
      </c>
      <c r="C111" s="17" t="s">
        <v>216</v>
      </c>
      <c r="D111" s="22"/>
      <c r="E111" s="22"/>
      <c r="F111" s="22"/>
      <c r="G111" s="22"/>
      <c r="H111" s="22">
        <v>936</v>
      </c>
      <c r="I111" s="22">
        <v>360180.28</v>
      </c>
      <c r="J111" s="22">
        <v>740</v>
      </c>
      <c r="K111" s="22">
        <v>433359.77</v>
      </c>
      <c r="L111" s="22">
        <f t="shared" si="6"/>
        <v>1676</v>
      </c>
      <c r="M111" s="22">
        <f t="shared" si="7"/>
        <v>793540.05</v>
      </c>
      <c r="N111" s="22">
        <v>33</v>
      </c>
      <c r="O111" s="22">
        <v>4887403.76</v>
      </c>
      <c r="P111" s="22">
        <v>24</v>
      </c>
      <c r="Q111" s="22">
        <v>4792845.9000000004</v>
      </c>
      <c r="R111" s="22">
        <f t="shared" si="8"/>
        <v>57</v>
      </c>
      <c r="S111" s="22">
        <f t="shared" si="9"/>
        <v>9680249.6600000001</v>
      </c>
      <c r="T111" s="22">
        <f t="shared" si="10"/>
        <v>1733</v>
      </c>
      <c r="U111" s="22">
        <f t="shared" si="11"/>
        <v>10473789.710000001</v>
      </c>
      <c r="V111" s="11"/>
    </row>
    <row r="112" spans="1:22" s="5" customFormat="1">
      <c r="A112" s="18">
        <v>105</v>
      </c>
      <c r="B112" s="31" t="s">
        <v>229</v>
      </c>
      <c r="C112" s="1" t="s">
        <v>230</v>
      </c>
      <c r="D112" s="23">
        <v>11</v>
      </c>
      <c r="E112" s="23">
        <v>297093.74</v>
      </c>
      <c r="F112" s="23">
        <v>51</v>
      </c>
      <c r="G112" s="23">
        <v>977708.96</v>
      </c>
      <c r="H112" s="23">
        <v>135</v>
      </c>
      <c r="I112" s="23">
        <v>1714388.74</v>
      </c>
      <c r="J112" s="23">
        <v>304</v>
      </c>
      <c r="K112" s="23">
        <v>2623344.4</v>
      </c>
      <c r="L112" s="21">
        <f t="shared" si="6"/>
        <v>501</v>
      </c>
      <c r="M112" s="21">
        <f t="shared" si="7"/>
        <v>5612535.8399999999</v>
      </c>
      <c r="N112" s="23">
        <v>251</v>
      </c>
      <c r="O112" s="23">
        <v>2808106.05</v>
      </c>
      <c r="P112" s="23">
        <v>36</v>
      </c>
      <c r="Q112" s="23">
        <v>1217538.82</v>
      </c>
      <c r="R112" s="21">
        <f t="shared" si="8"/>
        <v>287</v>
      </c>
      <c r="S112" s="21">
        <f t="shared" si="9"/>
        <v>4025644.87</v>
      </c>
      <c r="T112" s="21">
        <f t="shared" si="10"/>
        <v>788</v>
      </c>
      <c r="U112" s="21">
        <f t="shared" si="11"/>
        <v>9638180.7100000009</v>
      </c>
      <c r="V112" s="11"/>
    </row>
    <row r="113" spans="1:22" s="5" customFormat="1">
      <c r="A113" s="15">
        <v>106</v>
      </c>
      <c r="B113" s="30" t="s">
        <v>233</v>
      </c>
      <c r="C113" s="17" t="s">
        <v>234</v>
      </c>
      <c r="D113" s="22"/>
      <c r="E113" s="22"/>
      <c r="F113" s="22">
        <v>5</v>
      </c>
      <c r="G113" s="22">
        <v>217234.5</v>
      </c>
      <c r="H113" s="22">
        <v>276</v>
      </c>
      <c r="I113" s="22">
        <v>2127787.77</v>
      </c>
      <c r="J113" s="22">
        <v>529</v>
      </c>
      <c r="K113" s="22">
        <v>4240680.74</v>
      </c>
      <c r="L113" s="22">
        <f t="shared" si="6"/>
        <v>810</v>
      </c>
      <c r="M113" s="22">
        <f t="shared" si="7"/>
        <v>6585703.0099999998</v>
      </c>
      <c r="N113" s="22">
        <v>643</v>
      </c>
      <c r="O113" s="22">
        <v>2555199.15</v>
      </c>
      <c r="P113" s="22">
        <v>5</v>
      </c>
      <c r="Q113" s="22">
        <v>166193.16</v>
      </c>
      <c r="R113" s="22">
        <f t="shared" si="8"/>
        <v>648</v>
      </c>
      <c r="S113" s="22">
        <f t="shared" si="9"/>
        <v>2721392.31</v>
      </c>
      <c r="T113" s="22">
        <f t="shared" si="10"/>
        <v>1458</v>
      </c>
      <c r="U113" s="22">
        <f t="shared" si="11"/>
        <v>9307095.3200000003</v>
      </c>
      <c r="V113" s="11"/>
    </row>
    <row r="114" spans="1:22" s="5" customFormat="1">
      <c r="A114" s="18">
        <v>107</v>
      </c>
      <c r="B114" s="31" t="s">
        <v>231</v>
      </c>
      <c r="C114" s="1" t="s">
        <v>232</v>
      </c>
      <c r="D114" s="23">
        <v>20</v>
      </c>
      <c r="E114" s="23">
        <v>139207.41</v>
      </c>
      <c r="F114" s="23">
        <v>188</v>
      </c>
      <c r="G114" s="23">
        <v>3428845.7403000002</v>
      </c>
      <c r="H114" s="23">
        <v>14</v>
      </c>
      <c r="I114" s="23">
        <v>142767.17000000001</v>
      </c>
      <c r="J114" s="23">
        <v>53</v>
      </c>
      <c r="K114" s="23">
        <v>769186.23</v>
      </c>
      <c r="L114" s="21">
        <f t="shared" si="6"/>
        <v>275</v>
      </c>
      <c r="M114" s="21">
        <f t="shared" si="7"/>
        <v>4480006.5503000002</v>
      </c>
      <c r="N114" s="23">
        <v>197</v>
      </c>
      <c r="O114" s="23">
        <v>4291680</v>
      </c>
      <c r="P114" s="23">
        <v>34</v>
      </c>
      <c r="Q114" s="23">
        <v>466538.09</v>
      </c>
      <c r="R114" s="21">
        <f t="shared" si="8"/>
        <v>231</v>
      </c>
      <c r="S114" s="21">
        <f t="shared" si="9"/>
        <v>4758218.09</v>
      </c>
      <c r="T114" s="21">
        <f t="shared" si="10"/>
        <v>506</v>
      </c>
      <c r="U114" s="21">
        <f t="shared" si="11"/>
        <v>9238224.6403000001</v>
      </c>
      <c r="V114" s="11"/>
    </row>
    <row r="115" spans="1:22" s="5" customFormat="1">
      <c r="A115" s="15">
        <v>108</v>
      </c>
      <c r="B115" s="30" t="s">
        <v>245</v>
      </c>
      <c r="C115" s="17" t="s">
        <v>246</v>
      </c>
      <c r="D115" s="22"/>
      <c r="E115" s="22"/>
      <c r="F115" s="22"/>
      <c r="G115" s="22"/>
      <c r="H115" s="22">
        <v>127</v>
      </c>
      <c r="I115" s="22">
        <v>422031.85</v>
      </c>
      <c r="J115" s="22">
        <v>311</v>
      </c>
      <c r="K115" s="22">
        <v>2148607.56</v>
      </c>
      <c r="L115" s="22">
        <f t="shared" si="6"/>
        <v>438</v>
      </c>
      <c r="M115" s="22">
        <f t="shared" si="7"/>
        <v>2570639.41</v>
      </c>
      <c r="N115" s="22">
        <v>275</v>
      </c>
      <c r="O115" s="22">
        <v>4067742.73</v>
      </c>
      <c r="P115" s="22">
        <v>69</v>
      </c>
      <c r="Q115" s="22">
        <v>2342933.9</v>
      </c>
      <c r="R115" s="22">
        <f t="shared" si="8"/>
        <v>344</v>
      </c>
      <c r="S115" s="22">
        <f t="shared" si="9"/>
        <v>6410676.6299999999</v>
      </c>
      <c r="T115" s="22">
        <f t="shared" si="10"/>
        <v>782</v>
      </c>
      <c r="U115" s="22">
        <f t="shared" si="11"/>
        <v>8981316.0399999991</v>
      </c>
      <c r="V115" s="11"/>
    </row>
    <row r="116" spans="1:22" s="5" customFormat="1">
      <c r="A116" s="18">
        <v>109</v>
      </c>
      <c r="B116" s="31" t="s">
        <v>217</v>
      </c>
      <c r="C116" s="1" t="s">
        <v>218</v>
      </c>
      <c r="D116" s="23">
        <v>5</v>
      </c>
      <c r="E116" s="23">
        <v>220546.38</v>
      </c>
      <c r="F116" s="23">
        <v>26</v>
      </c>
      <c r="G116" s="23">
        <v>569132.71</v>
      </c>
      <c r="H116" s="23">
        <v>134</v>
      </c>
      <c r="I116" s="23">
        <v>1878262.84</v>
      </c>
      <c r="J116" s="23">
        <v>227</v>
      </c>
      <c r="K116" s="23">
        <v>1862189.7</v>
      </c>
      <c r="L116" s="21">
        <f t="shared" si="6"/>
        <v>392</v>
      </c>
      <c r="M116" s="21">
        <f t="shared" si="7"/>
        <v>4530131.63</v>
      </c>
      <c r="N116" s="23">
        <v>103</v>
      </c>
      <c r="O116" s="23">
        <v>2331119.13</v>
      </c>
      <c r="P116" s="23">
        <v>38</v>
      </c>
      <c r="Q116" s="23">
        <v>1985065.03</v>
      </c>
      <c r="R116" s="21">
        <f t="shared" si="8"/>
        <v>141</v>
      </c>
      <c r="S116" s="21">
        <f t="shared" si="9"/>
        <v>4316184.16</v>
      </c>
      <c r="T116" s="21">
        <f t="shared" si="10"/>
        <v>533</v>
      </c>
      <c r="U116" s="21">
        <f t="shared" si="11"/>
        <v>8846315.7899999991</v>
      </c>
      <c r="V116" s="11"/>
    </row>
    <row r="117" spans="1:22" s="5" customFormat="1">
      <c r="A117" s="15">
        <v>110</v>
      </c>
      <c r="B117" s="16" t="s">
        <v>269</v>
      </c>
      <c r="C117" s="17" t="s">
        <v>270</v>
      </c>
      <c r="D117" s="22"/>
      <c r="E117" s="22"/>
      <c r="F117" s="22">
        <v>55</v>
      </c>
      <c r="G117" s="22">
        <v>3231276.96</v>
      </c>
      <c r="H117" s="22">
        <v>14</v>
      </c>
      <c r="I117" s="22">
        <v>238269.21</v>
      </c>
      <c r="J117" s="22">
        <v>34</v>
      </c>
      <c r="K117" s="22">
        <v>625378.32999999996</v>
      </c>
      <c r="L117" s="22">
        <f t="shared" si="6"/>
        <v>103</v>
      </c>
      <c r="M117" s="22">
        <f t="shared" si="7"/>
        <v>4094924.5</v>
      </c>
      <c r="N117" s="22">
        <v>57</v>
      </c>
      <c r="O117" s="22">
        <v>3891504.64</v>
      </c>
      <c r="P117" s="22">
        <v>8</v>
      </c>
      <c r="Q117" s="22">
        <v>273120.02</v>
      </c>
      <c r="R117" s="22">
        <f t="shared" si="8"/>
        <v>65</v>
      </c>
      <c r="S117" s="22">
        <f t="shared" si="9"/>
        <v>4164624.66</v>
      </c>
      <c r="T117" s="22">
        <f t="shared" si="10"/>
        <v>168</v>
      </c>
      <c r="U117" s="22">
        <f t="shared" si="11"/>
        <v>8259549.1600000001</v>
      </c>
      <c r="V117" s="11"/>
    </row>
    <row r="118" spans="1:22" s="5" customFormat="1">
      <c r="A118" s="18">
        <v>111</v>
      </c>
      <c r="B118" s="31" t="s">
        <v>237</v>
      </c>
      <c r="C118" s="1" t="s">
        <v>238</v>
      </c>
      <c r="D118" s="23">
        <v>13</v>
      </c>
      <c r="E118" s="23">
        <v>481159.19</v>
      </c>
      <c r="F118" s="23">
        <v>53</v>
      </c>
      <c r="G118" s="23">
        <v>1076992.42</v>
      </c>
      <c r="H118" s="23">
        <v>198</v>
      </c>
      <c r="I118" s="23">
        <v>1003481.32</v>
      </c>
      <c r="J118" s="23">
        <v>400</v>
      </c>
      <c r="K118" s="23">
        <v>2119886.33</v>
      </c>
      <c r="L118" s="21">
        <f t="shared" si="6"/>
        <v>664</v>
      </c>
      <c r="M118" s="21">
        <f t="shared" si="7"/>
        <v>4681519.26</v>
      </c>
      <c r="N118" s="23">
        <v>191</v>
      </c>
      <c r="O118" s="23">
        <v>2608137.38</v>
      </c>
      <c r="P118" s="23">
        <v>26</v>
      </c>
      <c r="Q118" s="23">
        <v>786463.15</v>
      </c>
      <c r="R118" s="21">
        <f t="shared" si="8"/>
        <v>217</v>
      </c>
      <c r="S118" s="21">
        <f t="shared" si="9"/>
        <v>3394600.53</v>
      </c>
      <c r="T118" s="21">
        <f t="shared" si="10"/>
        <v>881</v>
      </c>
      <c r="U118" s="21">
        <f t="shared" si="11"/>
        <v>8076119.7899999991</v>
      </c>
      <c r="V118" s="11"/>
    </row>
    <row r="119" spans="1:22" s="5" customFormat="1">
      <c r="A119" s="15">
        <v>112</v>
      </c>
      <c r="B119" s="30" t="s">
        <v>247</v>
      </c>
      <c r="C119" s="17" t="s">
        <v>248</v>
      </c>
      <c r="D119" s="22">
        <v>38</v>
      </c>
      <c r="E119" s="22">
        <v>204401.17</v>
      </c>
      <c r="F119" s="22">
        <v>39</v>
      </c>
      <c r="G119" s="22">
        <v>775276.53</v>
      </c>
      <c r="H119" s="22">
        <v>259</v>
      </c>
      <c r="I119" s="22">
        <v>3464516.75</v>
      </c>
      <c r="J119" s="22">
        <v>307</v>
      </c>
      <c r="K119" s="22">
        <v>1135658.46</v>
      </c>
      <c r="L119" s="22">
        <f t="shared" si="6"/>
        <v>643</v>
      </c>
      <c r="M119" s="22">
        <f t="shared" si="7"/>
        <v>5579852.9100000001</v>
      </c>
      <c r="N119" s="22">
        <v>46</v>
      </c>
      <c r="O119" s="22">
        <v>366346.52</v>
      </c>
      <c r="P119" s="22">
        <v>41</v>
      </c>
      <c r="Q119" s="22">
        <v>2125119.73</v>
      </c>
      <c r="R119" s="22">
        <f t="shared" si="8"/>
        <v>87</v>
      </c>
      <c r="S119" s="22">
        <f t="shared" si="9"/>
        <v>2491466.25</v>
      </c>
      <c r="T119" s="22">
        <f t="shared" si="10"/>
        <v>730</v>
      </c>
      <c r="U119" s="22">
        <f t="shared" si="11"/>
        <v>8071319.1600000001</v>
      </c>
      <c r="V119" s="11"/>
    </row>
    <row r="120" spans="1:22" s="5" customFormat="1">
      <c r="A120" s="18">
        <v>113</v>
      </c>
      <c r="B120" s="31" t="s">
        <v>239</v>
      </c>
      <c r="C120" s="1" t="s">
        <v>240</v>
      </c>
      <c r="D120" s="23"/>
      <c r="E120" s="23"/>
      <c r="F120" s="23">
        <v>43</v>
      </c>
      <c r="G120" s="23">
        <v>1577101.41</v>
      </c>
      <c r="H120" s="23">
        <v>69</v>
      </c>
      <c r="I120" s="23">
        <v>622582.54</v>
      </c>
      <c r="J120" s="23">
        <v>293</v>
      </c>
      <c r="K120" s="23">
        <v>1985459.86</v>
      </c>
      <c r="L120" s="21">
        <f t="shared" si="6"/>
        <v>405</v>
      </c>
      <c r="M120" s="21">
        <f t="shared" si="7"/>
        <v>4185143.8100000005</v>
      </c>
      <c r="N120" s="23">
        <v>204</v>
      </c>
      <c r="O120" s="23">
        <v>3272625.95</v>
      </c>
      <c r="P120" s="23">
        <v>2</v>
      </c>
      <c r="Q120" s="23">
        <v>338342.2</v>
      </c>
      <c r="R120" s="21">
        <f t="shared" si="8"/>
        <v>206</v>
      </c>
      <c r="S120" s="21">
        <f t="shared" si="9"/>
        <v>3610968.1500000004</v>
      </c>
      <c r="T120" s="21">
        <f t="shared" si="10"/>
        <v>611</v>
      </c>
      <c r="U120" s="21">
        <f t="shared" si="11"/>
        <v>7796111.9600000009</v>
      </c>
      <c r="V120" s="11"/>
    </row>
    <row r="121" spans="1:22" s="5" customFormat="1">
      <c r="A121" s="15">
        <v>114</v>
      </c>
      <c r="B121" s="30" t="s">
        <v>243</v>
      </c>
      <c r="C121" s="17" t="s">
        <v>244</v>
      </c>
      <c r="D121" s="22">
        <v>13</v>
      </c>
      <c r="E121" s="22">
        <v>79629.27</v>
      </c>
      <c r="F121" s="22">
        <v>44</v>
      </c>
      <c r="G121" s="22">
        <v>937561.13</v>
      </c>
      <c r="H121" s="22">
        <v>104</v>
      </c>
      <c r="I121" s="22">
        <v>1101809.67</v>
      </c>
      <c r="J121" s="22">
        <v>221</v>
      </c>
      <c r="K121" s="22">
        <v>1678050.42</v>
      </c>
      <c r="L121" s="22">
        <f t="shared" si="6"/>
        <v>382</v>
      </c>
      <c r="M121" s="22">
        <f t="shared" si="7"/>
        <v>3797050.4899999998</v>
      </c>
      <c r="N121" s="22">
        <v>195</v>
      </c>
      <c r="O121" s="22">
        <v>2522495.66</v>
      </c>
      <c r="P121" s="22">
        <v>78</v>
      </c>
      <c r="Q121" s="22">
        <v>1089452.22</v>
      </c>
      <c r="R121" s="22">
        <f t="shared" si="8"/>
        <v>273</v>
      </c>
      <c r="S121" s="22">
        <f t="shared" si="9"/>
        <v>3611947.88</v>
      </c>
      <c r="T121" s="22">
        <f t="shared" si="10"/>
        <v>655</v>
      </c>
      <c r="U121" s="22">
        <f t="shared" si="11"/>
        <v>7408998.3699999992</v>
      </c>
      <c r="V121" s="11"/>
    </row>
    <row r="122" spans="1:22" s="5" customFormat="1">
      <c r="A122" s="18">
        <v>115</v>
      </c>
      <c r="B122" s="31" t="s">
        <v>235</v>
      </c>
      <c r="C122" s="1" t="s">
        <v>236</v>
      </c>
      <c r="D122" s="23">
        <v>8</v>
      </c>
      <c r="E122" s="23">
        <v>379953.26</v>
      </c>
      <c r="F122" s="23">
        <v>106</v>
      </c>
      <c r="G122" s="23">
        <v>2430533.75</v>
      </c>
      <c r="H122" s="23">
        <v>51</v>
      </c>
      <c r="I122" s="23">
        <v>184052.38</v>
      </c>
      <c r="J122" s="23">
        <v>108</v>
      </c>
      <c r="K122" s="23">
        <v>565281.9</v>
      </c>
      <c r="L122" s="21">
        <f t="shared" si="6"/>
        <v>273</v>
      </c>
      <c r="M122" s="21">
        <f t="shared" si="7"/>
        <v>3559821.2899999996</v>
      </c>
      <c r="N122" s="23">
        <v>206</v>
      </c>
      <c r="O122" s="23">
        <v>2999699.78</v>
      </c>
      <c r="P122" s="23">
        <v>25</v>
      </c>
      <c r="Q122" s="23">
        <v>551015.74</v>
      </c>
      <c r="R122" s="21">
        <f t="shared" si="8"/>
        <v>231</v>
      </c>
      <c r="S122" s="21">
        <f t="shared" si="9"/>
        <v>3550715.5199999996</v>
      </c>
      <c r="T122" s="21">
        <f t="shared" si="10"/>
        <v>504</v>
      </c>
      <c r="U122" s="21">
        <f t="shared" si="11"/>
        <v>7110536.8099999987</v>
      </c>
      <c r="V122" s="11"/>
    </row>
    <row r="123" spans="1:22" s="5" customFormat="1">
      <c r="A123" s="15">
        <v>116</v>
      </c>
      <c r="B123" s="30" t="s">
        <v>249</v>
      </c>
      <c r="C123" s="17" t="s">
        <v>250</v>
      </c>
      <c r="D123" s="22">
        <v>4</v>
      </c>
      <c r="E123" s="22">
        <v>21939.75</v>
      </c>
      <c r="F123" s="22">
        <v>20</v>
      </c>
      <c r="G123" s="22">
        <v>278373.82</v>
      </c>
      <c r="H123" s="22">
        <v>93</v>
      </c>
      <c r="I123" s="22">
        <v>1069642.8700000001</v>
      </c>
      <c r="J123" s="22">
        <v>271</v>
      </c>
      <c r="K123" s="22">
        <v>2240584.04</v>
      </c>
      <c r="L123" s="22">
        <f t="shared" si="6"/>
        <v>388</v>
      </c>
      <c r="M123" s="22">
        <f t="shared" si="7"/>
        <v>3610540.4800000004</v>
      </c>
      <c r="N123" s="22">
        <v>436</v>
      </c>
      <c r="O123" s="22">
        <v>2176368.12</v>
      </c>
      <c r="P123" s="22">
        <v>33</v>
      </c>
      <c r="Q123" s="22">
        <v>756555.92</v>
      </c>
      <c r="R123" s="22">
        <f t="shared" si="8"/>
        <v>469</v>
      </c>
      <c r="S123" s="22">
        <f t="shared" si="9"/>
        <v>2932924.04</v>
      </c>
      <c r="T123" s="22">
        <f t="shared" si="10"/>
        <v>857</v>
      </c>
      <c r="U123" s="22">
        <f t="shared" si="11"/>
        <v>6543464.5200000005</v>
      </c>
      <c r="V123" s="11"/>
    </row>
    <row r="124" spans="1:22" s="5" customFormat="1">
      <c r="A124" s="18">
        <v>117</v>
      </c>
      <c r="B124" s="31" t="s">
        <v>223</v>
      </c>
      <c r="C124" s="1" t="s">
        <v>224</v>
      </c>
      <c r="D124" s="23">
        <v>6</v>
      </c>
      <c r="E124" s="23">
        <v>140951.20000000001</v>
      </c>
      <c r="F124" s="23">
        <v>38</v>
      </c>
      <c r="G124" s="23">
        <v>616424.61</v>
      </c>
      <c r="H124" s="23">
        <v>47</v>
      </c>
      <c r="I124" s="23">
        <v>1133909.56</v>
      </c>
      <c r="J124" s="23">
        <v>346</v>
      </c>
      <c r="K124" s="23">
        <v>1694743.54</v>
      </c>
      <c r="L124" s="21">
        <f t="shared" si="6"/>
        <v>437</v>
      </c>
      <c r="M124" s="21">
        <f t="shared" si="7"/>
        <v>3586028.91</v>
      </c>
      <c r="N124" s="23">
        <v>187</v>
      </c>
      <c r="O124" s="23">
        <v>1948895.67</v>
      </c>
      <c r="P124" s="23">
        <v>99</v>
      </c>
      <c r="Q124" s="23">
        <v>907160.75</v>
      </c>
      <c r="R124" s="21">
        <f t="shared" si="8"/>
        <v>286</v>
      </c>
      <c r="S124" s="21">
        <f t="shared" si="9"/>
        <v>2856056.42</v>
      </c>
      <c r="T124" s="21">
        <f t="shared" si="10"/>
        <v>723</v>
      </c>
      <c r="U124" s="21">
        <f t="shared" si="11"/>
        <v>6442085.3300000001</v>
      </c>
      <c r="V124" s="11"/>
    </row>
    <row r="125" spans="1:22" s="5" customFormat="1">
      <c r="A125" s="15">
        <v>118</v>
      </c>
      <c r="B125" s="16" t="s">
        <v>263</v>
      </c>
      <c r="C125" s="17" t="s">
        <v>264</v>
      </c>
      <c r="D125" s="22">
        <v>7</v>
      </c>
      <c r="E125" s="22">
        <v>15337.72</v>
      </c>
      <c r="F125" s="22">
        <v>34</v>
      </c>
      <c r="G125" s="22">
        <v>763209.57</v>
      </c>
      <c r="H125" s="22">
        <v>339</v>
      </c>
      <c r="I125" s="22">
        <v>1190373.32</v>
      </c>
      <c r="J125" s="22">
        <v>407</v>
      </c>
      <c r="K125" s="22">
        <v>2059083.64</v>
      </c>
      <c r="L125" s="22">
        <f t="shared" si="6"/>
        <v>787</v>
      </c>
      <c r="M125" s="22">
        <f t="shared" si="7"/>
        <v>4028004.25</v>
      </c>
      <c r="N125" s="22">
        <v>236</v>
      </c>
      <c r="O125" s="22">
        <v>2013710.88</v>
      </c>
      <c r="P125" s="22">
        <v>31</v>
      </c>
      <c r="Q125" s="22">
        <v>355958.91</v>
      </c>
      <c r="R125" s="22">
        <f t="shared" si="8"/>
        <v>267</v>
      </c>
      <c r="S125" s="22">
        <f t="shared" si="9"/>
        <v>2369669.79</v>
      </c>
      <c r="T125" s="22">
        <f t="shared" si="10"/>
        <v>1054</v>
      </c>
      <c r="U125" s="22">
        <f t="shared" si="11"/>
        <v>6397674.04</v>
      </c>
      <c r="V125" s="11"/>
    </row>
    <row r="126" spans="1:22" s="5" customFormat="1">
      <c r="A126" s="18">
        <v>119</v>
      </c>
      <c r="B126" s="31" t="s">
        <v>227</v>
      </c>
      <c r="C126" s="1" t="s">
        <v>228</v>
      </c>
      <c r="D126" s="23"/>
      <c r="E126" s="23"/>
      <c r="F126" s="23">
        <v>45</v>
      </c>
      <c r="G126" s="23">
        <v>1809541.53</v>
      </c>
      <c r="H126" s="23">
        <v>10</v>
      </c>
      <c r="I126" s="23">
        <v>1131075.75</v>
      </c>
      <c r="J126" s="23">
        <v>20</v>
      </c>
      <c r="K126" s="23">
        <v>536149.94999999995</v>
      </c>
      <c r="L126" s="21">
        <f t="shared" si="6"/>
        <v>75</v>
      </c>
      <c r="M126" s="21">
        <f t="shared" si="7"/>
        <v>3476767.2300000004</v>
      </c>
      <c r="N126" s="23">
        <v>19</v>
      </c>
      <c r="O126" s="23">
        <v>1746383.33</v>
      </c>
      <c r="P126" s="23">
        <v>5</v>
      </c>
      <c r="Q126" s="23">
        <v>577953.72</v>
      </c>
      <c r="R126" s="21">
        <f t="shared" si="8"/>
        <v>24</v>
      </c>
      <c r="S126" s="21">
        <f t="shared" si="9"/>
        <v>2324337.0499999998</v>
      </c>
      <c r="T126" s="21">
        <f t="shared" si="10"/>
        <v>99</v>
      </c>
      <c r="U126" s="21">
        <f t="shared" si="11"/>
        <v>5801104.2800000003</v>
      </c>
      <c r="V126" s="11"/>
    </row>
    <row r="127" spans="1:22" s="5" customFormat="1">
      <c r="A127" s="15">
        <v>120</v>
      </c>
      <c r="B127" s="30" t="s">
        <v>259</v>
      </c>
      <c r="C127" s="17" t="s">
        <v>260</v>
      </c>
      <c r="D127" s="22">
        <v>12</v>
      </c>
      <c r="E127" s="22">
        <v>63941.4</v>
      </c>
      <c r="F127" s="22">
        <v>57</v>
      </c>
      <c r="G127" s="22">
        <v>650347.62</v>
      </c>
      <c r="H127" s="22">
        <v>175</v>
      </c>
      <c r="I127" s="22">
        <v>545218.15</v>
      </c>
      <c r="J127" s="22">
        <v>379</v>
      </c>
      <c r="K127" s="22">
        <v>1970356.95</v>
      </c>
      <c r="L127" s="22">
        <f t="shared" si="6"/>
        <v>623</v>
      </c>
      <c r="M127" s="22">
        <f t="shared" si="7"/>
        <v>3229864.12</v>
      </c>
      <c r="N127" s="22">
        <v>231</v>
      </c>
      <c r="O127" s="22">
        <v>2149105.44</v>
      </c>
      <c r="P127" s="22">
        <v>10</v>
      </c>
      <c r="Q127" s="22">
        <v>128747.37</v>
      </c>
      <c r="R127" s="22">
        <f t="shared" si="8"/>
        <v>241</v>
      </c>
      <c r="S127" s="22">
        <f t="shared" si="9"/>
        <v>2277852.81</v>
      </c>
      <c r="T127" s="22">
        <f t="shared" si="10"/>
        <v>864</v>
      </c>
      <c r="U127" s="22">
        <f t="shared" si="11"/>
        <v>5507716.9299999997</v>
      </c>
      <c r="V127" s="11"/>
    </row>
    <row r="128" spans="1:22" s="5" customFormat="1">
      <c r="A128" s="18">
        <v>121</v>
      </c>
      <c r="B128" s="31" t="s">
        <v>279</v>
      </c>
      <c r="C128" s="1" t="s">
        <v>280</v>
      </c>
      <c r="D128" s="23"/>
      <c r="E128" s="23"/>
      <c r="F128" s="23">
        <v>1</v>
      </c>
      <c r="G128" s="23">
        <v>7483</v>
      </c>
      <c r="H128" s="23">
        <v>21</v>
      </c>
      <c r="I128" s="23">
        <v>265302.28999999998</v>
      </c>
      <c r="J128" s="23">
        <v>228</v>
      </c>
      <c r="K128" s="23">
        <v>2214978.0499999998</v>
      </c>
      <c r="L128" s="21">
        <f t="shared" si="6"/>
        <v>250</v>
      </c>
      <c r="M128" s="21">
        <f t="shared" si="7"/>
        <v>2487763.34</v>
      </c>
      <c r="N128" s="23">
        <v>358</v>
      </c>
      <c r="O128" s="23">
        <v>2078623.5</v>
      </c>
      <c r="P128" s="23">
        <v>4</v>
      </c>
      <c r="Q128" s="23">
        <v>123000</v>
      </c>
      <c r="R128" s="21">
        <f t="shared" si="8"/>
        <v>362</v>
      </c>
      <c r="S128" s="21">
        <f t="shared" si="9"/>
        <v>2201623.5</v>
      </c>
      <c r="T128" s="21">
        <f t="shared" si="10"/>
        <v>612</v>
      </c>
      <c r="U128" s="21">
        <f t="shared" si="11"/>
        <v>4689386.84</v>
      </c>
      <c r="V128" s="11"/>
    </row>
    <row r="129" spans="1:22" s="5" customFormat="1">
      <c r="A129" s="15">
        <v>122</v>
      </c>
      <c r="B129" s="30" t="s">
        <v>265</v>
      </c>
      <c r="C129" s="17" t="s">
        <v>266</v>
      </c>
      <c r="D129" s="22"/>
      <c r="E129" s="22"/>
      <c r="F129" s="22">
        <v>17</v>
      </c>
      <c r="G129" s="22">
        <v>960027.68</v>
      </c>
      <c r="H129" s="22">
        <v>25</v>
      </c>
      <c r="I129" s="22">
        <v>915649.5</v>
      </c>
      <c r="J129" s="22">
        <v>27</v>
      </c>
      <c r="K129" s="22">
        <v>448994.34</v>
      </c>
      <c r="L129" s="22">
        <f t="shared" si="6"/>
        <v>69</v>
      </c>
      <c r="M129" s="22">
        <f t="shared" si="7"/>
        <v>2324671.52</v>
      </c>
      <c r="N129" s="22">
        <v>43</v>
      </c>
      <c r="O129" s="22">
        <v>1409022.02</v>
      </c>
      <c r="P129" s="22">
        <v>27</v>
      </c>
      <c r="Q129" s="22">
        <v>915649.5</v>
      </c>
      <c r="R129" s="22">
        <f t="shared" si="8"/>
        <v>70</v>
      </c>
      <c r="S129" s="22">
        <f t="shared" si="9"/>
        <v>2324671.52</v>
      </c>
      <c r="T129" s="22">
        <f t="shared" si="10"/>
        <v>139</v>
      </c>
      <c r="U129" s="22">
        <f t="shared" si="11"/>
        <v>4649343.04</v>
      </c>
      <c r="V129" s="11"/>
    </row>
    <row r="130" spans="1:22" s="5" customFormat="1">
      <c r="A130" s="18">
        <v>123</v>
      </c>
      <c r="B130" s="31" t="s">
        <v>271</v>
      </c>
      <c r="C130" s="1" t="s">
        <v>272</v>
      </c>
      <c r="D130" s="23">
        <v>6</v>
      </c>
      <c r="E130" s="23">
        <v>62362.46</v>
      </c>
      <c r="F130" s="23">
        <v>37</v>
      </c>
      <c r="G130" s="23">
        <v>423089.11</v>
      </c>
      <c r="H130" s="23">
        <v>47</v>
      </c>
      <c r="I130" s="23">
        <v>159191.18</v>
      </c>
      <c r="J130" s="23">
        <v>112</v>
      </c>
      <c r="K130" s="23">
        <v>1193910.8600000001</v>
      </c>
      <c r="L130" s="21">
        <f t="shared" si="6"/>
        <v>202</v>
      </c>
      <c r="M130" s="21">
        <f t="shared" si="7"/>
        <v>1838553.61</v>
      </c>
      <c r="N130" s="23">
        <v>146</v>
      </c>
      <c r="O130" s="23">
        <v>1815547.56</v>
      </c>
      <c r="P130" s="23">
        <v>34</v>
      </c>
      <c r="Q130" s="23">
        <v>435991.24</v>
      </c>
      <c r="R130" s="21">
        <f t="shared" si="8"/>
        <v>180</v>
      </c>
      <c r="S130" s="21">
        <f t="shared" si="9"/>
        <v>2251538.7999999998</v>
      </c>
      <c r="T130" s="21">
        <f t="shared" si="10"/>
        <v>382</v>
      </c>
      <c r="U130" s="21">
        <f t="shared" si="11"/>
        <v>4090092.41</v>
      </c>
      <c r="V130" s="11"/>
    </row>
    <row r="131" spans="1:22" s="5" customFormat="1">
      <c r="A131" s="15">
        <v>124</v>
      </c>
      <c r="B131" s="30" t="s">
        <v>261</v>
      </c>
      <c r="C131" s="17" t="s">
        <v>262</v>
      </c>
      <c r="D131" s="22">
        <v>1</v>
      </c>
      <c r="E131" s="22">
        <v>50166</v>
      </c>
      <c r="F131" s="22">
        <v>59</v>
      </c>
      <c r="G131" s="22">
        <v>906177.83</v>
      </c>
      <c r="H131" s="22">
        <v>78</v>
      </c>
      <c r="I131" s="22">
        <v>404155</v>
      </c>
      <c r="J131" s="22">
        <v>80</v>
      </c>
      <c r="K131" s="22">
        <v>518074.04</v>
      </c>
      <c r="L131" s="22">
        <f t="shared" si="6"/>
        <v>218</v>
      </c>
      <c r="M131" s="22">
        <f t="shared" si="7"/>
        <v>1878572.87</v>
      </c>
      <c r="N131" s="22">
        <v>117</v>
      </c>
      <c r="O131" s="22">
        <v>1527542.44</v>
      </c>
      <c r="P131" s="22">
        <v>39</v>
      </c>
      <c r="Q131" s="22">
        <v>556972.47</v>
      </c>
      <c r="R131" s="22">
        <f t="shared" si="8"/>
        <v>156</v>
      </c>
      <c r="S131" s="22">
        <f t="shared" si="9"/>
        <v>2084514.91</v>
      </c>
      <c r="T131" s="22">
        <f t="shared" si="10"/>
        <v>374</v>
      </c>
      <c r="U131" s="22">
        <f t="shared" si="11"/>
        <v>3963087.7800000003</v>
      </c>
      <c r="V131" s="11"/>
    </row>
    <row r="132" spans="1:22" s="5" customFormat="1">
      <c r="A132" s="18">
        <v>125</v>
      </c>
      <c r="B132" s="31" t="s">
        <v>253</v>
      </c>
      <c r="C132" s="1" t="s">
        <v>254</v>
      </c>
      <c r="D132" s="23">
        <v>4</v>
      </c>
      <c r="E132" s="23">
        <v>309224.94</v>
      </c>
      <c r="F132" s="23">
        <v>22</v>
      </c>
      <c r="G132" s="23">
        <v>681729.95</v>
      </c>
      <c r="H132" s="23">
        <v>13</v>
      </c>
      <c r="I132" s="23">
        <v>30041.64</v>
      </c>
      <c r="J132" s="23">
        <v>86</v>
      </c>
      <c r="K132" s="23">
        <v>836446.38</v>
      </c>
      <c r="L132" s="21">
        <f t="shared" si="6"/>
        <v>125</v>
      </c>
      <c r="M132" s="21">
        <f t="shared" si="7"/>
        <v>1857442.91</v>
      </c>
      <c r="N132" s="23">
        <v>70</v>
      </c>
      <c r="O132" s="23">
        <v>1521589.34</v>
      </c>
      <c r="P132" s="23">
        <v>11</v>
      </c>
      <c r="Q132" s="23">
        <v>344382.04</v>
      </c>
      <c r="R132" s="21">
        <f t="shared" si="8"/>
        <v>81</v>
      </c>
      <c r="S132" s="21">
        <f t="shared" si="9"/>
        <v>1865971.3800000001</v>
      </c>
      <c r="T132" s="21">
        <f t="shared" si="10"/>
        <v>206</v>
      </c>
      <c r="U132" s="21">
        <f t="shared" si="11"/>
        <v>3723414.29</v>
      </c>
      <c r="V132" s="11"/>
    </row>
    <row r="133" spans="1:22" s="5" customFormat="1">
      <c r="A133" s="15">
        <v>126</v>
      </c>
      <c r="B133" s="30" t="s">
        <v>255</v>
      </c>
      <c r="C133" s="17" t="s">
        <v>256</v>
      </c>
      <c r="D133" s="22">
        <v>54</v>
      </c>
      <c r="E133" s="22">
        <v>1359223.61</v>
      </c>
      <c r="F133" s="22">
        <v>13</v>
      </c>
      <c r="G133" s="22">
        <v>197461.94</v>
      </c>
      <c r="H133" s="22">
        <v>9</v>
      </c>
      <c r="I133" s="22">
        <v>47237.1</v>
      </c>
      <c r="J133" s="22">
        <v>20</v>
      </c>
      <c r="K133" s="22">
        <v>112197.47</v>
      </c>
      <c r="L133" s="22">
        <f t="shared" si="6"/>
        <v>96</v>
      </c>
      <c r="M133" s="22">
        <f t="shared" si="7"/>
        <v>1716120.12</v>
      </c>
      <c r="N133" s="22">
        <v>24</v>
      </c>
      <c r="O133" s="22">
        <v>303880.21000000002</v>
      </c>
      <c r="P133" s="22">
        <v>58</v>
      </c>
      <c r="Q133" s="22">
        <v>1401260.71</v>
      </c>
      <c r="R133" s="22">
        <f t="shared" si="8"/>
        <v>82</v>
      </c>
      <c r="S133" s="22">
        <f t="shared" si="9"/>
        <v>1705140.92</v>
      </c>
      <c r="T133" s="22">
        <f t="shared" si="10"/>
        <v>178</v>
      </c>
      <c r="U133" s="22">
        <f t="shared" si="11"/>
        <v>3421261.04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/>
      <c r="E134" s="23"/>
      <c r="F134" s="23"/>
      <c r="G134" s="23"/>
      <c r="H134" s="23">
        <v>123</v>
      </c>
      <c r="I134" s="23">
        <v>184012.1</v>
      </c>
      <c r="J134" s="23">
        <v>387</v>
      </c>
      <c r="K134" s="23">
        <v>1668221.07</v>
      </c>
      <c r="L134" s="21">
        <f t="shared" si="6"/>
        <v>510</v>
      </c>
      <c r="M134" s="21">
        <f t="shared" si="7"/>
        <v>1852233.1700000002</v>
      </c>
      <c r="N134" s="23">
        <v>184</v>
      </c>
      <c r="O134" s="23">
        <v>1509612.22</v>
      </c>
      <c r="P134" s="23">
        <v>2</v>
      </c>
      <c r="Q134" s="23">
        <v>11689.3</v>
      </c>
      <c r="R134" s="21">
        <f t="shared" si="8"/>
        <v>186</v>
      </c>
      <c r="S134" s="21">
        <f t="shared" si="9"/>
        <v>1521301.52</v>
      </c>
      <c r="T134" s="21">
        <f t="shared" si="10"/>
        <v>696</v>
      </c>
      <c r="U134" s="21">
        <f t="shared" si="11"/>
        <v>3373534.6900000004</v>
      </c>
      <c r="V134" s="11"/>
    </row>
    <row r="135" spans="1:22" s="5" customFormat="1">
      <c r="A135" s="15">
        <v>128</v>
      </c>
      <c r="B135" s="30" t="s">
        <v>241</v>
      </c>
      <c r="C135" s="17" t="s">
        <v>242</v>
      </c>
      <c r="D135" s="22">
        <v>3</v>
      </c>
      <c r="E135" s="22">
        <v>1020344.66</v>
      </c>
      <c r="F135" s="22">
        <v>1</v>
      </c>
      <c r="G135" s="22">
        <v>3938.56</v>
      </c>
      <c r="H135" s="22"/>
      <c r="I135" s="22"/>
      <c r="J135" s="22">
        <v>5</v>
      </c>
      <c r="K135" s="22">
        <v>533637.61</v>
      </c>
      <c r="L135" s="22">
        <f t="shared" si="6"/>
        <v>9</v>
      </c>
      <c r="M135" s="22">
        <f t="shared" si="7"/>
        <v>1557920.83</v>
      </c>
      <c r="N135" s="22">
        <v>2</v>
      </c>
      <c r="O135" s="22">
        <v>529320.19999999995</v>
      </c>
      <c r="P135" s="22">
        <v>1</v>
      </c>
      <c r="Q135" s="22">
        <v>1000000</v>
      </c>
      <c r="R135" s="22">
        <f t="shared" si="8"/>
        <v>3</v>
      </c>
      <c r="S135" s="22">
        <f t="shared" si="9"/>
        <v>1529320.2</v>
      </c>
      <c r="T135" s="22">
        <f t="shared" si="10"/>
        <v>12</v>
      </c>
      <c r="U135" s="22">
        <f t="shared" si="11"/>
        <v>3087241.0300000003</v>
      </c>
      <c r="V135" s="11"/>
    </row>
    <row r="136" spans="1:22" s="5" customFormat="1">
      <c r="A136" s="18">
        <v>129</v>
      </c>
      <c r="B136" s="31" t="s">
        <v>277</v>
      </c>
      <c r="C136" s="1" t="s">
        <v>278</v>
      </c>
      <c r="D136" s="23"/>
      <c r="E136" s="23"/>
      <c r="F136" s="23">
        <v>18</v>
      </c>
      <c r="G136" s="23">
        <v>350622.56</v>
      </c>
      <c r="H136" s="23">
        <v>21</v>
      </c>
      <c r="I136" s="23">
        <v>468704.06</v>
      </c>
      <c r="J136" s="23">
        <v>27</v>
      </c>
      <c r="K136" s="23">
        <v>705742.22</v>
      </c>
      <c r="L136" s="21">
        <f t="shared" si="6"/>
        <v>66</v>
      </c>
      <c r="M136" s="21">
        <f t="shared" si="7"/>
        <v>1525068.8399999999</v>
      </c>
      <c r="N136" s="23">
        <v>38</v>
      </c>
      <c r="O136" s="23">
        <v>1048563.09</v>
      </c>
      <c r="P136" s="23">
        <v>18</v>
      </c>
      <c r="Q136" s="23">
        <v>460901.21</v>
      </c>
      <c r="R136" s="21">
        <f t="shared" si="8"/>
        <v>56</v>
      </c>
      <c r="S136" s="21">
        <f t="shared" si="9"/>
        <v>1509464.3</v>
      </c>
      <c r="T136" s="21">
        <f t="shared" si="10"/>
        <v>122</v>
      </c>
      <c r="U136" s="21">
        <f t="shared" si="11"/>
        <v>3034533.1399999997</v>
      </c>
      <c r="V136" s="11"/>
    </row>
    <row r="137" spans="1:22" s="5" customFormat="1">
      <c r="A137" s="15">
        <v>130</v>
      </c>
      <c r="B137" s="30" t="s">
        <v>289</v>
      </c>
      <c r="C137" s="17" t="s">
        <v>290</v>
      </c>
      <c r="D137" s="22"/>
      <c r="E137" s="22"/>
      <c r="F137" s="22"/>
      <c r="G137" s="22"/>
      <c r="H137" s="22">
        <v>208</v>
      </c>
      <c r="I137" s="22">
        <v>495987.95</v>
      </c>
      <c r="J137" s="22">
        <v>196</v>
      </c>
      <c r="K137" s="22">
        <v>1271400.6299999999</v>
      </c>
      <c r="L137" s="22">
        <f t="shared" ref="L137:L164" si="12">D137+F137+H137+J137</f>
        <v>404</v>
      </c>
      <c r="M137" s="22">
        <f t="shared" ref="M137:M164" si="13">E137+G137+I137+K137</f>
        <v>1767388.5799999998</v>
      </c>
      <c r="N137" s="22">
        <v>106</v>
      </c>
      <c r="O137" s="22">
        <v>874552.38</v>
      </c>
      <c r="P137" s="22">
        <v>1</v>
      </c>
      <c r="Q137" s="22">
        <v>1750</v>
      </c>
      <c r="R137" s="22">
        <f t="shared" ref="R137:R165" si="14">N137+P137</f>
        <v>107</v>
      </c>
      <c r="S137" s="22">
        <f t="shared" ref="S137:S165" si="15">O137+Q137</f>
        <v>876302.38</v>
      </c>
      <c r="T137" s="22">
        <f t="shared" ref="T137:T165" si="16">L137+R137</f>
        <v>511</v>
      </c>
      <c r="U137" s="22">
        <f t="shared" ref="U137:U165" si="17">M137+S137</f>
        <v>2643690.96</v>
      </c>
      <c r="V137" s="11"/>
    </row>
    <row r="138" spans="1:22" s="5" customFormat="1">
      <c r="A138" s="18">
        <v>131</v>
      </c>
      <c r="B138" s="31" t="s">
        <v>273</v>
      </c>
      <c r="C138" s="1" t="s">
        <v>274</v>
      </c>
      <c r="D138" s="23">
        <v>33</v>
      </c>
      <c r="E138" s="23">
        <v>848976.25</v>
      </c>
      <c r="F138" s="23">
        <v>8</v>
      </c>
      <c r="G138" s="23">
        <v>286390.84999999998</v>
      </c>
      <c r="H138" s="23">
        <v>10</v>
      </c>
      <c r="I138" s="23">
        <v>190032.38</v>
      </c>
      <c r="J138" s="23">
        <v>31</v>
      </c>
      <c r="K138" s="23">
        <v>43955.12</v>
      </c>
      <c r="L138" s="21">
        <f t="shared" si="12"/>
        <v>82</v>
      </c>
      <c r="M138" s="21">
        <f t="shared" si="13"/>
        <v>1369354.6</v>
      </c>
      <c r="N138" s="23">
        <v>2</v>
      </c>
      <c r="O138" s="23">
        <v>245000</v>
      </c>
      <c r="P138" s="23">
        <v>11</v>
      </c>
      <c r="Q138" s="23">
        <v>927135</v>
      </c>
      <c r="R138" s="21">
        <f t="shared" si="14"/>
        <v>13</v>
      </c>
      <c r="S138" s="21">
        <f t="shared" si="15"/>
        <v>1172135</v>
      </c>
      <c r="T138" s="21">
        <f t="shared" si="16"/>
        <v>95</v>
      </c>
      <c r="U138" s="21">
        <f t="shared" si="17"/>
        <v>2541489.6</v>
      </c>
      <c r="V138" s="11"/>
    </row>
    <row r="139" spans="1:22" s="5" customFormat="1">
      <c r="A139" s="15">
        <v>132</v>
      </c>
      <c r="B139" s="30" t="s">
        <v>297</v>
      </c>
      <c r="C139" s="17" t="s">
        <v>298</v>
      </c>
      <c r="D139" s="22"/>
      <c r="E139" s="22"/>
      <c r="F139" s="22">
        <v>5</v>
      </c>
      <c r="G139" s="22">
        <v>276590</v>
      </c>
      <c r="H139" s="22">
        <v>111</v>
      </c>
      <c r="I139" s="22">
        <v>421937.06</v>
      </c>
      <c r="J139" s="22">
        <v>110</v>
      </c>
      <c r="K139" s="22">
        <v>634580.92000000004</v>
      </c>
      <c r="L139" s="22">
        <f t="shared" si="12"/>
        <v>226</v>
      </c>
      <c r="M139" s="22">
        <f t="shared" si="13"/>
        <v>1333107.98</v>
      </c>
      <c r="N139" s="22">
        <v>35</v>
      </c>
      <c r="O139" s="22">
        <v>801296.31</v>
      </c>
      <c r="P139" s="22">
        <v>7</v>
      </c>
      <c r="Q139" s="22">
        <v>306604.12</v>
      </c>
      <c r="R139" s="22">
        <f t="shared" si="14"/>
        <v>42</v>
      </c>
      <c r="S139" s="22">
        <f t="shared" si="15"/>
        <v>1107900.4300000002</v>
      </c>
      <c r="T139" s="22">
        <f t="shared" si="16"/>
        <v>268</v>
      </c>
      <c r="U139" s="22">
        <f t="shared" si="17"/>
        <v>2441008.41</v>
      </c>
      <c r="V139" s="11"/>
    </row>
    <row r="140" spans="1:22" s="5" customFormat="1">
      <c r="A140" s="18">
        <v>133</v>
      </c>
      <c r="B140" s="31" t="s">
        <v>293</v>
      </c>
      <c r="C140" s="1" t="s">
        <v>294</v>
      </c>
      <c r="D140" s="23">
        <v>1</v>
      </c>
      <c r="E140" s="23">
        <v>275000</v>
      </c>
      <c r="F140" s="23"/>
      <c r="G140" s="23"/>
      <c r="H140" s="23">
        <v>164</v>
      </c>
      <c r="I140" s="23">
        <v>73711.7</v>
      </c>
      <c r="J140" s="23">
        <v>626</v>
      </c>
      <c r="K140" s="23">
        <v>822619.16</v>
      </c>
      <c r="L140" s="21">
        <f t="shared" si="12"/>
        <v>791</v>
      </c>
      <c r="M140" s="21">
        <f t="shared" si="13"/>
        <v>1171330.8600000001</v>
      </c>
      <c r="N140" s="23">
        <v>111</v>
      </c>
      <c r="O140" s="23">
        <v>748338.43</v>
      </c>
      <c r="P140" s="23">
        <v>1</v>
      </c>
      <c r="Q140" s="23">
        <v>275000</v>
      </c>
      <c r="R140" s="21">
        <f t="shared" si="14"/>
        <v>112</v>
      </c>
      <c r="S140" s="21">
        <f t="shared" si="15"/>
        <v>1023338.43</v>
      </c>
      <c r="T140" s="21">
        <f t="shared" si="16"/>
        <v>903</v>
      </c>
      <c r="U140" s="21">
        <f t="shared" si="17"/>
        <v>2194669.29</v>
      </c>
      <c r="V140" s="11"/>
    </row>
    <row r="141" spans="1:22" s="5" customFormat="1">
      <c r="A141" s="15">
        <v>134</v>
      </c>
      <c r="B141" s="30" t="s">
        <v>287</v>
      </c>
      <c r="C141" s="17" t="s">
        <v>288</v>
      </c>
      <c r="D141" s="22"/>
      <c r="E141" s="22"/>
      <c r="F141" s="22">
        <v>9</v>
      </c>
      <c r="G141" s="22">
        <v>266959.8</v>
      </c>
      <c r="H141" s="22">
        <v>15</v>
      </c>
      <c r="I141" s="22">
        <v>81474.59</v>
      </c>
      <c r="J141" s="22">
        <v>158</v>
      </c>
      <c r="K141" s="22">
        <v>692994.63</v>
      </c>
      <c r="L141" s="22">
        <f t="shared" si="12"/>
        <v>182</v>
      </c>
      <c r="M141" s="22">
        <f t="shared" si="13"/>
        <v>1041429.02</v>
      </c>
      <c r="N141" s="22">
        <v>153</v>
      </c>
      <c r="O141" s="22">
        <v>952646.1</v>
      </c>
      <c r="P141" s="22">
        <v>11</v>
      </c>
      <c r="Q141" s="22">
        <v>74162.179999999993</v>
      </c>
      <c r="R141" s="22">
        <f t="shared" si="14"/>
        <v>164</v>
      </c>
      <c r="S141" s="22">
        <f t="shared" si="15"/>
        <v>1026808.28</v>
      </c>
      <c r="T141" s="22">
        <f t="shared" si="16"/>
        <v>346</v>
      </c>
      <c r="U141" s="22">
        <f t="shared" si="17"/>
        <v>2068237.3</v>
      </c>
      <c r="V141" s="11"/>
    </row>
    <row r="142" spans="1:22" s="5" customFormat="1">
      <c r="A142" s="18">
        <v>135</v>
      </c>
      <c r="B142" s="31" t="s">
        <v>295</v>
      </c>
      <c r="C142" s="1" t="s">
        <v>296</v>
      </c>
      <c r="D142" s="23"/>
      <c r="E142" s="23"/>
      <c r="F142" s="23"/>
      <c r="G142" s="23"/>
      <c r="H142" s="23">
        <v>106</v>
      </c>
      <c r="I142" s="23">
        <v>240550.65</v>
      </c>
      <c r="J142" s="23">
        <v>182</v>
      </c>
      <c r="K142" s="23">
        <v>867678.55</v>
      </c>
      <c r="L142" s="21">
        <f t="shared" si="12"/>
        <v>288</v>
      </c>
      <c r="M142" s="21">
        <f t="shared" si="13"/>
        <v>1108229.2</v>
      </c>
      <c r="N142" s="23">
        <v>97</v>
      </c>
      <c r="O142" s="23">
        <v>628591.39</v>
      </c>
      <c r="P142" s="23"/>
      <c r="Q142" s="23"/>
      <c r="R142" s="21">
        <f t="shared" si="14"/>
        <v>97</v>
      </c>
      <c r="S142" s="21">
        <f t="shared" si="15"/>
        <v>628591.39</v>
      </c>
      <c r="T142" s="21">
        <f t="shared" si="16"/>
        <v>385</v>
      </c>
      <c r="U142" s="21">
        <f t="shared" si="17"/>
        <v>1736820.5899999999</v>
      </c>
      <c r="V142" s="11"/>
    </row>
    <row r="143" spans="1:22" s="5" customFormat="1">
      <c r="A143" s="15">
        <v>136</v>
      </c>
      <c r="B143" s="30" t="s">
        <v>283</v>
      </c>
      <c r="C143" s="17" t="s">
        <v>284</v>
      </c>
      <c r="D143" s="22"/>
      <c r="E143" s="22"/>
      <c r="F143" s="22"/>
      <c r="G143" s="22"/>
      <c r="H143" s="22">
        <v>7</v>
      </c>
      <c r="I143" s="22">
        <v>2093.0300000000002</v>
      </c>
      <c r="J143" s="22">
        <v>7</v>
      </c>
      <c r="K143" s="22">
        <v>776209.61</v>
      </c>
      <c r="L143" s="22">
        <f t="shared" si="12"/>
        <v>14</v>
      </c>
      <c r="M143" s="22">
        <f t="shared" si="13"/>
        <v>778302.64</v>
      </c>
      <c r="N143" s="22">
        <v>1</v>
      </c>
      <c r="O143" s="22">
        <v>800000</v>
      </c>
      <c r="P143" s="22"/>
      <c r="Q143" s="22"/>
      <c r="R143" s="22">
        <f t="shared" si="14"/>
        <v>1</v>
      </c>
      <c r="S143" s="22">
        <f t="shared" si="15"/>
        <v>800000</v>
      </c>
      <c r="T143" s="22">
        <f t="shared" si="16"/>
        <v>15</v>
      </c>
      <c r="U143" s="22">
        <f t="shared" si="17"/>
        <v>1578302.6400000001</v>
      </c>
      <c r="V143" s="11"/>
    </row>
    <row r="144" spans="1:22" s="5" customFormat="1">
      <c r="A144" s="18">
        <v>137</v>
      </c>
      <c r="B144" s="31" t="s">
        <v>267</v>
      </c>
      <c r="C144" s="1" t="s">
        <v>268</v>
      </c>
      <c r="D144" s="23"/>
      <c r="E144" s="23"/>
      <c r="F144" s="23">
        <v>1</v>
      </c>
      <c r="G144" s="23">
        <v>931.28</v>
      </c>
      <c r="H144" s="23">
        <v>90</v>
      </c>
      <c r="I144" s="23">
        <v>317194</v>
      </c>
      <c r="J144" s="23">
        <v>159</v>
      </c>
      <c r="K144" s="23">
        <v>462168.31</v>
      </c>
      <c r="L144" s="21">
        <f t="shared" si="12"/>
        <v>250</v>
      </c>
      <c r="M144" s="21">
        <f t="shared" si="13"/>
        <v>780293.59000000008</v>
      </c>
      <c r="N144" s="23">
        <v>78</v>
      </c>
      <c r="O144" s="23">
        <v>237298.29</v>
      </c>
      <c r="P144" s="23">
        <v>14</v>
      </c>
      <c r="Q144" s="23">
        <v>96847.52</v>
      </c>
      <c r="R144" s="21">
        <f t="shared" si="14"/>
        <v>92</v>
      </c>
      <c r="S144" s="21">
        <f t="shared" si="15"/>
        <v>334145.81</v>
      </c>
      <c r="T144" s="21">
        <f t="shared" si="16"/>
        <v>342</v>
      </c>
      <c r="U144" s="21">
        <f t="shared" si="17"/>
        <v>1114439.4000000001</v>
      </c>
      <c r="V144" s="11"/>
    </row>
    <row r="145" spans="1:22" s="5" customFormat="1">
      <c r="A145" s="15">
        <v>138</v>
      </c>
      <c r="B145" s="30" t="s">
        <v>281</v>
      </c>
      <c r="C145" s="17" t="s">
        <v>282</v>
      </c>
      <c r="D145" s="22"/>
      <c r="E145" s="22"/>
      <c r="F145" s="22"/>
      <c r="G145" s="22"/>
      <c r="H145" s="22">
        <v>6</v>
      </c>
      <c r="I145" s="22">
        <v>258395</v>
      </c>
      <c r="J145" s="22">
        <v>104</v>
      </c>
      <c r="K145" s="22">
        <v>298573.21000000002</v>
      </c>
      <c r="L145" s="22">
        <f t="shared" si="12"/>
        <v>110</v>
      </c>
      <c r="M145" s="22">
        <f t="shared" si="13"/>
        <v>556968.21</v>
      </c>
      <c r="N145" s="22">
        <v>87</v>
      </c>
      <c r="O145" s="22">
        <v>298838.52</v>
      </c>
      <c r="P145" s="22">
        <v>6</v>
      </c>
      <c r="Q145" s="22">
        <v>258000</v>
      </c>
      <c r="R145" s="22">
        <f t="shared" si="14"/>
        <v>93</v>
      </c>
      <c r="S145" s="22">
        <f t="shared" si="15"/>
        <v>556838.52</v>
      </c>
      <c r="T145" s="22">
        <f t="shared" si="16"/>
        <v>203</v>
      </c>
      <c r="U145" s="22">
        <f t="shared" si="17"/>
        <v>1113806.73</v>
      </c>
      <c r="V145" s="11"/>
    </row>
    <row r="146" spans="1:22" s="5" customFormat="1">
      <c r="A146" s="18">
        <v>139</v>
      </c>
      <c r="B146" s="31" t="s">
        <v>299</v>
      </c>
      <c r="C146" s="1" t="s">
        <v>300</v>
      </c>
      <c r="D146" s="23"/>
      <c r="E146" s="23"/>
      <c r="F146" s="23"/>
      <c r="G146" s="23"/>
      <c r="H146" s="23">
        <v>6</v>
      </c>
      <c r="I146" s="23">
        <v>70769</v>
      </c>
      <c r="J146" s="23">
        <v>28</v>
      </c>
      <c r="K146" s="23">
        <v>713333.22</v>
      </c>
      <c r="L146" s="23">
        <f t="shared" si="12"/>
        <v>34</v>
      </c>
      <c r="M146" s="23">
        <f t="shared" si="13"/>
        <v>784102.22</v>
      </c>
      <c r="N146" s="23">
        <v>2</v>
      </c>
      <c r="O146" s="23">
        <v>300000</v>
      </c>
      <c r="P146" s="23"/>
      <c r="Q146" s="23"/>
      <c r="R146" s="21">
        <f t="shared" si="14"/>
        <v>2</v>
      </c>
      <c r="S146" s="21">
        <f t="shared" si="15"/>
        <v>300000</v>
      </c>
      <c r="T146" s="23">
        <f t="shared" si="16"/>
        <v>36</v>
      </c>
      <c r="U146" s="23">
        <f t="shared" si="17"/>
        <v>1084102.22</v>
      </c>
      <c r="V146" s="11"/>
    </row>
    <row r="147" spans="1:22" s="5" customFormat="1">
      <c r="A147" s="15">
        <v>140</v>
      </c>
      <c r="B147" s="30" t="s">
        <v>291</v>
      </c>
      <c r="C147" s="17" t="s">
        <v>292</v>
      </c>
      <c r="D147" s="22"/>
      <c r="E147" s="22"/>
      <c r="F147" s="22"/>
      <c r="G147" s="22"/>
      <c r="H147" s="22">
        <v>57</v>
      </c>
      <c r="I147" s="22">
        <v>20273.77</v>
      </c>
      <c r="J147" s="22">
        <v>161</v>
      </c>
      <c r="K147" s="22">
        <v>503144.74</v>
      </c>
      <c r="L147" s="22">
        <f t="shared" si="12"/>
        <v>218</v>
      </c>
      <c r="M147" s="22">
        <f t="shared" si="13"/>
        <v>523418.51</v>
      </c>
      <c r="N147" s="22">
        <v>45</v>
      </c>
      <c r="O147" s="22">
        <v>491330.1</v>
      </c>
      <c r="P147" s="22"/>
      <c r="Q147" s="22"/>
      <c r="R147" s="22">
        <f t="shared" si="14"/>
        <v>45</v>
      </c>
      <c r="S147" s="22">
        <f t="shared" si="15"/>
        <v>491330.1</v>
      </c>
      <c r="T147" s="22">
        <f t="shared" si="16"/>
        <v>263</v>
      </c>
      <c r="U147" s="22">
        <f t="shared" si="17"/>
        <v>1014748.61</v>
      </c>
      <c r="V147" s="11"/>
    </row>
    <row r="148" spans="1:22" s="5" customFormat="1">
      <c r="A148" s="18">
        <v>141</v>
      </c>
      <c r="B148" s="31" t="s">
        <v>305</v>
      </c>
      <c r="C148" s="1" t="s">
        <v>306</v>
      </c>
      <c r="D148" s="23"/>
      <c r="E148" s="23"/>
      <c r="F148" s="23"/>
      <c r="G148" s="23"/>
      <c r="H148" s="23">
        <v>123</v>
      </c>
      <c r="I148" s="23">
        <v>421558.43</v>
      </c>
      <c r="J148" s="23">
        <v>154</v>
      </c>
      <c r="K148" s="23">
        <v>455606.49</v>
      </c>
      <c r="L148" s="21">
        <f t="shared" si="12"/>
        <v>277</v>
      </c>
      <c r="M148" s="21">
        <f t="shared" si="13"/>
        <v>877164.91999999993</v>
      </c>
      <c r="N148" s="23">
        <v>2</v>
      </c>
      <c r="O148" s="23">
        <v>12265.52</v>
      </c>
      <c r="P148" s="23"/>
      <c r="Q148" s="23"/>
      <c r="R148" s="21">
        <f t="shared" si="14"/>
        <v>2</v>
      </c>
      <c r="S148" s="21">
        <f t="shared" si="15"/>
        <v>12265.52</v>
      </c>
      <c r="T148" s="21">
        <f t="shared" si="16"/>
        <v>279</v>
      </c>
      <c r="U148" s="21">
        <f t="shared" si="17"/>
        <v>889430.44</v>
      </c>
      <c r="V148" s="11"/>
    </row>
    <row r="149" spans="1:22" s="5" customFormat="1">
      <c r="A149" s="15">
        <v>142</v>
      </c>
      <c r="B149" s="16" t="s">
        <v>303</v>
      </c>
      <c r="C149" s="17" t="s">
        <v>304</v>
      </c>
      <c r="D149" s="22"/>
      <c r="E149" s="22"/>
      <c r="F149" s="22">
        <v>2</v>
      </c>
      <c r="G149" s="22">
        <v>12152.73</v>
      </c>
      <c r="H149" s="22">
        <v>50</v>
      </c>
      <c r="I149" s="22">
        <v>76696.38</v>
      </c>
      <c r="J149" s="22">
        <v>90</v>
      </c>
      <c r="K149" s="22">
        <v>425667.8</v>
      </c>
      <c r="L149" s="22">
        <f t="shared" si="12"/>
        <v>142</v>
      </c>
      <c r="M149" s="22">
        <f t="shared" si="13"/>
        <v>514516.91</v>
      </c>
      <c r="N149" s="22">
        <v>96</v>
      </c>
      <c r="O149" s="22">
        <v>348258.78</v>
      </c>
      <c r="P149" s="22"/>
      <c r="Q149" s="22"/>
      <c r="R149" s="22">
        <f t="shared" si="14"/>
        <v>96</v>
      </c>
      <c r="S149" s="22">
        <f t="shared" si="15"/>
        <v>348258.78</v>
      </c>
      <c r="T149" s="22">
        <f t="shared" si="16"/>
        <v>238</v>
      </c>
      <c r="U149" s="22">
        <f t="shared" si="17"/>
        <v>862775.69</v>
      </c>
      <c r="V149" s="11"/>
    </row>
    <row r="150" spans="1:22" s="5" customFormat="1">
      <c r="A150" s="18">
        <v>143</v>
      </c>
      <c r="B150" s="31" t="s">
        <v>285</v>
      </c>
      <c r="C150" s="1" t="s">
        <v>286</v>
      </c>
      <c r="D150" s="23"/>
      <c r="E150" s="23"/>
      <c r="F150" s="23"/>
      <c r="G150" s="23"/>
      <c r="H150" s="23">
        <v>430</v>
      </c>
      <c r="I150" s="23">
        <v>263102.65999999997</v>
      </c>
      <c r="J150" s="23">
        <v>24</v>
      </c>
      <c r="K150" s="23">
        <v>154255.39000000001</v>
      </c>
      <c r="L150" s="21">
        <f t="shared" si="12"/>
        <v>454</v>
      </c>
      <c r="M150" s="21">
        <f t="shared" si="13"/>
        <v>417358.05</v>
      </c>
      <c r="N150" s="23"/>
      <c r="O150" s="23"/>
      <c r="P150" s="23">
        <v>2</v>
      </c>
      <c r="Q150" s="23">
        <v>400000</v>
      </c>
      <c r="R150" s="21">
        <f t="shared" si="14"/>
        <v>2</v>
      </c>
      <c r="S150" s="21">
        <f t="shared" si="15"/>
        <v>400000</v>
      </c>
      <c r="T150" s="21">
        <f t="shared" si="16"/>
        <v>456</v>
      </c>
      <c r="U150" s="21">
        <f t="shared" si="17"/>
        <v>817358.05</v>
      </c>
      <c r="V150" s="11"/>
    </row>
    <row r="151" spans="1:22" s="5" customFormat="1">
      <c r="A151" s="15">
        <v>144</v>
      </c>
      <c r="B151" s="30" t="s">
        <v>307</v>
      </c>
      <c r="C151" s="17" t="s">
        <v>308</v>
      </c>
      <c r="D151" s="22"/>
      <c r="E151" s="22"/>
      <c r="F151" s="22"/>
      <c r="G151" s="22"/>
      <c r="H151" s="22">
        <v>156</v>
      </c>
      <c r="I151" s="22">
        <v>67829.490000000005</v>
      </c>
      <c r="J151" s="22">
        <v>363</v>
      </c>
      <c r="K151" s="22">
        <v>382020.22</v>
      </c>
      <c r="L151" s="22">
        <f t="shared" si="12"/>
        <v>519</v>
      </c>
      <c r="M151" s="22">
        <f t="shared" si="13"/>
        <v>449849.70999999996</v>
      </c>
      <c r="N151" s="22">
        <v>23</v>
      </c>
      <c r="O151" s="22">
        <v>331393.26</v>
      </c>
      <c r="P151" s="22"/>
      <c r="Q151" s="22"/>
      <c r="R151" s="22">
        <f t="shared" si="14"/>
        <v>23</v>
      </c>
      <c r="S151" s="22">
        <f t="shared" si="15"/>
        <v>331393.26</v>
      </c>
      <c r="T151" s="22">
        <f t="shared" si="16"/>
        <v>542</v>
      </c>
      <c r="U151" s="22">
        <f t="shared" si="17"/>
        <v>781242.97</v>
      </c>
      <c r="V151" s="11"/>
    </row>
    <row r="152" spans="1:22" s="5" customFormat="1">
      <c r="A152" s="18">
        <v>145</v>
      </c>
      <c r="B152" s="31" t="s">
        <v>301</v>
      </c>
      <c r="C152" s="1" t="s">
        <v>302</v>
      </c>
      <c r="D152" s="23"/>
      <c r="E152" s="23"/>
      <c r="F152" s="23">
        <v>1</v>
      </c>
      <c r="G152" s="23">
        <v>186.41</v>
      </c>
      <c r="H152" s="23">
        <v>26</v>
      </c>
      <c r="I152" s="23">
        <v>16685.63</v>
      </c>
      <c r="J152" s="23">
        <v>100</v>
      </c>
      <c r="K152" s="23">
        <v>362622.28</v>
      </c>
      <c r="L152" s="21">
        <f t="shared" si="12"/>
        <v>127</v>
      </c>
      <c r="M152" s="21">
        <f t="shared" si="13"/>
        <v>379494.32</v>
      </c>
      <c r="N152" s="23">
        <v>121</v>
      </c>
      <c r="O152" s="23">
        <v>349916.84</v>
      </c>
      <c r="P152" s="23">
        <v>1</v>
      </c>
      <c r="Q152" s="23">
        <v>4348.58</v>
      </c>
      <c r="R152" s="21">
        <f t="shared" si="14"/>
        <v>122</v>
      </c>
      <c r="S152" s="21">
        <f t="shared" si="15"/>
        <v>354265.42000000004</v>
      </c>
      <c r="T152" s="21">
        <f t="shared" si="16"/>
        <v>249</v>
      </c>
      <c r="U152" s="21">
        <f t="shared" si="17"/>
        <v>733759.74</v>
      </c>
      <c r="V152" s="11"/>
    </row>
    <row r="153" spans="1:22" s="5" customFormat="1">
      <c r="A153" s="15">
        <v>146</v>
      </c>
      <c r="B153" s="16" t="s">
        <v>309</v>
      </c>
      <c r="C153" s="17" t="s">
        <v>310</v>
      </c>
      <c r="D153" s="22"/>
      <c r="E153" s="22"/>
      <c r="F153" s="22"/>
      <c r="G153" s="22"/>
      <c r="H153" s="22">
        <v>8</v>
      </c>
      <c r="I153" s="22">
        <v>29985.01</v>
      </c>
      <c r="J153" s="22">
        <v>84</v>
      </c>
      <c r="K153" s="22">
        <v>202960.09</v>
      </c>
      <c r="L153" s="22">
        <f t="shared" si="12"/>
        <v>92</v>
      </c>
      <c r="M153" s="22">
        <f t="shared" si="13"/>
        <v>232945.1</v>
      </c>
      <c r="N153" s="22">
        <v>69</v>
      </c>
      <c r="O153" s="22">
        <v>215048.57</v>
      </c>
      <c r="P153" s="22">
        <v>3</v>
      </c>
      <c r="Q153" s="22">
        <v>25100.51</v>
      </c>
      <c r="R153" s="22">
        <f t="shared" si="14"/>
        <v>72</v>
      </c>
      <c r="S153" s="22">
        <f t="shared" si="15"/>
        <v>240149.08000000002</v>
      </c>
      <c r="T153" s="22">
        <f t="shared" si="16"/>
        <v>164</v>
      </c>
      <c r="U153" s="22">
        <f t="shared" si="17"/>
        <v>473094.18000000005</v>
      </c>
      <c r="V153" s="11"/>
    </row>
    <row r="154" spans="1:22" s="5" customFormat="1">
      <c r="A154" s="18">
        <v>147</v>
      </c>
      <c r="B154" s="31" t="s">
        <v>311</v>
      </c>
      <c r="C154" s="1" t="s">
        <v>312</v>
      </c>
      <c r="D154" s="23"/>
      <c r="E154" s="23"/>
      <c r="F154" s="23">
        <v>1</v>
      </c>
      <c r="G154" s="23">
        <v>22258</v>
      </c>
      <c r="H154" s="23">
        <v>80</v>
      </c>
      <c r="I154" s="23">
        <v>95508.17</v>
      </c>
      <c r="J154" s="23">
        <v>81</v>
      </c>
      <c r="K154" s="23">
        <v>167133.34</v>
      </c>
      <c r="L154" s="21">
        <f t="shared" si="12"/>
        <v>162</v>
      </c>
      <c r="M154" s="21">
        <f t="shared" si="13"/>
        <v>284899.51</v>
      </c>
      <c r="N154" s="23">
        <v>8</v>
      </c>
      <c r="O154" s="23">
        <v>152291.43</v>
      </c>
      <c r="P154" s="23"/>
      <c r="Q154" s="23"/>
      <c r="R154" s="21">
        <f t="shared" si="14"/>
        <v>8</v>
      </c>
      <c r="S154" s="21">
        <f t="shared" si="15"/>
        <v>152291.43</v>
      </c>
      <c r="T154" s="21">
        <f t="shared" si="16"/>
        <v>170</v>
      </c>
      <c r="U154" s="21">
        <f t="shared" si="17"/>
        <v>437190.94</v>
      </c>
      <c r="V154" s="11"/>
    </row>
    <row r="155" spans="1:22" s="5" customFormat="1">
      <c r="A155" s="15">
        <v>148</v>
      </c>
      <c r="B155" s="30" t="s">
        <v>317</v>
      </c>
      <c r="C155" s="17" t="s">
        <v>318</v>
      </c>
      <c r="D155" s="22"/>
      <c r="E155" s="22"/>
      <c r="F155" s="22"/>
      <c r="G155" s="22"/>
      <c r="H155" s="22"/>
      <c r="I155" s="22"/>
      <c r="J155" s="22">
        <v>7</v>
      </c>
      <c r="K155" s="22">
        <v>132354.14000000001</v>
      </c>
      <c r="L155" s="22">
        <f t="shared" si="12"/>
        <v>7</v>
      </c>
      <c r="M155" s="22">
        <f t="shared" si="13"/>
        <v>132354.14000000001</v>
      </c>
      <c r="N155" s="22">
        <v>7</v>
      </c>
      <c r="O155" s="22">
        <v>132354.14000000001</v>
      </c>
      <c r="P155" s="22"/>
      <c r="Q155" s="22"/>
      <c r="R155" s="22">
        <f t="shared" si="14"/>
        <v>7</v>
      </c>
      <c r="S155" s="22">
        <f t="shared" si="15"/>
        <v>132354.14000000001</v>
      </c>
      <c r="T155" s="22">
        <f t="shared" si="16"/>
        <v>14</v>
      </c>
      <c r="U155" s="22">
        <f t="shared" si="17"/>
        <v>264708.28000000003</v>
      </c>
      <c r="V155" s="11"/>
    </row>
    <row r="156" spans="1:22" s="5" customFormat="1">
      <c r="A156" s="18">
        <v>149</v>
      </c>
      <c r="B156" s="31" t="s">
        <v>313</v>
      </c>
      <c r="C156" s="1" t="s">
        <v>314</v>
      </c>
      <c r="D156" s="23"/>
      <c r="E156" s="23"/>
      <c r="F156" s="23"/>
      <c r="G156" s="23"/>
      <c r="H156" s="23">
        <v>16</v>
      </c>
      <c r="I156" s="23">
        <v>14200.51</v>
      </c>
      <c r="J156" s="23">
        <v>32</v>
      </c>
      <c r="K156" s="23">
        <v>50334.98</v>
      </c>
      <c r="L156" s="21">
        <f t="shared" si="12"/>
        <v>48</v>
      </c>
      <c r="M156" s="21">
        <f t="shared" si="13"/>
        <v>64535.490000000005</v>
      </c>
      <c r="N156" s="23">
        <v>9</v>
      </c>
      <c r="O156" s="23">
        <v>37618.879999999997</v>
      </c>
      <c r="P156" s="23"/>
      <c r="Q156" s="23"/>
      <c r="R156" s="21">
        <f t="shared" si="14"/>
        <v>9</v>
      </c>
      <c r="S156" s="21">
        <f t="shared" si="15"/>
        <v>37618.879999999997</v>
      </c>
      <c r="T156" s="21">
        <f t="shared" si="16"/>
        <v>57</v>
      </c>
      <c r="U156" s="21">
        <f t="shared" si="17"/>
        <v>102154.37</v>
      </c>
      <c r="V156" s="11"/>
    </row>
    <row r="157" spans="1:22" s="5" customFormat="1">
      <c r="A157" s="15">
        <v>150</v>
      </c>
      <c r="B157" s="30" t="s">
        <v>315</v>
      </c>
      <c r="C157" s="17" t="s">
        <v>316</v>
      </c>
      <c r="D157" s="22"/>
      <c r="E157" s="22"/>
      <c r="F157" s="22"/>
      <c r="G157" s="22"/>
      <c r="H157" s="22">
        <v>1</v>
      </c>
      <c r="I157" s="22">
        <v>1358.88</v>
      </c>
      <c r="J157" s="22">
        <v>13</v>
      </c>
      <c r="K157" s="22">
        <v>41733.49</v>
      </c>
      <c r="L157" s="22">
        <f t="shared" si="12"/>
        <v>14</v>
      </c>
      <c r="M157" s="22">
        <f t="shared" si="13"/>
        <v>43092.369999999995</v>
      </c>
      <c r="N157" s="22">
        <v>4</v>
      </c>
      <c r="O157" s="22">
        <v>32888.94</v>
      </c>
      <c r="P157" s="22"/>
      <c r="Q157" s="22"/>
      <c r="R157" s="22">
        <f t="shared" si="14"/>
        <v>4</v>
      </c>
      <c r="S157" s="22">
        <f t="shared" si="15"/>
        <v>32888.94</v>
      </c>
      <c r="T157" s="22">
        <f t="shared" si="16"/>
        <v>18</v>
      </c>
      <c r="U157" s="22">
        <f t="shared" si="17"/>
        <v>75981.31</v>
      </c>
      <c r="V157" s="11"/>
    </row>
    <row r="158" spans="1:22" s="5" customFormat="1">
      <c r="A158" s="18">
        <v>151</v>
      </c>
      <c r="B158" s="31" t="s">
        <v>321</v>
      </c>
      <c r="C158" s="1" t="s">
        <v>322</v>
      </c>
      <c r="D158" s="23"/>
      <c r="E158" s="23"/>
      <c r="F158" s="23"/>
      <c r="G158" s="23"/>
      <c r="H158" s="23">
        <v>4</v>
      </c>
      <c r="I158" s="23">
        <v>11800</v>
      </c>
      <c r="J158" s="23">
        <v>5</v>
      </c>
      <c r="K158" s="23">
        <v>3133.85</v>
      </c>
      <c r="L158" s="21">
        <f t="shared" si="12"/>
        <v>9</v>
      </c>
      <c r="M158" s="21">
        <f t="shared" si="13"/>
        <v>14933.85</v>
      </c>
      <c r="N158" s="23"/>
      <c r="O158" s="23"/>
      <c r="P158" s="23"/>
      <c r="Q158" s="23"/>
      <c r="R158" s="21">
        <f t="shared" si="14"/>
        <v>0</v>
      </c>
      <c r="S158" s="21">
        <f t="shared" si="15"/>
        <v>0</v>
      </c>
      <c r="T158" s="21">
        <f t="shared" si="16"/>
        <v>9</v>
      </c>
      <c r="U158" s="21">
        <f t="shared" si="17"/>
        <v>14933.85</v>
      </c>
      <c r="V158" s="11"/>
    </row>
    <row r="159" spans="1:22" s="5" customFormat="1">
      <c r="A159" s="15">
        <v>152</v>
      </c>
      <c r="B159" s="16" t="s">
        <v>325</v>
      </c>
      <c r="C159" s="17" t="s">
        <v>326</v>
      </c>
      <c r="D159" s="22"/>
      <c r="E159" s="22"/>
      <c r="F159" s="22"/>
      <c r="G159" s="22"/>
      <c r="H159" s="22"/>
      <c r="I159" s="22"/>
      <c r="J159" s="22"/>
      <c r="K159" s="22"/>
      <c r="L159" s="22">
        <f t="shared" si="12"/>
        <v>0</v>
      </c>
      <c r="M159" s="22">
        <f t="shared" si="13"/>
        <v>0</v>
      </c>
      <c r="N159" s="22">
        <v>1</v>
      </c>
      <c r="O159" s="22">
        <v>6500</v>
      </c>
      <c r="P159" s="22">
        <v>1</v>
      </c>
      <c r="Q159" s="22">
        <v>6500</v>
      </c>
      <c r="R159" s="22">
        <f t="shared" si="14"/>
        <v>2</v>
      </c>
      <c r="S159" s="22">
        <f t="shared" si="15"/>
        <v>13000</v>
      </c>
      <c r="T159" s="22">
        <f t="shared" si="16"/>
        <v>2</v>
      </c>
      <c r="U159" s="22">
        <f t="shared" si="17"/>
        <v>13000</v>
      </c>
      <c r="V159" s="11"/>
    </row>
    <row r="160" spans="1:22" s="5" customFormat="1">
      <c r="A160" s="18">
        <v>153</v>
      </c>
      <c r="B160" s="31" t="s">
        <v>319</v>
      </c>
      <c r="C160" s="1" t="s">
        <v>320</v>
      </c>
      <c r="D160" s="23"/>
      <c r="E160" s="23"/>
      <c r="F160" s="23"/>
      <c r="G160" s="23"/>
      <c r="H160" s="23"/>
      <c r="I160" s="23"/>
      <c r="J160" s="23">
        <v>5</v>
      </c>
      <c r="K160" s="23">
        <v>7549.54</v>
      </c>
      <c r="L160" s="21">
        <f t="shared" si="12"/>
        <v>5</v>
      </c>
      <c r="M160" s="21">
        <f t="shared" si="13"/>
        <v>7549.54</v>
      </c>
      <c r="N160" s="23"/>
      <c r="O160" s="23"/>
      <c r="P160" s="23"/>
      <c r="Q160" s="23"/>
      <c r="R160" s="21">
        <f t="shared" si="14"/>
        <v>0</v>
      </c>
      <c r="S160" s="21">
        <f t="shared" si="15"/>
        <v>0</v>
      </c>
      <c r="T160" s="21">
        <f t="shared" si="16"/>
        <v>5</v>
      </c>
      <c r="U160" s="21">
        <f t="shared" si="17"/>
        <v>7549.54</v>
      </c>
      <c r="V160" s="11"/>
    </row>
    <row r="161" spans="1:22" s="5" customFormat="1">
      <c r="A161" s="15">
        <v>154</v>
      </c>
      <c r="B161" s="30" t="s">
        <v>327</v>
      </c>
      <c r="C161" s="17" t="s">
        <v>328</v>
      </c>
      <c r="D161" s="22"/>
      <c r="E161" s="22"/>
      <c r="F161" s="22"/>
      <c r="G161" s="22"/>
      <c r="H161" s="22"/>
      <c r="I161" s="22"/>
      <c r="J161" s="22">
        <v>5</v>
      </c>
      <c r="K161" s="22">
        <v>4385</v>
      </c>
      <c r="L161" s="22">
        <f t="shared" si="12"/>
        <v>5</v>
      </c>
      <c r="M161" s="22">
        <f t="shared" si="13"/>
        <v>4385</v>
      </c>
      <c r="N161" s="22"/>
      <c r="O161" s="22"/>
      <c r="P161" s="22"/>
      <c r="Q161" s="22"/>
      <c r="R161" s="22">
        <f t="shared" si="14"/>
        <v>0</v>
      </c>
      <c r="S161" s="22">
        <f t="shared" si="15"/>
        <v>0</v>
      </c>
      <c r="T161" s="22">
        <f t="shared" si="16"/>
        <v>5</v>
      </c>
      <c r="U161" s="22">
        <f t="shared" si="17"/>
        <v>4385</v>
      </c>
      <c r="V161" s="11"/>
    </row>
    <row r="162" spans="1:22" s="5" customFormat="1">
      <c r="A162" s="18">
        <v>155</v>
      </c>
      <c r="B162" s="31" t="s">
        <v>335</v>
      </c>
      <c r="C162" s="1" t="s">
        <v>336</v>
      </c>
      <c r="D162" s="23"/>
      <c r="E162" s="23"/>
      <c r="F162" s="23"/>
      <c r="G162" s="23"/>
      <c r="H162" s="23">
        <v>4</v>
      </c>
      <c r="I162" s="23">
        <v>3262.13</v>
      </c>
      <c r="J162" s="23"/>
      <c r="K162" s="23"/>
      <c r="L162" s="21">
        <f t="shared" si="12"/>
        <v>4</v>
      </c>
      <c r="M162" s="21">
        <f t="shared" si="13"/>
        <v>3262.13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4</v>
      </c>
      <c r="U162" s="21">
        <f t="shared" si="17"/>
        <v>3262.13</v>
      </c>
      <c r="V162" s="11"/>
    </row>
    <row r="163" spans="1:22" s="5" customFormat="1">
      <c r="A163" s="15">
        <v>156</v>
      </c>
      <c r="B163" s="30" t="s">
        <v>323</v>
      </c>
      <c r="C163" s="17" t="s">
        <v>324</v>
      </c>
      <c r="D163" s="22"/>
      <c r="E163" s="22"/>
      <c r="F163" s="22"/>
      <c r="G163" s="22"/>
      <c r="H163" s="22"/>
      <c r="I163" s="22"/>
      <c r="J163" s="22">
        <v>1</v>
      </c>
      <c r="K163" s="22">
        <v>1500</v>
      </c>
      <c r="L163" s="22">
        <f t="shared" si="12"/>
        <v>1</v>
      </c>
      <c r="M163" s="22">
        <f t="shared" si="13"/>
        <v>1500</v>
      </c>
      <c r="N163" s="22">
        <v>1</v>
      </c>
      <c r="O163" s="22">
        <v>1249.44</v>
      </c>
      <c r="P163" s="22"/>
      <c r="Q163" s="22"/>
      <c r="R163" s="22">
        <f t="shared" si="14"/>
        <v>1</v>
      </c>
      <c r="S163" s="22">
        <f t="shared" si="15"/>
        <v>1249.44</v>
      </c>
      <c r="T163" s="22">
        <f t="shared" si="16"/>
        <v>2</v>
      </c>
      <c r="U163" s="22">
        <f t="shared" si="17"/>
        <v>2749.44</v>
      </c>
      <c r="V163" s="11"/>
    </row>
    <row r="164" spans="1:22" s="5" customFormat="1">
      <c r="A164" s="18">
        <v>157</v>
      </c>
      <c r="B164" s="31" t="s">
        <v>331</v>
      </c>
      <c r="C164" s="1" t="s">
        <v>332</v>
      </c>
      <c r="D164" s="23"/>
      <c r="E164" s="23"/>
      <c r="F164" s="23"/>
      <c r="G164" s="23"/>
      <c r="H164" s="23"/>
      <c r="I164" s="23"/>
      <c r="J164" s="23">
        <v>1</v>
      </c>
      <c r="K164" s="23">
        <v>1050</v>
      </c>
      <c r="L164" s="21">
        <f t="shared" si="12"/>
        <v>1</v>
      </c>
      <c r="M164" s="21">
        <f t="shared" si="13"/>
        <v>1050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1</v>
      </c>
      <c r="U164" s="21">
        <f t="shared" si="17"/>
        <v>1050</v>
      </c>
      <c r="V164" s="11"/>
    </row>
    <row r="165" spans="1:22" s="5" customFormat="1">
      <c r="A165" s="15">
        <v>158</v>
      </c>
      <c r="B165" s="30" t="s">
        <v>333</v>
      </c>
      <c r="C165" s="17" t="s">
        <v>334</v>
      </c>
      <c r="D165" s="22"/>
      <c r="E165" s="22"/>
      <c r="F165" s="22"/>
      <c r="G165" s="22"/>
      <c r="H165" s="22">
        <v>1</v>
      </c>
      <c r="I165" s="22">
        <v>39.69</v>
      </c>
      <c r="J165" s="22">
        <v>2</v>
      </c>
      <c r="K165" s="22">
        <v>453.63</v>
      </c>
      <c r="L165" s="22">
        <f t="shared" ref="L165" si="18">D165+F165+H165+J165</f>
        <v>3</v>
      </c>
      <c r="M165" s="22">
        <f t="shared" ref="M165" si="19">E165+G165+I165+K165</f>
        <v>493.32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</v>
      </c>
      <c r="U165" s="22">
        <f t="shared" si="17"/>
        <v>493.32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/>
      <c r="M166" s="21"/>
      <c r="N166" s="23"/>
      <c r="O166" s="23"/>
      <c r="P166" s="23"/>
      <c r="Q166" s="23"/>
      <c r="R166" s="21"/>
      <c r="S166" s="21"/>
      <c r="T166" s="21"/>
      <c r="U166" s="21"/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>SUM(D8:D165)</f>
        <v>41534</v>
      </c>
      <c r="E167" s="27">
        <f>SUM(E8:E165)</f>
        <v>13014334887.862396</v>
      </c>
      <c r="F167" s="27">
        <f>SUM(F8:F165)</f>
        <v>115704</v>
      </c>
      <c r="G167" s="27">
        <f>SUM(G8:G165)</f>
        <v>19590445376.310799</v>
      </c>
      <c r="H167" s="27">
        <f>SUM(H8:H165)</f>
        <v>642352</v>
      </c>
      <c r="I167" s="27">
        <f>SUM(I8:I165)</f>
        <v>42104280879.214081</v>
      </c>
      <c r="J167" s="27">
        <f>SUM(J8:J165)</f>
        <v>527672</v>
      </c>
      <c r="K167" s="27">
        <f>SUM(K8:K165)</f>
        <v>39542433692.416084</v>
      </c>
      <c r="L167" s="27">
        <f>SUM(L8:L165)</f>
        <v>1327262</v>
      </c>
      <c r="M167" s="27">
        <f>SUM(M8:M165)</f>
        <v>114251494835.80336</v>
      </c>
      <c r="N167" s="27">
        <f>SUM(N8:N165)</f>
        <v>35522</v>
      </c>
      <c r="O167" s="27">
        <f>SUM(O8:O165)</f>
        <v>38147955289.349983</v>
      </c>
      <c r="P167" s="27">
        <f>SUM(P8:P165)</f>
        <v>35522</v>
      </c>
      <c r="Q167" s="27">
        <f>SUM(Q8:Q165)</f>
        <v>38166949495.590004</v>
      </c>
      <c r="R167" s="27">
        <f>SUM(R8:R165)</f>
        <v>71044</v>
      </c>
      <c r="S167" s="27">
        <f>SUM(S8:S165)</f>
        <v>76314904784.940002</v>
      </c>
      <c r="T167" s="27">
        <f>SUM(T8:T165)</f>
        <v>1398306</v>
      </c>
      <c r="U167" s="27">
        <f>SUM(U8:U165)</f>
        <v>190566399620.74326</v>
      </c>
    </row>
    <row r="168" spans="1:22" s="5" customFormat="1" ht="13.5" customHeight="1" thickTop="1">
      <c r="A168" s="44" t="s">
        <v>348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19</v>
      </c>
      <c r="T169" s="6"/>
      <c r="U169" s="6"/>
      <c r="V169" s="11"/>
    </row>
    <row r="170" spans="1:22" ht="13.5" customHeight="1">
      <c r="A170" s="7" t="s">
        <v>350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347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28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73739</v>
      </c>
      <c r="E8" s="21">
        <v>34456135426.910004</v>
      </c>
      <c r="F8" s="21">
        <v>201261</v>
      </c>
      <c r="G8" s="21">
        <v>32033206032.737999</v>
      </c>
      <c r="H8" s="21">
        <v>231763</v>
      </c>
      <c r="I8" s="21">
        <v>68275028250.3899</v>
      </c>
      <c r="J8" s="21">
        <v>291141</v>
      </c>
      <c r="K8" s="21">
        <v>64613126281.256599</v>
      </c>
      <c r="L8" s="21">
        <f>D8+F8+H8+J8</f>
        <v>797904</v>
      </c>
      <c r="M8" s="21">
        <f>E8+G8+I8+K8</f>
        <v>199377495991.29449</v>
      </c>
      <c r="N8" s="21">
        <v>14221</v>
      </c>
      <c r="O8" s="21">
        <v>78160460247.330002</v>
      </c>
      <c r="P8" s="21">
        <v>14010</v>
      </c>
      <c r="Q8" s="21">
        <v>71277275812.220001</v>
      </c>
      <c r="R8" s="21">
        <f>N8+P8</f>
        <v>28231</v>
      </c>
      <c r="S8" s="21">
        <f>O8+Q8</f>
        <v>149437736059.54999</v>
      </c>
      <c r="T8" s="21">
        <f>L8+R8</f>
        <v>826135</v>
      </c>
      <c r="U8" s="21">
        <f>M8+S8</f>
        <v>348815232050.84448</v>
      </c>
      <c r="V8" s="11"/>
    </row>
    <row r="9" spans="1:22" s="5" customFormat="1">
      <c r="A9" s="15">
        <v>2</v>
      </c>
      <c r="B9" s="30" t="s">
        <v>20</v>
      </c>
      <c r="C9" s="17" t="s">
        <v>21</v>
      </c>
      <c r="D9" s="22">
        <v>15277</v>
      </c>
      <c r="E9" s="22">
        <v>16980585677.419001</v>
      </c>
      <c r="F9" s="22">
        <v>95279</v>
      </c>
      <c r="G9" s="22">
        <v>22307369633.224602</v>
      </c>
      <c r="H9" s="22">
        <v>93705</v>
      </c>
      <c r="I9" s="22">
        <v>98690293187.981796</v>
      </c>
      <c r="J9" s="22">
        <v>108739</v>
      </c>
      <c r="K9" s="22">
        <v>86267706805.559204</v>
      </c>
      <c r="L9" s="22">
        <f t="shared" ref="L9:L72" si="0">D9+F9+H9+J9</f>
        <v>313000</v>
      </c>
      <c r="M9" s="22">
        <f t="shared" ref="M9:M72" si="1">E9+G9+I9+K9</f>
        <v>224245955304.1846</v>
      </c>
      <c r="N9" s="22">
        <v>3368</v>
      </c>
      <c r="O9" s="22">
        <v>23641593003.18</v>
      </c>
      <c r="P9" s="22">
        <v>3549</v>
      </c>
      <c r="Q9" s="22">
        <v>30026145716.880001</v>
      </c>
      <c r="R9" s="22">
        <f t="shared" ref="R9:R72" si="2">N9+P9</f>
        <v>6917</v>
      </c>
      <c r="S9" s="22">
        <f t="shared" ref="S9:S72" si="3">O9+Q9</f>
        <v>53667738720.059998</v>
      </c>
      <c r="T9" s="22">
        <f t="shared" ref="T9:T72" si="4">L9+R9</f>
        <v>319917</v>
      </c>
      <c r="U9" s="22">
        <f t="shared" ref="U9:U72" si="5">M9+S9</f>
        <v>277913694024.24463</v>
      </c>
      <c r="V9" s="11"/>
    </row>
    <row r="10" spans="1:22" s="5" customFormat="1">
      <c r="A10" s="18">
        <v>3</v>
      </c>
      <c r="B10" s="31" t="s">
        <v>29</v>
      </c>
      <c r="C10" s="1" t="s">
        <v>30</v>
      </c>
      <c r="D10" s="23">
        <v>101990</v>
      </c>
      <c r="E10" s="23">
        <v>31201803488.152302</v>
      </c>
      <c r="F10" s="23">
        <v>273378</v>
      </c>
      <c r="G10" s="23">
        <v>38333621920.101097</v>
      </c>
      <c r="H10" s="23">
        <v>355593</v>
      </c>
      <c r="I10" s="23">
        <v>38736444340.829399</v>
      </c>
      <c r="J10" s="23">
        <v>320308</v>
      </c>
      <c r="K10" s="23">
        <v>45881053951.327904</v>
      </c>
      <c r="L10" s="21">
        <f t="shared" si="0"/>
        <v>1051269</v>
      </c>
      <c r="M10" s="21">
        <f t="shared" si="1"/>
        <v>154152923700.41071</v>
      </c>
      <c r="N10" s="23">
        <v>4287</v>
      </c>
      <c r="O10" s="23">
        <v>62725092117.709999</v>
      </c>
      <c r="P10" s="23">
        <v>3946</v>
      </c>
      <c r="Q10" s="23">
        <v>44948545936.5</v>
      </c>
      <c r="R10" s="21">
        <f t="shared" si="2"/>
        <v>8233</v>
      </c>
      <c r="S10" s="21">
        <f t="shared" si="3"/>
        <v>107673638054.20999</v>
      </c>
      <c r="T10" s="21">
        <f t="shared" si="4"/>
        <v>1059502</v>
      </c>
      <c r="U10" s="21">
        <f t="shared" si="5"/>
        <v>261826561754.6207</v>
      </c>
      <c r="V10" s="11"/>
    </row>
    <row r="11" spans="1:22" s="5" customFormat="1">
      <c r="A11" s="15">
        <v>4</v>
      </c>
      <c r="B11" s="30" t="s">
        <v>31</v>
      </c>
      <c r="C11" s="17" t="s">
        <v>32</v>
      </c>
      <c r="D11" s="22">
        <v>3785</v>
      </c>
      <c r="E11" s="22">
        <v>7831678548.9099998</v>
      </c>
      <c r="F11" s="22">
        <v>30453</v>
      </c>
      <c r="G11" s="22">
        <v>9254574175.5268002</v>
      </c>
      <c r="H11" s="22">
        <v>13873</v>
      </c>
      <c r="I11" s="22">
        <v>52287271322.421097</v>
      </c>
      <c r="J11" s="22">
        <v>23297</v>
      </c>
      <c r="K11" s="22">
        <v>53189701600.675903</v>
      </c>
      <c r="L11" s="22">
        <f t="shared" si="0"/>
        <v>71408</v>
      </c>
      <c r="M11" s="22">
        <f t="shared" si="1"/>
        <v>122563225647.5338</v>
      </c>
      <c r="N11" s="22">
        <v>3446</v>
      </c>
      <c r="O11" s="22">
        <v>49507401429.489998</v>
      </c>
      <c r="P11" s="22">
        <v>4251</v>
      </c>
      <c r="Q11" s="22">
        <v>45630979643.269997</v>
      </c>
      <c r="R11" s="22">
        <f t="shared" si="2"/>
        <v>7697</v>
      </c>
      <c r="S11" s="22">
        <f t="shared" si="3"/>
        <v>95138381072.759995</v>
      </c>
      <c r="T11" s="22">
        <f t="shared" si="4"/>
        <v>79105</v>
      </c>
      <c r="U11" s="22">
        <f t="shared" si="5"/>
        <v>217701606720.29379</v>
      </c>
      <c r="V11" s="11"/>
    </row>
    <row r="12" spans="1:22" s="5" customFormat="1">
      <c r="A12" s="18">
        <v>5</v>
      </c>
      <c r="B12" s="12" t="s">
        <v>22</v>
      </c>
      <c r="C12" s="1" t="s">
        <v>23</v>
      </c>
      <c r="D12" s="23">
        <v>68324</v>
      </c>
      <c r="E12" s="23">
        <v>30919892095.6707</v>
      </c>
      <c r="F12" s="23">
        <v>146524</v>
      </c>
      <c r="G12" s="23">
        <v>18553709853.933998</v>
      </c>
      <c r="H12" s="23">
        <v>313960</v>
      </c>
      <c r="I12" s="23">
        <v>23393769785.825699</v>
      </c>
      <c r="J12" s="23">
        <v>151230</v>
      </c>
      <c r="K12" s="23">
        <v>28823392697.413101</v>
      </c>
      <c r="L12" s="21">
        <f t="shared" si="0"/>
        <v>680038</v>
      </c>
      <c r="M12" s="21">
        <f t="shared" si="1"/>
        <v>101690764432.84349</v>
      </c>
      <c r="N12" s="23">
        <v>4719</v>
      </c>
      <c r="O12" s="23">
        <v>23958630853.259998</v>
      </c>
      <c r="P12" s="23">
        <v>4926</v>
      </c>
      <c r="Q12" s="23">
        <v>30788494479.990002</v>
      </c>
      <c r="R12" s="21">
        <f t="shared" si="2"/>
        <v>9645</v>
      </c>
      <c r="S12" s="21">
        <f t="shared" si="3"/>
        <v>54747125333.25</v>
      </c>
      <c r="T12" s="21">
        <f t="shared" si="4"/>
        <v>689683</v>
      </c>
      <c r="U12" s="21">
        <f t="shared" si="5"/>
        <v>156437889766.09351</v>
      </c>
      <c r="V12" s="11"/>
    </row>
    <row r="13" spans="1:22" s="5" customFormat="1">
      <c r="A13" s="15">
        <v>6</v>
      </c>
      <c r="B13" s="16" t="s">
        <v>24</v>
      </c>
      <c r="C13" s="17" t="s">
        <v>25</v>
      </c>
      <c r="D13" s="22">
        <v>96101</v>
      </c>
      <c r="E13" s="22">
        <v>29480400851.146301</v>
      </c>
      <c r="F13" s="22">
        <v>156202</v>
      </c>
      <c r="G13" s="22">
        <v>24922737779.723801</v>
      </c>
      <c r="H13" s="22">
        <v>407773</v>
      </c>
      <c r="I13" s="22">
        <v>17680876746.560001</v>
      </c>
      <c r="J13" s="22">
        <v>171704</v>
      </c>
      <c r="K13" s="22">
        <v>21367852169.168201</v>
      </c>
      <c r="L13" s="22">
        <f t="shared" si="0"/>
        <v>831780</v>
      </c>
      <c r="M13" s="22">
        <f t="shared" si="1"/>
        <v>93451867546.598297</v>
      </c>
      <c r="N13" s="22">
        <v>2846</v>
      </c>
      <c r="O13" s="22">
        <v>16540434054.360001</v>
      </c>
      <c r="P13" s="22">
        <v>2886</v>
      </c>
      <c r="Q13" s="22">
        <v>16496208051.469999</v>
      </c>
      <c r="R13" s="22">
        <f t="shared" si="2"/>
        <v>5732</v>
      </c>
      <c r="S13" s="22">
        <f t="shared" si="3"/>
        <v>33036642105.830002</v>
      </c>
      <c r="T13" s="22">
        <f t="shared" si="4"/>
        <v>837512</v>
      </c>
      <c r="U13" s="22">
        <f t="shared" si="5"/>
        <v>126488509652.4283</v>
      </c>
      <c r="V13" s="11"/>
    </row>
    <row r="14" spans="1:22" s="5" customFormat="1">
      <c r="A14" s="18">
        <v>7</v>
      </c>
      <c r="B14" s="31" t="s">
        <v>26</v>
      </c>
      <c r="C14" s="1" t="s">
        <v>27</v>
      </c>
      <c r="D14" s="23">
        <v>2000</v>
      </c>
      <c r="E14" s="23">
        <v>6988999863.3432999</v>
      </c>
      <c r="F14" s="23">
        <v>9764</v>
      </c>
      <c r="G14" s="23">
        <v>4884709720.7556</v>
      </c>
      <c r="H14" s="23">
        <v>13140</v>
      </c>
      <c r="I14" s="23">
        <v>10376709840.108</v>
      </c>
      <c r="J14" s="23">
        <v>24145</v>
      </c>
      <c r="K14" s="23">
        <v>11842066050.8155</v>
      </c>
      <c r="L14" s="21">
        <f t="shared" si="0"/>
        <v>49049</v>
      </c>
      <c r="M14" s="21">
        <f t="shared" si="1"/>
        <v>34092485475.0224</v>
      </c>
      <c r="N14" s="23">
        <v>1760</v>
      </c>
      <c r="O14" s="23">
        <v>32489165334.119999</v>
      </c>
      <c r="P14" s="23">
        <v>2823</v>
      </c>
      <c r="Q14" s="23">
        <v>30944655664.279999</v>
      </c>
      <c r="R14" s="21">
        <f t="shared" si="2"/>
        <v>4583</v>
      </c>
      <c r="S14" s="21">
        <f t="shared" si="3"/>
        <v>63433820998.399994</v>
      </c>
      <c r="T14" s="21">
        <f t="shared" si="4"/>
        <v>53632</v>
      </c>
      <c r="U14" s="21">
        <f t="shared" si="5"/>
        <v>97526306473.422394</v>
      </c>
      <c r="V14" s="11"/>
    </row>
    <row r="15" spans="1:22" s="5" customFormat="1">
      <c r="A15" s="15">
        <v>8</v>
      </c>
      <c r="B15" s="30" t="s">
        <v>33</v>
      </c>
      <c r="C15" s="17" t="s">
        <v>34</v>
      </c>
      <c r="D15" s="22">
        <v>1708</v>
      </c>
      <c r="E15" s="22">
        <v>9098585717.5100002</v>
      </c>
      <c r="F15" s="22">
        <v>6939</v>
      </c>
      <c r="G15" s="22">
        <v>3228561056.6774998</v>
      </c>
      <c r="H15" s="22">
        <v>5585</v>
      </c>
      <c r="I15" s="22">
        <v>25704881991.090302</v>
      </c>
      <c r="J15" s="22">
        <v>7074</v>
      </c>
      <c r="K15" s="22">
        <v>24745936415.495201</v>
      </c>
      <c r="L15" s="22">
        <f t="shared" si="0"/>
        <v>21306</v>
      </c>
      <c r="M15" s="22">
        <f t="shared" si="1"/>
        <v>62777965180.773003</v>
      </c>
      <c r="N15" s="22">
        <v>2185</v>
      </c>
      <c r="O15" s="22">
        <v>10335261732.74</v>
      </c>
      <c r="P15" s="22">
        <v>1285</v>
      </c>
      <c r="Q15" s="22">
        <v>17478551432.84</v>
      </c>
      <c r="R15" s="22">
        <f t="shared" si="2"/>
        <v>3470</v>
      </c>
      <c r="S15" s="22">
        <f t="shared" si="3"/>
        <v>27813813165.580002</v>
      </c>
      <c r="T15" s="22">
        <f t="shared" si="4"/>
        <v>24776</v>
      </c>
      <c r="U15" s="22">
        <f t="shared" si="5"/>
        <v>90591778346.352997</v>
      </c>
      <c r="V15" s="11"/>
    </row>
    <row r="16" spans="1:22" s="5" customFormat="1">
      <c r="A16" s="18">
        <v>9</v>
      </c>
      <c r="B16" s="31" t="s">
        <v>37</v>
      </c>
      <c r="C16" s="1" t="s">
        <v>38</v>
      </c>
      <c r="D16" s="23">
        <v>2076</v>
      </c>
      <c r="E16" s="23">
        <v>3122985961.2399998</v>
      </c>
      <c r="F16" s="23">
        <v>14172</v>
      </c>
      <c r="G16" s="23">
        <v>4352764519.3290997</v>
      </c>
      <c r="H16" s="23">
        <v>10311</v>
      </c>
      <c r="I16" s="23">
        <v>14915201977.8801</v>
      </c>
      <c r="J16" s="23">
        <v>22334</v>
      </c>
      <c r="K16" s="23">
        <v>11405967960.903</v>
      </c>
      <c r="L16" s="21">
        <f t="shared" si="0"/>
        <v>48893</v>
      </c>
      <c r="M16" s="21">
        <f t="shared" si="1"/>
        <v>33796920419.3522</v>
      </c>
      <c r="N16" s="23">
        <v>8838</v>
      </c>
      <c r="O16" s="23">
        <v>21209950381.25</v>
      </c>
      <c r="P16" s="23">
        <v>8885</v>
      </c>
      <c r="Q16" s="23">
        <v>23292676049.57</v>
      </c>
      <c r="R16" s="21">
        <f t="shared" si="2"/>
        <v>17723</v>
      </c>
      <c r="S16" s="21">
        <f t="shared" si="3"/>
        <v>44502626430.82</v>
      </c>
      <c r="T16" s="21">
        <f t="shared" si="4"/>
        <v>66616</v>
      </c>
      <c r="U16" s="21">
        <f t="shared" si="5"/>
        <v>78299546850.172195</v>
      </c>
      <c r="V16" s="11"/>
    </row>
    <row r="17" spans="1:22" s="5" customFormat="1">
      <c r="A17" s="15">
        <v>10</v>
      </c>
      <c r="B17" s="30" t="s">
        <v>39</v>
      </c>
      <c r="C17" s="17" t="s">
        <v>40</v>
      </c>
      <c r="D17" s="22"/>
      <c r="E17" s="22"/>
      <c r="F17" s="22">
        <v>9</v>
      </c>
      <c r="G17" s="22">
        <v>2793068.66</v>
      </c>
      <c r="H17" s="22">
        <v>2143</v>
      </c>
      <c r="I17" s="22">
        <v>28583321666.860001</v>
      </c>
      <c r="J17" s="22">
        <v>2462</v>
      </c>
      <c r="K17" s="22">
        <v>28161765417.060001</v>
      </c>
      <c r="L17" s="22">
        <f t="shared" si="0"/>
        <v>4614</v>
      </c>
      <c r="M17" s="22">
        <f t="shared" si="1"/>
        <v>56747880152.580002</v>
      </c>
      <c r="N17" s="22">
        <v>102</v>
      </c>
      <c r="O17" s="22">
        <v>1866322926.78</v>
      </c>
      <c r="P17" s="22">
        <v>116</v>
      </c>
      <c r="Q17" s="22">
        <v>2202573457.7399998</v>
      </c>
      <c r="R17" s="22">
        <f t="shared" si="2"/>
        <v>218</v>
      </c>
      <c r="S17" s="22">
        <f t="shared" si="3"/>
        <v>4068896384.5199995</v>
      </c>
      <c r="T17" s="22">
        <f t="shared" si="4"/>
        <v>4832</v>
      </c>
      <c r="U17" s="22">
        <f t="shared" si="5"/>
        <v>60816776537.099998</v>
      </c>
      <c r="V17" s="11"/>
    </row>
    <row r="18" spans="1:22" s="5" customFormat="1">
      <c r="A18" s="18">
        <v>11</v>
      </c>
      <c r="B18" s="31" t="s">
        <v>35</v>
      </c>
      <c r="C18" s="1" t="s">
        <v>36</v>
      </c>
      <c r="D18" s="23">
        <v>3</v>
      </c>
      <c r="E18" s="23">
        <v>107800000</v>
      </c>
      <c r="F18" s="23"/>
      <c r="G18" s="23"/>
      <c r="H18" s="23">
        <v>4994</v>
      </c>
      <c r="I18" s="23">
        <v>13729700243.15</v>
      </c>
      <c r="J18" s="23">
        <v>4268</v>
      </c>
      <c r="K18" s="23">
        <v>13456676170.790001</v>
      </c>
      <c r="L18" s="21">
        <f t="shared" si="0"/>
        <v>9265</v>
      </c>
      <c r="M18" s="21">
        <f t="shared" si="1"/>
        <v>27294176413.940002</v>
      </c>
      <c r="N18" s="23">
        <v>243</v>
      </c>
      <c r="O18" s="23">
        <v>11218964080</v>
      </c>
      <c r="P18" s="23">
        <v>266</v>
      </c>
      <c r="Q18" s="23">
        <v>11487221490.549999</v>
      </c>
      <c r="R18" s="21">
        <f t="shared" si="2"/>
        <v>509</v>
      </c>
      <c r="S18" s="21">
        <f t="shared" si="3"/>
        <v>22706185570.549999</v>
      </c>
      <c r="T18" s="21">
        <f t="shared" si="4"/>
        <v>9774</v>
      </c>
      <c r="U18" s="21">
        <f t="shared" si="5"/>
        <v>50000361984.490005</v>
      </c>
      <c r="V18" s="11"/>
    </row>
    <row r="19" spans="1:22" s="5" customFormat="1">
      <c r="A19" s="15">
        <v>12</v>
      </c>
      <c r="B19" s="30" t="s">
        <v>43</v>
      </c>
      <c r="C19" s="17" t="s">
        <v>44</v>
      </c>
      <c r="D19" s="22"/>
      <c r="E19" s="22"/>
      <c r="F19" s="22"/>
      <c r="G19" s="22"/>
      <c r="H19" s="22">
        <v>2993</v>
      </c>
      <c r="I19" s="22">
        <v>14073152262.940001</v>
      </c>
      <c r="J19" s="22">
        <v>2794</v>
      </c>
      <c r="K19" s="22">
        <v>13936202968.719999</v>
      </c>
      <c r="L19" s="22">
        <f t="shared" si="0"/>
        <v>5787</v>
      </c>
      <c r="M19" s="22">
        <f t="shared" si="1"/>
        <v>28009355231.66</v>
      </c>
      <c r="N19" s="22">
        <v>445</v>
      </c>
      <c r="O19" s="22">
        <v>7448323412.3999996</v>
      </c>
      <c r="P19" s="22">
        <v>483</v>
      </c>
      <c r="Q19" s="22">
        <v>7910593301.9300003</v>
      </c>
      <c r="R19" s="22">
        <f t="shared" si="2"/>
        <v>928</v>
      </c>
      <c r="S19" s="22">
        <f t="shared" si="3"/>
        <v>15358916714.33</v>
      </c>
      <c r="T19" s="22">
        <f t="shared" si="4"/>
        <v>6715</v>
      </c>
      <c r="U19" s="22">
        <f t="shared" si="5"/>
        <v>43368271945.989998</v>
      </c>
      <c r="V19" s="11"/>
    </row>
    <row r="20" spans="1:22" s="5" customFormat="1">
      <c r="A20" s="18">
        <v>13</v>
      </c>
      <c r="B20" s="31" t="s">
        <v>45</v>
      </c>
      <c r="C20" s="1" t="s">
        <v>46</v>
      </c>
      <c r="D20" s="23">
        <v>1268</v>
      </c>
      <c r="E20" s="23">
        <v>425742261.70999998</v>
      </c>
      <c r="F20" s="23">
        <v>4484</v>
      </c>
      <c r="G20" s="23">
        <v>749818685.27119994</v>
      </c>
      <c r="H20" s="23">
        <v>2982</v>
      </c>
      <c r="I20" s="23">
        <v>2117901967.5899999</v>
      </c>
      <c r="J20" s="23">
        <v>4089</v>
      </c>
      <c r="K20" s="23">
        <v>2171929717.4699998</v>
      </c>
      <c r="L20" s="21">
        <f t="shared" si="0"/>
        <v>12823</v>
      </c>
      <c r="M20" s="21">
        <f t="shared" si="1"/>
        <v>5465392632.0411997</v>
      </c>
      <c r="N20" s="23">
        <v>7277</v>
      </c>
      <c r="O20" s="23">
        <v>18666980959.59</v>
      </c>
      <c r="P20" s="23">
        <v>7458</v>
      </c>
      <c r="Q20" s="23">
        <v>17831328510.360001</v>
      </c>
      <c r="R20" s="21">
        <f t="shared" si="2"/>
        <v>14735</v>
      </c>
      <c r="S20" s="21">
        <f t="shared" si="3"/>
        <v>36498309469.949997</v>
      </c>
      <c r="T20" s="21">
        <f t="shared" si="4"/>
        <v>27558</v>
      </c>
      <c r="U20" s="21">
        <f t="shared" si="5"/>
        <v>41963702101.991196</v>
      </c>
      <c r="V20" s="11"/>
    </row>
    <row r="21" spans="1:22" s="5" customFormat="1">
      <c r="A21" s="15">
        <v>14</v>
      </c>
      <c r="B21" s="30" t="s">
        <v>41</v>
      </c>
      <c r="C21" s="17" t="s">
        <v>42</v>
      </c>
      <c r="D21" s="22">
        <v>989</v>
      </c>
      <c r="E21" s="22">
        <v>1750622575.1700001</v>
      </c>
      <c r="F21" s="22">
        <v>4958</v>
      </c>
      <c r="G21" s="22">
        <v>1943255760.2588999</v>
      </c>
      <c r="H21" s="22">
        <v>1428</v>
      </c>
      <c r="I21" s="22">
        <v>4547264247.21</v>
      </c>
      <c r="J21" s="22">
        <v>3429</v>
      </c>
      <c r="K21" s="22">
        <v>5654210398.9446001</v>
      </c>
      <c r="L21" s="22">
        <f t="shared" si="0"/>
        <v>10804</v>
      </c>
      <c r="M21" s="22">
        <f t="shared" si="1"/>
        <v>13895352981.5835</v>
      </c>
      <c r="N21" s="22">
        <v>3105</v>
      </c>
      <c r="O21" s="22">
        <v>13030376953.950001</v>
      </c>
      <c r="P21" s="22">
        <v>3506</v>
      </c>
      <c r="Q21" s="22">
        <v>12008374887.34</v>
      </c>
      <c r="R21" s="22">
        <f t="shared" si="2"/>
        <v>6611</v>
      </c>
      <c r="S21" s="22">
        <f t="shared" si="3"/>
        <v>25038751841.290001</v>
      </c>
      <c r="T21" s="22">
        <f t="shared" si="4"/>
        <v>17415</v>
      </c>
      <c r="U21" s="22">
        <f t="shared" si="5"/>
        <v>38934104822.873505</v>
      </c>
      <c r="V21" s="11"/>
    </row>
    <row r="22" spans="1:22" s="5" customFormat="1">
      <c r="A22" s="18">
        <v>15</v>
      </c>
      <c r="B22" s="31" t="s">
        <v>91</v>
      </c>
      <c r="C22" s="1" t="s">
        <v>92</v>
      </c>
      <c r="D22" s="23"/>
      <c r="E22" s="23"/>
      <c r="F22" s="23"/>
      <c r="G22" s="23"/>
      <c r="H22" s="23">
        <v>38</v>
      </c>
      <c r="I22" s="23">
        <v>15081937664.09</v>
      </c>
      <c r="J22" s="23">
        <v>14</v>
      </c>
      <c r="K22" s="23">
        <v>13813499.710000001</v>
      </c>
      <c r="L22" s="21">
        <f t="shared" si="0"/>
        <v>52</v>
      </c>
      <c r="M22" s="21">
        <f t="shared" si="1"/>
        <v>15095751163.799999</v>
      </c>
      <c r="N22" s="23">
        <v>14</v>
      </c>
      <c r="O22" s="23">
        <v>6911349144.4499998</v>
      </c>
      <c r="P22" s="23">
        <v>78</v>
      </c>
      <c r="Q22" s="23">
        <v>14045000000</v>
      </c>
      <c r="R22" s="21">
        <f t="shared" si="2"/>
        <v>92</v>
      </c>
      <c r="S22" s="21">
        <f t="shared" si="3"/>
        <v>20956349144.450001</v>
      </c>
      <c r="T22" s="21">
        <f t="shared" si="4"/>
        <v>144</v>
      </c>
      <c r="U22" s="21">
        <f t="shared" si="5"/>
        <v>36052100308.25</v>
      </c>
      <c r="V22" s="11"/>
    </row>
    <row r="23" spans="1:22" s="5" customFormat="1">
      <c r="A23" s="15">
        <v>16</v>
      </c>
      <c r="B23" s="30" t="s">
        <v>47</v>
      </c>
      <c r="C23" s="17" t="s">
        <v>48</v>
      </c>
      <c r="D23" s="22">
        <v>74</v>
      </c>
      <c r="E23" s="22">
        <v>405395134.92000002</v>
      </c>
      <c r="F23" s="22">
        <v>73</v>
      </c>
      <c r="G23" s="22">
        <v>70174453.230000004</v>
      </c>
      <c r="H23" s="22">
        <v>250</v>
      </c>
      <c r="I23" s="22">
        <v>1117374010.28</v>
      </c>
      <c r="J23" s="22">
        <v>603</v>
      </c>
      <c r="K23" s="22">
        <v>831974221.29999995</v>
      </c>
      <c r="L23" s="22">
        <f t="shared" si="0"/>
        <v>1000</v>
      </c>
      <c r="M23" s="22">
        <f t="shared" si="1"/>
        <v>2424917819.73</v>
      </c>
      <c r="N23" s="22">
        <v>1111</v>
      </c>
      <c r="O23" s="22">
        <v>15444065526.34</v>
      </c>
      <c r="P23" s="22">
        <v>1164</v>
      </c>
      <c r="Q23" s="22">
        <v>16088730381.440001</v>
      </c>
      <c r="R23" s="22">
        <f t="shared" si="2"/>
        <v>2275</v>
      </c>
      <c r="S23" s="22">
        <f t="shared" si="3"/>
        <v>31532795907.779999</v>
      </c>
      <c r="T23" s="22">
        <f t="shared" si="4"/>
        <v>3275</v>
      </c>
      <c r="U23" s="22">
        <f t="shared" si="5"/>
        <v>33957713727.509998</v>
      </c>
      <c r="V23" s="11"/>
    </row>
    <row r="24" spans="1:22" s="5" customFormat="1">
      <c r="A24" s="18">
        <v>17</v>
      </c>
      <c r="B24" s="31" t="s">
        <v>55</v>
      </c>
      <c r="C24" s="1" t="s">
        <v>56</v>
      </c>
      <c r="D24" s="23">
        <v>1134</v>
      </c>
      <c r="E24" s="23">
        <v>2746950603.6399999</v>
      </c>
      <c r="F24" s="23">
        <v>2084</v>
      </c>
      <c r="G24" s="23">
        <v>1414860319.6099999</v>
      </c>
      <c r="H24" s="23">
        <v>3301</v>
      </c>
      <c r="I24" s="23">
        <v>4065852438.6764998</v>
      </c>
      <c r="J24" s="23">
        <v>3769</v>
      </c>
      <c r="K24" s="23">
        <v>4443711060.3800001</v>
      </c>
      <c r="L24" s="21">
        <f t="shared" si="0"/>
        <v>10288</v>
      </c>
      <c r="M24" s="21">
        <f t="shared" si="1"/>
        <v>12671374422.306499</v>
      </c>
      <c r="N24" s="23">
        <v>1191</v>
      </c>
      <c r="O24" s="23">
        <v>8518651103.8500004</v>
      </c>
      <c r="P24" s="23">
        <v>1464</v>
      </c>
      <c r="Q24" s="23">
        <v>9267486921.6200008</v>
      </c>
      <c r="R24" s="21">
        <f t="shared" si="2"/>
        <v>2655</v>
      </c>
      <c r="S24" s="21">
        <f t="shared" si="3"/>
        <v>17786138025.470001</v>
      </c>
      <c r="T24" s="21">
        <f t="shared" si="4"/>
        <v>12943</v>
      </c>
      <c r="U24" s="21">
        <f t="shared" si="5"/>
        <v>30457512447.776501</v>
      </c>
      <c r="V24" s="11"/>
    </row>
    <row r="25" spans="1:22" s="5" customFormat="1">
      <c r="A25" s="15">
        <v>18</v>
      </c>
      <c r="B25" s="16" t="s">
        <v>53</v>
      </c>
      <c r="C25" s="17" t="s">
        <v>54</v>
      </c>
      <c r="D25" s="22">
        <v>1647</v>
      </c>
      <c r="E25" s="22">
        <v>2135544831.5799999</v>
      </c>
      <c r="F25" s="22">
        <v>5288</v>
      </c>
      <c r="G25" s="22">
        <v>877717684.17929995</v>
      </c>
      <c r="H25" s="22">
        <v>1058</v>
      </c>
      <c r="I25" s="22">
        <v>3647436951.1100001</v>
      </c>
      <c r="J25" s="22">
        <v>4282</v>
      </c>
      <c r="K25" s="22">
        <v>3293529603.1005001</v>
      </c>
      <c r="L25" s="22">
        <f t="shared" si="0"/>
        <v>12275</v>
      </c>
      <c r="M25" s="22">
        <f t="shared" si="1"/>
        <v>9954229069.969799</v>
      </c>
      <c r="N25" s="22">
        <v>1941</v>
      </c>
      <c r="O25" s="22">
        <v>7865028252.8699999</v>
      </c>
      <c r="P25" s="22">
        <v>3549</v>
      </c>
      <c r="Q25" s="22">
        <v>9902216613.1900005</v>
      </c>
      <c r="R25" s="22">
        <f t="shared" si="2"/>
        <v>5490</v>
      </c>
      <c r="S25" s="22">
        <f t="shared" si="3"/>
        <v>17767244866.060001</v>
      </c>
      <c r="T25" s="22">
        <f t="shared" si="4"/>
        <v>17765</v>
      </c>
      <c r="U25" s="22">
        <f t="shared" si="5"/>
        <v>27721473936.0298</v>
      </c>
      <c r="V25" s="11"/>
    </row>
    <row r="26" spans="1:22" s="5" customFormat="1">
      <c r="A26" s="18">
        <v>19</v>
      </c>
      <c r="B26" s="31" t="s">
        <v>49</v>
      </c>
      <c r="C26" s="1" t="s">
        <v>50</v>
      </c>
      <c r="D26" s="23">
        <v>2349</v>
      </c>
      <c r="E26" s="23">
        <v>2263483304.3000002</v>
      </c>
      <c r="F26" s="23">
        <v>8598</v>
      </c>
      <c r="G26" s="23">
        <v>1676185463.4916</v>
      </c>
      <c r="H26" s="23">
        <v>2372</v>
      </c>
      <c r="I26" s="23">
        <v>3107678366.4671001</v>
      </c>
      <c r="J26" s="23">
        <v>6261</v>
      </c>
      <c r="K26" s="23">
        <v>3678556854.8559999</v>
      </c>
      <c r="L26" s="21">
        <f t="shared" si="0"/>
        <v>19580</v>
      </c>
      <c r="M26" s="21">
        <f t="shared" si="1"/>
        <v>10725903989.1147</v>
      </c>
      <c r="N26" s="23">
        <v>2336</v>
      </c>
      <c r="O26" s="23">
        <v>8004161498.3199997</v>
      </c>
      <c r="P26" s="23">
        <v>4397</v>
      </c>
      <c r="Q26" s="23">
        <v>8962240744.8099995</v>
      </c>
      <c r="R26" s="21">
        <f t="shared" si="2"/>
        <v>6733</v>
      </c>
      <c r="S26" s="21">
        <f t="shared" si="3"/>
        <v>16966402243.129999</v>
      </c>
      <c r="T26" s="21">
        <f t="shared" si="4"/>
        <v>26313</v>
      </c>
      <c r="U26" s="21">
        <f t="shared" si="5"/>
        <v>27692306232.244698</v>
      </c>
      <c r="V26" s="11"/>
    </row>
    <row r="27" spans="1:22" s="5" customFormat="1">
      <c r="A27" s="15">
        <v>20</v>
      </c>
      <c r="B27" s="30" t="s">
        <v>77</v>
      </c>
      <c r="C27" s="17" t="s">
        <v>78</v>
      </c>
      <c r="D27" s="22">
        <v>4</v>
      </c>
      <c r="E27" s="22">
        <v>580094.06999999995</v>
      </c>
      <c r="F27" s="22">
        <v>2</v>
      </c>
      <c r="G27" s="22">
        <v>1678995</v>
      </c>
      <c r="H27" s="22">
        <v>1991</v>
      </c>
      <c r="I27" s="22">
        <v>6372315422.9399996</v>
      </c>
      <c r="J27" s="22">
        <v>2278</v>
      </c>
      <c r="K27" s="22">
        <v>7128927961.2200003</v>
      </c>
      <c r="L27" s="22">
        <f t="shared" si="0"/>
        <v>4275</v>
      </c>
      <c r="M27" s="22">
        <f t="shared" si="1"/>
        <v>13503502473.23</v>
      </c>
      <c r="N27" s="22">
        <v>178</v>
      </c>
      <c r="O27" s="22">
        <v>4382005886.8999996</v>
      </c>
      <c r="P27" s="22">
        <v>160</v>
      </c>
      <c r="Q27" s="22">
        <v>4278068552.8400002</v>
      </c>
      <c r="R27" s="22">
        <f t="shared" si="2"/>
        <v>338</v>
      </c>
      <c r="S27" s="22">
        <f t="shared" si="3"/>
        <v>8660074439.7399998</v>
      </c>
      <c r="T27" s="22">
        <f t="shared" si="4"/>
        <v>4613</v>
      </c>
      <c r="U27" s="22">
        <f t="shared" si="5"/>
        <v>22163576912.970001</v>
      </c>
      <c r="V27" s="11"/>
    </row>
    <row r="28" spans="1:22" s="5" customFormat="1">
      <c r="A28" s="18">
        <v>21</v>
      </c>
      <c r="B28" s="31" t="s">
        <v>51</v>
      </c>
      <c r="C28" s="1" t="s">
        <v>52</v>
      </c>
      <c r="D28" s="23"/>
      <c r="E28" s="23"/>
      <c r="F28" s="23"/>
      <c r="G28" s="23"/>
      <c r="H28" s="23">
        <v>660</v>
      </c>
      <c r="I28" s="23">
        <v>8417924184.9300003</v>
      </c>
      <c r="J28" s="23">
        <v>762</v>
      </c>
      <c r="K28" s="23">
        <v>7429738239.7299995</v>
      </c>
      <c r="L28" s="21">
        <f t="shared" si="0"/>
        <v>1422</v>
      </c>
      <c r="M28" s="21">
        <f t="shared" si="1"/>
        <v>15847662424.66</v>
      </c>
      <c r="N28" s="23">
        <v>286</v>
      </c>
      <c r="O28" s="23">
        <v>2515057177.3800001</v>
      </c>
      <c r="P28" s="23">
        <v>371</v>
      </c>
      <c r="Q28" s="23">
        <v>3583041944.1500001</v>
      </c>
      <c r="R28" s="21">
        <f t="shared" si="2"/>
        <v>657</v>
      </c>
      <c r="S28" s="21">
        <f t="shared" si="3"/>
        <v>6098099121.5300007</v>
      </c>
      <c r="T28" s="21">
        <f t="shared" si="4"/>
        <v>2079</v>
      </c>
      <c r="U28" s="21">
        <f t="shared" si="5"/>
        <v>21945761546.190002</v>
      </c>
      <c r="V28" s="11"/>
    </row>
    <row r="29" spans="1:22" s="5" customFormat="1">
      <c r="A29" s="15">
        <v>22</v>
      </c>
      <c r="B29" s="30" t="s">
        <v>57</v>
      </c>
      <c r="C29" s="17" t="s">
        <v>58</v>
      </c>
      <c r="D29" s="22">
        <v>178</v>
      </c>
      <c r="E29" s="22">
        <v>2061407105.5799999</v>
      </c>
      <c r="F29" s="22">
        <v>1673</v>
      </c>
      <c r="G29" s="22">
        <v>541222287.10000002</v>
      </c>
      <c r="H29" s="22">
        <v>609</v>
      </c>
      <c r="I29" s="22">
        <v>1502529706.45</v>
      </c>
      <c r="J29" s="22">
        <v>1605</v>
      </c>
      <c r="K29" s="22">
        <v>3100676004.1900001</v>
      </c>
      <c r="L29" s="22">
        <f t="shared" si="0"/>
        <v>4065</v>
      </c>
      <c r="M29" s="22">
        <f t="shared" si="1"/>
        <v>7205835103.3199997</v>
      </c>
      <c r="N29" s="22">
        <v>1354</v>
      </c>
      <c r="O29" s="22">
        <v>5472214192.9700003</v>
      </c>
      <c r="P29" s="22">
        <v>1511</v>
      </c>
      <c r="Q29" s="22">
        <v>5288077491.7799997</v>
      </c>
      <c r="R29" s="22">
        <f t="shared" si="2"/>
        <v>2865</v>
      </c>
      <c r="S29" s="22">
        <f t="shared" si="3"/>
        <v>10760291684.75</v>
      </c>
      <c r="T29" s="22">
        <f t="shared" si="4"/>
        <v>6930</v>
      </c>
      <c r="U29" s="22">
        <f t="shared" si="5"/>
        <v>17966126788.07</v>
      </c>
      <c r="V29" s="11"/>
    </row>
    <row r="30" spans="1:22" s="5" customFormat="1">
      <c r="A30" s="18">
        <v>23</v>
      </c>
      <c r="B30" s="31" t="s">
        <v>63</v>
      </c>
      <c r="C30" s="1" t="s">
        <v>64</v>
      </c>
      <c r="D30" s="23">
        <v>7629</v>
      </c>
      <c r="E30" s="23">
        <v>1082618447.04</v>
      </c>
      <c r="F30" s="23">
        <v>22143</v>
      </c>
      <c r="G30" s="23">
        <v>911117617.92079997</v>
      </c>
      <c r="H30" s="23">
        <v>20740</v>
      </c>
      <c r="I30" s="23">
        <v>1878965757.4783001</v>
      </c>
      <c r="J30" s="23">
        <v>55663</v>
      </c>
      <c r="K30" s="23">
        <v>5211185817.3415003</v>
      </c>
      <c r="L30" s="21">
        <f t="shared" si="0"/>
        <v>106175</v>
      </c>
      <c r="M30" s="21">
        <f t="shared" si="1"/>
        <v>9083887639.7806015</v>
      </c>
      <c r="N30" s="23">
        <v>18568</v>
      </c>
      <c r="O30" s="23">
        <v>5241398023.8800001</v>
      </c>
      <c r="P30" s="23">
        <v>46035</v>
      </c>
      <c r="Q30" s="23">
        <v>2064133434.27</v>
      </c>
      <c r="R30" s="21">
        <f t="shared" si="2"/>
        <v>64603</v>
      </c>
      <c r="S30" s="21">
        <f t="shared" si="3"/>
        <v>7305531458.1499996</v>
      </c>
      <c r="T30" s="21">
        <f t="shared" si="4"/>
        <v>170778</v>
      </c>
      <c r="U30" s="21">
        <f t="shared" si="5"/>
        <v>16389419097.930601</v>
      </c>
      <c r="V30" s="11"/>
    </row>
    <row r="31" spans="1:22" s="5" customFormat="1">
      <c r="A31" s="15">
        <v>24</v>
      </c>
      <c r="B31" s="30" t="s">
        <v>69</v>
      </c>
      <c r="C31" s="17" t="s">
        <v>70</v>
      </c>
      <c r="D31" s="22">
        <v>1048</v>
      </c>
      <c r="E31" s="22">
        <v>3229897958.6900001</v>
      </c>
      <c r="F31" s="22">
        <v>230</v>
      </c>
      <c r="G31" s="22">
        <v>300372369.66000003</v>
      </c>
      <c r="H31" s="22">
        <v>903</v>
      </c>
      <c r="I31" s="22">
        <v>2085303522.2</v>
      </c>
      <c r="J31" s="22">
        <v>2539</v>
      </c>
      <c r="K31" s="22">
        <v>1474621232.47</v>
      </c>
      <c r="L31" s="22">
        <f t="shared" si="0"/>
        <v>4720</v>
      </c>
      <c r="M31" s="22">
        <f t="shared" si="1"/>
        <v>7090195083.0200005</v>
      </c>
      <c r="N31" s="22">
        <v>588</v>
      </c>
      <c r="O31" s="22">
        <v>2391842953.9099998</v>
      </c>
      <c r="P31" s="22">
        <v>680</v>
      </c>
      <c r="Q31" s="22">
        <v>5561980737.6400003</v>
      </c>
      <c r="R31" s="22">
        <f t="shared" si="2"/>
        <v>1268</v>
      </c>
      <c r="S31" s="22">
        <f t="shared" si="3"/>
        <v>7953823691.5500002</v>
      </c>
      <c r="T31" s="22">
        <f t="shared" si="4"/>
        <v>5988</v>
      </c>
      <c r="U31" s="22">
        <f t="shared" si="5"/>
        <v>15044018774.57</v>
      </c>
      <c r="V31" s="11"/>
    </row>
    <row r="32" spans="1:22" s="5" customFormat="1">
      <c r="A32" s="18">
        <v>25</v>
      </c>
      <c r="B32" s="31" t="s">
        <v>65</v>
      </c>
      <c r="C32" s="1" t="s">
        <v>66</v>
      </c>
      <c r="D32" s="23">
        <v>445</v>
      </c>
      <c r="E32" s="23">
        <v>470636988.01999998</v>
      </c>
      <c r="F32" s="23">
        <v>3008</v>
      </c>
      <c r="G32" s="23">
        <v>622290328.20899999</v>
      </c>
      <c r="H32" s="23">
        <v>11701</v>
      </c>
      <c r="I32" s="23">
        <v>1833908854.062</v>
      </c>
      <c r="J32" s="23">
        <v>95096</v>
      </c>
      <c r="K32" s="23">
        <v>2249831230.5823998</v>
      </c>
      <c r="L32" s="21">
        <f t="shared" si="0"/>
        <v>110250</v>
      </c>
      <c r="M32" s="21">
        <f t="shared" si="1"/>
        <v>5176667400.8733997</v>
      </c>
      <c r="N32" s="23">
        <v>1081</v>
      </c>
      <c r="O32" s="23">
        <v>5121749562.6300001</v>
      </c>
      <c r="P32" s="23">
        <v>1799</v>
      </c>
      <c r="Q32" s="23">
        <v>4477733264.5600004</v>
      </c>
      <c r="R32" s="21">
        <f t="shared" si="2"/>
        <v>2880</v>
      </c>
      <c r="S32" s="21">
        <f t="shared" si="3"/>
        <v>9599482827.1900005</v>
      </c>
      <c r="T32" s="21">
        <f t="shared" si="4"/>
        <v>113130</v>
      </c>
      <c r="U32" s="21">
        <f t="shared" si="5"/>
        <v>14776150228.0634</v>
      </c>
      <c r="V32" s="11"/>
    </row>
    <row r="33" spans="1:22" s="5" customFormat="1">
      <c r="A33" s="15">
        <v>26</v>
      </c>
      <c r="B33" s="16" t="s">
        <v>61</v>
      </c>
      <c r="C33" s="17" t="s">
        <v>62</v>
      </c>
      <c r="D33" s="22">
        <v>693</v>
      </c>
      <c r="E33" s="22">
        <v>64361171.159999996</v>
      </c>
      <c r="F33" s="22">
        <v>1862</v>
      </c>
      <c r="G33" s="22">
        <v>635776394.77999997</v>
      </c>
      <c r="H33" s="22">
        <v>2920132</v>
      </c>
      <c r="I33" s="22">
        <v>5059983877.6300001</v>
      </c>
      <c r="J33" s="22">
        <v>45417</v>
      </c>
      <c r="K33" s="22">
        <v>817967996.01999998</v>
      </c>
      <c r="L33" s="22">
        <f t="shared" si="0"/>
        <v>2968104</v>
      </c>
      <c r="M33" s="22">
        <f t="shared" si="1"/>
        <v>6578089439.5900002</v>
      </c>
      <c r="N33" s="22">
        <v>14794</v>
      </c>
      <c r="O33" s="22">
        <v>1692385975.95</v>
      </c>
      <c r="P33" s="22">
        <v>75477</v>
      </c>
      <c r="Q33" s="22">
        <v>5355128693.9300003</v>
      </c>
      <c r="R33" s="22">
        <f t="shared" si="2"/>
        <v>90271</v>
      </c>
      <c r="S33" s="22">
        <f t="shared" si="3"/>
        <v>7047514669.8800001</v>
      </c>
      <c r="T33" s="22">
        <f t="shared" si="4"/>
        <v>3058375</v>
      </c>
      <c r="U33" s="22">
        <f t="shared" si="5"/>
        <v>13625604109.470001</v>
      </c>
      <c r="V33" s="11"/>
    </row>
    <row r="34" spans="1:22" s="5" customFormat="1">
      <c r="A34" s="18">
        <v>27</v>
      </c>
      <c r="B34" s="31" t="s">
        <v>73</v>
      </c>
      <c r="C34" s="1" t="s">
        <v>74</v>
      </c>
      <c r="D34" s="23">
        <v>935</v>
      </c>
      <c r="E34" s="23">
        <v>50032298.740000002</v>
      </c>
      <c r="F34" s="23">
        <v>7756</v>
      </c>
      <c r="G34" s="23">
        <v>356166996.13559997</v>
      </c>
      <c r="H34" s="23">
        <v>2376</v>
      </c>
      <c r="I34" s="23">
        <v>325816461.5</v>
      </c>
      <c r="J34" s="23">
        <v>272918</v>
      </c>
      <c r="K34" s="23">
        <v>389057999.16000003</v>
      </c>
      <c r="L34" s="21">
        <f t="shared" si="0"/>
        <v>283985</v>
      </c>
      <c r="M34" s="21">
        <f t="shared" si="1"/>
        <v>1121073755.5355999</v>
      </c>
      <c r="N34" s="23">
        <v>3972</v>
      </c>
      <c r="O34" s="23">
        <v>5962284099.25</v>
      </c>
      <c r="P34" s="23">
        <v>5146</v>
      </c>
      <c r="Q34" s="23">
        <v>5595691240.1099997</v>
      </c>
      <c r="R34" s="21">
        <f t="shared" si="2"/>
        <v>9118</v>
      </c>
      <c r="S34" s="21">
        <f t="shared" si="3"/>
        <v>11557975339.360001</v>
      </c>
      <c r="T34" s="21">
        <f t="shared" si="4"/>
        <v>293103</v>
      </c>
      <c r="U34" s="21">
        <f t="shared" si="5"/>
        <v>12679049094.895601</v>
      </c>
      <c r="V34" s="11"/>
    </row>
    <row r="35" spans="1:22" s="5" customFormat="1">
      <c r="A35" s="15">
        <v>28</v>
      </c>
      <c r="B35" s="30" t="s">
        <v>67</v>
      </c>
      <c r="C35" s="17" t="s">
        <v>68</v>
      </c>
      <c r="D35" s="22">
        <v>121</v>
      </c>
      <c r="E35" s="22">
        <v>638127434.33000004</v>
      </c>
      <c r="F35" s="22">
        <v>176</v>
      </c>
      <c r="G35" s="22">
        <v>355076844.57999998</v>
      </c>
      <c r="H35" s="22">
        <v>284</v>
      </c>
      <c r="I35" s="22">
        <v>3049256049.0900002</v>
      </c>
      <c r="J35" s="22">
        <v>1247</v>
      </c>
      <c r="K35" s="22">
        <v>2196877630.5599999</v>
      </c>
      <c r="L35" s="22">
        <f t="shared" si="0"/>
        <v>1828</v>
      </c>
      <c r="M35" s="22">
        <f t="shared" si="1"/>
        <v>6239337958.5599995</v>
      </c>
      <c r="N35" s="22">
        <v>156</v>
      </c>
      <c r="O35" s="22">
        <v>2368307200.4400001</v>
      </c>
      <c r="P35" s="22">
        <v>260</v>
      </c>
      <c r="Q35" s="22">
        <v>3584747229.1999998</v>
      </c>
      <c r="R35" s="22">
        <f t="shared" si="2"/>
        <v>416</v>
      </c>
      <c r="S35" s="22">
        <f t="shared" si="3"/>
        <v>5953054429.6399994</v>
      </c>
      <c r="T35" s="22">
        <f t="shared" si="4"/>
        <v>2244</v>
      </c>
      <c r="U35" s="22">
        <f t="shared" si="5"/>
        <v>12192392388.199999</v>
      </c>
      <c r="V35" s="11"/>
    </row>
    <row r="36" spans="1:22" s="5" customFormat="1">
      <c r="A36" s="18">
        <v>29</v>
      </c>
      <c r="B36" s="31" t="s">
        <v>79</v>
      </c>
      <c r="C36" s="1" t="s">
        <v>80</v>
      </c>
      <c r="D36" s="23">
        <v>2931</v>
      </c>
      <c r="E36" s="23">
        <v>1362327536.97</v>
      </c>
      <c r="F36" s="23">
        <v>11984</v>
      </c>
      <c r="G36" s="23">
        <v>1445910949.6981001</v>
      </c>
      <c r="H36" s="23">
        <v>9912</v>
      </c>
      <c r="I36" s="23">
        <v>1693502255.71</v>
      </c>
      <c r="J36" s="23">
        <v>15273</v>
      </c>
      <c r="K36" s="23">
        <v>2027645877.6400001</v>
      </c>
      <c r="L36" s="21">
        <f t="shared" si="0"/>
        <v>40100</v>
      </c>
      <c r="M36" s="21">
        <f t="shared" si="1"/>
        <v>6529386620.0181007</v>
      </c>
      <c r="N36" s="23">
        <v>2575</v>
      </c>
      <c r="O36" s="23">
        <v>2974796421.1999998</v>
      </c>
      <c r="P36" s="23">
        <v>2519</v>
      </c>
      <c r="Q36" s="23">
        <v>2548153140.6300001</v>
      </c>
      <c r="R36" s="21">
        <f t="shared" si="2"/>
        <v>5094</v>
      </c>
      <c r="S36" s="21">
        <f t="shared" si="3"/>
        <v>5522949561.8299999</v>
      </c>
      <c r="T36" s="21">
        <f t="shared" si="4"/>
        <v>45194</v>
      </c>
      <c r="U36" s="21">
        <f t="shared" si="5"/>
        <v>12052336181.848101</v>
      </c>
      <c r="V36" s="11"/>
    </row>
    <row r="37" spans="1:22" s="5" customFormat="1">
      <c r="A37" s="15">
        <v>30</v>
      </c>
      <c r="B37" s="30" t="s">
        <v>59</v>
      </c>
      <c r="C37" s="17" t="s">
        <v>60</v>
      </c>
      <c r="D37" s="22">
        <v>1853</v>
      </c>
      <c r="E37" s="22">
        <v>1623875364.4300001</v>
      </c>
      <c r="F37" s="22">
        <v>15290</v>
      </c>
      <c r="G37" s="22">
        <v>2243272186.8515</v>
      </c>
      <c r="H37" s="22">
        <v>7163</v>
      </c>
      <c r="I37" s="22">
        <v>2456318580.1782999</v>
      </c>
      <c r="J37" s="22">
        <v>18784</v>
      </c>
      <c r="K37" s="22">
        <v>2011542695.4272001</v>
      </c>
      <c r="L37" s="22">
        <f t="shared" si="0"/>
        <v>43090</v>
      </c>
      <c r="M37" s="22">
        <f t="shared" si="1"/>
        <v>8335008826.8870001</v>
      </c>
      <c r="N37" s="22">
        <v>245</v>
      </c>
      <c r="O37" s="22">
        <v>1866978523.03</v>
      </c>
      <c r="P37" s="22">
        <v>161</v>
      </c>
      <c r="Q37" s="22">
        <v>1561242511.8</v>
      </c>
      <c r="R37" s="22">
        <f t="shared" si="2"/>
        <v>406</v>
      </c>
      <c r="S37" s="22">
        <f t="shared" si="3"/>
        <v>3428221034.8299999</v>
      </c>
      <c r="T37" s="22">
        <f t="shared" si="4"/>
        <v>43496</v>
      </c>
      <c r="U37" s="22">
        <f t="shared" si="5"/>
        <v>11763229861.716999</v>
      </c>
      <c r="V37" s="11"/>
    </row>
    <row r="38" spans="1:22" s="5" customFormat="1">
      <c r="A38" s="18">
        <v>31</v>
      </c>
      <c r="B38" s="31" t="s">
        <v>111</v>
      </c>
      <c r="C38" s="1" t="s">
        <v>112</v>
      </c>
      <c r="D38" s="23">
        <v>39</v>
      </c>
      <c r="E38" s="23">
        <v>152608567.71000001</v>
      </c>
      <c r="F38" s="23"/>
      <c r="G38" s="23"/>
      <c r="H38" s="23">
        <v>130</v>
      </c>
      <c r="I38" s="23">
        <v>167526676.99000001</v>
      </c>
      <c r="J38" s="23">
        <v>291</v>
      </c>
      <c r="K38" s="23">
        <v>170043277.75999999</v>
      </c>
      <c r="L38" s="21">
        <f t="shared" si="0"/>
        <v>460</v>
      </c>
      <c r="M38" s="21">
        <f t="shared" si="1"/>
        <v>490178522.46000004</v>
      </c>
      <c r="N38" s="23">
        <v>191</v>
      </c>
      <c r="O38" s="23">
        <v>5067789847.1199999</v>
      </c>
      <c r="P38" s="23">
        <v>189</v>
      </c>
      <c r="Q38" s="23">
        <v>5085843539.7700005</v>
      </c>
      <c r="R38" s="21">
        <f t="shared" si="2"/>
        <v>380</v>
      </c>
      <c r="S38" s="21">
        <f t="shared" si="3"/>
        <v>10153633386.889999</v>
      </c>
      <c r="T38" s="21">
        <f t="shared" si="4"/>
        <v>840</v>
      </c>
      <c r="U38" s="21">
        <f t="shared" si="5"/>
        <v>10643811909.349998</v>
      </c>
      <c r="V38" s="11"/>
    </row>
    <row r="39" spans="1:22" s="5" customFormat="1">
      <c r="A39" s="15">
        <v>32</v>
      </c>
      <c r="B39" s="30" t="s">
        <v>71</v>
      </c>
      <c r="C39" s="17" t="s">
        <v>72</v>
      </c>
      <c r="D39" s="22">
        <v>10299</v>
      </c>
      <c r="E39" s="22">
        <v>1041762044.54</v>
      </c>
      <c r="F39" s="22">
        <v>25349</v>
      </c>
      <c r="G39" s="22">
        <v>1733526890.4363999</v>
      </c>
      <c r="H39" s="22">
        <v>93018</v>
      </c>
      <c r="I39" s="22">
        <v>1626172165.3427</v>
      </c>
      <c r="J39" s="22">
        <v>99269</v>
      </c>
      <c r="K39" s="22">
        <v>1659146045.5618</v>
      </c>
      <c r="L39" s="22">
        <f t="shared" si="0"/>
        <v>227935</v>
      </c>
      <c r="M39" s="22">
        <f t="shared" si="1"/>
        <v>6060607145.8808994</v>
      </c>
      <c r="N39" s="22">
        <v>6201</v>
      </c>
      <c r="O39" s="22">
        <v>2373075838.02</v>
      </c>
      <c r="P39" s="22">
        <v>31927</v>
      </c>
      <c r="Q39" s="22">
        <v>1575756765.0999999</v>
      </c>
      <c r="R39" s="22">
        <f t="shared" si="2"/>
        <v>38128</v>
      </c>
      <c r="S39" s="22">
        <f t="shared" si="3"/>
        <v>3948832603.1199999</v>
      </c>
      <c r="T39" s="22">
        <f t="shared" si="4"/>
        <v>266063</v>
      </c>
      <c r="U39" s="22">
        <f t="shared" si="5"/>
        <v>10009439749.0009</v>
      </c>
      <c r="V39" s="11"/>
    </row>
    <row r="40" spans="1:22" s="5" customFormat="1">
      <c r="A40" s="18">
        <v>33</v>
      </c>
      <c r="B40" s="31" t="s">
        <v>75</v>
      </c>
      <c r="C40" s="1" t="s">
        <v>76</v>
      </c>
      <c r="D40" s="23">
        <v>6339</v>
      </c>
      <c r="E40" s="23">
        <v>1007599880.2946</v>
      </c>
      <c r="F40" s="23">
        <v>12407</v>
      </c>
      <c r="G40" s="23">
        <v>1209296173.6391001</v>
      </c>
      <c r="H40" s="23">
        <v>811499</v>
      </c>
      <c r="I40" s="23">
        <v>2165645481.5900002</v>
      </c>
      <c r="J40" s="23">
        <v>18142</v>
      </c>
      <c r="K40" s="23">
        <v>991681036.52199996</v>
      </c>
      <c r="L40" s="21">
        <f t="shared" si="0"/>
        <v>848387</v>
      </c>
      <c r="M40" s="21">
        <f t="shared" si="1"/>
        <v>5374222572.045701</v>
      </c>
      <c r="N40" s="23">
        <v>3111</v>
      </c>
      <c r="O40" s="23">
        <v>1520144835.0699999</v>
      </c>
      <c r="P40" s="23">
        <v>7115</v>
      </c>
      <c r="Q40" s="23">
        <v>2506730440.4699998</v>
      </c>
      <c r="R40" s="21">
        <f t="shared" si="2"/>
        <v>10226</v>
      </c>
      <c r="S40" s="21">
        <f t="shared" si="3"/>
        <v>4026875275.54</v>
      </c>
      <c r="T40" s="21">
        <f t="shared" si="4"/>
        <v>858613</v>
      </c>
      <c r="U40" s="21">
        <f t="shared" si="5"/>
        <v>9401097847.585701</v>
      </c>
      <c r="V40" s="11"/>
    </row>
    <row r="41" spans="1:22" s="5" customFormat="1">
      <c r="A41" s="15">
        <v>34</v>
      </c>
      <c r="B41" s="16" t="s">
        <v>87</v>
      </c>
      <c r="C41" s="17" t="s">
        <v>88</v>
      </c>
      <c r="D41" s="22">
        <v>1644</v>
      </c>
      <c r="E41" s="22">
        <v>1008842258.25</v>
      </c>
      <c r="F41" s="22">
        <v>7213</v>
      </c>
      <c r="G41" s="22">
        <v>1043093813.3777</v>
      </c>
      <c r="H41" s="22">
        <v>3668</v>
      </c>
      <c r="I41" s="22">
        <v>1640072873.1500001</v>
      </c>
      <c r="J41" s="22">
        <v>5051</v>
      </c>
      <c r="K41" s="22">
        <v>678174483.80999994</v>
      </c>
      <c r="L41" s="22">
        <f t="shared" si="0"/>
        <v>17576</v>
      </c>
      <c r="M41" s="22">
        <f t="shared" si="1"/>
        <v>4370183428.5876999</v>
      </c>
      <c r="N41" s="22">
        <v>936</v>
      </c>
      <c r="O41" s="22">
        <v>1775542361.3900001</v>
      </c>
      <c r="P41" s="22">
        <v>997</v>
      </c>
      <c r="Q41" s="22">
        <v>2625187040.4699998</v>
      </c>
      <c r="R41" s="22">
        <f t="shared" si="2"/>
        <v>1933</v>
      </c>
      <c r="S41" s="22">
        <f t="shared" si="3"/>
        <v>4400729401.8599997</v>
      </c>
      <c r="T41" s="22">
        <f t="shared" si="4"/>
        <v>19509</v>
      </c>
      <c r="U41" s="22">
        <f t="shared" si="5"/>
        <v>8770912830.4477005</v>
      </c>
      <c r="V41" s="11"/>
    </row>
    <row r="42" spans="1:22" s="5" customFormat="1">
      <c r="A42" s="18">
        <v>35</v>
      </c>
      <c r="B42" s="31" t="s">
        <v>83</v>
      </c>
      <c r="C42" s="1" t="s">
        <v>84</v>
      </c>
      <c r="D42" s="23">
        <v>608</v>
      </c>
      <c r="E42" s="23">
        <v>411813902.75</v>
      </c>
      <c r="F42" s="23">
        <v>328</v>
      </c>
      <c r="G42" s="23">
        <v>39824470.469999999</v>
      </c>
      <c r="H42" s="23">
        <v>2874</v>
      </c>
      <c r="I42" s="23">
        <v>439488773.67000002</v>
      </c>
      <c r="J42" s="23">
        <v>5052</v>
      </c>
      <c r="K42" s="23">
        <v>3110218521.2045002</v>
      </c>
      <c r="L42" s="21">
        <f t="shared" si="0"/>
        <v>8862</v>
      </c>
      <c r="M42" s="21">
        <f t="shared" si="1"/>
        <v>4001345668.0945005</v>
      </c>
      <c r="N42" s="23">
        <v>4396</v>
      </c>
      <c r="O42" s="23">
        <v>3340115837.96</v>
      </c>
      <c r="P42" s="23">
        <v>10508</v>
      </c>
      <c r="Q42" s="23">
        <v>1041269275.61</v>
      </c>
      <c r="R42" s="21">
        <f t="shared" si="2"/>
        <v>14904</v>
      </c>
      <c r="S42" s="21">
        <f t="shared" si="3"/>
        <v>4381385113.5699997</v>
      </c>
      <c r="T42" s="21">
        <f t="shared" si="4"/>
        <v>23766</v>
      </c>
      <c r="U42" s="21">
        <f t="shared" si="5"/>
        <v>8382730781.6645002</v>
      </c>
      <c r="V42" s="11"/>
    </row>
    <row r="43" spans="1:22" s="5" customFormat="1">
      <c r="A43" s="15">
        <v>36</v>
      </c>
      <c r="B43" s="30" t="s">
        <v>85</v>
      </c>
      <c r="C43" s="17" t="s">
        <v>86</v>
      </c>
      <c r="D43" s="22">
        <v>1248</v>
      </c>
      <c r="E43" s="22">
        <v>1214477883.3699999</v>
      </c>
      <c r="F43" s="22">
        <v>9153</v>
      </c>
      <c r="G43" s="22">
        <v>1535800059.6300001</v>
      </c>
      <c r="H43" s="22">
        <v>338</v>
      </c>
      <c r="I43" s="22">
        <v>234732291.03999999</v>
      </c>
      <c r="J43" s="22">
        <v>2141</v>
      </c>
      <c r="K43" s="22">
        <v>866618313.71829998</v>
      </c>
      <c r="L43" s="22">
        <f t="shared" si="0"/>
        <v>12880</v>
      </c>
      <c r="M43" s="22">
        <f t="shared" si="1"/>
        <v>3851628547.7582998</v>
      </c>
      <c r="N43" s="22">
        <v>899</v>
      </c>
      <c r="O43" s="22">
        <v>2186652088.4299998</v>
      </c>
      <c r="P43" s="22">
        <v>771</v>
      </c>
      <c r="Q43" s="22">
        <v>1225108273.4000001</v>
      </c>
      <c r="R43" s="22">
        <f t="shared" si="2"/>
        <v>1670</v>
      </c>
      <c r="S43" s="22">
        <f t="shared" si="3"/>
        <v>3411760361.8299999</v>
      </c>
      <c r="T43" s="22">
        <f t="shared" si="4"/>
        <v>14550</v>
      </c>
      <c r="U43" s="22">
        <f t="shared" si="5"/>
        <v>7263388909.5882998</v>
      </c>
      <c r="V43" s="11"/>
    </row>
    <row r="44" spans="1:22" s="5" customFormat="1">
      <c r="A44" s="18">
        <v>37</v>
      </c>
      <c r="B44" s="31" t="s">
        <v>89</v>
      </c>
      <c r="C44" s="1" t="s">
        <v>90</v>
      </c>
      <c r="D44" s="23">
        <v>570</v>
      </c>
      <c r="E44" s="23">
        <v>680871246.75999999</v>
      </c>
      <c r="F44" s="23">
        <v>2116</v>
      </c>
      <c r="G44" s="23">
        <v>496306068.88999999</v>
      </c>
      <c r="H44" s="23">
        <v>649</v>
      </c>
      <c r="I44" s="23">
        <v>456972376.35000002</v>
      </c>
      <c r="J44" s="23">
        <v>1362</v>
      </c>
      <c r="K44" s="23">
        <v>614985427.58000004</v>
      </c>
      <c r="L44" s="21">
        <f t="shared" si="0"/>
        <v>4697</v>
      </c>
      <c r="M44" s="21">
        <f t="shared" si="1"/>
        <v>2249135119.5799999</v>
      </c>
      <c r="N44" s="23">
        <v>886</v>
      </c>
      <c r="O44" s="23">
        <v>1883891007.54</v>
      </c>
      <c r="P44" s="23">
        <v>905</v>
      </c>
      <c r="Q44" s="23">
        <v>2076406430.54</v>
      </c>
      <c r="R44" s="21">
        <f t="shared" si="2"/>
        <v>1791</v>
      </c>
      <c r="S44" s="21">
        <f t="shared" si="3"/>
        <v>3960297438.0799999</v>
      </c>
      <c r="T44" s="21">
        <f t="shared" si="4"/>
        <v>6488</v>
      </c>
      <c r="U44" s="21">
        <f t="shared" si="5"/>
        <v>6209432557.6599998</v>
      </c>
      <c r="V44" s="11"/>
    </row>
    <row r="45" spans="1:22" s="5" customFormat="1">
      <c r="A45" s="15">
        <v>38</v>
      </c>
      <c r="B45" s="30" t="s">
        <v>81</v>
      </c>
      <c r="C45" s="17" t="s">
        <v>82</v>
      </c>
      <c r="D45" s="22">
        <v>759</v>
      </c>
      <c r="E45" s="22">
        <v>890780103.5</v>
      </c>
      <c r="F45" s="22">
        <v>3898</v>
      </c>
      <c r="G45" s="22">
        <v>574038150.09000003</v>
      </c>
      <c r="H45" s="22">
        <v>252</v>
      </c>
      <c r="I45" s="22">
        <v>1219896744.46</v>
      </c>
      <c r="J45" s="22">
        <v>2767</v>
      </c>
      <c r="K45" s="22">
        <v>1246729039.5699999</v>
      </c>
      <c r="L45" s="22">
        <f t="shared" si="0"/>
        <v>7676</v>
      </c>
      <c r="M45" s="22">
        <f t="shared" si="1"/>
        <v>3931444037.6199999</v>
      </c>
      <c r="N45" s="22">
        <v>372</v>
      </c>
      <c r="O45" s="22">
        <v>886011129.62</v>
      </c>
      <c r="P45" s="22">
        <v>280</v>
      </c>
      <c r="Q45" s="22">
        <v>1066429061.04</v>
      </c>
      <c r="R45" s="22">
        <f t="shared" si="2"/>
        <v>652</v>
      </c>
      <c r="S45" s="22">
        <f t="shared" si="3"/>
        <v>1952440190.6599998</v>
      </c>
      <c r="T45" s="22">
        <f t="shared" si="4"/>
        <v>8328</v>
      </c>
      <c r="U45" s="22">
        <f t="shared" si="5"/>
        <v>5883884228.2799997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4102</v>
      </c>
      <c r="E46" s="23">
        <v>758615049.50049996</v>
      </c>
      <c r="F46" s="23">
        <v>13823</v>
      </c>
      <c r="G46" s="23">
        <v>677422250.05999994</v>
      </c>
      <c r="H46" s="23">
        <v>80985</v>
      </c>
      <c r="I46" s="23">
        <v>1472709685.95</v>
      </c>
      <c r="J46" s="23">
        <v>183995</v>
      </c>
      <c r="K46" s="23">
        <v>1113712474.79</v>
      </c>
      <c r="L46" s="21">
        <f t="shared" si="0"/>
        <v>282905</v>
      </c>
      <c r="M46" s="21">
        <f t="shared" si="1"/>
        <v>4022459460.3004999</v>
      </c>
      <c r="N46" s="23">
        <v>439</v>
      </c>
      <c r="O46" s="23">
        <v>521695179.88999999</v>
      </c>
      <c r="P46" s="23">
        <v>602</v>
      </c>
      <c r="Q46" s="23">
        <v>982875614.63</v>
      </c>
      <c r="R46" s="21">
        <f t="shared" si="2"/>
        <v>1041</v>
      </c>
      <c r="S46" s="21">
        <f t="shared" si="3"/>
        <v>1504570794.52</v>
      </c>
      <c r="T46" s="21">
        <f t="shared" si="4"/>
        <v>283946</v>
      </c>
      <c r="U46" s="21">
        <f t="shared" si="5"/>
        <v>5527030254.8204994</v>
      </c>
      <c r="V46" s="11"/>
    </row>
    <row r="47" spans="1:22" s="5" customFormat="1">
      <c r="A47" s="15">
        <v>40</v>
      </c>
      <c r="B47" s="30" t="s">
        <v>99</v>
      </c>
      <c r="C47" s="17" t="s">
        <v>100</v>
      </c>
      <c r="D47" s="22">
        <v>1350</v>
      </c>
      <c r="E47" s="22">
        <v>190397830.1031</v>
      </c>
      <c r="F47" s="22">
        <v>3899</v>
      </c>
      <c r="G47" s="22">
        <v>159343958.40000001</v>
      </c>
      <c r="H47" s="22">
        <v>167560</v>
      </c>
      <c r="I47" s="22">
        <v>1136074316.9000001</v>
      </c>
      <c r="J47" s="22">
        <v>519797</v>
      </c>
      <c r="K47" s="22">
        <v>1415716032.3487999</v>
      </c>
      <c r="L47" s="22">
        <f t="shared" si="0"/>
        <v>692606</v>
      </c>
      <c r="M47" s="22">
        <f t="shared" si="1"/>
        <v>2901532137.7518997</v>
      </c>
      <c r="N47" s="22">
        <v>984</v>
      </c>
      <c r="O47" s="22">
        <v>901002440.37</v>
      </c>
      <c r="P47" s="22">
        <v>638</v>
      </c>
      <c r="Q47" s="22">
        <v>598126892.10000002</v>
      </c>
      <c r="R47" s="22">
        <f t="shared" si="2"/>
        <v>1622</v>
      </c>
      <c r="S47" s="22">
        <f t="shared" si="3"/>
        <v>1499129332.47</v>
      </c>
      <c r="T47" s="22">
        <f t="shared" si="4"/>
        <v>694228</v>
      </c>
      <c r="U47" s="22">
        <f t="shared" si="5"/>
        <v>4400661470.2219</v>
      </c>
      <c r="V47" s="11"/>
    </row>
    <row r="48" spans="1:22" s="5" customFormat="1">
      <c r="A48" s="18">
        <v>41</v>
      </c>
      <c r="B48" s="31" t="s">
        <v>115</v>
      </c>
      <c r="C48" s="1" t="s">
        <v>116</v>
      </c>
      <c r="D48" s="23">
        <v>423</v>
      </c>
      <c r="E48" s="23">
        <v>33499084.57</v>
      </c>
      <c r="F48" s="23">
        <v>349</v>
      </c>
      <c r="G48" s="23">
        <v>58109119.659999996</v>
      </c>
      <c r="H48" s="23">
        <v>2538</v>
      </c>
      <c r="I48" s="23">
        <v>386172113.00999999</v>
      </c>
      <c r="J48" s="23">
        <v>4594</v>
      </c>
      <c r="K48" s="23">
        <v>1844691912.1400001</v>
      </c>
      <c r="L48" s="21">
        <f t="shared" si="0"/>
        <v>7904</v>
      </c>
      <c r="M48" s="21">
        <f t="shared" si="1"/>
        <v>2322472229.3800001</v>
      </c>
      <c r="N48" s="23">
        <v>472</v>
      </c>
      <c r="O48" s="23">
        <v>1565187957.9000001</v>
      </c>
      <c r="P48" s="23">
        <v>68</v>
      </c>
      <c r="Q48" s="23">
        <v>81806391.129999995</v>
      </c>
      <c r="R48" s="21">
        <f t="shared" si="2"/>
        <v>540</v>
      </c>
      <c r="S48" s="21">
        <f t="shared" si="3"/>
        <v>1646994349.0300002</v>
      </c>
      <c r="T48" s="21">
        <f t="shared" si="4"/>
        <v>8444</v>
      </c>
      <c r="U48" s="21">
        <f t="shared" si="5"/>
        <v>3969466578.4100003</v>
      </c>
      <c r="V48" s="11"/>
    </row>
    <row r="49" spans="1:22" s="5" customFormat="1">
      <c r="A49" s="15">
        <v>42</v>
      </c>
      <c r="B49" s="16" t="s">
        <v>101</v>
      </c>
      <c r="C49" s="17" t="s">
        <v>102</v>
      </c>
      <c r="D49" s="22"/>
      <c r="E49" s="22"/>
      <c r="F49" s="22"/>
      <c r="G49" s="22"/>
      <c r="H49" s="22">
        <v>1323</v>
      </c>
      <c r="I49" s="22">
        <v>1346934008.4300001</v>
      </c>
      <c r="J49" s="22">
        <v>1283</v>
      </c>
      <c r="K49" s="22">
        <v>1570754699.1199999</v>
      </c>
      <c r="L49" s="22">
        <f t="shared" si="0"/>
        <v>2606</v>
      </c>
      <c r="M49" s="22">
        <f t="shared" si="1"/>
        <v>2917688707.5500002</v>
      </c>
      <c r="N49" s="22">
        <v>494</v>
      </c>
      <c r="O49" s="22">
        <v>539058696.90999997</v>
      </c>
      <c r="P49" s="22">
        <v>389</v>
      </c>
      <c r="Q49" s="22">
        <v>315250109.44</v>
      </c>
      <c r="R49" s="22">
        <f t="shared" si="2"/>
        <v>883</v>
      </c>
      <c r="S49" s="22">
        <f t="shared" si="3"/>
        <v>854308806.3499999</v>
      </c>
      <c r="T49" s="22">
        <f t="shared" si="4"/>
        <v>3489</v>
      </c>
      <c r="U49" s="22">
        <f t="shared" si="5"/>
        <v>3771997513.9000001</v>
      </c>
      <c r="V49" s="11"/>
    </row>
    <row r="50" spans="1:22" s="5" customFormat="1">
      <c r="A50" s="18">
        <v>43</v>
      </c>
      <c r="B50" s="31" t="s">
        <v>97</v>
      </c>
      <c r="C50" s="1" t="s">
        <v>98</v>
      </c>
      <c r="D50" s="23">
        <v>191</v>
      </c>
      <c r="E50" s="23">
        <v>563360534.47000003</v>
      </c>
      <c r="F50" s="23">
        <v>255</v>
      </c>
      <c r="G50" s="23">
        <v>26617503.370000001</v>
      </c>
      <c r="H50" s="23">
        <v>77629</v>
      </c>
      <c r="I50" s="23">
        <v>399019059.01999998</v>
      </c>
      <c r="J50" s="23">
        <v>720267</v>
      </c>
      <c r="K50" s="23">
        <v>1085109732.3099999</v>
      </c>
      <c r="L50" s="21">
        <f t="shared" si="0"/>
        <v>798342</v>
      </c>
      <c r="M50" s="21">
        <f t="shared" si="1"/>
        <v>2074106829.1700001</v>
      </c>
      <c r="N50" s="23">
        <v>1358</v>
      </c>
      <c r="O50" s="23">
        <v>840908303.91999996</v>
      </c>
      <c r="P50" s="23">
        <v>403</v>
      </c>
      <c r="Q50" s="23">
        <v>698651301.32000005</v>
      </c>
      <c r="R50" s="21">
        <f t="shared" si="2"/>
        <v>1761</v>
      </c>
      <c r="S50" s="21">
        <f t="shared" si="3"/>
        <v>1539559605.24</v>
      </c>
      <c r="T50" s="21">
        <f t="shared" si="4"/>
        <v>800103</v>
      </c>
      <c r="U50" s="21">
        <f t="shared" si="5"/>
        <v>3613666434.4099998</v>
      </c>
      <c r="V50" s="11"/>
    </row>
    <row r="51" spans="1:22" s="5" customFormat="1">
      <c r="A51" s="15">
        <v>44</v>
      </c>
      <c r="B51" s="30" t="s">
        <v>121</v>
      </c>
      <c r="C51" s="17" t="s">
        <v>122</v>
      </c>
      <c r="D51" s="22">
        <v>102</v>
      </c>
      <c r="E51" s="22">
        <v>55799315.479999997</v>
      </c>
      <c r="F51" s="22">
        <v>251</v>
      </c>
      <c r="G51" s="22">
        <v>43967554.890000001</v>
      </c>
      <c r="H51" s="22">
        <v>1330</v>
      </c>
      <c r="I51" s="22">
        <v>684857435.15999997</v>
      </c>
      <c r="J51" s="22">
        <v>1343</v>
      </c>
      <c r="K51" s="22">
        <v>930835610.83000004</v>
      </c>
      <c r="L51" s="22">
        <f t="shared" si="0"/>
        <v>3026</v>
      </c>
      <c r="M51" s="22">
        <f t="shared" si="1"/>
        <v>1715459916.3600001</v>
      </c>
      <c r="N51" s="22">
        <v>76</v>
      </c>
      <c r="O51" s="22">
        <v>929767564.83000004</v>
      </c>
      <c r="P51" s="22">
        <v>88</v>
      </c>
      <c r="Q51" s="22">
        <v>693651716.80999994</v>
      </c>
      <c r="R51" s="22">
        <f t="shared" si="2"/>
        <v>164</v>
      </c>
      <c r="S51" s="22">
        <f t="shared" si="3"/>
        <v>1623419281.6399999</v>
      </c>
      <c r="T51" s="22">
        <f t="shared" si="4"/>
        <v>3190</v>
      </c>
      <c r="U51" s="22">
        <f t="shared" si="5"/>
        <v>3338879198</v>
      </c>
      <c r="V51" s="11"/>
    </row>
    <row r="52" spans="1:22" s="5" customFormat="1">
      <c r="A52" s="18">
        <v>45</v>
      </c>
      <c r="B52" s="31" t="s">
        <v>139</v>
      </c>
      <c r="C52" s="1" t="s">
        <v>140</v>
      </c>
      <c r="D52" s="23">
        <v>326</v>
      </c>
      <c r="E52" s="23">
        <v>168414382.03999999</v>
      </c>
      <c r="F52" s="23">
        <v>2893</v>
      </c>
      <c r="G52" s="23">
        <v>323878521.36000001</v>
      </c>
      <c r="H52" s="23">
        <v>39</v>
      </c>
      <c r="I52" s="23">
        <v>23355754.609999999</v>
      </c>
      <c r="J52" s="23">
        <v>465</v>
      </c>
      <c r="K52" s="23">
        <v>101826855.18000001</v>
      </c>
      <c r="L52" s="21">
        <f t="shared" si="0"/>
        <v>3723</v>
      </c>
      <c r="M52" s="21">
        <f t="shared" si="1"/>
        <v>617475513.19000006</v>
      </c>
      <c r="N52" s="23">
        <v>201</v>
      </c>
      <c r="O52" s="23">
        <v>1441372145</v>
      </c>
      <c r="P52" s="23">
        <v>717</v>
      </c>
      <c r="Q52" s="23">
        <v>1182321953.1600001</v>
      </c>
      <c r="R52" s="21">
        <f t="shared" si="2"/>
        <v>918</v>
      </c>
      <c r="S52" s="21">
        <f t="shared" si="3"/>
        <v>2623694098.1599998</v>
      </c>
      <c r="T52" s="21">
        <f t="shared" si="4"/>
        <v>4641</v>
      </c>
      <c r="U52" s="21">
        <f t="shared" si="5"/>
        <v>3241169611.3499999</v>
      </c>
      <c r="V52" s="11"/>
    </row>
    <row r="53" spans="1:22" s="5" customFormat="1">
      <c r="A53" s="15">
        <v>46</v>
      </c>
      <c r="B53" s="30" t="s">
        <v>163</v>
      </c>
      <c r="C53" s="17" t="s">
        <v>164</v>
      </c>
      <c r="D53" s="22">
        <v>182</v>
      </c>
      <c r="E53" s="22">
        <v>728878666.00999999</v>
      </c>
      <c r="F53" s="22">
        <v>237</v>
      </c>
      <c r="G53" s="22">
        <v>67328083.620000005</v>
      </c>
      <c r="H53" s="22">
        <v>207</v>
      </c>
      <c r="I53" s="22">
        <v>412369610.94</v>
      </c>
      <c r="J53" s="22">
        <v>594</v>
      </c>
      <c r="K53" s="22">
        <v>347801156.16000003</v>
      </c>
      <c r="L53" s="22">
        <f t="shared" si="0"/>
        <v>1220</v>
      </c>
      <c r="M53" s="22">
        <f t="shared" si="1"/>
        <v>1556377516.73</v>
      </c>
      <c r="N53" s="22">
        <v>372</v>
      </c>
      <c r="O53" s="22">
        <v>369796390.14999998</v>
      </c>
      <c r="P53" s="22">
        <v>425</v>
      </c>
      <c r="Q53" s="22">
        <v>1095943700.8</v>
      </c>
      <c r="R53" s="22">
        <f t="shared" si="2"/>
        <v>797</v>
      </c>
      <c r="S53" s="22">
        <f t="shared" si="3"/>
        <v>1465740090.9499998</v>
      </c>
      <c r="T53" s="22">
        <f t="shared" si="4"/>
        <v>2017</v>
      </c>
      <c r="U53" s="22">
        <f t="shared" si="5"/>
        <v>3022117607.6799998</v>
      </c>
      <c r="V53" s="11"/>
    </row>
    <row r="54" spans="1:22" s="5" customFormat="1">
      <c r="A54" s="18">
        <v>47</v>
      </c>
      <c r="B54" s="31" t="s">
        <v>103</v>
      </c>
      <c r="C54" s="1" t="s">
        <v>104</v>
      </c>
      <c r="D54" s="23">
        <v>1363</v>
      </c>
      <c r="E54" s="23">
        <v>413882885.61000001</v>
      </c>
      <c r="F54" s="23">
        <v>893</v>
      </c>
      <c r="G54" s="23">
        <v>66744232.159999996</v>
      </c>
      <c r="H54" s="23">
        <v>95964</v>
      </c>
      <c r="I54" s="23">
        <v>486401928.93000001</v>
      </c>
      <c r="J54" s="23">
        <v>6062</v>
      </c>
      <c r="K54" s="23">
        <v>492827146.11000001</v>
      </c>
      <c r="L54" s="21">
        <f t="shared" si="0"/>
        <v>104282</v>
      </c>
      <c r="M54" s="21">
        <f t="shared" si="1"/>
        <v>1459856192.8099999</v>
      </c>
      <c r="N54" s="23">
        <v>1968</v>
      </c>
      <c r="O54" s="23">
        <v>587486938.80999994</v>
      </c>
      <c r="P54" s="23">
        <v>2211</v>
      </c>
      <c r="Q54" s="23">
        <v>901156739.78999996</v>
      </c>
      <c r="R54" s="21">
        <f t="shared" si="2"/>
        <v>4179</v>
      </c>
      <c r="S54" s="21">
        <f t="shared" si="3"/>
        <v>1488643678.5999999</v>
      </c>
      <c r="T54" s="21">
        <f t="shared" si="4"/>
        <v>108461</v>
      </c>
      <c r="U54" s="21">
        <f t="shared" si="5"/>
        <v>2948499871.4099998</v>
      </c>
      <c r="V54" s="11"/>
    </row>
    <row r="55" spans="1:22" s="5" customFormat="1">
      <c r="A55" s="15">
        <v>48</v>
      </c>
      <c r="B55" s="30" t="s">
        <v>147</v>
      </c>
      <c r="C55" s="17" t="s">
        <v>148</v>
      </c>
      <c r="D55" s="22">
        <v>156</v>
      </c>
      <c r="E55" s="22">
        <v>123120679.08</v>
      </c>
      <c r="F55" s="22">
        <v>879</v>
      </c>
      <c r="G55" s="22">
        <v>105534030.5</v>
      </c>
      <c r="H55" s="22">
        <v>292</v>
      </c>
      <c r="I55" s="22">
        <v>473252700.01999998</v>
      </c>
      <c r="J55" s="22">
        <v>1866</v>
      </c>
      <c r="K55" s="22">
        <v>391813756.19999999</v>
      </c>
      <c r="L55" s="22">
        <f t="shared" si="0"/>
        <v>3193</v>
      </c>
      <c r="M55" s="22">
        <f t="shared" si="1"/>
        <v>1093721165.8</v>
      </c>
      <c r="N55" s="22">
        <v>85</v>
      </c>
      <c r="O55" s="22">
        <v>598398615.14999998</v>
      </c>
      <c r="P55" s="22">
        <v>115</v>
      </c>
      <c r="Q55" s="22">
        <v>967132366.96000004</v>
      </c>
      <c r="R55" s="22">
        <f t="shared" si="2"/>
        <v>200</v>
      </c>
      <c r="S55" s="22">
        <f t="shared" si="3"/>
        <v>1565530982.1100001</v>
      </c>
      <c r="T55" s="22">
        <f t="shared" si="4"/>
        <v>3393</v>
      </c>
      <c r="U55" s="22">
        <f t="shared" si="5"/>
        <v>2659252147.9099998</v>
      </c>
      <c r="V55" s="11"/>
    </row>
    <row r="56" spans="1:22" s="5" customFormat="1">
      <c r="A56" s="18">
        <v>49</v>
      </c>
      <c r="B56" s="31" t="s">
        <v>129</v>
      </c>
      <c r="C56" s="1" t="s">
        <v>130</v>
      </c>
      <c r="D56" s="23">
        <v>1</v>
      </c>
      <c r="E56" s="23">
        <v>7000000</v>
      </c>
      <c r="F56" s="23">
        <v>5</v>
      </c>
      <c r="G56" s="23">
        <v>7392102.6699999999</v>
      </c>
      <c r="H56" s="23">
        <v>965</v>
      </c>
      <c r="I56" s="23">
        <v>190620480.68000001</v>
      </c>
      <c r="J56" s="23">
        <v>3433</v>
      </c>
      <c r="K56" s="23">
        <v>936810686.74000001</v>
      </c>
      <c r="L56" s="21">
        <f t="shared" si="0"/>
        <v>4404</v>
      </c>
      <c r="M56" s="21">
        <f t="shared" si="1"/>
        <v>1141823270.0899999</v>
      </c>
      <c r="N56" s="23">
        <v>668</v>
      </c>
      <c r="O56" s="23">
        <v>1000973713.92</v>
      </c>
      <c r="P56" s="23">
        <v>138</v>
      </c>
      <c r="Q56" s="23">
        <v>309135000</v>
      </c>
      <c r="R56" s="21">
        <f t="shared" si="2"/>
        <v>806</v>
      </c>
      <c r="S56" s="21">
        <f t="shared" si="3"/>
        <v>1310108713.9200001</v>
      </c>
      <c r="T56" s="21">
        <f t="shared" si="4"/>
        <v>5210</v>
      </c>
      <c r="U56" s="21">
        <f t="shared" si="5"/>
        <v>2451931984.0100002</v>
      </c>
      <c r="V56" s="11"/>
    </row>
    <row r="57" spans="1:22" s="5" customFormat="1">
      <c r="A57" s="15">
        <v>50</v>
      </c>
      <c r="B57" s="16" t="s">
        <v>107</v>
      </c>
      <c r="C57" s="17" t="s">
        <v>108</v>
      </c>
      <c r="D57" s="22"/>
      <c r="E57" s="22"/>
      <c r="F57" s="22"/>
      <c r="G57" s="22"/>
      <c r="H57" s="22">
        <v>25931</v>
      </c>
      <c r="I57" s="22">
        <v>10350096.460000001</v>
      </c>
      <c r="J57" s="22">
        <v>703538</v>
      </c>
      <c r="K57" s="22">
        <v>665824780.74000001</v>
      </c>
      <c r="L57" s="22">
        <f t="shared" si="0"/>
        <v>729469</v>
      </c>
      <c r="M57" s="22">
        <f t="shared" si="1"/>
        <v>676174877.20000005</v>
      </c>
      <c r="N57" s="22">
        <v>9540</v>
      </c>
      <c r="O57" s="22">
        <v>1187168148.5799999</v>
      </c>
      <c r="P57" s="22">
        <v>9354</v>
      </c>
      <c r="Q57" s="22">
        <v>531691491.97000003</v>
      </c>
      <c r="R57" s="22">
        <f t="shared" si="2"/>
        <v>18894</v>
      </c>
      <c r="S57" s="22">
        <f t="shared" si="3"/>
        <v>1718859640.55</v>
      </c>
      <c r="T57" s="22">
        <f t="shared" si="4"/>
        <v>748363</v>
      </c>
      <c r="U57" s="22">
        <f t="shared" si="5"/>
        <v>2395034517.75</v>
      </c>
      <c r="V57" s="11"/>
    </row>
    <row r="58" spans="1:22" s="5" customFormat="1">
      <c r="A58" s="18">
        <v>51</v>
      </c>
      <c r="B58" s="31" t="s">
        <v>105</v>
      </c>
      <c r="C58" s="1" t="s">
        <v>106</v>
      </c>
      <c r="D58" s="23">
        <v>271</v>
      </c>
      <c r="E58" s="23">
        <v>522723980.35000002</v>
      </c>
      <c r="F58" s="23"/>
      <c r="G58" s="23"/>
      <c r="H58" s="23">
        <v>328</v>
      </c>
      <c r="I58" s="23">
        <v>122049153</v>
      </c>
      <c r="J58" s="23">
        <v>28</v>
      </c>
      <c r="K58" s="23">
        <v>703171.27</v>
      </c>
      <c r="L58" s="21">
        <f t="shared" si="0"/>
        <v>627</v>
      </c>
      <c r="M58" s="21">
        <f t="shared" si="1"/>
        <v>645476304.62</v>
      </c>
      <c r="N58" s="23">
        <v>32</v>
      </c>
      <c r="O58" s="23">
        <v>1296369001.8800001</v>
      </c>
      <c r="P58" s="23">
        <v>31</v>
      </c>
      <c r="Q58" s="23">
        <v>440491242.5</v>
      </c>
      <c r="R58" s="21">
        <f t="shared" si="2"/>
        <v>63</v>
      </c>
      <c r="S58" s="21">
        <f t="shared" si="3"/>
        <v>1736860244.3800001</v>
      </c>
      <c r="T58" s="21">
        <f t="shared" si="4"/>
        <v>690</v>
      </c>
      <c r="U58" s="21">
        <f t="shared" si="5"/>
        <v>2382336549</v>
      </c>
      <c r="V58" s="11"/>
    </row>
    <row r="59" spans="1:22" s="5" customFormat="1">
      <c r="A59" s="15">
        <v>52</v>
      </c>
      <c r="B59" s="30" t="s">
        <v>109</v>
      </c>
      <c r="C59" s="17" t="s">
        <v>110</v>
      </c>
      <c r="D59" s="22">
        <v>26</v>
      </c>
      <c r="E59" s="22">
        <v>227151100.13</v>
      </c>
      <c r="F59" s="22">
        <v>146</v>
      </c>
      <c r="G59" s="22">
        <v>101684525.55</v>
      </c>
      <c r="H59" s="22">
        <v>59</v>
      </c>
      <c r="I59" s="22">
        <v>28101440.809999999</v>
      </c>
      <c r="J59" s="22">
        <v>908</v>
      </c>
      <c r="K59" s="22">
        <v>352936710.38</v>
      </c>
      <c r="L59" s="22">
        <f t="shared" si="0"/>
        <v>1139</v>
      </c>
      <c r="M59" s="22">
        <f t="shared" si="1"/>
        <v>709873776.87</v>
      </c>
      <c r="N59" s="22">
        <v>64</v>
      </c>
      <c r="O59" s="22">
        <v>857948288.11000001</v>
      </c>
      <c r="P59" s="22">
        <v>41</v>
      </c>
      <c r="Q59" s="22">
        <v>719038201.79999995</v>
      </c>
      <c r="R59" s="22">
        <f t="shared" si="2"/>
        <v>105</v>
      </c>
      <c r="S59" s="22">
        <f t="shared" si="3"/>
        <v>1576986489.9099998</v>
      </c>
      <c r="T59" s="22">
        <f t="shared" si="4"/>
        <v>1244</v>
      </c>
      <c r="U59" s="22">
        <f t="shared" si="5"/>
        <v>2286860266.7799997</v>
      </c>
      <c r="V59" s="11"/>
    </row>
    <row r="60" spans="1:22" s="5" customFormat="1">
      <c r="A60" s="18">
        <v>53</v>
      </c>
      <c r="B60" s="31" t="s">
        <v>119</v>
      </c>
      <c r="C60" s="1" t="s">
        <v>120</v>
      </c>
      <c r="D60" s="23">
        <v>2738</v>
      </c>
      <c r="E60" s="23">
        <v>79666098.739999995</v>
      </c>
      <c r="F60" s="23">
        <v>19837</v>
      </c>
      <c r="G60" s="23">
        <v>437440595.19</v>
      </c>
      <c r="H60" s="23">
        <v>18282</v>
      </c>
      <c r="I60" s="23">
        <v>246925246.31999999</v>
      </c>
      <c r="J60" s="23">
        <v>37803</v>
      </c>
      <c r="K60" s="23">
        <v>414025016.23000002</v>
      </c>
      <c r="L60" s="21">
        <f t="shared" si="0"/>
        <v>78660</v>
      </c>
      <c r="M60" s="21">
        <f t="shared" si="1"/>
        <v>1178056956.48</v>
      </c>
      <c r="N60" s="23">
        <v>6231</v>
      </c>
      <c r="O60" s="23">
        <v>764376834.02999997</v>
      </c>
      <c r="P60" s="23">
        <v>1923</v>
      </c>
      <c r="Q60" s="23">
        <v>238807768.40000001</v>
      </c>
      <c r="R60" s="21">
        <f t="shared" si="2"/>
        <v>8154</v>
      </c>
      <c r="S60" s="21">
        <f t="shared" si="3"/>
        <v>1003184602.4299999</v>
      </c>
      <c r="T60" s="21">
        <f t="shared" si="4"/>
        <v>86814</v>
      </c>
      <c r="U60" s="21">
        <f t="shared" si="5"/>
        <v>2181241558.9099998</v>
      </c>
      <c r="V60" s="11"/>
    </row>
    <row r="61" spans="1:22" s="5" customFormat="1">
      <c r="A61" s="15">
        <v>54</v>
      </c>
      <c r="B61" s="30" t="s">
        <v>113</v>
      </c>
      <c r="C61" s="17" t="s">
        <v>114</v>
      </c>
      <c r="D61" s="22">
        <v>117</v>
      </c>
      <c r="E61" s="22">
        <v>26419604.670000002</v>
      </c>
      <c r="F61" s="22">
        <v>1397</v>
      </c>
      <c r="G61" s="22">
        <v>70315756.849999994</v>
      </c>
      <c r="H61" s="22">
        <v>2102</v>
      </c>
      <c r="I61" s="22">
        <v>301951354.48430002</v>
      </c>
      <c r="J61" s="22">
        <v>8554</v>
      </c>
      <c r="K61" s="22">
        <v>717302718.55760002</v>
      </c>
      <c r="L61" s="22">
        <f t="shared" si="0"/>
        <v>12170</v>
      </c>
      <c r="M61" s="22">
        <f t="shared" si="1"/>
        <v>1115989434.5619001</v>
      </c>
      <c r="N61" s="22">
        <v>2027</v>
      </c>
      <c r="O61" s="22">
        <v>753425987.42999995</v>
      </c>
      <c r="P61" s="22">
        <v>843</v>
      </c>
      <c r="Q61" s="22">
        <v>294116587.26999998</v>
      </c>
      <c r="R61" s="22">
        <f t="shared" si="2"/>
        <v>2870</v>
      </c>
      <c r="S61" s="22">
        <f t="shared" si="3"/>
        <v>1047542574.6999999</v>
      </c>
      <c r="T61" s="22">
        <f t="shared" si="4"/>
        <v>15040</v>
      </c>
      <c r="U61" s="22">
        <f t="shared" si="5"/>
        <v>2163532009.2618999</v>
      </c>
      <c r="V61" s="11"/>
    </row>
    <row r="62" spans="1:22" s="5" customFormat="1">
      <c r="A62" s="18">
        <v>55</v>
      </c>
      <c r="B62" s="31" t="s">
        <v>95</v>
      </c>
      <c r="C62" s="1" t="s">
        <v>96</v>
      </c>
      <c r="D62" s="23">
        <v>232</v>
      </c>
      <c r="E62" s="23">
        <v>489509011.27999997</v>
      </c>
      <c r="F62" s="23">
        <v>1</v>
      </c>
      <c r="G62" s="23">
        <v>19588</v>
      </c>
      <c r="H62" s="23">
        <v>105</v>
      </c>
      <c r="I62" s="23">
        <v>128878899.81</v>
      </c>
      <c r="J62" s="23">
        <v>357</v>
      </c>
      <c r="K62" s="23">
        <v>221914042.66999999</v>
      </c>
      <c r="L62" s="21">
        <f t="shared" si="0"/>
        <v>695</v>
      </c>
      <c r="M62" s="21">
        <f t="shared" si="1"/>
        <v>840321541.75999987</v>
      </c>
      <c r="N62" s="23">
        <v>14</v>
      </c>
      <c r="O62" s="23">
        <v>472000000</v>
      </c>
      <c r="P62" s="23">
        <v>24</v>
      </c>
      <c r="Q62" s="23">
        <v>793500000</v>
      </c>
      <c r="R62" s="21">
        <f t="shared" si="2"/>
        <v>38</v>
      </c>
      <c r="S62" s="21">
        <f t="shared" si="3"/>
        <v>1265500000</v>
      </c>
      <c r="T62" s="21">
        <f t="shared" si="4"/>
        <v>733</v>
      </c>
      <c r="U62" s="21">
        <f t="shared" si="5"/>
        <v>2105821541.7599998</v>
      </c>
      <c r="V62" s="11"/>
    </row>
    <row r="63" spans="1:22" s="5" customFormat="1">
      <c r="A63" s="15">
        <v>56</v>
      </c>
      <c r="B63" s="30" t="s">
        <v>333</v>
      </c>
      <c r="C63" s="17" t="s">
        <v>334</v>
      </c>
      <c r="D63" s="22"/>
      <c r="E63" s="22"/>
      <c r="F63" s="22"/>
      <c r="G63" s="22"/>
      <c r="H63" s="22">
        <v>12</v>
      </c>
      <c r="I63" s="22">
        <v>1816.97</v>
      </c>
      <c r="J63" s="22">
        <v>63</v>
      </c>
      <c r="K63" s="22">
        <v>1202534.8</v>
      </c>
      <c r="L63" s="22">
        <f t="shared" si="0"/>
        <v>75</v>
      </c>
      <c r="M63" s="22">
        <f t="shared" si="1"/>
        <v>1204351.77</v>
      </c>
      <c r="N63" s="22">
        <v>3</v>
      </c>
      <c r="O63" s="22">
        <v>771000000</v>
      </c>
      <c r="P63" s="22">
        <v>7</v>
      </c>
      <c r="Q63" s="22">
        <v>1321000000</v>
      </c>
      <c r="R63" s="22">
        <f t="shared" si="2"/>
        <v>10</v>
      </c>
      <c r="S63" s="22">
        <f t="shared" si="3"/>
        <v>2092000000</v>
      </c>
      <c r="T63" s="22">
        <f t="shared" si="4"/>
        <v>85</v>
      </c>
      <c r="U63" s="22">
        <f t="shared" si="5"/>
        <v>2093204351.77</v>
      </c>
      <c r="V63" s="11"/>
    </row>
    <row r="64" spans="1:22" s="5" customFormat="1">
      <c r="A64" s="18">
        <v>57</v>
      </c>
      <c r="B64" s="31" t="s">
        <v>117</v>
      </c>
      <c r="C64" s="1" t="s">
        <v>118</v>
      </c>
      <c r="D64" s="23">
        <v>186</v>
      </c>
      <c r="E64" s="23">
        <v>38285044.520000003</v>
      </c>
      <c r="F64" s="23">
        <v>544</v>
      </c>
      <c r="G64" s="23">
        <v>25285251.620000001</v>
      </c>
      <c r="H64" s="23">
        <v>37566</v>
      </c>
      <c r="I64" s="23">
        <v>948184928.78999996</v>
      </c>
      <c r="J64" s="23">
        <v>2152</v>
      </c>
      <c r="K64" s="23">
        <v>59005108.490000002</v>
      </c>
      <c r="L64" s="21">
        <f t="shared" si="0"/>
        <v>40448</v>
      </c>
      <c r="M64" s="21">
        <f t="shared" si="1"/>
        <v>1070760333.42</v>
      </c>
      <c r="N64" s="23">
        <v>668</v>
      </c>
      <c r="O64" s="23">
        <v>47724883.43</v>
      </c>
      <c r="P64" s="23">
        <v>1837</v>
      </c>
      <c r="Q64" s="23">
        <v>949904651.25999999</v>
      </c>
      <c r="R64" s="21">
        <f t="shared" si="2"/>
        <v>2505</v>
      </c>
      <c r="S64" s="21">
        <f t="shared" si="3"/>
        <v>997629534.68999994</v>
      </c>
      <c r="T64" s="21">
        <f t="shared" si="4"/>
        <v>42953</v>
      </c>
      <c r="U64" s="21">
        <f t="shared" si="5"/>
        <v>2068389868.1099999</v>
      </c>
      <c r="V64" s="11"/>
    </row>
    <row r="65" spans="1:22" s="5" customFormat="1">
      <c r="A65" s="15">
        <v>58</v>
      </c>
      <c r="B65" s="16" t="s">
        <v>123</v>
      </c>
      <c r="C65" s="17" t="s">
        <v>124</v>
      </c>
      <c r="D65" s="22">
        <v>7953</v>
      </c>
      <c r="E65" s="22">
        <v>589776780.66999996</v>
      </c>
      <c r="F65" s="22">
        <v>5638</v>
      </c>
      <c r="G65" s="22">
        <v>305120201.40140003</v>
      </c>
      <c r="H65" s="22">
        <v>4543</v>
      </c>
      <c r="I65" s="22">
        <v>94376769.620000005</v>
      </c>
      <c r="J65" s="22">
        <v>4628</v>
      </c>
      <c r="K65" s="22">
        <v>373518076.42229998</v>
      </c>
      <c r="L65" s="22">
        <f t="shared" si="0"/>
        <v>22762</v>
      </c>
      <c r="M65" s="22">
        <f t="shared" si="1"/>
        <v>1362791828.1136999</v>
      </c>
      <c r="N65" s="22">
        <v>136</v>
      </c>
      <c r="O65" s="22">
        <v>320548501.44999999</v>
      </c>
      <c r="P65" s="22">
        <v>165</v>
      </c>
      <c r="Q65" s="22">
        <v>322478819.41000003</v>
      </c>
      <c r="R65" s="22">
        <f t="shared" si="2"/>
        <v>301</v>
      </c>
      <c r="S65" s="22">
        <f t="shared" si="3"/>
        <v>643027320.86000001</v>
      </c>
      <c r="T65" s="22">
        <f t="shared" si="4"/>
        <v>23063</v>
      </c>
      <c r="U65" s="22">
        <f t="shared" si="5"/>
        <v>2005819148.9737</v>
      </c>
      <c r="V65" s="11"/>
    </row>
    <row r="66" spans="1:22" s="5" customFormat="1">
      <c r="A66" s="18">
        <v>59</v>
      </c>
      <c r="B66" s="31" t="s">
        <v>125</v>
      </c>
      <c r="C66" s="1" t="s">
        <v>126</v>
      </c>
      <c r="D66" s="23">
        <v>2240</v>
      </c>
      <c r="E66" s="23">
        <v>54091878.280000001</v>
      </c>
      <c r="F66" s="23">
        <v>10150</v>
      </c>
      <c r="G66" s="23">
        <v>322284270.67650002</v>
      </c>
      <c r="H66" s="23">
        <v>68442</v>
      </c>
      <c r="I66" s="23">
        <v>306820936.54000002</v>
      </c>
      <c r="J66" s="23">
        <v>31798</v>
      </c>
      <c r="K66" s="23">
        <v>446954968.86000001</v>
      </c>
      <c r="L66" s="21">
        <f t="shared" si="0"/>
        <v>112630</v>
      </c>
      <c r="M66" s="21">
        <f t="shared" si="1"/>
        <v>1130152054.3565001</v>
      </c>
      <c r="N66" s="23">
        <v>10916</v>
      </c>
      <c r="O66" s="23">
        <v>634029710.17999995</v>
      </c>
      <c r="P66" s="23">
        <v>2244</v>
      </c>
      <c r="Q66" s="23">
        <v>225277027.34999999</v>
      </c>
      <c r="R66" s="21">
        <f t="shared" si="2"/>
        <v>13160</v>
      </c>
      <c r="S66" s="21">
        <f t="shared" si="3"/>
        <v>859306737.52999997</v>
      </c>
      <c r="T66" s="21">
        <f t="shared" si="4"/>
        <v>125790</v>
      </c>
      <c r="U66" s="21">
        <f t="shared" si="5"/>
        <v>1989458791.8865001</v>
      </c>
      <c r="V66" s="11"/>
    </row>
    <row r="67" spans="1:22" s="5" customFormat="1">
      <c r="A67" s="15">
        <v>60</v>
      </c>
      <c r="B67" s="30" t="s">
        <v>127</v>
      </c>
      <c r="C67" s="17" t="s">
        <v>128</v>
      </c>
      <c r="D67" s="22">
        <v>9395</v>
      </c>
      <c r="E67" s="22">
        <v>513180550.14999998</v>
      </c>
      <c r="F67" s="22">
        <v>8028</v>
      </c>
      <c r="G67" s="22">
        <v>475610629.51029998</v>
      </c>
      <c r="H67" s="22">
        <v>5863</v>
      </c>
      <c r="I67" s="22">
        <v>303802356.32999998</v>
      </c>
      <c r="J67" s="22">
        <v>3705</v>
      </c>
      <c r="K67" s="22">
        <v>131674169.8563</v>
      </c>
      <c r="L67" s="22">
        <f t="shared" si="0"/>
        <v>26991</v>
      </c>
      <c r="M67" s="22">
        <f t="shared" si="1"/>
        <v>1424267705.8466001</v>
      </c>
      <c r="N67" s="22">
        <v>144</v>
      </c>
      <c r="O67" s="22">
        <v>141924205.75999999</v>
      </c>
      <c r="P67" s="22">
        <v>68</v>
      </c>
      <c r="Q67" s="22">
        <v>349796121.42000002</v>
      </c>
      <c r="R67" s="22">
        <f t="shared" si="2"/>
        <v>212</v>
      </c>
      <c r="S67" s="22">
        <f t="shared" si="3"/>
        <v>491720327.18000001</v>
      </c>
      <c r="T67" s="22">
        <f t="shared" si="4"/>
        <v>27203</v>
      </c>
      <c r="U67" s="22">
        <f t="shared" si="5"/>
        <v>1915988033.0266001</v>
      </c>
      <c r="V67" s="11"/>
    </row>
    <row r="68" spans="1:22" s="5" customFormat="1">
      <c r="A68" s="18">
        <v>61</v>
      </c>
      <c r="B68" s="31" t="s">
        <v>191</v>
      </c>
      <c r="C68" s="1" t="s">
        <v>192</v>
      </c>
      <c r="D68" s="23">
        <v>15</v>
      </c>
      <c r="E68" s="23">
        <v>23864569.75</v>
      </c>
      <c r="F68" s="23">
        <v>401</v>
      </c>
      <c r="G68" s="23">
        <v>218678452.28999999</v>
      </c>
      <c r="H68" s="23">
        <v>485</v>
      </c>
      <c r="I68" s="23">
        <v>237024212.38</v>
      </c>
      <c r="J68" s="23">
        <v>930</v>
      </c>
      <c r="K68" s="23">
        <v>380551420.25</v>
      </c>
      <c r="L68" s="21">
        <f t="shared" si="0"/>
        <v>1831</v>
      </c>
      <c r="M68" s="21">
        <f t="shared" si="1"/>
        <v>860118654.66999996</v>
      </c>
      <c r="N68" s="23">
        <v>474</v>
      </c>
      <c r="O68" s="23">
        <v>568311461.59000003</v>
      </c>
      <c r="P68" s="23">
        <v>77</v>
      </c>
      <c r="Q68" s="23">
        <v>229947768.25</v>
      </c>
      <c r="R68" s="21">
        <f t="shared" si="2"/>
        <v>551</v>
      </c>
      <c r="S68" s="21">
        <f t="shared" si="3"/>
        <v>798259229.84000003</v>
      </c>
      <c r="T68" s="21">
        <f t="shared" si="4"/>
        <v>2382</v>
      </c>
      <c r="U68" s="21">
        <f t="shared" si="5"/>
        <v>1658377884.51</v>
      </c>
      <c r="V68" s="11"/>
    </row>
    <row r="69" spans="1:22" s="5" customFormat="1">
      <c r="A69" s="15">
        <v>62</v>
      </c>
      <c r="B69" s="30" t="s">
        <v>159</v>
      </c>
      <c r="C69" s="17" t="s">
        <v>160</v>
      </c>
      <c r="D69" s="22"/>
      <c r="E69" s="22"/>
      <c r="F69" s="22"/>
      <c r="G69" s="22"/>
      <c r="H69" s="22">
        <v>163</v>
      </c>
      <c r="I69" s="22">
        <v>451803170.95999998</v>
      </c>
      <c r="J69" s="22">
        <v>140</v>
      </c>
      <c r="K69" s="22">
        <v>273523514.31999999</v>
      </c>
      <c r="L69" s="22">
        <f t="shared" si="0"/>
        <v>303</v>
      </c>
      <c r="M69" s="22">
        <f t="shared" si="1"/>
        <v>725326685.27999997</v>
      </c>
      <c r="N69" s="22">
        <v>56</v>
      </c>
      <c r="O69" s="22">
        <v>252029534.90000001</v>
      </c>
      <c r="P69" s="22">
        <v>92</v>
      </c>
      <c r="Q69" s="22">
        <v>431818308.50999999</v>
      </c>
      <c r="R69" s="22">
        <f t="shared" si="2"/>
        <v>148</v>
      </c>
      <c r="S69" s="22">
        <f t="shared" si="3"/>
        <v>683847843.40999997</v>
      </c>
      <c r="T69" s="22">
        <f t="shared" si="4"/>
        <v>451</v>
      </c>
      <c r="U69" s="22">
        <f t="shared" si="5"/>
        <v>1409174528.6900001</v>
      </c>
      <c r="V69" s="11"/>
    </row>
    <row r="70" spans="1:22" s="5" customFormat="1">
      <c r="A70" s="18">
        <v>63</v>
      </c>
      <c r="B70" s="31" t="s">
        <v>137</v>
      </c>
      <c r="C70" s="1" t="s">
        <v>138</v>
      </c>
      <c r="D70" s="23">
        <v>84</v>
      </c>
      <c r="E70" s="23">
        <v>179868671.93000001</v>
      </c>
      <c r="F70" s="23">
        <v>199</v>
      </c>
      <c r="G70" s="23">
        <v>20854571.719999999</v>
      </c>
      <c r="H70" s="23">
        <v>183</v>
      </c>
      <c r="I70" s="23">
        <v>321240324.14999998</v>
      </c>
      <c r="J70" s="23">
        <v>511</v>
      </c>
      <c r="K70" s="23">
        <v>122356856.6197</v>
      </c>
      <c r="L70" s="21">
        <f t="shared" si="0"/>
        <v>977</v>
      </c>
      <c r="M70" s="21">
        <f t="shared" si="1"/>
        <v>644320424.41969991</v>
      </c>
      <c r="N70" s="23">
        <v>89</v>
      </c>
      <c r="O70" s="23">
        <v>178736667.80000001</v>
      </c>
      <c r="P70" s="23">
        <v>93</v>
      </c>
      <c r="Q70" s="23">
        <v>536716392.41000003</v>
      </c>
      <c r="R70" s="21">
        <f t="shared" si="2"/>
        <v>182</v>
      </c>
      <c r="S70" s="21">
        <f t="shared" si="3"/>
        <v>715453060.21000004</v>
      </c>
      <c r="T70" s="21">
        <f t="shared" si="4"/>
        <v>1159</v>
      </c>
      <c r="U70" s="21">
        <f t="shared" si="5"/>
        <v>1359773484.6296999</v>
      </c>
      <c r="V70" s="11"/>
    </row>
    <row r="71" spans="1:22" s="5" customFormat="1">
      <c r="A71" s="15">
        <v>64</v>
      </c>
      <c r="B71" s="30" t="s">
        <v>135</v>
      </c>
      <c r="C71" s="17" t="s">
        <v>136</v>
      </c>
      <c r="D71" s="22">
        <v>1416</v>
      </c>
      <c r="E71" s="22">
        <v>26840715.010000002</v>
      </c>
      <c r="F71" s="22">
        <v>11642</v>
      </c>
      <c r="G71" s="22">
        <v>305642373.5</v>
      </c>
      <c r="H71" s="22">
        <v>5748</v>
      </c>
      <c r="I71" s="22">
        <v>115838778.63</v>
      </c>
      <c r="J71" s="22">
        <v>12363</v>
      </c>
      <c r="K71" s="22">
        <v>161588331.27000001</v>
      </c>
      <c r="L71" s="22">
        <f t="shared" si="0"/>
        <v>31169</v>
      </c>
      <c r="M71" s="22">
        <f t="shared" si="1"/>
        <v>609910198.40999997</v>
      </c>
      <c r="N71" s="22">
        <v>6796</v>
      </c>
      <c r="O71" s="22">
        <v>418868165.61000001</v>
      </c>
      <c r="P71" s="22">
        <v>652</v>
      </c>
      <c r="Q71" s="22">
        <v>94212425.769999996</v>
      </c>
      <c r="R71" s="22">
        <f t="shared" si="2"/>
        <v>7448</v>
      </c>
      <c r="S71" s="22">
        <f t="shared" si="3"/>
        <v>513080591.38</v>
      </c>
      <c r="T71" s="22">
        <f t="shared" si="4"/>
        <v>38617</v>
      </c>
      <c r="U71" s="22">
        <f t="shared" si="5"/>
        <v>1122990789.79</v>
      </c>
      <c r="V71" s="11"/>
    </row>
    <row r="72" spans="1:22" s="5" customFormat="1">
      <c r="A72" s="18">
        <v>65</v>
      </c>
      <c r="B72" s="31" t="s">
        <v>169</v>
      </c>
      <c r="C72" s="1" t="s">
        <v>170</v>
      </c>
      <c r="D72" s="23">
        <v>1243</v>
      </c>
      <c r="E72" s="23">
        <v>286365975.38999999</v>
      </c>
      <c r="F72" s="23">
        <v>1098</v>
      </c>
      <c r="G72" s="23">
        <v>105564882.63</v>
      </c>
      <c r="H72" s="23">
        <v>162</v>
      </c>
      <c r="I72" s="23">
        <v>235970672.68000001</v>
      </c>
      <c r="J72" s="23">
        <v>720</v>
      </c>
      <c r="K72" s="23">
        <v>32592197.899999999</v>
      </c>
      <c r="L72" s="21">
        <f t="shared" si="0"/>
        <v>3223</v>
      </c>
      <c r="M72" s="21">
        <f t="shared" si="1"/>
        <v>660493728.60000002</v>
      </c>
      <c r="N72" s="23">
        <v>50</v>
      </c>
      <c r="O72" s="23">
        <v>51396486.100000001</v>
      </c>
      <c r="P72" s="23">
        <v>116</v>
      </c>
      <c r="Q72" s="23">
        <v>402126146.13999999</v>
      </c>
      <c r="R72" s="21">
        <f t="shared" si="2"/>
        <v>166</v>
      </c>
      <c r="S72" s="21">
        <f t="shared" si="3"/>
        <v>453522632.24000001</v>
      </c>
      <c r="T72" s="21">
        <f t="shared" si="4"/>
        <v>3389</v>
      </c>
      <c r="U72" s="21">
        <f t="shared" si="5"/>
        <v>1114016360.8400002</v>
      </c>
      <c r="V72" s="11"/>
    </row>
    <row r="73" spans="1:22" s="5" customFormat="1">
      <c r="A73" s="15">
        <v>66</v>
      </c>
      <c r="B73" s="16" t="s">
        <v>145</v>
      </c>
      <c r="C73" s="17" t="s">
        <v>146</v>
      </c>
      <c r="D73" s="22">
        <v>297</v>
      </c>
      <c r="E73" s="22">
        <v>347310314.89999998</v>
      </c>
      <c r="F73" s="22">
        <v>403</v>
      </c>
      <c r="G73" s="22">
        <v>47417885.850000001</v>
      </c>
      <c r="H73" s="22">
        <v>477</v>
      </c>
      <c r="I73" s="22">
        <v>53032823.75</v>
      </c>
      <c r="J73" s="22">
        <v>738</v>
      </c>
      <c r="K73" s="22">
        <v>124822319.92</v>
      </c>
      <c r="L73" s="22">
        <f t="shared" ref="L73:L136" si="6">D73+F73+H73+J73</f>
        <v>1915</v>
      </c>
      <c r="M73" s="22">
        <f t="shared" ref="M73:M136" si="7">E73+G73+I73+K73</f>
        <v>572583344.41999996</v>
      </c>
      <c r="N73" s="22">
        <v>379</v>
      </c>
      <c r="O73" s="22">
        <v>142631161.93000001</v>
      </c>
      <c r="P73" s="22">
        <v>302</v>
      </c>
      <c r="Q73" s="22">
        <v>397073945.93000001</v>
      </c>
      <c r="R73" s="22">
        <f t="shared" ref="R73:R136" si="8">N73+P73</f>
        <v>681</v>
      </c>
      <c r="S73" s="22">
        <f t="shared" ref="S73:S136" si="9">O73+Q73</f>
        <v>539705107.86000001</v>
      </c>
      <c r="T73" s="22">
        <f t="shared" ref="T73:T136" si="10">L73+R73</f>
        <v>2596</v>
      </c>
      <c r="U73" s="22">
        <f t="shared" ref="U73:U136" si="11">M73+S73</f>
        <v>1112288452.28</v>
      </c>
      <c r="V73" s="11"/>
    </row>
    <row r="74" spans="1:22" s="5" customFormat="1">
      <c r="A74" s="18">
        <v>67</v>
      </c>
      <c r="B74" s="31" t="s">
        <v>165</v>
      </c>
      <c r="C74" s="1" t="s">
        <v>166</v>
      </c>
      <c r="D74" s="23">
        <v>790</v>
      </c>
      <c r="E74" s="23">
        <v>89260059.689999998</v>
      </c>
      <c r="F74" s="23">
        <v>2417</v>
      </c>
      <c r="G74" s="23">
        <v>301518569.32359999</v>
      </c>
      <c r="H74" s="23">
        <v>386</v>
      </c>
      <c r="I74" s="23">
        <v>78623554.409999996</v>
      </c>
      <c r="J74" s="23">
        <v>1905</v>
      </c>
      <c r="K74" s="23">
        <v>54340424.090000004</v>
      </c>
      <c r="L74" s="21">
        <f t="shared" si="6"/>
        <v>5498</v>
      </c>
      <c r="M74" s="21">
        <f t="shared" si="7"/>
        <v>523742607.51359999</v>
      </c>
      <c r="N74" s="23">
        <v>2420</v>
      </c>
      <c r="O74" s="23">
        <v>370312953.86000001</v>
      </c>
      <c r="P74" s="23">
        <v>1052</v>
      </c>
      <c r="Q74" s="23">
        <v>182037119.34</v>
      </c>
      <c r="R74" s="21">
        <f t="shared" si="8"/>
        <v>3472</v>
      </c>
      <c r="S74" s="21">
        <f t="shared" si="9"/>
        <v>552350073.20000005</v>
      </c>
      <c r="T74" s="21">
        <f t="shared" si="10"/>
        <v>8970</v>
      </c>
      <c r="U74" s="21">
        <f t="shared" si="11"/>
        <v>1076092680.7136002</v>
      </c>
      <c r="V74" s="11"/>
    </row>
    <row r="75" spans="1:22" s="5" customFormat="1">
      <c r="A75" s="15">
        <v>68</v>
      </c>
      <c r="B75" s="30" t="s">
        <v>131</v>
      </c>
      <c r="C75" s="17" t="s">
        <v>132</v>
      </c>
      <c r="D75" s="22">
        <v>146</v>
      </c>
      <c r="E75" s="22">
        <v>157310991.15000001</v>
      </c>
      <c r="F75" s="22">
        <v>241</v>
      </c>
      <c r="G75" s="22">
        <v>94759745.620000005</v>
      </c>
      <c r="H75" s="22">
        <v>118</v>
      </c>
      <c r="I75" s="22">
        <v>195643374.24000001</v>
      </c>
      <c r="J75" s="22">
        <v>600</v>
      </c>
      <c r="K75" s="22">
        <v>78421584.859999999</v>
      </c>
      <c r="L75" s="22">
        <f t="shared" si="6"/>
        <v>1105</v>
      </c>
      <c r="M75" s="22">
        <f t="shared" si="7"/>
        <v>526135695.87</v>
      </c>
      <c r="N75" s="22">
        <v>67</v>
      </c>
      <c r="O75" s="22">
        <v>189511092.80000001</v>
      </c>
      <c r="P75" s="22">
        <v>85</v>
      </c>
      <c r="Q75" s="22">
        <v>344078975.29000002</v>
      </c>
      <c r="R75" s="22">
        <f t="shared" si="8"/>
        <v>152</v>
      </c>
      <c r="S75" s="22">
        <f t="shared" si="9"/>
        <v>533590068.09000003</v>
      </c>
      <c r="T75" s="22">
        <f t="shared" si="10"/>
        <v>1257</v>
      </c>
      <c r="U75" s="22">
        <f t="shared" si="11"/>
        <v>1059725763.96</v>
      </c>
      <c r="V75" s="11"/>
    </row>
    <row r="76" spans="1:22" s="5" customFormat="1">
      <c r="A76" s="18">
        <v>69</v>
      </c>
      <c r="B76" s="31" t="s">
        <v>151</v>
      </c>
      <c r="C76" s="1" t="s">
        <v>152</v>
      </c>
      <c r="D76" s="23">
        <v>39</v>
      </c>
      <c r="E76" s="23">
        <v>39482373.479999997</v>
      </c>
      <c r="F76" s="23">
        <v>16</v>
      </c>
      <c r="G76" s="23">
        <v>14146910.15</v>
      </c>
      <c r="H76" s="23">
        <v>170</v>
      </c>
      <c r="I76" s="23">
        <v>11469387.050000001</v>
      </c>
      <c r="J76" s="23">
        <v>392</v>
      </c>
      <c r="K76" s="23">
        <v>36281208.159999996</v>
      </c>
      <c r="L76" s="21">
        <f t="shared" si="6"/>
        <v>617</v>
      </c>
      <c r="M76" s="21">
        <f t="shared" si="7"/>
        <v>101379878.83999999</v>
      </c>
      <c r="N76" s="23">
        <v>29</v>
      </c>
      <c r="O76" s="23">
        <v>531139850</v>
      </c>
      <c r="P76" s="23">
        <v>32</v>
      </c>
      <c r="Q76" s="23">
        <v>372910615.55000001</v>
      </c>
      <c r="R76" s="21">
        <f t="shared" si="8"/>
        <v>61</v>
      </c>
      <c r="S76" s="21">
        <f t="shared" si="9"/>
        <v>904050465.54999995</v>
      </c>
      <c r="T76" s="21">
        <f t="shared" si="10"/>
        <v>678</v>
      </c>
      <c r="U76" s="21">
        <f t="shared" si="11"/>
        <v>1005430344.39</v>
      </c>
      <c r="V76" s="11"/>
    </row>
    <row r="77" spans="1:22" s="5" customFormat="1">
      <c r="A77" s="15">
        <v>70</v>
      </c>
      <c r="B77" s="30" t="s">
        <v>149</v>
      </c>
      <c r="C77" s="17" t="s">
        <v>150</v>
      </c>
      <c r="D77" s="22">
        <v>1634</v>
      </c>
      <c r="E77" s="22">
        <v>37541391.509999998</v>
      </c>
      <c r="F77" s="22">
        <v>14165</v>
      </c>
      <c r="G77" s="22">
        <v>334001418.92729998</v>
      </c>
      <c r="H77" s="22">
        <v>3746</v>
      </c>
      <c r="I77" s="22">
        <v>61073371.840000004</v>
      </c>
      <c r="J77" s="22">
        <v>11734</v>
      </c>
      <c r="K77" s="22">
        <v>133103069.6573</v>
      </c>
      <c r="L77" s="22">
        <f t="shared" si="6"/>
        <v>31279</v>
      </c>
      <c r="M77" s="22">
        <f t="shared" si="7"/>
        <v>565719251.9346</v>
      </c>
      <c r="N77" s="22">
        <v>5271</v>
      </c>
      <c r="O77" s="22">
        <v>399327078.01999998</v>
      </c>
      <c r="P77" s="22">
        <v>409</v>
      </c>
      <c r="Q77" s="22">
        <v>30756693.399999999</v>
      </c>
      <c r="R77" s="22">
        <f t="shared" si="8"/>
        <v>5680</v>
      </c>
      <c r="S77" s="22">
        <f t="shared" si="9"/>
        <v>430083771.41999996</v>
      </c>
      <c r="T77" s="22">
        <f t="shared" si="10"/>
        <v>36959</v>
      </c>
      <c r="U77" s="22">
        <f t="shared" si="11"/>
        <v>995803023.35459995</v>
      </c>
      <c r="V77" s="11"/>
    </row>
    <row r="78" spans="1:22" s="5" customFormat="1">
      <c r="A78" s="18">
        <v>71</v>
      </c>
      <c r="B78" s="31" t="s">
        <v>143</v>
      </c>
      <c r="C78" s="1" t="s">
        <v>144</v>
      </c>
      <c r="D78" s="23"/>
      <c r="E78" s="23"/>
      <c r="F78" s="23"/>
      <c r="G78" s="23"/>
      <c r="H78" s="23">
        <v>62656</v>
      </c>
      <c r="I78" s="23">
        <v>429105099.69</v>
      </c>
      <c r="J78" s="23">
        <v>109863</v>
      </c>
      <c r="K78" s="23">
        <v>415553418.06</v>
      </c>
      <c r="L78" s="21">
        <f t="shared" si="6"/>
        <v>172519</v>
      </c>
      <c r="M78" s="21">
        <f t="shared" si="7"/>
        <v>844658517.75</v>
      </c>
      <c r="N78" s="23">
        <v>322</v>
      </c>
      <c r="O78" s="23">
        <v>66768231.170000002</v>
      </c>
      <c r="P78" s="23">
        <v>1123</v>
      </c>
      <c r="Q78" s="23">
        <v>78569824.519999996</v>
      </c>
      <c r="R78" s="21">
        <f t="shared" si="8"/>
        <v>1445</v>
      </c>
      <c r="S78" s="21">
        <f t="shared" si="9"/>
        <v>145338055.69</v>
      </c>
      <c r="T78" s="21">
        <f t="shared" si="10"/>
        <v>173964</v>
      </c>
      <c r="U78" s="21">
        <f t="shared" si="11"/>
        <v>989996573.44000006</v>
      </c>
      <c r="V78" s="11"/>
    </row>
    <row r="79" spans="1:22" s="5" customFormat="1">
      <c r="A79" s="15">
        <v>72</v>
      </c>
      <c r="B79" s="30" t="s">
        <v>161</v>
      </c>
      <c r="C79" s="17" t="s">
        <v>162</v>
      </c>
      <c r="D79" s="22">
        <v>35</v>
      </c>
      <c r="E79" s="22">
        <v>1128810.53</v>
      </c>
      <c r="F79" s="22">
        <v>800</v>
      </c>
      <c r="G79" s="22">
        <v>396829375.49000001</v>
      </c>
      <c r="H79" s="22">
        <v>853</v>
      </c>
      <c r="I79" s="22">
        <v>107673926.31</v>
      </c>
      <c r="J79" s="22">
        <v>1617</v>
      </c>
      <c r="K79" s="22">
        <v>70479821.099999994</v>
      </c>
      <c r="L79" s="22">
        <f t="shared" si="6"/>
        <v>3305</v>
      </c>
      <c r="M79" s="22">
        <f t="shared" si="7"/>
        <v>576111933.42999995</v>
      </c>
      <c r="N79" s="22">
        <v>961</v>
      </c>
      <c r="O79" s="22">
        <v>383648483.41000003</v>
      </c>
      <c r="P79" s="22">
        <v>188</v>
      </c>
      <c r="Q79" s="22">
        <v>25203000</v>
      </c>
      <c r="R79" s="22">
        <f t="shared" si="8"/>
        <v>1149</v>
      </c>
      <c r="S79" s="22">
        <f t="shared" si="9"/>
        <v>408851483.41000003</v>
      </c>
      <c r="T79" s="22">
        <f t="shared" si="10"/>
        <v>4454</v>
      </c>
      <c r="U79" s="22">
        <f t="shared" si="11"/>
        <v>984963416.83999991</v>
      </c>
      <c r="V79" s="11"/>
    </row>
    <row r="80" spans="1:22" s="5" customFormat="1">
      <c r="A80" s="18">
        <v>73</v>
      </c>
      <c r="B80" s="31" t="s">
        <v>157</v>
      </c>
      <c r="C80" s="1" t="s">
        <v>158</v>
      </c>
      <c r="D80" s="23">
        <v>2244</v>
      </c>
      <c r="E80" s="23">
        <v>49326732.829999998</v>
      </c>
      <c r="F80" s="23">
        <v>10804</v>
      </c>
      <c r="G80" s="23">
        <v>335146749</v>
      </c>
      <c r="H80" s="23">
        <v>5476</v>
      </c>
      <c r="I80" s="23">
        <v>87465390.120000005</v>
      </c>
      <c r="J80" s="23">
        <v>6135</v>
      </c>
      <c r="K80" s="23">
        <v>77964294.163299993</v>
      </c>
      <c r="L80" s="21">
        <f t="shared" si="6"/>
        <v>24659</v>
      </c>
      <c r="M80" s="21">
        <f t="shared" si="7"/>
        <v>549903166.11329997</v>
      </c>
      <c r="N80" s="23">
        <v>4438</v>
      </c>
      <c r="O80" s="23">
        <v>352495332.43000001</v>
      </c>
      <c r="P80" s="23">
        <v>785</v>
      </c>
      <c r="Q80" s="23">
        <v>76159148.540000007</v>
      </c>
      <c r="R80" s="21">
        <f t="shared" si="8"/>
        <v>5223</v>
      </c>
      <c r="S80" s="21">
        <f t="shared" si="9"/>
        <v>428654480.97000003</v>
      </c>
      <c r="T80" s="21">
        <f t="shared" si="10"/>
        <v>29882</v>
      </c>
      <c r="U80" s="21">
        <f t="shared" si="11"/>
        <v>978557647.08329999</v>
      </c>
      <c r="V80" s="11"/>
    </row>
    <row r="81" spans="1:22" s="5" customFormat="1">
      <c r="A81" s="15">
        <v>74</v>
      </c>
      <c r="B81" s="16" t="s">
        <v>133</v>
      </c>
      <c r="C81" s="17" t="s">
        <v>134</v>
      </c>
      <c r="D81" s="22">
        <v>519</v>
      </c>
      <c r="E81" s="22">
        <v>116004009.09999999</v>
      </c>
      <c r="F81" s="22">
        <v>1077</v>
      </c>
      <c r="G81" s="22">
        <v>79001105.340000004</v>
      </c>
      <c r="H81" s="22">
        <v>557</v>
      </c>
      <c r="I81" s="22">
        <v>193574734.91</v>
      </c>
      <c r="J81" s="22">
        <v>3447</v>
      </c>
      <c r="K81" s="22">
        <v>207148745.90149999</v>
      </c>
      <c r="L81" s="22">
        <f t="shared" si="6"/>
        <v>5600</v>
      </c>
      <c r="M81" s="22">
        <f t="shared" si="7"/>
        <v>595728595.25150001</v>
      </c>
      <c r="N81" s="22">
        <v>340</v>
      </c>
      <c r="O81" s="22">
        <v>164745688.94</v>
      </c>
      <c r="P81" s="22">
        <v>139</v>
      </c>
      <c r="Q81" s="22">
        <v>170208802.72999999</v>
      </c>
      <c r="R81" s="22">
        <f t="shared" si="8"/>
        <v>479</v>
      </c>
      <c r="S81" s="22">
        <f t="shared" si="9"/>
        <v>334954491.66999996</v>
      </c>
      <c r="T81" s="22">
        <f t="shared" si="10"/>
        <v>6079</v>
      </c>
      <c r="U81" s="22">
        <f t="shared" si="11"/>
        <v>930683086.92149997</v>
      </c>
      <c r="V81" s="11"/>
    </row>
    <row r="82" spans="1:22" s="5" customFormat="1">
      <c r="A82" s="18">
        <v>75</v>
      </c>
      <c r="B82" s="31" t="s">
        <v>173</v>
      </c>
      <c r="C82" s="1" t="s">
        <v>174</v>
      </c>
      <c r="D82" s="23">
        <v>25</v>
      </c>
      <c r="E82" s="23">
        <v>38616423.270000003</v>
      </c>
      <c r="F82" s="23">
        <v>74</v>
      </c>
      <c r="G82" s="23">
        <v>83603286.019999996</v>
      </c>
      <c r="H82" s="23">
        <v>551</v>
      </c>
      <c r="I82" s="23">
        <v>141107619.00999999</v>
      </c>
      <c r="J82" s="23">
        <v>1276</v>
      </c>
      <c r="K82" s="23">
        <v>251340139.18000001</v>
      </c>
      <c r="L82" s="21">
        <f t="shared" si="6"/>
        <v>1926</v>
      </c>
      <c r="M82" s="21">
        <f t="shared" si="7"/>
        <v>514667467.48000002</v>
      </c>
      <c r="N82" s="23">
        <v>75</v>
      </c>
      <c r="O82" s="23">
        <v>275839557.17000002</v>
      </c>
      <c r="P82" s="23">
        <v>56</v>
      </c>
      <c r="Q82" s="23">
        <v>115840496.27</v>
      </c>
      <c r="R82" s="21">
        <f t="shared" si="8"/>
        <v>131</v>
      </c>
      <c r="S82" s="21">
        <f t="shared" si="9"/>
        <v>391680053.44</v>
      </c>
      <c r="T82" s="21">
        <f t="shared" si="10"/>
        <v>2057</v>
      </c>
      <c r="U82" s="21">
        <f t="shared" si="11"/>
        <v>906347520.92000008</v>
      </c>
      <c r="V82" s="11"/>
    </row>
    <row r="83" spans="1:22" s="5" customFormat="1">
      <c r="A83" s="15">
        <v>76</v>
      </c>
      <c r="B83" s="30" t="s">
        <v>153</v>
      </c>
      <c r="C83" s="17" t="s">
        <v>154</v>
      </c>
      <c r="D83" s="22">
        <v>162</v>
      </c>
      <c r="E83" s="22">
        <v>76549906.549999997</v>
      </c>
      <c r="F83" s="22">
        <v>580</v>
      </c>
      <c r="G83" s="22">
        <v>74259678.879999995</v>
      </c>
      <c r="H83" s="22">
        <v>82</v>
      </c>
      <c r="I83" s="22">
        <v>50751144.829999998</v>
      </c>
      <c r="J83" s="22">
        <v>322</v>
      </c>
      <c r="K83" s="22">
        <v>87199470.870000005</v>
      </c>
      <c r="L83" s="22">
        <f t="shared" si="6"/>
        <v>1146</v>
      </c>
      <c r="M83" s="22">
        <f t="shared" si="7"/>
        <v>288760201.13</v>
      </c>
      <c r="N83" s="22">
        <v>217</v>
      </c>
      <c r="O83" s="22">
        <v>349545124.19999999</v>
      </c>
      <c r="P83" s="22">
        <v>199</v>
      </c>
      <c r="Q83" s="22">
        <v>237316413.28</v>
      </c>
      <c r="R83" s="22">
        <f t="shared" si="8"/>
        <v>416</v>
      </c>
      <c r="S83" s="22">
        <f t="shared" si="9"/>
        <v>586861537.48000002</v>
      </c>
      <c r="T83" s="22">
        <f t="shared" si="10"/>
        <v>1562</v>
      </c>
      <c r="U83" s="22">
        <f t="shared" si="11"/>
        <v>875621738.61000001</v>
      </c>
      <c r="V83" s="11"/>
    </row>
    <row r="84" spans="1:22" s="5" customFormat="1">
      <c r="A84" s="18">
        <v>77</v>
      </c>
      <c r="B84" s="31" t="s">
        <v>155</v>
      </c>
      <c r="C84" s="1" t="s">
        <v>156</v>
      </c>
      <c r="D84" s="23">
        <v>980</v>
      </c>
      <c r="E84" s="23">
        <v>18398067.579999998</v>
      </c>
      <c r="F84" s="23">
        <v>8068</v>
      </c>
      <c r="G84" s="23">
        <v>185683219.71000001</v>
      </c>
      <c r="H84" s="23">
        <v>11787</v>
      </c>
      <c r="I84" s="23">
        <v>83129113.180000007</v>
      </c>
      <c r="J84" s="23">
        <v>14558</v>
      </c>
      <c r="K84" s="23">
        <v>146267221.61000001</v>
      </c>
      <c r="L84" s="21">
        <f t="shared" si="6"/>
        <v>35393</v>
      </c>
      <c r="M84" s="21">
        <f t="shared" si="7"/>
        <v>433477622.08000004</v>
      </c>
      <c r="N84" s="23">
        <v>16963</v>
      </c>
      <c r="O84" s="23">
        <v>333778103.29000002</v>
      </c>
      <c r="P84" s="23">
        <v>3036</v>
      </c>
      <c r="Q84" s="23">
        <v>103297193.45</v>
      </c>
      <c r="R84" s="21">
        <f t="shared" si="8"/>
        <v>19999</v>
      </c>
      <c r="S84" s="21">
        <f t="shared" si="9"/>
        <v>437075296.74000001</v>
      </c>
      <c r="T84" s="21">
        <f t="shared" si="10"/>
        <v>55392</v>
      </c>
      <c r="U84" s="21">
        <f t="shared" si="11"/>
        <v>870552918.82000005</v>
      </c>
      <c r="V84" s="11"/>
    </row>
    <row r="85" spans="1:22" s="5" customFormat="1">
      <c r="A85" s="15">
        <v>78</v>
      </c>
      <c r="B85" s="30" t="s">
        <v>141</v>
      </c>
      <c r="C85" s="17" t="s">
        <v>142</v>
      </c>
      <c r="D85" s="22">
        <v>39</v>
      </c>
      <c r="E85" s="22">
        <v>165075992.03999999</v>
      </c>
      <c r="F85" s="22">
        <v>612</v>
      </c>
      <c r="G85" s="22">
        <v>125341662.2</v>
      </c>
      <c r="H85" s="22">
        <v>29</v>
      </c>
      <c r="I85" s="22">
        <v>66772456.82</v>
      </c>
      <c r="J85" s="22">
        <v>571</v>
      </c>
      <c r="K85" s="22">
        <v>69788555.870000005</v>
      </c>
      <c r="L85" s="22">
        <f t="shared" si="6"/>
        <v>1251</v>
      </c>
      <c r="M85" s="22">
        <f t="shared" si="7"/>
        <v>426978666.93000001</v>
      </c>
      <c r="N85" s="22">
        <v>50</v>
      </c>
      <c r="O85" s="22">
        <v>179962105</v>
      </c>
      <c r="P85" s="22">
        <v>37</v>
      </c>
      <c r="Q85" s="22">
        <v>217204390</v>
      </c>
      <c r="R85" s="22">
        <f t="shared" si="8"/>
        <v>87</v>
      </c>
      <c r="S85" s="22">
        <f t="shared" si="9"/>
        <v>397166495</v>
      </c>
      <c r="T85" s="22">
        <f t="shared" si="10"/>
        <v>1338</v>
      </c>
      <c r="U85" s="22">
        <f t="shared" si="11"/>
        <v>824145161.93000007</v>
      </c>
      <c r="V85" s="11"/>
    </row>
    <row r="86" spans="1:22" s="5" customFormat="1">
      <c r="A86" s="18">
        <v>79</v>
      </c>
      <c r="B86" s="31" t="s">
        <v>251</v>
      </c>
      <c r="C86" s="1" t="s">
        <v>252</v>
      </c>
      <c r="D86" s="23">
        <v>37</v>
      </c>
      <c r="E86" s="23">
        <v>199944590.94999999</v>
      </c>
      <c r="F86" s="23">
        <v>22</v>
      </c>
      <c r="G86" s="23">
        <v>4195158.4800000004</v>
      </c>
      <c r="H86" s="23">
        <v>43</v>
      </c>
      <c r="I86" s="23">
        <v>140697990.28999999</v>
      </c>
      <c r="J86" s="23">
        <v>181</v>
      </c>
      <c r="K86" s="23">
        <v>41882834.140000001</v>
      </c>
      <c r="L86" s="21">
        <f t="shared" si="6"/>
        <v>283</v>
      </c>
      <c r="M86" s="21">
        <f t="shared" si="7"/>
        <v>386720573.85999995</v>
      </c>
      <c r="N86" s="23">
        <v>50</v>
      </c>
      <c r="O86" s="23">
        <v>39506382.369999997</v>
      </c>
      <c r="P86" s="23">
        <v>101</v>
      </c>
      <c r="Q86" s="23">
        <v>284418648.29000002</v>
      </c>
      <c r="R86" s="21">
        <f t="shared" si="8"/>
        <v>151</v>
      </c>
      <c r="S86" s="21">
        <f t="shared" si="9"/>
        <v>323925030.66000003</v>
      </c>
      <c r="T86" s="21">
        <f t="shared" si="10"/>
        <v>434</v>
      </c>
      <c r="U86" s="21">
        <f t="shared" si="11"/>
        <v>710645604.51999998</v>
      </c>
      <c r="V86" s="11"/>
    </row>
    <row r="87" spans="1:22" s="5" customFormat="1">
      <c r="A87" s="15">
        <v>80</v>
      </c>
      <c r="B87" s="30" t="s">
        <v>171</v>
      </c>
      <c r="C87" s="17" t="s">
        <v>172</v>
      </c>
      <c r="D87" s="22">
        <v>355</v>
      </c>
      <c r="E87" s="22">
        <v>10775535.279999999</v>
      </c>
      <c r="F87" s="22">
        <v>6558</v>
      </c>
      <c r="G87" s="22">
        <v>216450904.28</v>
      </c>
      <c r="H87" s="22">
        <v>2350</v>
      </c>
      <c r="I87" s="22">
        <v>39110787.549999997</v>
      </c>
      <c r="J87" s="22">
        <v>5757</v>
      </c>
      <c r="K87" s="22">
        <v>78333587.859999999</v>
      </c>
      <c r="L87" s="22">
        <f t="shared" si="6"/>
        <v>15020</v>
      </c>
      <c r="M87" s="22">
        <f t="shared" si="7"/>
        <v>344670814.97000003</v>
      </c>
      <c r="N87" s="22">
        <v>8860</v>
      </c>
      <c r="O87" s="22">
        <v>282184061.98000002</v>
      </c>
      <c r="P87" s="22">
        <v>1554</v>
      </c>
      <c r="Q87" s="22">
        <v>37298831.479999997</v>
      </c>
      <c r="R87" s="22">
        <f t="shared" si="8"/>
        <v>10414</v>
      </c>
      <c r="S87" s="22">
        <f t="shared" si="9"/>
        <v>319482893.46000004</v>
      </c>
      <c r="T87" s="22">
        <f t="shared" si="10"/>
        <v>25434</v>
      </c>
      <c r="U87" s="22">
        <f t="shared" si="11"/>
        <v>664153708.43000007</v>
      </c>
      <c r="V87" s="11"/>
    </row>
    <row r="88" spans="1:22" s="5" customFormat="1">
      <c r="A88" s="18">
        <v>81</v>
      </c>
      <c r="B88" s="31" t="s">
        <v>175</v>
      </c>
      <c r="C88" s="1" t="s">
        <v>176</v>
      </c>
      <c r="D88" s="23">
        <v>593</v>
      </c>
      <c r="E88" s="23">
        <v>15735408.27</v>
      </c>
      <c r="F88" s="23">
        <v>2669</v>
      </c>
      <c r="G88" s="23">
        <v>40381380.840000004</v>
      </c>
      <c r="H88" s="23">
        <v>14250</v>
      </c>
      <c r="I88" s="23">
        <v>117827910.98999999</v>
      </c>
      <c r="J88" s="23">
        <v>23840</v>
      </c>
      <c r="K88" s="23">
        <v>198237362.53</v>
      </c>
      <c r="L88" s="21">
        <f t="shared" si="6"/>
        <v>41352</v>
      </c>
      <c r="M88" s="21">
        <f t="shared" si="7"/>
        <v>372182062.63</v>
      </c>
      <c r="N88" s="23">
        <v>6302</v>
      </c>
      <c r="O88" s="23">
        <v>147851936.49000001</v>
      </c>
      <c r="P88" s="23">
        <v>763</v>
      </c>
      <c r="Q88" s="23">
        <v>42898142.170000002</v>
      </c>
      <c r="R88" s="21">
        <f t="shared" si="8"/>
        <v>7065</v>
      </c>
      <c r="S88" s="21">
        <f t="shared" si="9"/>
        <v>190750078.66000003</v>
      </c>
      <c r="T88" s="21">
        <f t="shared" si="10"/>
        <v>48417</v>
      </c>
      <c r="U88" s="21">
        <f t="shared" si="11"/>
        <v>562932141.28999996</v>
      </c>
      <c r="V88" s="11"/>
    </row>
    <row r="89" spans="1:22" s="5" customFormat="1">
      <c r="A89" s="15">
        <v>82</v>
      </c>
      <c r="B89" s="16" t="s">
        <v>193</v>
      </c>
      <c r="C89" s="17" t="s">
        <v>194</v>
      </c>
      <c r="D89" s="22">
        <v>220</v>
      </c>
      <c r="E89" s="22">
        <v>85956838.890000001</v>
      </c>
      <c r="F89" s="22">
        <v>164</v>
      </c>
      <c r="G89" s="22">
        <v>21347207.68</v>
      </c>
      <c r="H89" s="22">
        <v>154</v>
      </c>
      <c r="I89" s="22">
        <v>65579408.469999999</v>
      </c>
      <c r="J89" s="22">
        <v>304</v>
      </c>
      <c r="K89" s="22">
        <v>66055394.200000003</v>
      </c>
      <c r="L89" s="22">
        <f t="shared" si="6"/>
        <v>842</v>
      </c>
      <c r="M89" s="22">
        <f t="shared" si="7"/>
        <v>238938849.24000001</v>
      </c>
      <c r="N89" s="22">
        <v>92</v>
      </c>
      <c r="O89" s="22">
        <v>105735677.56999999</v>
      </c>
      <c r="P89" s="22">
        <v>158</v>
      </c>
      <c r="Q89" s="22">
        <v>169702688.63999999</v>
      </c>
      <c r="R89" s="22">
        <f t="shared" si="8"/>
        <v>250</v>
      </c>
      <c r="S89" s="22">
        <f t="shared" si="9"/>
        <v>275438366.20999998</v>
      </c>
      <c r="T89" s="22">
        <f t="shared" si="10"/>
        <v>1092</v>
      </c>
      <c r="U89" s="22">
        <f t="shared" si="11"/>
        <v>514377215.44999999</v>
      </c>
      <c r="V89" s="11"/>
    </row>
    <row r="90" spans="1:22" s="5" customFormat="1">
      <c r="A90" s="18">
        <v>83</v>
      </c>
      <c r="B90" s="31" t="s">
        <v>167</v>
      </c>
      <c r="C90" s="1" t="s">
        <v>168</v>
      </c>
      <c r="D90" s="23"/>
      <c r="E90" s="23"/>
      <c r="F90" s="23"/>
      <c r="G90" s="23"/>
      <c r="H90" s="23">
        <v>7692</v>
      </c>
      <c r="I90" s="23">
        <v>83206671.060000002</v>
      </c>
      <c r="J90" s="23">
        <v>25926</v>
      </c>
      <c r="K90" s="23">
        <v>210646512.22999999</v>
      </c>
      <c r="L90" s="21">
        <f t="shared" si="6"/>
        <v>33618</v>
      </c>
      <c r="M90" s="21">
        <f t="shared" si="7"/>
        <v>293853183.28999996</v>
      </c>
      <c r="N90" s="23">
        <v>12130</v>
      </c>
      <c r="O90" s="23">
        <v>160723772</v>
      </c>
      <c r="P90" s="23">
        <v>7668</v>
      </c>
      <c r="Q90" s="23">
        <v>32444008.600000001</v>
      </c>
      <c r="R90" s="21">
        <f t="shared" si="8"/>
        <v>19798</v>
      </c>
      <c r="S90" s="21">
        <f t="shared" si="9"/>
        <v>193167780.59999999</v>
      </c>
      <c r="T90" s="21">
        <f t="shared" si="10"/>
        <v>53416</v>
      </c>
      <c r="U90" s="21">
        <f t="shared" si="11"/>
        <v>487020963.88999999</v>
      </c>
      <c r="V90" s="11"/>
    </row>
    <row r="91" spans="1:22" s="5" customFormat="1">
      <c r="A91" s="15">
        <v>84</v>
      </c>
      <c r="B91" s="30" t="s">
        <v>179</v>
      </c>
      <c r="C91" s="17" t="s">
        <v>180</v>
      </c>
      <c r="D91" s="22">
        <v>979</v>
      </c>
      <c r="E91" s="22">
        <v>85479597.549999997</v>
      </c>
      <c r="F91" s="22">
        <v>3585</v>
      </c>
      <c r="G91" s="22">
        <v>111275616.81</v>
      </c>
      <c r="H91" s="22">
        <v>4928</v>
      </c>
      <c r="I91" s="22">
        <v>30086780.120000001</v>
      </c>
      <c r="J91" s="22">
        <v>9092</v>
      </c>
      <c r="K91" s="22">
        <v>49157895.5</v>
      </c>
      <c r="L91" s="22">
        <f t="shared" si="6"/>
        <v>18584</v>
      </c>
      <c r="M91" s="22">
        <f t="shared" si="7"/>
        <v>275999889.98000002</v>
      </c>
      <c r="N91" s="22">
        <v>4998</v>
      </c>
      <c r="O91" s="22">
        <v>117332061.27</v>
      </c>
      <c r="P91" s="22">
        <v>1384</v>
      </c>
      <c r="Q91" s="22">
        <v>72419194.530000001</v>
      </c>
      <c r="R91" s="22">
        <f t="shared" si="8"/>
        <v>6382</v>
      </c>
      <c r="S91" s="22">
        <f t="shared" si="9"/>
        <v>189751255.80000001</v>
      </c>
      <c r="T91" s="22">
        <f t="shared" si="10"/>
        <v>24966</v>
      </c>
      <c r="U91" s="22">
        <f t="shared" si="11"/>
        <v>465751145.78000003</v>
      </c>
      <c r="V91" s="11"/>
    </row>
    <row r="92" spans="1:22" s="5" customFormat="1">
      <c r="A92" s="18">
        <v>85</v>
      </c>
      <c r="B92" s="31" t="s">
        <v>257</v>
      </c>
      <c r="C92" s="1" t="s">
        <v>258</v>
      </c>
      <c r="D92" s="23">
        <v>20</v>
      </c>
      <c r="E92" s="23">
        <v>33229595.559999999</v>
      </c>
      <c r="F92" s="23">
        <v>44</v>
      </c>
      <c r="G92" s="23">
        <v>18271583.170000002</v>
      </c>
      <c r="H92" s="23">
        <v>101</v>
      </c>
      <c r="I92" s="23">
        <v>42675590.350000001</v>
      </c>
      <c r="J92" s="23">
        <v>478</v>
      </c>
      <c r="K92" s="23">
        <v>67274891.599999994</v>
      </c>
      <c r="L92" s="21">
        <f t="shared" si="6"/>
        <v>643</v>
      </c>
      <c r="M92" s="21">
        <f t="shared" si="7"/>
        <v>161451660.68000001</v>
      </c>
      <c r="N92" s="23">
        <v>35</v>
      </c>
      <c r="O92" s="23">
        <v>161529240</v>
      </c>
      <c r="P92" s="23">
        <v>32</v>
      </c>
      <c r="Q92" s="23">
        <v>133986515</v>
      </c>
      <c r="R92" s="21">
        <f t="shared" si="8"/>
        <v>67</v>
      </c>
      <c r="S92" s="21">
        <f t="shared" si="9"/>
        <v>295515755</v>
      </c>
      <c r="T92" s="21">
        <f t="shared" si="10"/>
        <v>710</v>
      </c>
      <c r="U92" s="21">
        <f t="shared" si="11"/>
        <v>456967415.68000001</v>
      </c>
      <c r="V92" s="11"/>
    </row>
    <row r="93" spans="1:22" s="5" customFormat="1">
      <c r="A93" s="15">
        <v>86</v>
      </c>
      <c r="B93" s="30" t="s">
        <v>183</v>
      </c>
      <c r="C93" s="17" t="s">
        <v>184</v>
      </c>
      <c r="D93" s="22">
        <v>551</v>
      </c>
      <c r="E93" s="22">
        <v>10137627.859999999</v>
      </c>
      <c r="F93" s="22">
        <v>3558</v>
      </c>
      <c r="G93" s="22">
        <v>91789485.909999996</v>
      </c>
      <c r="H93" s="22">
        <v>48251</v>
      </c>
      <c r="I93" s="22">
        <v>60951396.289999999</v>
      </c>
      <c r="J93" s="22">
        <v>19057</v>
      </c>
      <c r="K93" s="22">
        <v>54900228.210000001</v>
      </c>
      <c r="L93" s="22">
        <f t="shared" si="6"/>
        <v>71417</v>
      </c>
      <c r="M93" s="22">
        <f t="shared" si="7"/>
        <v>217778738.27000001</v>
      </c>
      <c r="N93" s="22">
        <v>6041</v>
      </c>
      <c r="O93" s="22">
        <v>132871445.84</v>
      </c>
      <c r="P93" s="22">
        <v>2107</v>
      </c>
      <c r="Q93" s="22">
        <v>57248975.890000001</v>
      </c>
      <c r="R93" s="22">
        <f t="shared" si="8"/>
        <v>8148</v>
      </c>
      <c r="S93" s="22">
        <f t="shared" si="9"/>
        <v>190120421.73000002</v>
      </c>
      <c r="T93" s="22">
        <f t="shared" si="10"/>
        <v>79565</v>
      </c>
      <c r="U93" s="22">
        <f t="shared" si="11"/>
        <v>407899160</v>
      </c>
      <c r="V93" s="11"/>
    </row>
    <row r="94" spans="1:22" s="5" customFormat="1">
      <c r="A94" s="18">
        <v>87</v>
      </c>
      <c r="B94" s="31" t="s">
        <v>181</v>
      </c>
      <c r="C94" s="1" t="s">
        <v>182</v>
      </c>
      <c r="D94" s="23">
        <v>284</v>
      </c>
      <c r="E94" s="23">
        <v>11919741</v>
      </c>
      <c r="F94" s="23">
        <v>5431</v>
      </c>
      <c r="G94" s="23">
        <v>143893731.34</v>
      </c>
      <c r="H94" s="23">
        <v>2149</v>
      </c>
      <c r="I94" s="23">
        <v>24938539.719999999</v>
      </c>
      <c r="J94" s="23">
        <v>4737</v>
      </c>
      <c r="K94" s="23">
        <v>45525543.280000001</v>
      </c>
      <c r="L94" s="21">
        <f t="shared" si="6"/>
        <v>12601</v>
      </c>
      <c r="M94" s="21">
        <f t="shared" si="7"/>
        <v>226277555.34</v>
      </c>
      <c r="N94" s="23">
        <v>4164</v>
      </c>
      <c r="O94" s="23">
        <v>163791097.96000001</v>
      </c>
      <c r="P94" s="23">
        <v>567</v>
      </c>
      <c r="Q94" s="23">
        <v>11227603.91</v>
      </c>
      <c r="R94" s="21">
        <f t="shared" si="8"/>
        <v>4731</v>
      </c>
      <c r="S94" s="21">
        <f t="shared" si="9"/>
        <v>175018701.87</v>
      </c>
      <c r="T94" s="21">
        <f t="shared" si="10"/>
        <v>17332</v>
      </c>
      <c r="U94" s="21">
        <f t="shared" si="11"/>
        <v>401296257.21000004</v>
      </c>
      <c r="V94" s="11"/>
    </row>
    <row r="95" spans="1:22" s="5" customFormat="1">
      <c r="A95" s="15">
        <v>88</v>
      </c>
      <c r="B95" s="30" t="s">
        <v>189</v>
      </c>
      <c r="C95" s="17" t="s">
        <v>190</v>
      </c>
      <c r="D95" s="22">
        <v>127</v>
      </c>
      <c r="E95" s="22">
        <v>1370862.21</v>
      </c>
      <c r="F95" s="22">
        <v>130</v>
      </c>
      <c r="G95" s="22">
        <v>2688421.1</v>
      </c>
      <c r="H95" s="22">
        <v>67256</v>
      </c>
      <c r="I95" s="22">
        <v>117327862.44</v>
      </c>
      <c r="J95" s="22">
        <v>11636</v>
      </c>
      <c r="K95" s="22">
        <v>142236334.81</v>
      </c>
      <c r="L95" s="22">
        <f t="shared" si="6"/>
        <v>79149</v>
      </c>
      <c r="M95" s="22">
        <f t="shared" si="7"/>
        <v>263623480.56</v>
      </c>
      <c r="N95" s="22">
        <v>741</v>
      </c>
      <c r="O95" s="22">
        <v>46382627.549999997</v>
      </c>
      <c r="P95" s="22">
        <v>679</v>
      </c>
      <c r="Q95" s="22">
        <v>21346072.25</v>
      </c>
      <c r="R95" s="22">
        <f t="shared" si="8"/>
        <v>1420</v>
      </c>
      <c r="S95" s="22">
        <f t="shared" si="9"/>
        <v>67728699.799999997</v>
      </c>
      <c r="T95" s="22">
        <f t="shared" si="10"/>
        <v>80569</v>
      </c>
      <c r="U95" s="22">
        <f t="shared" si="11"/>
        <v>331352180.36000001</v>
      </c>
      <c r="V95" s="11"/>
    </row>
    <row r="96" spans="1:22" s="5" customFormat="1">
      <c r="A96" s="18">
        <v>89</v>
      </c>
      <c r="B96" s="31" t="s">
        <v>177</v>
      </c>
      <c r="C96" s="1" t="s">
        <v>178</v>
      </c>
      <c r="D96" s="23">
        <v>15</v>
      </c>
      <c r="E96" s="23">
        <v>520732.21</v>
      </c>
      <c r="F96" s="23">
        <v>177</v>
      </c>
      <c r="G96" s="23">
        <v>3249706.3</v>
      </c>
      <c r="H96" s="23">
        <v>3780</v>
      </c>
      <c r="I96" s="23">
        <v>21013411.75</v>
      </c>
      <c r="J96" s="23">
        <v>5470</v>
      </c>
      <c r="K96" s="23">
        <v>37738758.659999996</v>
      </c>
      <c r="L96" s="21">
        <f t="shared" si="6"/>
        <v>9442</v>
      </c>
      <c r="M96" s="21">
        <f t="shared" si="7"/>
        <v>62522608.919999994</v>
      </c>
      <c r="N96" s="23">
        <v>6947</v>
      </c>
      <c r="O96" s="23">
        <v>140658727.16</v>
      </c>
      <c r="P96" s="23">
        <v>853</v>
      </c>
      <c r="Q96" s="23">
        <v>121242406.05</v>
      </c>
      <c r="R96" s="21">
        <f t="shared" si="8"/>
        <v>7800</v>
      </c>
      <c r="S96" s="21">
        <f t="shared" si="9"/>
        <v>261901133.20999998</v>
      </c>
      <c r="T96" s="21">
        <f t="shared" si="10"/>
        <v>17242</v>
      </c>
      <c r="U96" s="21">
        <f t="shared" si="11"/>
        <v>324423742.13</v>
      </c>
      <c r="V96" s="11"/>
    </row>
    <row r="97" spans="1:22" s="5" customFormat="1">
      <c r="A97" s="15">
        <v>90</v>
      </c>
      <c r="B97" s="16" t="s">
        <v>187</v>
      </c>
      <c r="C97" s="17" t="s">
        <v>188</v>
      </c>
      <c r="D97" s="22">
        <v>1206</v>
      </c>
      <c r="E97" s="22">
        <v>118944334.91</v>
      </c>
      <c r="F97" s="22">
        <v>1053</v>
      </c>
      <c r="G97" s="22">
        <v>28181764.070999999</v>
      </c>
      <c r="H97" s="22">
        <v>647</v>
      </c>
      <c r="I97" s="22">
        <v>22564993.100000001</v>
      </c>
      <c r="J97" s="22">
        <v>387</v>
      </c>
      <c r="K97" s="22">
        <v>76163313.579999998</v>
      </c>
      <c r="L97" s="22">
        <f t="shared" si="6"/>
        <v>3293</v>
      </c>
      <c r="M97" s="22">
        <f t="shared" si="7"/>
        <v>245854405.66100001</v>
      </c>
      <c r="N97" s="22">
        <v>15</v>
      </c>
      <c r="O97" s="22">
        <v>6682000</v>
      </c>
      <c r="P97" s="22">
        <v>40</v>
      </c>
      <c r="Q97" s="22">
        <v>44459295</v>
      </c>
      <c r="R97" s="22">
        <f t="shared" si="8"/>
        <v>55</v>
      </c>
      <c r="S97" s="22">
        <f t="shared" si="9"/>
        <v>51141295</v>
      </c>
      <c r="T97" s="22">
        <f t="shared" si="10"/>
        <v>3348</v>
      </c>
      <c r="U97" s="22">
        <f t="shared" si="11"/>
        <v>296995700.66100001</v>
      </c>
      <c r="V97" s="11"/>
    </row>
    <row r="98" spans="1:22" s="5" customFormat="1">
      <c r="A98" s="18">
        <v>91</v>
      </c>
      <c r="B98" s="31" t="s">
        <v>185</v>
      </c>
      <c r="C98" s="1" t="s">
        <v>186</v>
      </c>
      <c r="D98" s="23">
        <v>98</v>
      </c>
      <c r="E98" s="23">
        <v>9973390</v>
      </c>
      <c r="F98" s="23">
        <v>107</v>
      </c>
      <c r="G98" s="23">
        <v>1637957.85</v>
      </c>
      <c r="H98" s="23">
        <v>18</v>
      </c>
      <c r="I98" s="23">
        <v>7915288.8899999997</v>
      </c>
      <c r="J98" s="23">
        <v>230</v>
      </c>
      <c r="K98" s="23">
        <v>120645289.7</v>
      </c>
      <c r="L98" s="21">
        <f t="shared" si="6"/>
        <v>453</v>
      </c>
      <c r="M98" s="21">
        <f t="shared" si="7"/>
        <v>140171926.44</v>
      </c>
      <c r="N98" s="23">
        <v>33</v>
      </c>
      <c r="O98" s="23">
        <v>124351000</v>
      </c>
      <c r="P98" s="23">
        <v>6</v>
      </c>
      <c r="Q98" s="23">
        <v>15000000</v>
      </c>
      <c r="R98" s="21">
        <f t="shared" si="8"/>
        <v>39</v>
      </c>
      <c r="S98" s="21">
        <f t="shared" si="9"/>
        <v>139351000</v>
      </c>
      <c r="T98" s="21">
        <f t="shared" si="10"/>
        <v>492</v>
      </c>
      <c r="U98" s="21">
        <f t="shared" si="11"/>
        <v>279522926.44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>
        <v>1</v>
      </c>
      <c r="E99" s="22">
        <v>62140</v>
      </c>
      <c r="F99" s="22">
        <v>6</v>
      </c>
      <c r="G99" s="22">
        <v>1416627.83</v>
      </c>
      <c r="H99" s="22">
        <v>484</v>
      </c>
      <c r="I99" s="22">
        <v>3697224.19</v>
      </c>
      <c r="J99" s="22">
        <v>586</v>
      </c>
      <c r="K99" s="22">
        <v>8235508.5599999996</v>
      </c>
      <c r="L99" s="22">
        <f t="shared" si="6"/>
        <v>1077</v>
      </c>
      <c r="M99" s="22">
        <f t="shared" si="7"/>
        <v>13411500.579999998</v>
      </c>
      <c r="N99" s="22">
        <v>177</v>
      </c>
      <c r="O99" s="22">
        <v>130222100.06</v>
      </c>
      <c r="P99" s="22">
        <v>135</v>
      </c>
      <c r="Q99" s="22">
        <v>124357206.76000001</v>
      </c>
      <c r="R99" s="22">
        <f t="shared" si="8"/>
        <v>312</v>
      </c>
      <c r="S99" s="22">
        <f t="shared" si="9"/>
        <v>254579306.81999999</v>
      </c>
      <c r="T99" s="22">
        <f t="shared" si="10"/>
        <v>1389</v>
      </c>
      <c r="U99" s="22">
        <f t="shared" si="11"/>
        <v>267990807.39999998</v>
      </c>
      <c r="V99" s="11"/>
    </row>
    <row r="100" spans="1:22" s="5" customFormat="1">
      <c r="A100" s="18">
        <v>93</v>
      </c>
      <c r="B100" s="31" t="s">
        <v>195</v>
      </c>
      <c r="C100" s="1" t="s">
        <v>196</v>
      </c>
      <c r="D100" s="23">
        <v>94</v>
      </c>
      <c r="E100" s="23">
        <v>3085249.26</v>
      </c>
      <c r="F100" s="23">
        <v>1591</v>
      </c>
      <c r="G100" s="23">
        <v>75943378.620000005</v>
      </c>
      <c r="H100" s="23">
        <v>806</v>
      </c>
      <c r="I100" s="23">
        <v>11776041.82</v>
      </c>
      <c r="J100" s="23">
        <v>1658</v>
      </c>
      <c r="K100" s="23">
        <v>15563281.039999999</v>
      </c>
      <c r="L100" s="21">
        <f t="shared" si="6"/>
        <v>4149</v>
      </c>
      <c r="M100" s="21">
        <f t="shared" si="7"/>
        <v>106367950.74000001</v>
      </c>
      <c r="N100" s="23">
        <v>2561</v>
      </c>
      <c r="O100" s="23">
        <v>90407553.230000004</v>
      </c>
      <c r="P100" s="23">
        <v>706</v>
      </c>
      <c r="Q100" s="23">
        <v>13743683.859999999</v>
      </c>
      <c r="R100" s="21">
        <f t="shared" si="8"/>
        <v>3267</v>
      </c>
      <c r="S100" s="21">
        <f t="shared" si="9"/>
        <v>104151237.09</v>
      </c>
      <c r="T100" s="21">
        <f t="shared" si="10"/>
        <v>7416</v>
      </c>
      <c r="U100" s="21">
        <f t="shared" si="11"/>
        <v>210519187.83000001</v>
      </c>
      <c r="V100" s="11"/>
    </row>
    <row r="101" spans="1:22" s="5" customFormat="1">
      <c r="A101" s="15">
        <v>94</v>
      </c>
      <c r="B101" s="30" t="s">
        <v>199</v>
      </c>
      <c r="C101" s="17" t="s">
        <v>200</v>
      </c>
      <c r="D101" s="22">
        <v>75</v>
      </c>
      <c r="E101" s="22">
        <v>5309683.0599999996</v>
      </c>
      <c r="F101" s="22">
        <v>1749</v>
      </c>
      <c r="G101" s="22">
        <v>51195637.350000001</v>
      </c>
      <c r="H101" s="22">
        <v>1031</v>
      </c>
      <c r="I101" s="22">
        <v>12481985.57</v>
      </c>
      <c r="J101" s="22">
        <v>2413</v>
      </c>
      <c r="K101" s="22">
        <v>22381943.041499998</v>
      </c>
      <c r="L101" s="22">
        <f t="shared" si="6"/>
        <v>5268</v>
      </c>
      <c r="M101" s="22">
        <f t="shared" si="7"/>
        <v>91369249.021500006</v>
      </c>
      <c r="N101" s="22">
        <v>1127</v>
      </c>
      <c r="O101" s="22">
        <v>66007130.630000003</v>
      </c>
      <c r="P101" s="22">
        <v>236</v>
      </c>
      <c r="Q101" s="22">
        <v>10222007.039999999</v>
      </c>
      <c r="R101" s="22">
        <f t="shared" si="8"/>
        <v>1363</v>
      </c>
      <c r="S101" s="22">
        <f t="shared" si="9"/>
        <v>76229137.670000002</v>
      </c>
      <c r="T101" s="22">
        <f t="shared" si="10"/>
        <v>6631</v>
      </c>
      <c r="U101" s="22">
        <f t="shared" si="11"/>
        <v>167598386.69150001</v>
      </c>
      <c r="V101" s="11"/>
    </row>
    <row r="102" spans="1:22" s="5" customFormat="1">
      <c r="A102" s="18">
        <v>95</v>
      </c>
      <c r="B102" s="31" t="s">
        <v>201</v>
      </c>
      <c r="C102" s="1" t="s">
        <v>202</v>
      </c>
      <c r="D102" s="23">
        <v>45</v>
      </c>
      <c r="E102" s="23">
        <v>1328382.51</v>
      </c>
      <c r="F102" s="23">
        <v>852</v>
      </c>
      <c r="G102" s="23">
        <v>12918734.800000001</v>
      </c>
      <c r="H102" s="23">
        <v>1071</v>
      </c>
      <c r="I102" s="23">
        <v>16957247.66</v>
      </c>
      <c r="J102" s="23">
        <v>7240</v>
      </c>
      <c r="K102" s="23">
        <v>34894350.5</v>
      </c>
      <c r="L102" s="21">
        <f t="shared" si="6"/>
        <v>9208</v>
      </c>
      <c r="M102" s="21">
        <f t="shared" si="7"/>
        <v>66098715.469999999</v>
      </c>
      <c r="N102" s="23">
        <v>4415</v>
      </c>
      <c r="O102" s="23">
        <v>64877860.859999999</v>
      </c>
      <c r="P102" s="23">
        <v>551</v>
      </c>
      <c r="Q102" s="23">
        <v>35252455.469999999</v>
      </c>
      <c r="R102" s="21">
        <f t="shared" si="8"/>
        <v>4966</v>
      </c>
      <c r="S102" s="21">
        <f t="shared" si="9"/>
        <v>100130316.33</v>
      </c>
      <c r="T102" s="21">
        <f t="shared" si="10"/>
        <v>14174</v>
      </c>
      <c r="U102" s="21">
        <f t="shared" si="11"/>
        <v>166229031.80000001</v>
      </c>
      <c r="V102" s="11"/>
    </row>
    <row r="103" spans="1:22" s="5" customFormat="1">
      <c r="A103" s="15">
        <v>96</v>
      </c>
      <c r="B103" s="30" t="s">
        <v>207</v>
      </c>
      <c r="C103" s="17" t="s">
        <v>208</v>
      </c>
      <c r="D103" s="22">
        <v>711</v>
      </c>
      <c r="E103" s="22">
        <v>59067732.799999997</v>
      </c>
      <c r="F103" s="22">
        <v>24</v>
      </c>
      <c r="G103" s="22">
        <v>1534940.61</v>
      </c>
      <c r="H103" s="22">
        <v>211</v>
      </c>
      <c r="I103" s="22">
        <v>16138408.380000001</v>
      </c>
      <c r="J103" s="22">
        <v>435</v>
      </c>
      <c r="K103" s="22">
        <v>3283048.63</v>
      </c>
      <c r="L103" s="22">
        <f t="shared" si="6"/>
        <v>1381</v>
      </c>
      <c r="M103" s="22">
        <f t="shared" si="7"/>
        <v>80024130.419999987</v>
      </c>
      <c r="N103" s="22">
        <v>35</v>
      </c>
      <c r="O103" s="22">
        <v>6123442.5199999996</v>
      </c>
      <c r="P103" s="22">
        <v>260</v>
      </c>
      <c r="Q103" s="22">
        <v>75539397.329999998</v>
      </c>
      <c r="R103" s="22">
        <f t="shared" si="8"/>
        <v>295</v>
      </c>
      <c r="S103" s="22">
        <f t="shared" si="9"/>
        <v>81662839.849999994</v>
      </c>
      <c r="T103" s="22">
        <f t="shared" si="10"/>
        <v>1676</v>
      </c>
      <c r="U103" s="22">
        <f t="shared" si="11"/>
        <v>161686970.26999998</v>
      </c>
      <c r="V103" s="11"/>
    </row>
    <row r="104" spans="1:22" s="5" customFormat="1">
      <c r="A104" s="18">
        <v>97</v>
      </c>
      <c r="B104" s="31" t="s">
        <v>203</v>
      </c>
      <c r="C104" s="1" t="s">
        <v>204</v>
      </c>
      <c r="D104" s="23">
        <v>102</v>
      </c>
      <c r="E104" s="23">
        <v>3282677.96</v>
      </c>
      <c r="F104" s="23">
        <v>1898</v>
      </c>
      <c r="G104" s="23">
        <v>61580315.609999999</v>
      </c>
      <c r="H104" s="23">
        <v>532</v>
      </c>
      <c r="I104" s="23">
        <v>5538972.0099999998</v>
      </c>
      <c r="J104" s="23">
        <v>597</v>
      </c>
      <c r="K104" s="23">
        <v>6906072.2800000003</v>
      </c>
      <c r="L104" s="21">
        <f t="shared" si="6"/>
        <v>3129</v>
      </c>
      <c r="M104" s="21">
        <f t="shared" si="7"/>
        <v>77308037.859999999</v>
      </c>
      <c r="N104" s="23">
        <v>1836</v>
      </c>
      <c r="O104" s="23">
        <v>69117745.019999996</v>
      </c>
      <c r="P104" s="23">
        <v>605</v>
      </c>
      <c r="Q104" s="23">
        <v>9447856.0999999996</v>
      </c>
      <c r="R104" s="21">
        <f t="shared" si="8"/>
        <v>2441</v>
      </c>
      <c r="S104" s="21">
        <f t="shared" si="9"/>
        <v>78565601.11999999</v>
      </c>
      <c r="T104" s="21">
        <f t="shared" si="10"/>
        <v>5570</v>
      </c>
      <c r="U104" s="21">
        <f t="shared" si="11"/>
        <v>155873638.97999999</v>
      </c>
      <c r="V104" s="11"/>
    </row>
    <row r="105" spans="1:22" s="5" customFormat="1">
      <c r="A105" s="15">
        <v>98</v>
      </c>
      <c r="B105" s="16" t="s">
        <v>215</v>
      </c>
      <c r="C105" s="17" t="s">
        <v>216</v>
      </c>
      <c r="D105" s="22"/>
      <c r="E105" s="22"/>
      <c r="F105" s="22">
        <v>2</v>
      </c>
      <c r="G105" s="22">
        <v>28500</v>
      </c>
      <c r="H105" s="22">
        <v>7908</v>
      </c>
      <c r="I105" s="22">
        <v>3282354.51</v>
      </c>
      <c r="J105" s="22">
        <v>4436</v>
      </c>
      <c r="K105" s="22">
        <v>3078215.13</v>
      </c>
      <c r="L105" s="22">
        <f t="shared" si="6"/>
        <v>12346</v>
      </c>
      <c r="M105" s="22">
        <f t="shared" si="7"/>
        <v>6389069.6399999997</v>
      </c>
      <c r="N105" s="22">
        <v>506</v>
      </c>
      <c r="O105" s="22">
        <v>72373677.5</v>
      </c>
      <c r="P105" s="22">
        <v>449</v>
      </c>
      <c r="Q105" s="22">
        <v>72562391.109999999</v>
      </c>
      <c r="R105" s="22">
        <f t="shared" si="8"/>
        <v>955</v>
      </c>
      <c r="S105" s="22">
        <f t="shared" si="9"/>
        <v>144936068.61000001</v>
      </c>
      <c r="T105" s="22">
        <f t="shared" si="10"/>
        <v>13301</v>
      </c>
      <c r="U105" s="22">
        <f t="shared" si="11"/>
        <v>151325138.25</v>
      </c>
      <c r="V105" s="11"/>
    </row>
    <row r="106" spans="1:22" s="5" customFormat="1">
      <c r="A106" s="18">
        <v>99</v>
      </c>
      <c r="B106" s="31" t="s">
        <v>213</v>
      </c>
      <c r="C106" s="1" t="s">
        <v>214</v>
      </c>
      <c r="D106" s="23">
        <v>201</v>
      </c>
      <c r="E106" s="23">
        <v>3131275.86</v>
      </c>
      <c r="F106" s="23">
        <v>1126</v>
      </c>
      <c r="G106" s="23">
        <v>29953744.219999999</v>
      </c>
      <c r="H106" s="23">
        <v>2664</v>
      </c>
      <c r="I106" s="23">
        <v>19196399.359999999</v>
      </c>
      <c r="J106" s="23">
        <v>3856</v>
      </c>
      <c r="K106" s="23">
        <v>22709024.199999999</v>
      </c>
      <c r="L106" s="21">
        <f t="shared" si="6"/>
        <v>7847</v>
      </c>
      <c r="M106" s="21">
        <f t="shared" si="7"/>
        <v>74990443.640000001</v>
      </c>
      <c r="N106" s="23">
        <v>3245</v>
      </c>
      <c r="O106" s="23">
        <v>47789541.229999997</v>
      </c>
      <c r="P106" s="23">
        <v>1215</v>
      </c>
      <c r="Q106" s="23">
        <v>17519543.260000002</v>
      </c>
      <c r="R106" s="21">
        <f t="shared" si="8"/>
        <v>4460</v>
      </c>
      <c r="S106" s="21">
        <f t="shared" si="9"/>
        <v>65309084.489999995</v>
      </c>
      <c r="T106" s="21">
        <f t="shared" si="10"/>
        <v>12307</v>
      </c>
      <c r="U106" s="21">
        <f t="shared" si="11"/>
        <v>140299528.13</v>
      </c>
      <c r="V106" s="11"/>
    </row>
    <row r="107" spans="1:22" s="5" customFormat="1">
      <c r="A107" s="15">
        <v>100</v>
      </c>
      <c r="B107" s="30" t="s">
        <v>209</v>
      </c>
      <c r="C107" s="17" t="s">
        <v>210</v>
      </c>
      <c r="D107" s="22">
        <v>83</v>
      </c>
      <c r="E107" s="22">
        <v>2070321.32</v>
      </c>
      <c r="F107" s="22">
        <v>799</v>
      </c>
      <c r="G107" s="22">
        <v>22638959.25</v>
      </c>
      <c r="H107" s="22">
        <v>2371</v>
      </c>
      <c r="I107" s="22">
        <v>9518956.9800000004</v>
      </c>
      <c r="J107" s="22">
        <v>5877</v>
      </c>
      <c r="K107" s="22">
        <v>27454637.27</v>
      </c>
      <c r="L107" s="22">
        <f t="shared" si="6"/>
        <v>9130</v>
      </c>
      <c r="M107" s="22">
        <f t="shared" si="7"/>
        <v>61682874.819999993</v>
      </c>
      <c r="N107" s="22">
        <v>4977</v>
      </c>
      <c r="O107" s="22">
        <v>57908932.189999998</v>
      </c>
      <c r="P107" s="22">
        <v>862</v>
      </c>
      <c r="Q107" s="22">
        <v>19395053.539999999</v>
      </c>
      <c r="R107" s="22">
        <f t="shared" si="8"/>
        <v>5839</v>
      </c>
      <c r="S107" s="22">
        <f t="shared" si="9"/>
        <v>77303985.729999989</v>
      </c>
      <c r="T107" s="22">
        <f t="shared" si="10"/>
        <v>14969</v>
      </c>
      <c r="U107" s="22">
        <f t="shared" si="11"/>
        <v>138986860.54999998</v>
      </c>
      <c r="V107" s="11"/>
    </row>
    <row r="108" spans="1:22" s="5" customFormat="1">
      <c r="A108" s="18">
        <v>101</v>
      </c>
      <c r="B108" s="31" t="s">
        <v>219</v>
      </c>
      <c r="C108" s="1" t="s">
        <v>220</v>
      </c>
      <c r="D108" s="23">
        <v>233</v>
      </c>
      <c r="E108" s="23">
        <v>4161884.58</v>
      </c>
      <c r="F108" s="23">
        <v>711</v>
      </c>
      <c r="G108" s="23">
        <v>12130762.439999999</v>
      </c>
      <c r="H108" s="23">
        <v>2392</v>
      </c>
      <c r="I108" s="23">
        <v>13234403.59</v>
      </c>
      <c r="J108" s="23">
        <v>7436</v>
      </c>
      <c r="K108" s="23">
        <v>43178556.109999999</v>
      </c>
      <c r="L108" s="21">
        <f t="shared" si="6"/>
        <v>10772</v>
      </c>
      <c r="M108" s="21">
        <f t="shared" si="7"/>
        <v>72705606.719999999</v>
      </c>
      <c r="N108" s="23">
        <v>5848</v>
      </c>
      <c r="O108" s="23">
        <v>50905667.390000001</v>
      </c>
      <c r="P108" s="23">
        <v>704</v>
      </c>
      <c r="Q108" s="23">
        <v>13004331.130000001</v>
      </c>
      <c r="R108" s="21">
        <f t="shared" si="8"/>
        <v>6552</v>
      </c>
      <c r="S108" s="21">
        <f t="shared" si="9"/>
        <v>63909998.520000003</v>
      </c>
      <c r="T108" s="21">
        <f t="shared" si="10"/>
        <v>17324</v>
      </c>
      <c r="U108" s="21">
        <f t="shared" si="11"/>
        <v>136615605.24000001</v>
      </c>
      <c r="V108" s="11"/>
    </row>
    <row r="109" spans="1:22" s="5" customFormat="1">
      <c r="A109" s="15">
        <v>102</v>
      </c>
      <c r="B109" s="30" t="s">
        <v>225</v>
      </c>
      <c r="C109" s="17" t="s">
        <v>226</v>
      </c>
      <c r="D109" s="22">
        <v>14</v>
      </c>
      <c r="E109" s="22">
        <v>243580.25</v>
      </c>
      <c r="F109" s="22">
        <v>754</v>
      </c>
      <c r="G109" s="22">
        <v>33150096.350000001</v>
      </c>
      <c r="H109" s="22">
        <v>1545</v>
      </c>
      <c r="I109" s="22">
        <v>2255768.94</v>
      </c>
      <c r="J109" s="22">
        <v>2918</v>
      </c>
      <c r="K109" s="22">
        <v>12915386.039999999</v>
      </c>
      <c r="L109" s="22">
        <f t="shared" si="6"/>
        <v>5231</v>
      </c>
      <c r="M109" s="22">
        <f t="shared" si="7"/>
        <v>48564831.579999998</v>
      </c>
      <c r="N109" s="22">
        <v>1933</v>
      </c>
      <c r="O109" s="22">
        <v>61987331</v>
      </c>
      <c r="P109" s="22">
        <v>432</v>
      </c>
      <c r="Q109" s="22">
        <v>18468361.280000001</v>
      </c>
      <c r="R109" s="22">
        <f t="shared" si="8"/>
        <v>2365</v>
      </c>
      <c r="S109" s="22">
        <f t="shared" si="9"/>
        <v>80455692.280000001</v>
      </c>
      <c r="T109" s="22">
        <f t="shared" si="10"/>
        <v>7596</v>
      </c>
      <c r="U109" s="22">
        <f t="shared" si="11"/>
        <v>129020523.86</v>
      </c>
      <c r="V109" s="11"/>
    </row>
    <row r="110" spans="1:22" s="5" customFormat="1">
      <c r="A110" s="18">
        <v>103</v>
      </c>
      <c r="B110" s="31" t="s">
        <v>235</v>
      </c>
      <c r="C110" s="1" t="s">
        <v>236</v>
      </c>
      <c r="D110" s="23">
        <v>74</v>
      </c>
      <c r="E110" s="23">
        <v>2400940.21</v>
      </c>
      <c r="F110" s="23">
        <v>1767</v>
      </c>
      <c r="G110" s="23">
        <v>54904144.340000004</v>
      </c>
      <c r="H110" s="23">
        <v>242</v>
      </c>
      <c r="I110" s="23">
        <v>2553847.5499999998</v>
      </c>
      <c r="J110" s="23">
        <v>650</v>
      </c>
      <c r="K110" s="23">
        <v>4106172.62</v>
      </c>
      <c r="L110" s="21">
        <f t="shared" si="6"/>
        <v>2733</v>
      </c>
      <c r="M110" s="21">
        <f t="shared" si="7"/>
        <v>63965104.719999999</v>
      </c>
      <c r="N110" s="23">
        <v>1794</v>
      </c>
      <c r="O110" s="23">
        <v>59295720.270000003</v>
      </c>
      <c r="P110" s="23">
        <v>236</v>
      </c>
      <c r="Q110" s="23">
        <v>5208443.3499999996</v>
      </c>
      <c r="R110" s="21">
        <f t="shared" si="8"/>
        <v>2030</v>
      </c>
      <c r="S110" s="21">
        <f t="shared" si="9"/>
        <v>64504163.620000005</v>
      </c>
      <c r="T110" s="21">
        <f t="shared" si="10"/>
        <v>4763</v>
      </c>
      <c r="U110" s="21">
        <f t="shared" si="11"/>
        <v>128469268.34</v>
      </c>
      <c r="V110" s="11"/>
    </row>
    <row r="111" spans="1:22" s="5" customFormat="1">
      <c r="A111" s="15">
        <v>104</v>
      </c>
      <c r="B111" s="16" t="s">
        <v>217</v>
      </c>
      <c r="C111" s="17" t="s">
        <v>218</v>
      </c>
      <c r="D111" s="22">
        <v>110</v>
      </c>
      <c r="E111" s="22">
        <v>4047858.41</v>
      </c>
      <c r="F111" s="22">
        <v>362</v>
      </c>
      <c r="G111" s="22">
        <v>12701085.52</v>
      </c>
      <c r="H111" s="22">
        <v>1065</v>
      </c>
      <c r="I111" s="22">
        <v>22080205.920000002</v>
      </c>
      <c r="J111" s="22">
        <v>1546</v>
      </c>
      <c r="K111" s="22">
        <v>23398474.260000002</v>
      </c>
      <c r="L111" s="22">
        <f t="shared" si="6"/>
        <v>3083</v>
      </c>
      <c r="M111" s="22">
        <f t="shared" si="7"/>
        <v>62227624.109999999</v>
      </c>
      <c r="N111" s="22">
        <v>1050</v>
      </c>
      <c r="O111" s="22">
        <v>28261210.23</v>
      </c>
      <c r="P111" s="22">
        <v>457</v>
      </c>
      <c r="Q111" s="22">
        <v>18287702.34</v>
      </c>
      <c r="R111" s="22">
        <f t="shared" si="8"/>
        <v>1507</v>
      </c>
      <c r="S111" s="22">
        <f t="shared" si="9"/>
        <v>46548912.57</v>
      </c>
      <c r="T111" s="22">
        <f t="shared" si="10"/>
        <v>4590</v>
      </c>
      <c r="U111" s="22">
        <f t="shared" si="11"/>
        <v>108776536.68000001</v>
      </c>
      <c r="V111" s="11"/>
    </row>
    <row r="112" spans="1:22" s="5" customFormat="1">
      <c r="A112" s="18">
        <v>105</v>
      </c>
      <c r="B112" s="31" t="s">
        <v>197</v>
      </c>
      <c r="C112" s="1" t="s">
        <v>198</v>
      </c>
      <c r="D112" s="23"/>
      <c r="E112" s="23"/>
      <c r="F112" s="23">
        <v>32</v>
      </c>
      <c r="G112" s="23">
        <v>2956373.67</v>
      </c>
      <c r="H112" s="23">
        <v>384</v>
      </c>
      <c r="I112" s="23">
        <v>12874834.210000001</v>
      </c>
      <c r="J112" s="23">
        <v>1153</v>
      </c>
      <c r="K112" s="23">
        <v>37336252.950000003</v>
      </c>
      <c r="L112" s="21">
        <f t="shared" si="6"/>
        <v>1569</v>
      </c>
      <c r="M112" s="21">
        <f t="shared" si="7"/>
        <v>53167460.830000006</v>
      </c>
      <c r="N112" s="23">
        <v>42</v>
      </c>
      <c r="O112" s="23">
        <v>38394369.020000003</v>
      </c>
      <c r="P112" s="23">
        <v>27</v>
      </c>
      <c r="Q112" s="23">
        <v>11596186.960000001</v>
      </c>
      <c r="R112" s="21">
        <f t="shared" si="8"/>
        <v>69</v>
      </c>
      <c r="S112" s="21">
        <f t="shared" si="9"/>
        <v>49990555.980000004</v>
      </c>
      <c r="T112" s="21">
        <f t="shared" si="10"/>
        <v>1638</v>
      </c>
      <c r="U112" s="21">
        <f t="shared" si="11"/>
        <v>103158016.81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1</v>
      </c>
      <c r="E113" s="22">
        <v>48212</v>
      </c>
      <c r="F113" s="22">
        <v>412</v>
      </c>
      <c r="G113" s="22">
        <v>18192445.920000002</v>
      </c>
      <c r="H113" s="22">
        <v>83</v>
      </c>
      <c r="I113" s="22">
        <v>9963577.3599999994</v>
      </c>
      <c r="J113" s="22">
        <v>171</v>
      </c>
      <c r="K113" s="22">
        <v>19277750.920000002</v>
      </c>
      <c r="L113" s="22">
        <f t="shared" si="6"/>
        <v>667</v>
      </c>
      <c r="M113" s="22">
        <f t="shared" si="7"/>
        <v>47481986.200000003</v>
      </c>
      <c r="N113" s="22">
        <v>279</v>
      </c>
      <c r="O113" s="22">
        <v>36447348.5</v>
      </c>
      <c r="P113" s="22">
        <v>72</v>
      </c>
      <c r="Q113" s="22">
        <v>9849856.3699999992</v>
      </c>
      <c r="R113" s="22">
        <f t="shared" si="8"/>
        <v>351</v>
      </c>
      <c r="S113" s="22">
        <f t="shared" si="9"/>
        <v>46297204.869999997</v>
      </c>
      <c r="T113" s="22">
        <f t="shared" si="10"/>
        <v>1018</v>
      </c>
      <c r="U113" s="22">
        <f t="shared" si="11"/>
        <v>93779191.069999993</v>
      </c>
      <c r="V113" s="11"/>
    </row>
    <row r="114" spans="1:22" s="5" customFormat="1">
      <c r="A114" s="18">
        <v>107</v>
      </c>
      <c r="B114" s="31" t="s">
        <v>223</v>
      </c>
      <c r="C114" s="1" t="s">
        <v>224</v>
      </c>
      <c r="D114" s="23">
        <v>142</v>
      </c>
      <c r="E114" s="23">
        <v>7517271.1100000003</v>
      </c>
      <c r="F114" s="23">
        <v>538</v>
      </c>
      <c r="G114" s="23">
        <v>10047289.18</v>
      </c>
      <c r="H114" s="23">
        <v>589</v>
      </c>
      <c r="I114" s="23">
        <v>16160777.74</v>
      </c>
      <c r="J114" s="23">
        <v>2292</v>
      </c>
      <c r="K114" s="23">
        <v>13896930.220000001</v>
      </c>
      <c r="L114" s="21">
        <f t="shared" si="6"/>
        <v>3561</v>
      </c>
      <c r="M114" s="21">
        <f t="shared" si="7"/>
        <v>47622268.25</v>
      </c>
      <c r="N114" s="23">
        <v>1614</v>
      </c>
      <c r="O114" s="23">
        <v>19411914.920000002</v>
      </c>
      <c r="P114" s="23">
        <v>945</v>
      </c>
      <c r="Q114" s="23">
        <v>19127753.050000001</v>
      </c>
      <c r="R114" s="21">
        <f t="shared" si="8"/>
        <v>2559</v>
      </c>
      <c r="S114" s="21">
        <f t="shared" si="9"/>
        <v>38539667.969999999</v>
      </c>
      <c r="T114" s="21">
        <f t="shared" si="10"/>
        <v>6120</v>
      </c>
      <c r="U114" s="21">
        <f t="shared" si="11"/>
        <v>86161936.219999999</v>
      </c>
      <c r="V114" s="11"/>
    </row>
    <row r="115" spans="1:22" s="5" customFormat="1">
      <c r="A115" s="15">
        <v>108</v>
      </c>
      <c r="B115" s="30" t="s">
        <v>229</v>
      </c>
      <c r="C115" s="17" t="s">
        <v>230</v>
      </c>
      <c r="D115" s="22">
        <v>195</v>
      </c>
      <c r="E115" s="22">
        <v>5571991.29</v>
      </c>
      <c r="F115" s="22">
        <v>318</v>
      </c>
      <c r="G115" s="22">
        <v>6640053.5499999998</v>
      </c>
      <c r="H115" s="22">
        <v>1301</v>
      </c>
      <c r="I115" s="22">
        <v>15751722.99</v>
      </c>
      <c r="J115" s="22">
        <v>2437</v>
      </c>
      <c r="K115" s="22">
        <v>21193833.300000001</v>
      </c>
      <c r="L115" s="22">
        <f t="shared" si="6"/>
        <v>4251</v>
      </c>
      <c r="M115" s="22">
        <f t="shared" si="7"/>
        <v>49157601.129999995</v>
      </c>
      <c r="N115" s="22">
        <v>1283</v>
      </c>
      <c r="O115" s="22">
        <v>19904787.670000002</v>
      </c>
      <c r="P115" s="22">
        <v>422</v>
      </c>
      <c r="Q115" s="22">
        <v>13436270.859999999</v>
      </c>
      <c r="R115" s="22">
        <f t="shared" si="8"/>
        <v>1705</v>
      </c>
      <c r="S115" s="22">
        <f t="shared" si="9"/>
        <v>33341058.530000001</v>
      </c>
      <c r="T115" s="22">
        <f t="shared" si="10"/>
        <v>5956</v>
      </c>
      <c r="U115" s="22">
        <f t="shared" si="11"/>
        <v>82498659.659999996</v>
      </c>
      <c r="V115" s="11"/>
    </row>
    <row r="116" spans="1:22" s="5" customFormat="1">
      <c r="A116" s="18">
        <v>109</v>
      </c>
      <c r="B116" s="31" t="s">
        <v>221</v>
      </c>
      <c r="C116" s="1" t="s">
        <v>222</v>
      </c>
      <c r="D116" s="23"/>
      <c r="E116" s="23"/>
      <c r="F116" s="23"/>
      <c r="G116" s="23"/>
      <c r="H116" s="23">
        <v>1884</v>
      </c>
      <c r="I116" s="23">
        <v>15203104.779999999</v>
      </c>
      <c r="J116" s="23">
        <v>2356</v>
      </c>
      <c r="K116" s="23">
        <v>21850987.510000002</v>
      </c>
      <c r="L116" s="21">
        <f t="shared" si="6"/>
        <v>4240</v>
      </c>
      <c r="M116" s="21">
        <f t="shared" si="7"/>
        <v>37054092.289999999</v>
      </c>
      <c r="N116" s="23">
        <v>1504</v>
      </c>
      <c r="O116" s="23">
        <v>26082226.440000001</v>
      </c>
      <c r="P116" s="23">
        <v>285</v>
      </c>
      <c r="Q116" s="23">
        <v>19349805.050000001</v>
      </c>
      <c r="R116" s="21">
        <f t="shared" si="8"/>
        <v>1789</v>
      </c>
      <c r="S116" s="21">
        <f t="shared" si="9"/>
        <v>45432031.490000002</v>
      </c>
      <c r="T116" s="21">
        <f t="shared" si="10"/>
        <v>6029</v>
      </c>
      <c r="U116" s="21">
        <f t="shared" si="11"/>
        <v>82486123.780000001</v>
      </c>
      <c r="V116" s="11"/>
    </row>
    <row r="117" spans="1:22" s="5" customFormat="1">
      <c r="A117" s="15">
        <v>110</v>
      </c>
      <c r="B117" s="16" t="s">
        <v>211</v>
      </c>
      <c r="C117" s="17" t="s">
        <v>212</v>
      </c>
      <c r="D117" s="22"/>
      <c r="E117" s="22"/>
      <c r="F117" s="22"/>
      <c r="G117" s="22"/>
      <c r="H117" s="22"/>
      <c r="I117" s="22"/>
      <c r="J117" s="22">
        <v>11</v>
      </c>
      <c r="K117" s="22">
        <v>11496.44</v>
      </c>
      <c r="L117" s="22">
        <f t="shared" si="6"/>
        <v>11</v>
      </c>
      <c r="M117" s="22">
        <f t="shared" si="7"/>
        <v>11496.44</v>
      </c>
      <c r="N117" s="22">
        <v>20</v>
      </c>
      <c r="O117" s="22">
        <v>38348698.420000002</v>
      </c>
      <c r="P117" s="22">
        <v>33</v>
      </c>
      <c r="Q117" s="22">
        <v>38308500.890000001</v>
      </c>
      <c r="R117" s="22">
        <f t="shared" si="8"/>
        <v>53</v>
      </c>
      <c r="S117" s="22">
        <f t="shared" si="9"/>
        <v>76657199.310000002</v>
      </c>
      <c r="T117" s="22">
        <f t="shared" si="10"/>
        <v>64</v>
      </c>
      <c r="U117" s="22">
        <f t="shared" si="11"/>
        <v>76668695.75</v>
      </c>
      <c r="V117" s="11"/>
    </row>
    <row r="118" spans="1:22" s="5" customFormat="1">
      <c r="A118" s="18">
        <v>111</v>
      </c>
      <c r="B118" s="31" t="s">
        <v>245</v>
      </c>
      <c r="C118" s="1" t="s">
        <v>246</v>
      </c>
      <c r="D118" s="23">
        <v>8</v>
      </c>
      <c r="E118" s="23">
        <v>181620.47</v>
      </c>
      <c r="F118" s="23">
        <v>2</v>
      </c>
      <c r="G118" s="23">
        <v>17947.349999999999</v>
      </c>
      <c r="H118" s="23">
        <v>1126</v>
      </c>
      <c r="I118" s="23">
        <v>3673000.41</v>
      </c>
      <c r="J118" s="23">
        <v>2587</v>
      </c>
      <c r="K118" s="23">
        <v>13550168.800000001</v>
      </c>
      <c r="L118" s="21">
        <f t="shared" si="6"/>
        <v>3723</v>
      </c>
      <c r="M118" s="21">
        <f t="shared" si="7"/>
        <v>17422737.030000001</v>
      </c>
      <c r="N118" s="23">
        <v>2151</v>
      </c>
      <c r="O118" s="23">
        <v>32367068.359999999</v>
      </c>
      <c r="P118" s="23">
        <v>671</v>
      </c>
      <c r="Q118" s="23">
        <v>22665840.190000001</v>
      </c>
      <c r="R118" s="21">
        <f t="shared" si="8"/>
        <v>2822</v>
      </c>
      <c r="S118" s="21">
        <f t="shared" si="9"/>
        <v>55032908.549999997</v>
      </c>
      <c r="T118" s="21">
        <f t="shared" si="10"/>
        <v>6545</v>
      </c>
      <c r="U118" s="21">
        <f t="shared" si="11"/>
        <v>72455645.579999998</v>
      </c>
      <c r="V118" s="11"/>
    </row>
    <row r="119" spans="1:22" s="5" customFormat="1">
      <c r="A119" s="15">
        <v>112</v>
      </c>
      <c r="B119" s="30" t="s">
        <v>239</v>
      </c>
      <c r="C119" s="17" t="s">
        <v>240</v>
      </c>
      <c r="D119" s="22">
        <v>14</v>
      </c>
      <c r="E119" s="22">
        <v>525428.65</v>
      </c>
      <c r="F119" s="22">
        <v>589</v>
      </c>
      <c r="G119" s="22">
        <v>17740473.859999999</v>
      </c>
      <c r="H119" s="22">
        <v>742</v>
      </c>
      <c r="I119" s="22">
        <v>5680751.8499999996</v>
      </c>
      <c r="J119" s="22">
        <v>2335</v>
      </c>
      <c r="K119" s="22">
        <v>13959379.359999999</v>
      </c>
      <c r="L119" s="22">
        <f t="shared" si="6"/>
        <v>3680</v>
      </c>
      <c r="M119" s="22">
        <f t="shared" si="7"/>
        <v>37906033.719999999</v>
      </c>
      <c r="N119" s="22">
        <v>1679</v>
      </c>
      <c r="O119" s="22">
        <v>29552701.420000002</v>
      </c>
      <c r="P119" s="22">
        <v>64</v>
      </c>
      <c r="Q119" s="22">
        <v>4061085.63</v>
      </c>
      <c r="R119" s="22">
        <f t="shared" si="8"/>
        <v>1743</v>
      </c>
      <c r="S119" s="22">
        <f t="shared" si="9"/>
        <v>33613787.050000004</v>
      </c>
      <c r="T119" s="22">
        <f t="shared" si="10"/>
        <v>5423</v>
      </c>
      <c r="U119" s="22">
        <f t="shared" si="11"/>
        <v>71519820.770000011</v>
      </c>
      <c r="V119" s="11"/>
    </row>
    <row r="120" spans="1:22" s="5" customFormat="1">
      <c r="A120" s="18">
        <v>113</v>
      </c>
      <c r="B120" s="31" t="s">
        <v>247</v>
      </c>
      <c r="C120" s="1" t="s">
        <v>248</v>
      </c>
      <c r="D120" s="23">
        <v>545</v>
      </c>
      <c r="E120" s="23">
        <v>2039185.44</v>
      </c>
      <c r="F120" s="23">
        <v>312</v>
      </c>
      <c r="G120" s="23">
        <v>4812175.8899999997</v>
      </c>
      <c r="H120" s="23">
        <v>2536</v>
      </c>
      <c r="I120" s="23">
        <v>29926349.350000001</v>
      </c>
      <c r="J120" s="23">
        <v>1958</v>
      </c>
      <c r="K120" s="23">
        <v>9249457.3399999999</v>
      </c>
      <c r="L120" s="21">
        <f t="shared" si="6"/>
        <v>5351</v>
      </c>
      <c r="M120" s="21">
        <f t="shared" si="7"/>
        <v>46027168.019999996</v>
      </c>
      <c r="N120" s="23">
        <v>332</v>
      </c>
      <c r="O120" s="23">
        <v>3072204.46</v>
      </c>
      <c r="P120" s="23">
        <v>497</v>
      </c>
      <c r="Q120" s="23">
        <v>20963778</v>
      </c>
      <c r="R120" s="21">
        <f t="shared" si="8"/>
        <v>829</v>
      </c>
      <c r="S120" s="21">
        <f t="shared" si="9"/>
        <v>24035982.460000001</v>
      </c>
      <c r="T120" s="21">
        <f t="shared" si="10"/>
        <v>6180</v>
      </c>
      <c r="U120" s="21">
        <f t="shared" si="11"/>
        <v>70063150.479999989</v>
      </c>
      <c r="V120" s="11"/>
    </row>
    <row r="121" spans="1:22" s="5" customFormat="1">
      <c r="A121" s="15">
        <v>114</v>
      </c>
      <c r="B121" s="30" t="s">
        <v>269</v>
      </c>
      <c r="C121" s="17" t="s">
        <v>270</v>
      </c>
      <c r="D121" s="22">
        <v>13</v>
      </c>
      <c r="E121" s="22">
        <v>345320.19</v>
      </c>
      <c r="F121" s="22">
        <v>524</v>
      </c>
      <c r="G121" s="22">
        <v>21142838.039999999</v>
      </c>
      <c r="H121" s="22">
        <v>197</v>
      </c>
      <c r="I121" s="22">
        <v>5578021</v>
      </c>
      <c r="J121" s="22">
        <v>358</v>
      </c>
      <c r="K121" s="22">
        <v>9121112.4299999997</v>
      </c>
      <c r="L121" s="22">
        <f t="shared" si="6"/>
        <v>1092</v>
      </c>
      <c r="M121" s="22">
        <f t="shared" si="7"/>
        <v>36187291.659999996</v>
      </c>
      <c r="N121" s="22">
        <v>521</v>
      </c>
      <c r="O121" s="22">
        <v>27977394.289999999</v>
      </c>
      <c r="P121" s="22">
        <v>140</v>
      </c>
      <c r="Q121" s="22">
        <v>3636873.22</v>
      </c>
      <c r="R121" s="22">
        <f t="shared" si="8"/>
        <v>661</v>
      </c>
      <c r="S121" s="22">
        <f t="shared" si="9"/>
        <v>31614267.509999998</v>
      </c>
      <c r="T121" s="22">
        <f t="shared" si="10"/>
        <v>1753</v>
      </c>
      <c r="U121" s="22">
        <f t="shared" si="11"/>
        <v>67801559.169999987</v>
      </c>
      <c r="V121" s="11"/>
    </row>
    <row r="122" spans="1:22" s="5" customFormat="1">
      <c r="A122" s="18">
        <v>115</v>
      </c>
      <c r="B122" s="31" t="s">
        <v>249</v>
      </c>
      <c r="C122" s="1" t="s">
        <v>250</v>
      </c>
      <c r="D122" s="23">
        <v>56</v>
      </c>
      <c r="E122" s="23">
        <v>583292.14</v>
      </c>
      <c r="F122" s="23">
        <v>269</v>
      </c>
      <c r="G122" s="23">
        <v>5428499.4199999999</v>
      </c>
      <c r="H122" s="23">
        <v>909</v>
      </c>
      <c r="I122" s="23">
        <v>13729758.09</v>
      </c>
      <c r="J122" s="23">
        <v>2180</v>
      </c>
      <c r="K122" s="23">
        <v>16012963.550000001</v>
      </c>
      <c r="L122" s="21">
        <f t="shared" si="6"/>
        <v>3414</v>
      </c>
      <c r="M122" s="21">
        <f t="shared" si="7"/>
        <v>35754513.200000003</v>
      </c>
      <c r="N122" s="23">
        <v>2738</v>
      </c>
      <c r="O122" s="23">
        <v>18778406.129999999</v>
      </c>
      <c r="P122" s="23">
        <v>396</v>
      </c>
      <c r="Q122" s="23">
        <v>11540423.6</v>
      </c>
      <c r="R122" s="21">
        <f t="shared" si="8"/>
        <v>3134</v>
      </c>
      <c r="S122" s="21">
        <f t="shared" si="9"/>
        <v>30318829.729999997</v>
      </c>
      <c r="T122" s="21">
        <f t="shared" si="10"/>
        <v>6548</v>
      </c>
      <c r="U122" s="21">
        <f t="shared" si="11"/>
        <v>66073342.93</v>
      </c>
      <c r="V122" s="11"/>
    </row>
    <row r="123" spans="1:22" s="5" customFormat="1">
      <c r="A123" s="15">
        <v>116</v>
      </c>
      <c r="B123" s="30" t="s">
        <v>243</v>
      </c>
      <c r="C123" s="17" t="s">
        <v>244</v>
      </c>
      <c r="D123" s="22">
        <v>96</v>
      </c>
      <c r="E123" s="22">
        <v>1270397.69</v>
      </c>
      <c r="F123" s="22">
        <v>477</v>
      </c>
      <c r="G123" s="22">
        <v>7577688.8600000003</v>
      </c>
      <c r="H123" s="22">
        <v>1240</v>
      </c>
      <c r="I123" s="22">
        <v>11137714.789999999</v>
      </c>
      <c r="J123" s="22">
        <v>2267</v>
      </c>
      <c r="K123" s="22">
        <v>12778959.039999999</v>
      </c>
      <c r="L123" s="22">
        <f t="shared" si="6"/>
        <v>4080</v>
      </c>
      <c r="M123" s="22">
        <f t="shared" si="7"/>
        <v>32764760.379999999</v>
      </c>
      <c r="N123" s="22">
        <v>1696</v>
      </c>
      <c r="O123" s="22">
        <v>20099929.460000001</v>
      </c>
      <c r="P123" s="22">
        <v>621</v>
      </c>
      <c r="Q123" s="22">
        <v>12127635.279999999</v>
      </c>
      <c r="R123" s="22">
        <f t="shared" si="8"/>
        <v>2317</v>
      </c>
      <c r="S123" s="22">
        <f t="shared" si="9"/>
        <v>32227564.740000002</v>
      </c>
      <c r="T123" s="22">
        <f t="shared" si="10"/>
        <v>6397</v>
      </c>
      <c r="U123" s="22">
        <f t="shared" si="11"/>
        <v>64992325.120000005</v>
      </c>
      <c r="V123" s="11"/>
    </row>
    <row r="124" spans="1:22" s="5" customFormat="1">
      <c r="A124" s="18">
        <v>117</v>
      </c>
      <c r="B124" s="31" t="s">
        <v>237</v>
      </c>
      <c r="C124" s="1" t="s">
        <v>238</v>
      </c>
      <c r="D124" s="23">
        <v>152</v>
      </c>
      <c r="E124" s="23">
        <v>4401277.1900000004</v>
      </c>
      <c r="F124" s="23">
        <v>415</v>
      </c>
      <c r="G124" s="23">
        <v>9036764.4000000004</v>
      </c>
      <c r="H124" s="23">
        <v>2105</v>
      </c>
      <c r="I124" s="23">
        <v>8952714.9399999995</v>
      </c>
      <c r="J124" s="23">
        <v>3059</v>
      </c>
      <c r="K124" s="23">
        <v>14890829.449999999</v>
      </c>
      <c r="L124" s="21">
        <f t="shared" si="6"/>
        <v>5731</v>
      </c>
      <c r="M124" s="21">
        <f t="shared" si="7"/>
        <v>37281585.980000004</v>
      </c>
      <c r="N124" s="23">
        <v>1468</v>
      </c>
      <c r="O124" s="23">
        <v>17714371.440000001</v>
      </c>
      <c r="P124" s="23">
        <v>349</v>
      </c>
      <c r="Q124" s="23">
        <v>7357930.5800000001</v>
      </c>
      <c r="R124" s="21">
        <f t="shared" si="8"/>
        <v>1817</v>
      </c>
      <c r="S124" s="21">
        <f t="shared" si="9"/>
        <v>25072302.020000003</v>
      </c>
      <c r="T124" s="21">
        <f t="shared" si="10"/>
        <v>7548</v>
      </c>
      <c r="U124" s="21">
        <f t="shared" si="11"/>
        <v>62353888.000000007</v>
      </c>
      <c r="V124" s="11"/>
    </row>
    <row r="125" spans="1:22" s="5" customFormat="1">
      <c r="A125" s="15">
        <v>118</v>
      </c>
      <c r="B125" s="16" t="s">
        <v>253</v>
      </c>
      <c r="C125" s="17" t="s">
        <v>254</v>
      </c>
      <c r="D125" s="22">
        <v>30</v>
      </c>
      <c r="E125" s="22">
        <v>1354218.35</v>
      </c>
      <c r="F125" s="22">
        <v>347</v>
      </c>
      <c r="G125" s="22">
        <v>10101681.84</v>
      </c>
      <c r="H125" s="22">
        <v>306</v>
      </c>
      <c r="I125" s="22">
        <v>2579200.9900000002</v>
      </c>
      <c r="J125" s="22">
        <v>1073</v>
      </c>
      <c r="K125" s="22">
        <v>16445144.970000001</v>
      </c>
      <c r="L125" s="22">
        <f t="shared" si="6"/>
        <v>1756</v>
      </c>
      <c r="M125" s="22">
        <f t="shared" si="7"/>
        <v>30480246.149999999</v>
      </c>
      <c r="N125" s="22">
        <v>913</v>
      </c>
      <c r="O125" s="22">
        <v>26656363.300000001</v>
      </c>
      <c r="P125" s="22">
        <v>138</v>
      </c>
      <c r="Q125" s="22">
        <v>4048942.01</v>
      </c>
      <c r="R125" s="22">
        <f t="shared" si="8"/>
        <v>1051</v>
      </c>
      <c r="S125" s="22">
        <f t="shared" si="9"/>
        <v>30705305.310000002</v>
      </c>
      <c r="T125" s="22">
        <f t="shared" si="10"/>
        <v>2807</v>
      </c>
      <c r="U125" s="22">
        <f t="shared" si="11"/>
        <v>61185551.460000001</v>
      </c>
      <c r="V125" s="11"/>
    </row>
    <row r="126" spans="1:22" s="5" customFormat="1">
      <c r="A126" s="18">
        <v>119</v>
      </c>
      <c r="B126" s="31" t="s">
        <v>233</v>
      </c>
      <c r="C126" s="1" t="s">
        <v>234</v>
      </c>
      <c r="D126" s="23"/>
      <c r="E126" s="23"/>
      <c r="F126" s="23">
        <v>101</v>
      </c>
      <c r="G126" s="23">
        <v>1897222.96</v>
      </c>
      <c r="H126" s="23">
        <v>2714</v>
      </c>
      <c r="I126" s="23">
        <v>16722150.140000001</v>
      </c>
      <c r="J126" s="23">
        <v>3958</v>
      </c>
      <c r="K126" s="23">
        <v>26072082.210000001</v>
      </c>
      <c r="L126" s="21">
        <f t="shared" si="6"/>
        <v>6773</v>
      </c>
      <c r="M126" s="21">
        <f t="shared" si="7"/>
        <v>44691455.310000002</v>
      </c>
      <c r="N126" s="23">
        <v>2906</v>
      </c>
      <c r="O126" s="23">
        <v>13083306.029999999</v>
      </c>
      <c r="P126" s="23">
        <v>106</v>
      </c>
      <c r="Q126" s="23">
        <v>1875314.03</v>
      </c>
      <c r="R126" s="21">
        <f t="shared" si="8"/>
        <v>3012</v>
      </c>
      <c r="S126" s="21">
        <f t="shared" si="9"/>
        <v>14958620.059999999</v>
      </c>
      <c r="T126" s="21">
        <f t="shared" si="10"/>
        <v>9785</v>
      </c>
      <c r="U126" s="21">
        <f t="shared" si="11"/>
        <v>59650075.370000005</v>
      </c>
      <c r="V126" s="11"/>
    </row>
    <row r="127" spans="1:22" s="5" customFormat="1">
      <c r="A127" s="15">
        <v>120</v>
      </c>
      <c r="B127" s="30" t="s">
        <v>263</v>
      </c>
      <c r="C127" s="17" t="s">
        <v>264</v>
      </c>
      <c r="D127" s="22">
        <v>25</v>
      </c>
      <c r="E127" s="22">
        <v>214597.48</v>
      </c>
      <c r="F127" s="22">
        <v>305</v>
      </c>
      <c r="G127" s="22">
        <v>5808977.8099999996</v>
      </c>
      <c r="H127" s="22">
        <v>2595</v>
      </c>
      <c r="I127" s="22">
        <v>10637765.609999999</v>
      </c>
      <c r="J127" s="22">
        <v>3320</v>
      </c>
      <c r="K127" s="22">
        <v>14976841.66</v>
      </c>
      <c r="L127" s="22">
        <f t="shared" si="6"/>
        <v>6245</v>
      </c>
      <c r="M127" s="22">
        <f t="shared" si="7"/>
        <v>31638182.559999999</v>
      </c>
      <c r="N127" s="22">
        <v>1536</v>
      </c>
      <c r="O127" s="22">
        <v>16781142.550000001</v>
      </c>
      <c r="P127" s="22">
        <v>302</v>
      </c>
      <c r="Q127" s="22">
        <v>6831080.2300000004</v>
      </c>
      <c r="R127" s="22">
        <f t="shared" si="8"/>
        <v>1838</v>
      </c>
      <c r="S127" s="22">
        <f t="shared" si="9"/>
        <v>23612222.780000001</v>
      </c>
      <c r="T127" s="22">
        <f t="shared" si="10"/>
        <v>8083</v>
      </c>
      <c r="U127" s="22">
        <f t="shared" si="11"/>
        <v>55250405.340000004</v>
      </c>
      <c r="V127" s="11"/>
    </row>
    <row r="128" spans="1:22" s="5" customFormat="1">
      <c r="A128" s="18">
        <v>121</v>
      </c>
      <c r="B128" s="31" t="s">
        <v>273</v>
      </c>
      <c r="C128" s="1" t="s">
        <v>274</v>
      </c>
      <c r="D128" s="23">
        <v>345</v>
      </c>
      <c r="E128" s="23">
        <v>15821371.85</v>
      </c>
      <c r="F128" s="23">
        <v>119</v>
      </c>
      <c r="G128" s="23">
        <v>5052059.32</v>
      </c>
      <c r="H128" s="23">
        <v>126</v>
      </c>
      <c r="I128" s="23">
        <v>5226183.88</v>
      </c>
      <c r="J128" s="23">
        <v>346</v>
      </c>
      <c r="K128" s="23">
        <v>1490599.55</v>
      </c>
      <c r="L128" s="21">
        <f t="shared" si="6"/>
        <v>936</v>
      </c>
      <c r="M128" s="21">
        <f t="shared" si="7"/>
        <v>27590214.600000001</v>
      </c>
      <c r="N128" s="23">
        <v>32</v>
      </c>
      <c r="O128" s="23">
        <v>6497504.25</v>
      </c>
      <c r="P128" s="23">
        <v>134</v>
      </c>
      <c r="Q128" s="23">
        <v>20998713.859999999</v>
      </c>
      <c r="R128" s="21">
        <f t="shared" si="8"/>
        <v>166</v>
      </c>
      <c r="S128" s="21">
        <f t="shared" si="9"/>
        <v>27496218.109999999</v>
      </c>
      <c r="T128" s="21">
        <f t="shared" si="10"/>
        <v>1102</v>
      </c>
      <c r="U128" s="21">
        <f t="shared" si="11"/>
        <v>55086432.710000001</v>
      </c>
      <c r="V128" s="11"/>
    </row>
    <row r="129" spans="1:22" s="5" customFormat="1">
      <c r="A129" s="15">
        <v>122</v>
      </c>
      <c r="B129" s="30" t="s">
        <v>261</v>
      </c>
      <c r="C129" s="17" t="s">
        <v>262</v>
      </c>
      <c r="D129" s="22">
        <v>18</v>
      </c>
      <c r="E129" s="22">
        <v>665593.62</v>
      </c>
      <c r="F129" s="22">
        <v>730</v>
      </c>
      <c r="G129" s="22">
        <v>14913412.130000001</v>
      </c>
      <c r="H129" s="22">
        <v>938</v>
      </c>
      <c r="I129" s="22">
        <v>4262234.55</v>
      </c>
      <c r="J129" s="22">
        <v>719</v>
      </c>
      <c r="K129" s="22">
        <v>4365114.12</v>
      </c>
      <c r="L129" s="22">
        <f t="shared" si="6"/>
        <v>2405</v>
      </c>
      <c r="M129" s="22">
        <f t="shared" si="7"/>
        <v>24206354.420000002</v>
      </c>
      <c r="N129" s="22">
        <v>1064</v>
      </c>
      <c r="O129" s="22">
        <v>22344785.600000001</v>
      </c>
      <c r="P129" s="22">
        <v>412</v>
      </c>
      <c r="Q129" s="22">
        <v>8009866.7599999998</v>
      </c>
      <c r="R129" s="22">
        <f t="shared" si="8"/>
        <v>1476</v>
      </c>
      <c r="S129" s="22">
        <f t="shared" si="9"/>
        <v>30354652.359999999</v>
      </c>
      <c r="T129" s="22">
        <f t="shared" si="10"/>
        <v>3881</v>
      </c>
      <c r="U129" s="22">
        <f t="shared" si="11"/>
        <v>54561006.780000001</v>
      </c>
      <c r="V129" s="11"/>
    </row>
    <row r="130" spans="1:22" s="5" customFormat="1">
      <c r="A130" s="18">
        <v>123</v>
      </c>
      <c r="B130" s="31" t="s">
        <v>255</v>
      </c>
      <c r="C130" s="1" t="s">
        <v>256</v>
      </c>
      <c r="D130" s="23">
        <v>624</v>
      </c>
      <c r="E130" s="23">
        <v>19194239.239999998</v>
      </c>
      <c r="F130" s="23">
        <v>121</v>
      </c>
      <c r="G130" s="23">
        <v>1983670.91</v>
      </c>
      <c r="H130" s="23">
        <v>119</v>
      </c>
      <c r="I130" s="23">
        <v>1868336.73</v>
      </c>
      <c r="J130" s="23">
        <v>317</v>
      </c>
      <c r="K130" s="23">
        <v>2932780.81</v>
      </c>
      <c r="L130" s="21">
        <f t="shared" si="6"/>
        <v>1181</v>
      </c>
      <c r="M130" s="21">
        <f t="shared" si="7"/>
        <v>25979027.689999998</v>
      </c>
      <c r="N130" s="23">
        <v>378</v>
      </c>
      <c r="O130" s="23">
        <v>4803738.82</v>
      </c>
      <c r="P130" s="23">
        <v>663</v>
      </c>
      <c r="Q130" s="23">
        <v>20949700.23</v>
      </c>
      <c r="R130" s="21">
        <f t="shared" si="8"/>
        <v>1041</v>
      </c>
      <c r="S130" s="21">
        <f t="shared" si="9"/>
        <v>25753439.050000001</v>
      </c>
      <c r="T130" s="21">
        <f t="shared" si="10"/>
        <v>2222</v>
      </c>
      <c r="U130" s="21">
        <f t="shared" si="11"/>
        <v>51732466.739999995</v>
      </c>
      <c r="V130" s="11"/>
    </row>
    <row r="131" spans="1:22" s="5" customFormat="1">
      <c r="A131" s="15">
        <v>124</v>
      </c>
      <c r="B131" s="30" t="s">
        <v>259</v>
      </c>
      <c r="C131" s="17" t="s">
        <v>260</v>
      </c>
      <c r="D131" s="22">
        <v>129</v>
      </c>
      <c r="E131" s="22">
        <v>894082.98</v>
      </c>
      <c r="F131" s="22">
        <v>614</v>
      </c>
      <c r="G131" s="22">
        <v>7624247.7599999998</v>
      </c>
      <c r="H131" s="22">
        <v>1718</v>
      </c>
      <c r="I131" s="22">
        <v>5796369.8700000001</v>
      </c>
      <c r="J131" s="22">
        <v>3027</v>
      </c>
      <c r="K131" s="22">
        <v>15388904.23</v>
      </c>
      <c r="L131" s="22">
        <f t="shared" si="6"/>
        <v>5488</v>
      </c>
      <c r="M131" s="22">
        <f t="shared" si="7"/>
        <v>29703604.84</v>
      </c>
      <c r="N131" s="22">
        <v>1789</v>
      </c>
      <c r="O131" s="22">
        <v>18165313.649999999</v>
      </c>
      <c r="P131" s="22">
        <v>285</v>
      </c>
      <c r="Q131" s="22">
        <v>1823903.41</v>
      </c>
      <c r="R131" s="22">
        <f t="shared" si="8"/>
        <v>2074</v>
      </c>
      <c r="S131" s="22">
        <f t="shared" si="9"/>
        <v>19989217.059999999</v>
      </c>
      <c r="T131" s="22">
        <f t="shared" si="10"/>
        <v>7562</v>
      </c>
      <c r="U131" s="22">
        <f t="shared" si="11"/>
        <v>49692821.899999999</v>
      </c>
      <c r="V131" s="11"/>
    </row>
    <row r="132" spans="1:22" s="5" customFormat="1">
      <c r="A132" s="18">
        <v>125</v>
      </c>
      <c r="B132" s="31" t="s">
        <v>265</v>
      </c>
      <c r="C132" s="1" t="s">
        <v>266</v>
      </c>
      <c r="D132" s="23">
        <v>2</v>
      </c>
      <c r="E132" s="23">
        <v>10557.1</v>
      </c>
      <c r="F132" s="23">
        <v>33</v>
      </c>
      <c r="G132" s="23">
        <v>1382842.65</v>
      </c>
      <c r="H132" s="23">
        <v>213</v>
      </c>
      <c r="I132" s="23">
        <v>9727012.8000000007</v>
      </c>
      <c r="J132" s="23">
        <v>191</v>
      </c>
      <c r="K132" s="23">
        <v>7704639.4699999997</v>
      </c>
      <c r="L132" s="21">
        <f t="shared" si="6"/>
        <v>439</v>
      </c>
      <c r="M132" s="21">
        <f t="shared" si="7"/>
        <v>18825052.02</v>
      </c>
      <c r="N132" s="23">
        <v>221</v>
      </c>
      <c r="O132" s="23">
        <v>9313751.3900000006</v>
      </c>
      <c r="P132" s="23">
        <v>239</v>
      </c>
      <c r="Q132" s="23">
        <v>9963049.3499999996</v>
      </c>
      <c r="R132" s="21">
        <f t="shared" si="8"/>
        <v>460</v>
      </c>
      <c r="S132" s="21">
        <f t="shared" si="9"/>
        <v>19276800.740000002</v>
      </c>
      <c r="T132" s="21">
        <f t="shared" si="10"/>
        <v>899</v>
      </c>
      <c r="U132" s="21">
        <f t="shared" si="11"/>
        <v>38101852.760000005</v>
      </c>
      <c r="V132" s="11"/>
    </row>
    <row r="133" spans="1:22" s="5" customFormat="1">
      <c r="A133" s="15">
        <v>126</v>
      </c>
      <c r="B133" s="30" t="s">
        <v>271</v>
      </c>
      <c r="C133" s="17" t="s">
        <v>272</v>
      </c>
      <c r="D133" s="22">
        <v>55</v>
      </c>
      <c r="E133" s="22">
        <v>696574.89</v>
      </c>
      <c r="F133" s="22">
        <v>443</v>
      </c>
      <c r="G133" s="22">
        <v>9208565.9399999995</v>
      </c>
      <c r="H133" s="22">
        <v>304</v>
      </c>
      <c r="I133" s="22">
        <v>2136780.64</v>
      </c>
      <c r="J133" s="22">
        <v>704</v>
      </c>
      <c r="K133" s="22">
        <v>6104953.7699999996</v>
      </c>
      <c r="L133" s="22">
        <f t="shared" si="6"/>
        <v>1506</v>
      </c>
      <c r="M133" s="22">
        <f t="shared" si="7"/>
        <v>18146875.240000002</v>
      </c>
      <c r="N133" s="22">
        <v>1073</v>
      </c>
      <c r="O133" s="22">
        <v>16018539.060000001</v>
      </c>
      <c r="P133" s="22">
        <v>261</v>
      </c>
      <c r="Q133" s="22">
        <v>3538423.9</v>
      </c>
      <c r="R133" s="22">
        <f t="shared" si="8"/>
        <v>1334</v>
      </c>
      <c r="S133" s="22">
        <f t="shared" si="9"/>
        <v>19556962.960000001</v>
      </c>
      <c r="T133" s="22">
        <f t="shared" si="10"/>
        <v>2840</v>
      </c>
      <c r="U133" s="22">
        <f t="shared" si="11"/>
        <v>37703838.200000003</v>
      </c>
      <c r="V133" s="11"/>
    </row>
    <row r="134" spans="1:22" s="5" customFormat="1">
      <c r="A134" s="18">
        <v>127</v>
      </c>
      <c r="B134" s="31" t="s">
        <v>279</v>
      </c>
      <c r="C134" s="1" t="s">
        <v>280</v>
      </c>
      <c r="D134" s="23"/>
      <c r="E134" s="23"/>
      <c r="F134" s="23">
        <v>38</v>
      </c>
      <c r="G134" s="23">
        <v>577238.6</v>
      </c>
      <c r="H134" s="23">
        <v>185</v>
      </c>
      <c r="I134" s="23">
        <v>1748922.18</v>
      </c>
      <c r="J134" s="23">
        <v>1868</v>
      </c>
      <c r="K134" s="23">
        <v>13112354.039999999</v>
      </c>
      <c r="L134" s="21">
        <f t="shared" si="6"/>
        <v>2091</v>
      </c>
      <c r="M134" s="21">
        <f t="shared" si="7"/>
        <v>15438514.819999998</v>
      </c>
      <c r="N134" s="23">
        <v>2259</v>
      </c>
      <c r="O134" s="23">
        <v>13014830.52</v>
      </c>
      <c r="P134" s="23">
        <v>53</v>
      </c>
      <c r="Q134" s="23">
        <v>1084499.68</v>
      </c>
      <c r="R134" s="21">
        <f t="shared" si="8"/>
        <v>2312</v>
      </c>
      <c r="S134" s="21">
        <f t="shared" si="9"/>
        <v>14099330.199999999</v>
      </c>
      <c r="T134" s="21">
        <f t="shared" si="10"/>
        <v>4403</v>
      </c>
      <c r="U134" s="21">
        <f t="shared" si="11"/>
        <v>29537845.019999996</v>
      </c>
      <c r="V134" s="11"/>
    </row>
    <row r="135" spans="1:22" s="5" customFormat="1">
      <c r="A135" s="15">
        <v>128</v>
      </c>
      <c r="B135" s="30" t="s">
        <v>231</v>
      </c>
      <c r="C135" s="17" t="s">
        <v>232</v>
      </c>
      <c r="D135" s="22">
        <v>63</v>
      </c>
      <c r="E135" s="22">
        <v>467727.97</v>
      </c>
      <c r="F135" s="22">
        <v>657</v>
      </c>
      <c r="G135" s="22">
        <v>11798419.010299999</v>
      </c>
      <c r="H135" s="22">
        <v>42</v>
      </c>
      <c r="I135" s="22">
        <v>580185.56000000006</v>
      </c>
      <c r="J135" s="22">
        <v>128</v>
      </c>
      <c r="K135" s="22">
        <v>1485487.27</v>
      </c>
      <c r="L135" s="22">
        <f t="shared" si="6"/>
        <v>890</v>
      </c>
      <c r="M135" s="22">
        <f t="shared" si="7"/>
        <v>14331819.8103</v>
      </c>
      <c r="N135" s="22">
        <v>676</v>
      </c>
      <c r="O135" s="22">
        <v>13502258.949999999</v>
      </c>
      <c r="P135" s="22">
        <v>110</v>
      </c>
      <c r="Q135" s="22">
        <v>1265178.33</v>
      </c>
      <c r="R135" s="22">
        <f t="shared" si="8"/>
        <v>786</v>
      </c>
      <c r="S135" s="22">
        <f t="shared" si="9"/>
        <v>14767437.279999999</v>
      </c>
      <c r="T135" s="22">
        <f t="shared" si="10"/>
        <v>1676</v>
      </c>
      <c r="U135" s="22">
        <f t="shared" si="11"/>
        <v>29099257.090300001</v>
      </c>
      <c r="V135" s="11"/>
    </row>
    <row r="136" spans="1:22" s="5" customFormat="1">
      <c r="A136" s="18">
        <v>129</v>
      </c>
      <c r="B136" s="31" t="s">
        <v>275</v>
      </c>
      <c r="C136" s="1" t="s">
        <v>276</v>
      </c>
      <c r="D136" s="23">
        <v>1</v>
      </c>
      <c r="E136" s="23">
        <v>171</v>
      </c>
      <c r="F136" s="23">
        <v>13</v>
      </c>
      <c r="G136" s="23">
        <v>111967.51</v>
      </c>
      <c r="H136" s="23">
        <v>1080</v>
      </c>
      <c r="I136" s="23">
        <v>2471730.7599999998</v>
      </c>
      <c r="J136" s="23">
        <v>2864</v>
      </c>
      <c r="K136" s="23">
        <v>11839339.4</v>
      </c>
      <c r="L136" s="21">
        <f t="shared" si="6"/>
        <v>3958</v>
      </c>
      <c r="M136" s="21">
        <f t="shared" si="7"/>
        <v>14423208.67</v>
      </c>
      <c r="N136" s="23">
        <v>1413</v>
      </c>
      <c r="O136" s="23">
        <v>10216679.4</v>
      </c>
      <c r="P136" s="23">
        <v>30</v>
      </c>
      <c r="Q136" s="23">
        <v>701502.25</v>
      </c>
      <c r="R136" s="21">
        <f t="shared" si="8"/>
        <v>1443</v>
      </c>
      <c r="S136" s="21">
        <f t="shared" si="9"/>
        <v>10918181.65</v>
      </c>
      <c r="T136" s="21">
        <f t="shared" si="10"/>
        <v>5401</v>
      </c>
      <c r="U136" s="21">
        <f t="shared" si="11"/>
        <v>25341390.32</v>
      </c>
      <c r="V136" s="11"/>
    </row>
    <row r="137" spans="1:22" s="5" customFormat="1">
      <c r="A137" s="15">
        <v>130</v>
      </c>
      <c r="B137" s="30" t="s">
        <v>283</v>
      </c>
      <c r="C137" s="17" t="s">
        <v>284</v>
      </c>
      <c r="D137" s="22"/>
      <c r="E137" s="22"/>
      <c r="F137" s="22">
        <v>1</v>
      </c>
      <c r="G137" s="22">
        <v>3680000</v>
      </c>
      <c r="H137" s="22">
        <v>39</v>
      </c>
      <c r="I137" s="22">
        <v>478414.83</v>
      </c>
      <c r="J137" s="22">
        <v>84</v>
      </c>
      <c r="K137" s="22">
        <v>8051202.1399999997</v>
      </c>
      <c r="L137" s="22">
        <f t="shared" ref="L137:L166" si="12">D137+F137+H137+J137</f>
        <v>124</v>
      </c>
      <c r="M137" s="22">
        <f t="shared" ref="M137:M166" si="13">E137+G137+I137+K137</f>
        <v>12209616.969999999</v>
      </c>
      <c r="N137" s="22">
        <v>11</v>
      </c>
      <c r="O137" s="22">
        <v>11230000</v>
      </c>
      <c r="P137" s="22"/>
      <c r="Q137" s="22"/>
      <c r="R137" s="22">
        <f t="shared" ref="R137:R166" si="14">N137+P137</f>
        <v>11</v>
      </c>
      <c r="S137" s="22">
        <f t="shared" ref="S137:S166" si="15">O137+Q137</f>
        <v>11230000</v>
      </c>
      <c r="T137" s="22">
        <f t="shared" ref="T137:T166" si="16">L137+R137</f>
        <v>135</v>
      </c>
      <c r="U137" s="22">
        <f t="shared" ref="U137:U166" si="17">M137+S137</f>
        <v>23439616.969999999</v>
      </c>
      <c r="V137" s="11"/>
    </row>
    <row r="138" spans="1:22" s="5" customFormat="1">
      <c r="A138" s="18">
        <v>131</v>
      </c>
      <c r="B138" s="31" t="s">
        <v>293</v>
      </c>
      <c r="C138" s="1" t="s">
        <v>294</v>
      </c>
      <c r="D138" s="23">
        <v>4</v>
      </c>
      <c r="E138" s="23">
        <v>638700</v>
      </c>
      <c r="F138" s="23">
        <v>9</v>
      </c>
      <c r="G138" s="23">
        <v>331035.96999999997</v>
      </c>
      <c r="H138" s="23">
        <v>1893</v>
      </c>
      <c r="I138" s="23">
        <v>2397923.17</v>
      </c>
      <c r="J138" s="23">
        <v>7793</v>
      </c>
      <c r="K138" s="23">
        <v>9297546.8699999992</v>
      </c>
      <c r="L138" s="21">
        <f t="shared" si="12"/>
        <v>9699</v>
      </c>
      <c r="M138" s="21">
        <f t="shared" si="13"/>
        <v>12665206.009999998</v>
      </c>
      <c r="N138" s="23">
        <v>1120</v>
      </c>
      <c r="O138" s="23">
        <v>8553566.4600000009</v>
      </c>
      <c r="P138" s="23">
        <v>48</v>
      </c>
      <c r="Q138" s="23">
        <v>2097578.42</v>
      </c>
      <c r="R138" s="21">
        <f t="shared" si="14"/>
        <v>1168</v>
      </c>
      <c r="S138" s="21">
        <f t="shared" si="15"/>
        <v>10651144.880000001</v>
      </c>
      <c r="T138" s="21">
        <f t="shared" si="16"/>
        <v>10867</v>
      </c>
      <c r="U138" s="21">
        <f t="shared" si="17"/>
        <v>23316350.890000001</v>
      </c>
      <c r="V138" s="11"/>
    </row>
    <row r="139" spans="1:22" s="5" customFormat="1">
      <c r="A139" s="15">
        <v>132</v>
      </c>
      <c r="B139" s="30" t="s">
        <v>285</v>
      </c>
      <c r="C139" s="17" t="s">
        <v>286</v>
      </c>
      <c r="D139" s="22">
        <v>27</v>
      </c>
      <c r="E139" s="22">
        <v>5784125.4400000004</v>
      </c>
      <c r="F139" s="22">
        <v>12</v>
      </c>
      <c r="G139" s="22">
        <v>358108.82</v>
      </c>
      <c r="H139" s="22">
        <v>4420</v>
      </c>
      <c r="I139" s="22">
        <v>4948768.3899999997</v>
      </c>
      <c r="J139" s="22">
        <v>158</v>
      </c>
      <c r="K139" s="22">
        <v>1138682.6299999999</v>
      </c>
      <c r="L139" s="22">
        <f t="shared" si="12"/>
        <v>4617</v>
      </c>
      <c r="M139" s="22">
        <f t="shared" si="13"/>
        <v>12229685.280000001</v>
      </c>
      <c r="N139" s="22">
        <v>5</v>
      </c>
      <c r="O139" s="22">
        <v>254265.5</v>
      </c>
      <c r="P139" s="22">
        <v>57</v>
      </c>
      <c r="Q139" s="22">
        <v>10446547.800000001</v>
      </c>
      <c r="R139" s="22">
        <f t="shared" si="14"/>
        <v>62</v>
      </c>
      <c r="S139" s="22">
        <f t="shared" si="15"/>
        <v>10700813.300000001</v>
      </c>
      <c r="T139" s="22">
        <f t="shared" si="16"/>
        <v>4679</v>
      </c>
      <c r="U139" s="22">
        <f t="shared" si="17"/>
        <v>22930498.580000002</v>
      </c>
      <c r="V139" s="11"/>
    </row>
    <row r="140" spans="1:22" s="5" customFormat="1">
      <c r="A140" s="18">
        <v>133</v>
      </c>
      <c r="B140" s="31" t="s">
        <v>287</v>
      </c>
      <c r="C140" s="1" t="s">
        <v>288</v>
      </c>
      <c r="D140" s="23">
        <v>1</v>
      </c>
      <c r="E140" s="23">
        <v>27834.63</v>
      </c>
      <c r="F140" s="23">
        <v>103</v>
      </c>
      <c r="G140" s="23">
        <v>2735309.91</v>
      </c>
      <c r="H140" s="23">
        <v>161</v>
      </c>
      <c r="I140" s="23">
        <v>1783264.54</v>
      </c>
      <c r="J140" s="23">
        <v>1312</v>
      </c>
      <c r="K140" s="23">
        <v>6420957.0499999998</v>
      </c>
      <c r="L140" s="21">
        <f t="shared" si="12"/>
        <v>1577</v>
      </c>
      <c r="M140" s="21">
        <f t="shared" si="13"/>
        <v>10967366.129999999</v>
      </c>
      <c r="N140" s="23">
        <v>1331</v>
      </c>
      <c r="O140" s="23">
        <v>9624878.0700000003</v>
      </c>
      <c r="P140" s="23">
        <v>155</v>
      </c>
      <c r="Q140" s="23">
        <v>2279716.23</v>
      </c>
      <c r="R140" s="21">
        <f t="shared" si="14"/>
        <v>1486</v>
      </c>
      <c r="S140" s="21">
        <f t="shared" si="15"/>
        <v>11904594.300000001</v>
      </c>
      <c r="T140" s="21">
        <f t="shared" si="16"/>
        <v>3063</v>
      </c>
      <c r="U140" s="21">
        <f t="shared" si="17"/>
        <v>22871960.43</v>
      </c>
      <c r="V140" s="11"/>
    </row>
    <row r="141" spans="1:22" s="5" customFormat="1">
      <c r="A141" s="15">
        <v>134</v>
      </c>
      <c r="B141" s="30" t="s">
        <v>277</v>
      </c>
      <c r="C141" s="17" t="s">
        <v>278</v>
      </c>
      <c r="D141" s="22"/>
      <c r="E141" s="22"/>
      <c r="F141" s="22">
        <v>117</v>
      </c>
      <c r="G141" s="22">
        <v>3844943.92</v>
      </c>
      <c r="H141" s="22">
        <v>92</v>
      </c>
      <c r="I141" s="22">
        <v>2924528.48</v>
      </c>
      <c r="J141" s="22">
        <v>150</v>
      </c>
      <c r="K141" s="22">
        <v>3506564.35</v>
      </c>
      <c r="L141" s="22">
        <f t="shared" si="12"/>
        <v>359</v>
      </c>
      <c r="M141" s="22">
        <f t="shared" si="13"/>
        <v>10276036.75</v>
      </c>
      <c r="N141" s="22">
        <v>210</v>
      </c>
      <c r="O141" s="22">
        <v>7307918.9900000002</v>
      </c>
      <c r="P141" s="22">
        <v>82</v>
      </c>
      <c r="Q141" s="22">
        <v>2880859.06</v>
      </c>
      <c r="R141" s="22">
        <f t="shared" si="14"/>
        <v>292</v>
      </c>
      <c r="S141" s="22">
        <f t="shared" si="15"/>
        <v>10188778.050000001</v>
      </c>
      <c r="T141" s="22">
        <f t="shared" si="16"/>
        <v>651</v>
      </c>
      <c r="U141" s="22">
        <f t="shared" si="17"/>
        <v>20464814.800000001</v>
      </c>
      <c r="V141" s="11"/>
    </row>
    <row r="142" spans="1:22" s="5" customFormat="1">
      <c r="A142" s="18">
        <v>135</v>
      </c>
      <c r="B142" s="31" t="s">
        <v>337</v>
      </c>
      <c r="C142" s="1" t="s">
        <v>338</v>
      </c>
      <c r="D142" s="23">
        <v>194</v>
      </c>
      <c r="E142" s="23">
        <v>5810084.0300000003</v>
      </c>
      <c r="F142" s="23">
        <v>68</v>
      </c>
      <c r="G142" s="23">
        <v>2992373.63</v>
      </c>
      <c r="H142" s="23">
        <v>79</v>
      </c>
      <c r="I142" s="23">
        <v>2254956.54</v>
      </c>
      <c r="J142" s="23">
        <v>34</v>
      </c>
      <c r="K142" s="23">
        <v>487707.02</v>
      </c>
      <c r="L142" s="21">
        <f t="shared" si="12"/>
        <v>375</v>
      </c>
      <c r="M142" s="21">
        <f t="shared" si="13"/>
        <v>11545121.219999999</v>
      </c>
      <c r="N142" s="23">
        <v>8</v>
      </c>
      <c r="O142" s="23">
        <v>2212774.11</v>
      </c>
      <c r="P142" s="23">
        <v>28</v>
      </c>
      <c r="Q142" s="23">
        <v>5625356.29</v>
      </c>
      <c r="R142" s="21">
        <f t="shared" si="14"/>
        <v>36</v>
      </c>
      <c r="S142" s="21">
        <f t="shared" si="15"/>
        <v>7838130.4000000004</v>
      </c>
      <c r="T142" s="21">
        <f t="shared" si="16"/>
        <v>411</v>
      </c>
      <c r="U142" s="21">
        <f t="shared" si="17"/>
        <v>19383251.619999997</v>
      </c>
      <c r="V142" s="11"/>
    </row>
    <row r="143" spans="1:22" s="5" customFormat="1">
      <c r="A143" s="15">
        <v>136</v>
      </c>
      <c r="B143" s="30" t="s">
        <v>241</v>
      </c>
      <c r="C143" s="17" t="s">
        <v>242</v>
      </c>
      <c r="D143" s="22">
        <v>30</v>
      </c>
      <c r="E143" s="22">
        <v>7916486.6200000001</v>
      </c>
      <c r="F143" s="22">
        <v>18</v>
      </c>
      <c r="G143" s="22">
        <v>134212.74</v>
      </c>
      <c r="H143" s="22"/>
      <c r="I143" s="22"/>
      <c r="J143" s="22">
        <v>50</v>
      </c>
      <c r="K143" s="22">
        <v>1390165.67</v>
      </c>
      <c r="L143" s="22">
        <f t="shared" si="12"/>
        <v>98</v>
      </c>
      <c r="M143" s="22">
        <f t="shared" si="13"/>
        <v>9440865.0300000012</v>
      </c>
      <c r="N143" s="22">
        <v>16</v>
      </c>
      <c r="O143" s="22">
        <v>1432012.26</v>
      </c>
      <c r="P143" s="22">
        <v>8</v>
      </c>
      <c r="Q143" s="22">
        <v>7782834.4500000002</v>
      </c>
      <c r="R143" s="22">
        <f t="shared" si="14"/>
        <v>24</v>
      </c>
      <c r="S143" s="22">
        <f t="shared" si="15"/>
        <v>9214846.7100000009</v>
      </c>
      <c r="T143" s="22">
        <f t="shared" si="16"/>
        <v>122</v>
      </c>
      <c r="U143" s="22">
        <f t="shared" si="17"/>
        <v>18655711.740000002</v>
      </c>
      <c r="V143" s="11"/>
    </row>
    <row r="144" spans="1:22" s="5" customFormat="1">
      <c r="A144" s="18">
        <v>137</v>
      </c>
      <c r="B144" s="31" t="s">
        <v>297</v>
      </c>
      <c r="C144" s="1" t="s">
        <v>298</v>
      </c>
      <c r="D144" s="23">
        <v>40</v>
      </c>
      <c r="E144" s="23">
        <v>1126188.6599999999</v>
      </c>
      <c r="F144" s="23">
        <v>43</v>
      </c>
      <c r="G144" s="23">
        <v>1341355.77</v>
      </c>
      <c r="H144" s="23">
        <v>912</v>
      </c>
      <c r="I144" s="23">
        <v>2913598.14</v>
      </c>
      <c r="J144" s="23">
        <v>981</v>
      </c>
      <c r="K144" s="23">
        <v>4729555.76</v>
      </c>
      <c r="L144" s="21">
        <f t="shared" si="12"/>
        <v>1976</v>
      </c>
      <c r="M144" s="21">
        <f t="shared" si="13"/>
        <v>10110698.33</v>
      </c>
      <c r="N144" s="23">
        <v>324</v>
      </c>
      <c r="O144" s="23">
        <v>4707681.59</v>
      </c>
      <c r="P144" s="23">
        <v>107</v>
      </c>
      <c r="Q144" s="23">
        <v>2693582.29</v>
      </c>
      <c r="R144" s="21">
        <f t="shared" si="14"/>
        <v>431</v>
      </c>
      <c r="S144" s="21">
        <f t="shared" si="15"/>
        <v>7401263.8799999999</v>
      </c>
      <c r="T144" s="21">
        <f t="shared" si="16"/>
        <v>2407</v>
      </c>
      <c r="U144" s="21">
        <f t="shared" si="17"/>
        <v>17511962.210000001</v>
      </c>
      <c r="V144" s="11"/>
    </row>
    <row r="145" spans="1:22" s="5" customFormat="1">
      <c r="A145" s="15">
        <v>138</v>
      </c>
      <c r="B145" s="30" t="s">
        <v>289</v>
      </c>
      <c r="C145" s="17" t="s">
        <v>290</v>
      </c>
      <c r="D145" s="22"/>
      <c r="E145" s="22"/>
      <c r="F145" s="22"/>
      <c r="G145" s="22"/>
      <c r="H145" s="22">
        <v>2239</v>
      </c>
      <c r="I145" s="22">
        <v>2946686.21</v>
      </c>
      <c r="J145" s="22">
        <v>1870</v>
      </c>
      <c r="K145" s="22">
        <v>7088760.25</v>
      </c>
      <c r="L145" s="22">
        <f t="shared" si="12"/>
        <v>4109</v>
      </c>
      <c r="M145" s="22">
        <f t="shared" si="13"/>
        <v>10035446.460000001</v>
      </c>
      <c r="N145" s="22">
        <v>808</v>
      </c>
      <c r="O145" s="22">
        <v>4383084.3099999996</v>
      </c>
      <c r="P145" s="22">
        <v>54</v>
      </c>
      <c r="Q145" s="22">
        <v>184234.55</v>
      </c>
      <c r="R145" s="22">
        <f t="shared" si="14"/>
        <v>862</v>
      </c>
      <c r="S145" s="22">
        <f t="shared" si="15"/>
        <v>4567318.8599999994</v>
      </c>
      <c r="T145" s="22">
        <f t="shared" si="16"/>
        <v>4971</v>
      </c>
      <c r="U145" s="22">
        <f t="shared" si="17"/>
        <v>14602765.32</v>
      </c>
      <c r="V145" s="11"/>
    </row>
    <row r="146" spans="1:22" s="5" customFormat="1">
      <c r="A146" s="18">
        <v>139</v>
      </c>
      <c r="B146" s="31" t="s">
        <v>267</v>
      </c>
      <c r="C146" s="1" t="s">
        <v>268</v>
      </c>
      <c r="D146" s="23"/>
      <c r="E146" s="23"/>
      <c r="F146" s="23">
        <v>4</v>
      </c>
      <c r="G146" s="23">
        <v>117922.82</v>
      </c>
      <c r="H146" s="23">
        <v>903</v>
      </c>
      <c r="I146" s="23">
        <v>4922742.07</v>
      </c>
      <c r="J146" s="23">
        <v>1245</v>
      </c>
      <c r="K146" s="23">
        <v>4406016.2300000004</v>
      </c>
      <c r="L146" s="23">
        <f t="shared" si="12"/>
        <v>2152</v>
      </c>
      <c r="M146" s="23">
        <f t="shared" si="13"/>
        <v>9446681.120000001</v>
      </c>
      <c r="N146" s="23">
        <v>557</v>
      </c>
      <c r="O146" s="23">
        <v>2193865.9</v>
      </c>
      <c r="P146" s="23">
        <v>217</v>
      </c>
      <c r="Q146" s="23">
        <v>2617730.0499999998</v>
      </c>
      <c r="R146" s="21">
        <f t="shared" si="14"/>
        <v>774</v>
      </c>
      <c r="S146" s="21">
        <f t="shared" si="15"/>
        <v>4811595.9499999993</v>
      </c>
      <c r="T146" s="23">
        <f t="shared" si="16"/>
        <v>2926</v>
      </c>
      <c r="U146" s="23">
        <f t="shared" si="17"/>
        <v>14258277.07</v>
      </c>
      <c r="V146" s="11"/>
    </row>
    <row r="147" spans="1:22" s="5" customFormat="1">
      <c r="A147" s="15">
        <v>140</v>
      </c>
      <c r="B147" s="30" t="s">
        <v>299</v>
      </c>
      <c r="C147" s="17" t="s">
        <v>300</v>
      </c>
      <c r="D147" s="22"/>
      <c r="E147" s="22"/>
      <c r="F147" s="22"/>
      <c r="G147" s="22"/>
      <c r="H147" s="22">
        <v>61</v>
      </c>
      <c r="I147" s="22">
        <v>920411.2</v>
      </c>
      <c r="J147" s="22">
        <v>241</v>
      </c>
      <c r="K147" s="22">
        <v>6920911.7000000002</v>
      </c>
      <c r="L147" s="22">
        <f t="shared" si="12"/>
        <v>302</v>
      </c>
      <c r="M147" s="22">
        <f t="shared" si="13"/>
        <v>7841322.9000000004</v>
      </c>
      <c r="N147" s="22">
        <v>34</v>
      </c>
      <c r="O147" s="22">
        <v>5720000</v>
      </c>
      <c r="P147" s="22"/>
      <c r="Q147" s="22"/>
      <c r="R147" s="22">
        <f t="shared" si="14"/>
        <v>34</v>
      </c>
      <c r="S147" s="22">
        <f t="shared" si="15"/>
        <v>5720000</v>
      </c>
      <c r="T147" s="22">
        <f t="shared" si="16"/>
        <v>336</v>
      </c>
      <c r="U147" s="22">
        <f t="shared" si="17"/>
        <v>13561322.9</v>
      </c>
      <c r="V147" s="11"/>
    </row>
    <row r="148" spans="1:22" s="5" customFormat="1">
      <c r="A148" s="18">
        <v>141</v>
      </c>
      <c r="B148" s="31" t="s">
        <v>339</v>
      </c>
      <c r="C148" s="1" t="s">
        <v>340</v>
      </c>
      <c r="D148" s="23">
        <v>1</v>
      </c>
      <c r="E148" s="23">
        <v>1900</v>
      </c>
      <c r="F148" s="23">
        <v>96</v>
      </c>
      <c r="G148" s="23">
        <v>2813819.29</v>
      </c>
      <c r="H148" s="23">
        <v>34</v>
      </c>
      <c r="I148" s="23">
        <v>332295.96000000002</v>
      </c>
      <c r="J148" s="23">
        <v>87</v>
      </c>
      <c r="K148" s="23">
        <v>2810118.83</v>
      </c>
      <c r="L148" s="21">
        <f t="shared" si="12"/>
        <v>218</v>
      </c>
      <c r="M148" s="21">
        <f t="shared" si="13"/>
        <v>5958134.0800000001</v>
      </c>
      <c r="N148" s="23">
        <v>164</v>
      </c>
      <c r="O148" s="23">
        <v>5614463.6399999997</v>
      </c>
      <c r="P148" s="23">
        <v>27</v>
      </c>
      <c r="Q148" s="23">
        <v>334841.21000000002</v>
      </c>
      <c r="R148" s="21">
        <f t="shared" si="14"/>
        <v>191</v>
      </c>
      <c r="S148" s="21">
        <f t="shared" si="15"/>
        <v>5949304.8499999996</v>
      </c>
      <c r="T148" s="21">
        <f t="shared" si="16"/>
        <v>409</v>
      </c>
      <c r="U148" s="21">
        <f t="shared" si="17"/>
        <v>11907438.93</v>
      </c>
      <c r="V148" s="11"/>
    </row>
    <row r="149" spans="1:22" s="5" customFormat="1">
      <c r="A149" s="15">
        <v>142</v>
      </c>
      <c r="B149" s="16" t="s">
        <v>295</v>
      </c>
      <c r="C149" s="17" t="s">
        <v>296</v>
      </c>
      <c r="D149" s="22"/>
      <c r="E149" s="22"/>
      <c r="F149" s="22"/>
      <c r="G149" s="22"/>
      <c r="H149" s="22">
        <v>892</v>
      </c>
      <c r="I149" s="22">
        <v>2039201.14</v>
      </c>
      <c r="J149" s="22">
        <v>1311</v>
      </c>
      <c r="K149" s="22">
        <v>5011254.5199999996</v>
      </c>
      <c r="L149" s="22">
        <f t="shared" si="12"/>
        <v>2203</v>
      </c>
      <c r="M149" s="22">
        <f t="shared" si="13"/>
        <v>7050455.6599999992</v>
      </c>
      <c r="N149" s="22">
        <v>536</v>
      </c>
      <c r="O149" s="22">
        <v>3083304.15</v>
      </c>
      <c r="P149" s="22">
        <v>12</v>
      </c>
      <c r="Q149" s="22">
        <v>117247.65</v>
      </c>
      <c r="R149" s="22">
        <f t="shared" si="14"/>
        <v>548</v>
      </c>
      <c r="S149" s="22">
        <f t="shared" si="15"/>
        <v>3200551.8</v>
      </c>
      <c r="T149" s="22">
        <f t="shared" si="16"/>
        <v>2751</v>
      </c>
      <c r="U149" s="22">
        <f t="shared" si="17"/>
        <v>10251007.459999999</v>
      </c>
      <c r="V149" s="11"/>
    </row>
    <row r="150" spans="1:22" s="5" customFormat="1">
      <c r="A150" s="18">
        <v>143</v>
      </c>
      <c r="B150" s="31" t="s">
        <v>335</v>
      </c>
      <c r="C150" s="1" t="s">
        <v>336</v>
      </c>
      <c r="D150" s="23"/>
      <c r="E150" s="23"/>
      <c r="F150" s="23"/>
      <c r="G150" s="23"/>
      <c r="H150" s="23">
        <v>693</v>
      </c>
      <c r="I150" s="23">
        <v>2275285.9500000002</v>
      </c>
      <c r="J150" s="23">
        <v>709</v>
      </c>
      <c r="K150" s="23">
        <v>3241306.78</v>
      </c>
      <c r="L150" s="21">
        <f t="shared" si="12"/>
        <v>1402</v>
      </c>
      <c r="M150" s="21">
        <f t="shared" si="13"/>
        <v>5516592.7300000004</v>
      </c>
      <c r="N150" s="23">
        <v>208</v>
      </c>
      <c r="O150" s="23">
        <v>2021413.62</v>
      </c>
      <c r="P150" s="23">
        <v>286</v>
      </c>
      <c r="Q150" s="23">
        <v>2364254.44</v>
      </c>
      <c r="R150" s="21">
        <f t="shared" si="14"/>
        <v>494</v>
      </c>
      <c r="S150" s="21">
        <f t="shared" si="15"/>
        <v>4385668.0600000005</v>
      </c>
      <c r="T150" s="21">
        <f t="shared" si="16"/>
        <v>1896</v>
      </c>
      <c r="U150" s="21">
        <f t="shared" si="17"/>
        <v>9902260.790000001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>
        <v>11</v>
      </c>
      <c r="G151" s="22">
        <v>87657.2</v>
      </c>
      <c r="H151" s="22">
        <v>329</v>
      </c>
      <c r="I151" s="22">
        <v>937930.53</v>
      </c>
      <c r="J151" s="22">
        <v>679</v>
      </c>
      <c r="K151" s="22">
        <v>3071803.03</v>
      </c>
      <c r="L151" s="22">
        <f t="shared" si="12"/>
        <v>1019</v>
      </c>
      <c r="M151" s="22">
        <f t="shared" si="13"/>
        <v>4097390.76</v>
      </c>
      <c r="N151" s="22">
        <v>556</v>
      </c>
      <c r="O151" s="22">
        <v>3007538.96</v>
      </c>
      <c r="P151" s="22">
        <v>82</v>
      </c>
      <c r="Q151" s="22">
        <v>793680.47</v>
      </c>
      <c r="R151" s="22">
        <f t="shared" si="14"/>
        <v>638</v>
      </c>
      <c r="S151" s="22">
        <f t="shared" si="15"/>
        <v>3801219.4299999997</v>
      </c>
      <c r="T151" s="22">
        <f t="shared" si="16"/>
        <v>1657</v>
      </c>
      <c r="U151" s="22">
        <f t="shared" si="17"/>
        <v>7898610.1899999995</v>
      </c>
      <c r="V151" s="11"/>
    </row>
    <row r="152" spans="1:22" s="5" customFormat="1">
      <c r="A152" s="18">
        <v>145</v>
      </c>
      <c r="B152" s="31" t="s">
        <v>291</v>
      </c>
      <c r="C152" s="1" t="s">
        <v>292</v>
      </c>
      <c r="D152" s="23"/>
      <c r="E152" s="23"/>
      <c r="F152" s="23"/>
      <c r="G152" s="23"/>
      <c r="H152" s="23">
        <v>460</v>
      </c>
      <c r="I152" s="23">
        <v>233593.7</v>
      </c>
      <c r="J152" s="23">
        <v>1336</v>
      </c>
      <c r="K152" s="23">
        <v>3564980.18</v>
      </c>
      <c r="L152" s="21">
        <f t="shared" si="12"/>
        <v>1796</v>
      </c>
      <c r="M152" s="21">
        <f t="shared" si="13"/>
        <v>3798573.8800000004</v>
      </c>
      <c r="N152" s="23">
        <v>348</v>
      </c>
      <c r="O152" s="23">
        <v>3360888.14</v>
      </c>
      <c r="P152" s="23">
        <v>1</v>
      </c>
      <c r="Q152" s="23">
        <v>15000</v>
      </c>
      <c r="R152" s="21">
        <f t="shared" si="14"/>
        <v>349</v>
      </c>
      <c r="S152" s="21">
        <f t="shared" si="15"/>
        <v>3375888.14</v>
      </c>
      <c r="T152" s="21">
        <f t="shared" si="16"/>
        <v>2145</v>
      </c>
      <c r="U152" s="21">
        <f t="shared" si="17"/>
        <v>7174462.0200000005</v>
      </c>
      <c r="V152" s="11"/>
    </row>
    <row r="153" spans="1:22" s="5" customFormat="1">
      <c r="A153" s="15">
        <v>146</v>
      </c>
      <c r="B153" s="16" t="s">
        <v>303</v>
      </c>
      <c r="C153" s="17" t="s">
        <v>304</v>
      </c>
      <c r="D153" s="22"/>
      <c r="E153" s="22"/>
      <c r="F153" s="22">
        <v>8</v>
      </c>
      <c r="G153" s="22">
        <v>83543.02</v>
      </c>
      <c r="H153" s="22">
        <v>509</v>
      </c>
      <c r="I153" s="22">
        <v>668520.31999999995</v>
      </c>
      <c r="J153" s="22">
        <v>785</v>
      </c>
      <c r="K153" s="22">
        <v>3272932.04</v>
      </c>
      <c r="L153" s="22">
        <f t="shared" si="12"/>
        <v>1302</v>
      </c>
      <c r="M153" s="22">
        <f t="shared" si="13"/>
        <v>4024995.38</v>
      </c>
      <c r="N153" s="22">
        <v>803</v>
      </c>
      <c r="O153" s="22">
        <v>2684307.31</v>
      </c>
      <c r="P153" s="22">
        <v>2</v>
      </c>
      <c r="Q153" s="22">
        <v>1309.53</v>
      </c>
      <c r="R153" s="22">
        <f t="shared" si="14"/>
        <v>805</v>
      </c>
      <c r="S153" s="22">
        <f t="shared" si="15"/>
        <v>2685616.84</v>
      </c>
      <c r="T153" s="22">
        <f t="shared" si="16"/>
        <v>2107</v>
      </c>
      <c r="U153" s="22">
        <f t="shared" si="17"/>
        <v>6710612.2199999997</v>
      </c>
      <c r="V153" s="11"/>
    </row>
    <row r="154" spans="1:22" s="5" customFormat="1">
      <c r="A154" s="18">
        <v>147</v>
      </c>
      <c r="B154" s="31" t="s">
        <v>307</v>
      </c>
      <c r="C154" s="1" t="s">
        <v>308</v>
      </c>
      <c r="D154" s="23"/>
      <c r="E154" s="23"/>
      <c r="F154" s="23"/>
      <c r="G154" s="23"/>
      <c r="H154" s="23">
        <v>1800</v>
      </c>
      <c r="I154" s="23">
        <v>850061.04</v>
      </c>
      <c r="J154" s="23">
        <v>2958</v>
      </c>
      <c r="K154" s="23">
        <v>3362958.54</v>
      </c>
      <c r="L154" s="21">
        <f t="shared" si="12"/>
        <v>4758</v>
      </c>
      <c r="M154" s="21">
        <f t="shared" si="13"/>
        <v>4213019.58</v>
      </c>
      <c r="N154" s="23">
        <v>141</v>
      </c>
      <c r="O154" s="23">
        <v>2444398.4</v>
      </c>
      <c r="P154" s="23">
        <v>3</v>
      </c>
      <c r="Q154" s="23">
        <v>19852.310000000001</v>
      </c>
      <c r="R154" s="21">
        <f t="shared" si="14"/>
        <v>144</v>
      </c>
      <c r="S154" s="21">
        <f t="shared" si="15"/>
        <v>2464250.71</v>
      </c>
      <c r="T154" s="21">
        <f t="shared" si="16"/>
        <v>4902</v>
      </c>
      <c r="U154" s="21">
        <f t="shared" si="17"/>
        <v>6677270.29</v>
      </c>
      <c r="V154" s="11"/>
    </row>
    <row r="155" spans="1:22" s="5" customFormat="1">
      <c r="A155" s="15">
        <v>148</v>
      </c>
      <c r="B155" s="30" t="s">
        <v>281</v>
      </c>
      <c r="C155" s="17" t="s">
        <v>282</v>
      </c>
      <c r="D155" s="22"/>
      <c r="E155" s="22"/>
      <c r="F155" s="22">
        <v>1</v>
      </c>
      <c r="G155" s="22">
        <v>4950</v>
      </c>
      <c r="H155" s="22">
        <v>47</v>
      </c>
      <c r="I155" s="22">
        <v>1039049.92</v>
      </c>
      <c r="J155" s="22">
        <v>573</v>
      </c>
      <c r="K155" s="22">
        <v>1855812.25</v>
      </c>
      <c r="L155" s="22">
        <f t="shared" si="12"/>
        <v>621</v>
      </c>
      <c r="M155" s="22">
        <f t="shared" si="13"/>
        <v>2899812.17</v>
      </c>
      <c r="N155" s="22">
        <v>426</v>
      </c>
      <c r="O155" s="22">
        <v>1877648.87</v>
      </c>
      <c r="P155" s="22">
        <v>31</v>
      </c>
      <c r="Q155" s="22">
        <v>1100942.9099999999</v>
      </c>
      <c r="R155" s="22">
        <f t="shared" si="14"/>
        <v>457</v>
      </c>
      <c r="S155" s="22">
        <f t="shared" si="15"/>
        <v>2978591.7800000003</v>
      </c>
      <c r="T155" s="22">
        <f t="shared" si="16"/>
        <v>1078</v>
      </c>
      <c r="U155" s="22">
        <f t="shared" si="17"/>
        <v>5878403.9500000002</v>
      </c>
      <c r="V155" s="11"/>
    </row>
    <row r="156" spans="1:22" s="5" customFormat="1">
      <c r="A156" s="18">
        <v>149</v>
      </c>
      <c r="B156" s="31" t="s">
        <v>329</v>
      </c>
      <c r="C156" s="1" t="s">
        <v>330</v>
      </c>
      <c r="D156" s="23"/>
      <c r="E156" s="23"/>
      <c r="F156" s="23"/>
      <c r="G156" s="23"/>
      <c r="H156" s="23">
        <v>430</v>
      </c>
      <c r="I156" s="23">
        <v>1372520.12</v>
      </c>
      <c r="J156" s="23">
        <v>570</v>
      </c>
      <c r="K156" s="23">
        <v>1627159.07</v>
      </c>
      <c r="L156" s="21">
        <f t="shared" si="12"/>
        <v>1000</v>
      </c>
      <c r="M156" s="21">
        <f t="shared" si="13"/>
        <v>2999679.1900000004</v>
      </c>
      <c r="N156" s="23">
        <v>125</v>
      </c>
      <c r="O156" s="23">
        <v>1436861.14</v>
      </c>
      <c r="P156" s="23">
        <v>29</v>
      </c>
      <c r="Q156" s="23">
        <v>1184438.9099999999</v>
      </c>
      <c r="R156" s="21">
        <f t="shared" si="14"/>
        <v>154</v>
      </c>
      <c r="S156" s="21">
        <f t="shared" si="15"/>
        <v>2621300.0499999998</v>
      </c>
      <c r="T156" s="21">
        <f t="shared" si="16"/>
        <v>1154</v>
      </c>
      <c r="U156" s="21">
        <f t="shared" si="17"/>
        <v>5620979.2400000002</v>
      </c>
      <c r="V156" s="11"/>
    </row>
    <row r="157" spans="1:22" s="5" customFormat="1">
      <c r="A157" s="15">
        <v>150</v>
      </c>
      <c r="B157" s="30" t="s">
        <v>305</v>
      </c>
      <c r="C157" s="17" t="s">
        <v>306</v>
      </c>
      <c r="D157" s="22"/>
      <c r="E157" s="22"/>
      <c r="F157" s="22"/>
      <c r="G157" s="22"/>
      <c r="H157" s="22">
        <v>1046</v>
      </c>
      <c r="I157" s="22">
        <v>2460281.86</v>
      </c>
      <c r="J157" s="22">
        <v>985</v>
      </c>
      <c r="K157" s="22">
        <v>2234720.04</v>
      </c>
      <c r="L157" s="22">
        <f t="shared" si="12"/>
        <v>2031</v>
      </c>
      <c r="M157" s="22">
        <f t="shared" si="13"/>
        <v>4695001.9000000004</v>
      </c>
      <c r="N157" s="22">
        <v>18</v>
      </c>
      <c r="O157" s="22">
        <v>89922.1</v>
      </c>
      <c r="P157" s="22">
        <v>36</v>
      </c>
      <c r="Q157" s="22">
        <v>301017.7</v>
      </c>
      <c r="R157" s="22">
        <f t="shared" si="14"/>
        <v>54</v>
      </c>
      <c r="S157" s="22">
        <f t="shared" si="15"/>
        <v>390939.80000000005</v>
      </c>
      <c r="T157" s="22">
        <f t="shared" si="16"/>
        <v>2085</v>
      </c>
      <c r="U157" s="22">
        <f t="shared" si="17"/>
        <v>5085941.7</v>
      </c>
      <c r="V157" s="11"/>
    </row>
    <row r="158" spans="1:22" s="5" customFormat="1">
      <c r="A158" s="18">
        <v>151</v>
      </c>
      <c r="B158" s="31" t="s">
        <v>309</v>
      </c>
      <c r="C158" s="1" t="s">
        <v>310</v>
      </c>
      <c r="D158" s="23"/>
      <c r="E158" s="23"/>
      <c r="F158" s="23"/>
      <c r="G158" s="23"/>
      <c r="H158" s="23">
        <v>122</v>
      </c>
      <c r="I158" s="23">
        <v>227073.18</v>
      </c>
      <c r="J158" s="23">
        <v>695</v>
      </c>
      <c r="K158" s="23">
        <v>1735164.44</v>
      </c>
      <c r="L158" s="21">
        <f t="shared" si="12"/>
        <v>817</v>
      </c>
      <c r="M158" s="21">
        <f t="shared" si="13"/>
        <v>1962237.6199999999</v>
      </c>
      <c r="N158" s="23">
        <v>524</v>
      </c>
      <c r="O158" s="23">
        <v>1680282.63</v>
      </c>
      <c r="P158" s="23">
        <v>25</v>
      </c>
      <c r="Q158" s="23">
        <v>156141.35</v>
      </c>
      <c r="R158" s="21">
        <f t="shared" si="14"/>
        <v>549</v>
      </c>
      <c r="S158" s="21">
        <f t="shared" si="15"/>
        <v>1836423.98</v>
      </c>
      <c r="T158" s="21">
        <f t="shared" si="16"/>
        <v>1366</v>
      </c>
      <c r="U158" s="21">
        <f t="shared" si="17"/>
        <v>3798661.5999999996</v>
      </c>
      <c r="V158" s="11"/>
    </row>
    <row r="159" spans="1:22" s="5" customFormat="1">
      <c r="A159" s="15">
        <v>152</v>
      </c>
      <c r="B159" s="16" t="s">
        <v>341</v>
      </c>
      <c r="C159" s="17" t="s">
        <v>342</v>
      </c>
      <c r="D159" s="22"/>
      <c r="E159" s="22"/>
      <c r="F159" s="22"/>
      <c r="G159" s="22"/>
      <c r="H159" s="22">
        <v>186</v>
      </c>
      <c r="I159" s="22">
        <v>1404199.57</v>
      </c>
      <c r="J159" s="22">
        <v>1</v>
      </c>
      <c r="K159" s="22">
        <v>1977.51</v>
      </c>
      <c r="L159" s="22">
        <f t="shared" si="12"/>
        <v>187</v>
      </c>
      <c r="M159" s="22">
        <f t="shared" si="13"/>
        <v>1406177.08</v>
      </c>
      <c r="N159" s="22">
        <v>2</v>
      </c>
      <c r="O159" s="22">
        <v>28260.67</v>
      </c>
      <c r="P159" s="22">
        <v>166</v>
      </c>
      <c r="Q159" s="22">
        <v>1433482.74</v>
      </c>
      <c r="R159" s="22">
        <f t="shared" si="14"/>
        <v>168</v>
      </c>
      <c r="S159" s="22">
        <f t="shared" si="15"/>
        <v>1461743.41</v>
      </c>
      <c r="T159" s="22">
        <f t="shared" si="16"/>
        <v>355</v>
      </c>
      <c r="U159" s="22">
        <f t="shared" si="17"/>
        <v>2867920.49</v>
      </c>
      <c r="V159" s="11"/>
    </row>
    <row r="160" spans="1:22" s="5" customFormat="1">
      <c r="A160" s="18">
        <v>153</v>
      </c>
      <c r="B160" s="31" t="s">
        <v>311</v>
      </c>
      <c r="C160" s="1" t="s">
        <v>312</v>
      </c>
      <c r="D160" s="23"/>
      <c r="E160" s="23"/>
      <c r="F160" s="23">
        <v>1</v>
      </c>
      <c r="G160" s="23">
        <v>22258</v>
      </c>
      <c r="H160" s="23">
        <v>439</v>
      </c>
      <c r="I160" s="23">
        <v>414667.01</v>
      </c>
      <c r="J160" s="23">
        <v>614</v>
      </c>
      <c r="K160" s="23">
        <v>980586.01</v>
      </c>
      <c r="L160" s="21">
        <f t="shared" si="12"/>
        <v>1054</v>
      </c>
      <c r="M160" s="21">
        <f t="shared" si="13"/>
        <v>1417511.02</v>
      </c>
      <c r="N160" s="23">
        <v>48</v>
      </c>
      <c r="O160" s="23">
        <v>630231.31999999995</v>
      </c>
      <c r="P160" s="23">
        <v>4</v>
      </c>
      <c r="Q160" s="23">
        <v>77084.509999999995</v>
      </c>
      <c r="R160" s="21">
        <f t="shared" si="14"/>
        <v>52</v>
      </c>
      <c r="S160" s="21">
        <f t="shared" si="15"/>
        <v>707315.83</v>
      </c>
      <c r="T160" s="21">
        <f t="shared" si="16"/>
        <v>1106</v>
      </c>
      <c r="U160" s="21">
        <f t="shared" si="17"/>
        <v>2124826.85</v>
      </c>
      <c r="V160" s="11"/>
    </row>
    <row r="161" spans="1:22" s="5" customFormat="1">
      <c r="A161" s="15">
        <v>154</v>
      </c>
      <c r="B161" s="30" t="s">
        <v>323</v>
      </c>
      <c r="C161" s="17" t="s">
        <v>324</v>
      </c>
      <c r="D161" s="22"/>
      <c r="E161" s="22"/>
      <c r="F161" s="22">
        <v>2</v>
      </c>
      <c r="G161" s="22">
        <v>856835</v>
      </c>
      <c r="H161" s="22">
        <v>1</v>
      </c>
      <c r="I161" s="22">
        <v>100</v>
      </c>
      <c r="J161" s="22">
        <v>11</v>
      </c>
      <c r="K161" s="22">
        <v>14519.98</v>
      </c>
      <c r="L161" s="22">
        <f t="shared" si="12"/>
        <v>14</v>
      </c>
      <c r="M161" s="22">
        <f t="shared" si="13"/>
        <v>871454.98</v>
      </c>
      <c r="N161" s="22">
        <v>12</v>
      </c>
      <c r="O161" s="22">
        <v>871104.98</v>
      </c>
      <c r="P161" s="22">
        <v>1</v>
      </c>
      <c r="Q161" s="22">
        <v>100</v>
      </c>
      <c r="R161" s="22">
        <f t="shared" si="14"/>
        <v>13</v>
      </c>
      <c r="S161" s="22">
        <f t="shared" si="15"/>
        <v>871204.98</v>
      </c>
      <c r="T161" s="22">
        <f t="shared" si="16"/>
        <v>27</v>
      </c>
      <c r="U161" s="22">
        <f t="shared" si="17"/>
        <v>1742659.96</v>
      </c>
      <c r="V161" s="11"/>
    </row>
    <row r="162" spans="1:22" s="5" customFormat="1">
      <c r="A162" s="18">
        <v>155</v>
      </c>
      <c r="B162" s="31" t="s">
        <v>321</v>
      </c>
      <c r="C162" s="1" t="s">
        <v>322</v>
      </c>
      <c r="D162" s="23">
        <v>1</v>
      </c>
      <c r="E162" s="23">
        <v>454800</v>
      </c>
      <c r="F162" s="23"/>
      <c r="G162" s="23"/>
      <c r="H162" s="23">
        <v>22</v>
      </c>
      <c r="I162" s="23">
        <v>93863.05</v>
      </c>
      <c r="J162" s="23">
        <v>39</v>
      </c>
      <c r="K162" s="23">
        <v>24772.27</v>
      </c>
      <c r="L162" s="21">
        <f t="shared" si="12"/>
        <v>62</v>
      </c>
      <c r="M162" s="21">
        <f t="shared" si="13"/>
        <v>573435.32000000007</v>
      </c>
      <c r="N162" s="23"/>
      <c r="O162" s="23"/>
      <c r="P162" s="23">
        <v>2</v>
      </c>
      <c r="Q162" s="23">
        <v>550000</v>
      </c>
      <c r="R162" s="21">
        <f t="shared" si="14"/>
        <v>2</v>
      </c>
      <c r="S162" s="21">
        <f t="shared" si="15"/>
        <v>550000</v>
      </c>
      <c r="T162" s="21">
        <f t="shared" si="16"/>
        <v>64</v>
      </c>
      <c r="U162" s="21">
        <f t="shared" si="17"/>
        <v>1123435.32</v>
      </c>
      <c r="V162" s="11"/>
    </row>
    <row r="163" spans="1:22" s="5" customFormat="1">
      <c r="A163" s="15">
        <v>156</v>
      </c>
      <c r="B163" s="30" t="s">
        <v>315</v>
      </c>
      <c r="C163" s="17" t="s">
        <v>316</v>
      </c>
      <c r="D163" s="22"/>
      <c r="E163" s="22"/>
      <c r="F163" s="22"/>
      <c r="G163" s="22"/>
      <c r="H163" s="22">
        <v>12</v>
      </c>
      <c r="I163" s="22">
        <v>29692.77</v>
      </c>
      <c r="J163" s="22">
        <v>160</v>
      </c>
      <c r="K163" s="22">
        <v>425820.47</v>
      </c>
      <c r="L163" s="22">
        <f t="shared" si="12"/>
        <v>172</v>
      </c>
      <c r="M163" s="22">
        <f t="shared" si="13"/>
        <v>455513.24</v>
      </c>
      <c r="N163" s="22">
        <v>122</v>
      </c>
      <c r="O163" s="22">
        <v>471886.68</v>
      </c>
      <c r="P163" s="22">
        <v>7</v>
      </c>
      <c r="Q163" s="22">
        <v>73772.67</v>
      </c>
      <c r="R163" s="22">
        <f t="shared" si="14"/>
        <v>129</v>
      </c>
      <c r="S163" s="22">
        <f t="shared" si="15"/>
        <v>545659.35</v>
      </c>
      <c r="T163" s="22">
        <f t="shared" si="16"/>
        <v>301</v>
      </c>
      <c r="U163" s="22">
        <f t="shared" si="17"/>
        <v>1001172.59</v>
      </c>
      <c r="V163" s="11"/>
    </row>
    <row r="164" spans="1:22" s="5" customFormat="1">
      <c r="A164" s="18">
        <v>157</v>
      </c>
      <c r="B164" s="31" t="s">
        <v>313</v>
      </c>
      <c r="C164" s="1" t="s">
        <v>314</v>
      </c>
      <c r="D164" s="23"/>
      <c r="E164" s="23"/>
      <c r="F164" s="23"/>
      <c r="G164" s="23"/>
      <c r="H164" s="23">
        <v>158</v>
      </c>
      <c r="I164" s="23">
        <v>140202.21</v>
      </c>
      <c r="J164" s="23">
        <v>262</v>
      </c>
      <c r="K164" s="23">
        <v>388484.57</v>
      </c>
      <c r="L164" s="21">
        <f t="shared" si="12"/>
        <v>420</v>
      </c>
      <c r="M164" s="21">
        <f t="shared" si="13"/>
        <v>528686.78</v>
      </c>
      <c r="N164" s="23">
        <v>39</v>
      </c>
      <c r="O164" s="23">
        <v>248342.75</v>
      </c>
      <c r="P164" s="23">
        <v>1</v>
      </c>
      <c r="Q164" s="23">
        <v>8729.81</v>
      </c>
      <c r="R164" s="21">
        <f t="shared" si="14"/>
        <v>40</v>
      </c>
      <c r="S164" s="21">
        <f t="shared" si="15"/>
        <v>257072.56</v>
      </c>
      <c r="T164" s="21">
        <f t="shared" si="16"/>
        <v>460</v>
      </c>
      <c r="U164" s="21">
        <f t="shared" si="17"/>
        <v>785759.34000000008</v>
      </c>
      <c r="V164" s="11"/>
    </row>
    <row r="165" spans="1:22" s="5" customFormat="1">
      <c r="A165" s="15">
        <v>158</v>
      </c>
      <c r="B165" s="30" t="s">
        <v>317</v>
      </c>
      <c r="C165" s="17" t="s">
        <v>318</v>
      </c>
      <c r="D165" s="22"/>
      <c r="E165" s="22"/>
      <c r="F165" s="22"/>
      <c r="G165" s="22"/>
      <c r="H165" s="22"/>
      <c r="I165" s="22"/>
      <c r="J165" s="22">
        <v>29</v>
      </c>
      <c r="K165" s="22">
        <v>245396.3</v>
      </c>
      <c r="L165" s="22">
        <f t="shared" si="12"/>
        <v>29</v>
      </c>
      <c r="M165" s="22">
        <f t="shared" si="13"/>
        <v>245396.3</v>
      </c>
      <c r="N165" s="22">
        <v>28</v>
      </c>
      <c r="O165" s="22">
        <v>242396.3</v>
      </c>
      <c r="P165" s="22"/>
      <c r="Q165" s="22"/>
      <c r="R165" s="22">
        <f t="shared" si="14"/>
        <v>28</v>
      </c>
      <c r="S165" s="22">
        <f t="shared" si="15"/>
        <v>242396.3</v>
      </c>
      <c r="T165" s="22">
        <f t="shared" si="16"/>
        <v>57</v>
      </c>
      <c r="U165" s="22">
        <f t="shared" si="17"/>
        <v>487792.6</v>
      </c>
      <c r="V165" s="11"/>
    </row>
    <row r="166" spans="1:22" s="5" customFormat="1">
      <c r="A166" s="18">
        <v>159</v>
      </c>
      <c r="B166" s="31" t="s">
        <v>327</v>
      </c>
      <c r="C166" s="1" t="s">
        <v>328</v>
      </c>
      <c r="D166" s="23"/>
      <c r="E166" s="23"/>
      <c r="F166" s="23"/>
      <c r="G166" s="23"/>
      <c r="H166" s="23">
        <v>6</v>
      </c>
      <c r="I166" s="23">
        <v>22345.37</v>
      </c>
      <c r="J166" s="23">
        <v>32</v>
      </c>
      <c r="K166" s="23">
        <v>160521.13</v>
      </c>
      <c r="L166" s="21">
        <f t="shared" si="12"/>
        <v>38</v>
      </c>
      <c r="M166" s="21">
        <f t="shared" si="13"/>
        <v>182866.5</v>
      </c>
      <c r="N166" s="23">
        <v>6</v>
      </c>
      <c r="O166" s="23">
        <v>101639.61</v>
      </c>
      <c r="P166" s="23"/>
      <c r="Q166" s="23"/>
      <c r="R166" s="21">
        <f t="shared" si="14"/>
        <v>6</v>
      </c>
      <c r="S166" s="21">
        <f t="shared" si="15"/>
        <v>101639.61</v>
      </c>
      <c r="T166" s="21">
        <f t="shared" si="16"/>
        <v>44</v>
      </c>
      <c r="U166" s="21">
        <f t="shared" si="17"/>
        <v>284506.11</v>
      </c>
      <c r="V166" s="11"/>
    </row>
    <row r="167" spans="1:22" s="5" customFormat="1">
      <c r="A167" s="15">
        <v>160</v>
      </c>
      <c r="B167" s="30" t="s">
        <v>319</v>
      </c>
      <c r="C167" s="17" t="s">
        <v>320</v>
      </c>
      <c r="D167" s="22"/>
      <c r="E167" s="22"/>
      <c r="F167" s="22"/>
      <c r="G167" s="22"/>
      <c r="H167" s="22"/>
      <c r="I167" s="22"/>
      <c r="J167" s="22">
        <v>53</v>
      </c>
      <c r="K167" s="22">
        <v>217704.56</v>
      </c>
      <c r="L167" s="22">
        <f t="shared" ref="L167:L168" si="18">D167+F167+H167+J167</f>
        <v>53</v>
      </c>
      <c r="M167" s="22">
        <f t="shared" ref="M167:M168" si="19">E167+G167+I167+K167</f>
        <v>217704.56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53</v>
      </c>
      <c r="U167" s="22">
        <f t="shared" ref="U167:U168" si="23">M167+S167</f>
        <v>217704.56</v>
      </c>
      <c r="V167" s="11"/>
    </row>
    <row r="168" spans="1:22" s="5" customFormat="1">
      <c r="A168" s="18">
        <v>161</v>
      </c>
      <c r="B168" s="31" t="s">
        <v>325</v>
      </c>
      <c r="C168" s="1" t="s">
        <v>326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18"/>
        <v>0</v>
      </c>
      <c r="M168" s="21">
        <f t="shared" si="19"/>
        <v>0</v>
      </c>
      <c r="N168" s="23">
        <v>11</v>
      </c>
      <c r="O168" s="23">
        <v>71500</v>
      </c>
      <c r="P168" s="23">
        <v>11</v>
      </c>
      <c r="Q168" s="23">
        <v>71500</v>
      </c>
      <c r="R168" s="21">
        <f t="shared" si="20"/>
        <v>22</v>
      </c>
      <c r="S168" s="21">
        <f t="shared" si="21"/>
        <v>143000</v>
      </c>
      <c r="T168" s="21">
        <f t="shared" si="22"/>
        <v>22</v>
      </c>
      <c r="U168" s="21">
        <f t="shared" si="23"/>
        <v>143000</v>
      </c>
      <c r="V168" s="11"/>
    </row>
    <row r="169" spans="1:22" s="5" customFormat="1">
      <c r="A169" s="15">
        <v>162</v>
      </c>
      <c r="B169" s="30" t="s">
        <v>343</v>
      </c>
      <c r="C169" s="17" t="s">
        <v>344</v>
      </c>
      <c r="D169" s="22">
        <v>1</v>
      </c>
      <c r="E169" s="22">
        <v>20000</v>
      </c>
      <c r="F169" s="22"/>
      <c r="G169" s="22"/>
      <c r="H169" s="22">
        <v>1</v>
      </c>
      <c r="I169" s="22">
        <v>9481.5</v>
      </c>
      <c r="J169" s="22"/>
      <c r="K169" s="22"/>
      <c r="L169" s="22">
        <f t="shared" ref="L169:L171" si="24">D169+F169+H169+J169</f>
        <v>2</v>
      </c>
      <c r="M169" s="22">
        <f t="shared" ref="M169:M171" si="25">E169+G169+I169+K169</f>
        <v>29481.5</v>
      </c>
      <c r="N169" s="22"/>
      <c r="O169" s="22"/>
      <c r="P169" s="22"/>
      <c r="Q169" s="22"/>
      <c r="R169" s="22">
        <f t="shared" ref="R169:R171" si="26">N169+P169</f>
        <v>0</v>
      </c>
      <c r="S169" s="22">
        <f t="shared" ref="S169:S171" si="27">O169+Q169</f>
        <v>0</v>
      </c>
      <c r="T169" s="22">
        <f t="shared" ref="T169:T171" si="28">L169+R169</f>
        <v>2</v>
      </c>
      <c r="U169" s="22">
        <f t="shared" ref="U169:U171" si="29">M169+S169</f>
        <v>29481.5</v>
      </c>
      <c r="V169" s="11"/>
    </row>
    <row r="170" spans="1:22" s="5" customFormat="1">
      <c r="A170" s="18">
        <v>163</v>
      </c>
      <c r="B170" s="31" t="s">
        <v>331</v>
      </c>
      <c r="C170" s="1" t="s">
        <v>332</v>
      </c>
      <c r="D170" s="23"/>
      <c r="E170" s="23"/>
      <c r="F170" s="23"/>
      <c r="G170" s="23"/>
      <c r="H170" s="23">
        <v>3</v>
      </c>
      <c r="I170" s="23">
        <v>9645.24</v>
      </c>
      <c r="J170" s="23">
        <v>24</v>
      </c>
      <c r="K170" s="23">
        <v>13505.27</v>
      </c>
      <c r="L170" s="21">
        <f t="shared" si="24"/>
        <v>27</v>
      </c>
      <c r="M170" s="21">
        <f t="shared" si="25"/>
        <v>23150.510000000002</v>
      </c>
      <c r="N170" s="23">
        <v>1</v>
      </c>
      <c r="O170" s="23">
        <v>1210.9000000000001</v>
      </c>
      <c r="P170" s="23"/>
      <c r="Q170" s="23"/>
      <c r="R170" s="21">
        <f t="shared" si="26"/>
        <v>1</v>
      </c>
      <c r="S170" s="21">
        <f t="shared" si="27"/>
        <v>1210.9000000000001</v>
      </c>
      <c r="T170" s="21">
        <f t="shared" si="28"/>
        <v>28</v>
      </c>
      <c r="U170" s="21">
        <f t="shared" si="29"/>
        <v>24361.410000000003</v>
      </c>
      <c r="V170" s="11"/>
    </row>
    <row r="171" spans="1:22" s="5" customFormat="1">
      <c r="A171" s="15">
        <v>164</v>
      </c>
      <c r="B171" s="30" t="s">
        <v>345</v>
      </c>
      <c r="C171" s="17" t="s">
        <v>346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4"/>
        <v>4</v>
      </c>
      <c r="M171" s="22">
        <f t="shared" si="25"/>
        <v>273.69</v>
      </c>
      <c r="N171" s="22"/>
      <c r="O171" s="22"/>
      <c r="P171" s="22"/>
      <c r="Q171" s="22"/>
      <c r="R171" s="22">
        <f t="shared" si="26"/>
        <v>0</v>
      </c>
      <c r="S171" s="22">
        <f t="shared" si="27"/>
        <v>0</v>
      </c>
      <c r="T171" s="22">
        <f t="shared" si="28"/>
        <v>4</v>
      </c>
      <c r="U171" s="22">
        <f t="shared" si="29"/>
        <v>273.69</v>
      </c>
      <c r="V171" s="11"/>
    </row>
    <row r="172" spans="1:22" s="5" customFormat="1" ht="13.5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4.25" thickTop="1" thickBot="1">
      <c r="A173" s="53" t="s">
        <v>0</v>
      </c>
      <c r="B173" s="53"/>
      <c r="C173" s="54"/>
      <c r="D173" s="27">
        <f>SUM(D8:D172)</f>
        <v>459870</v>
      </c>
      <c r="E173" s="27">
        <f t="shared" ref="E173:U173" si="30">SUM(E8:E172)</f>
        <v>204901707339.12976</v>
      </c>
      <c r="F173" s="27">
        <f t="shared" si="30"/>
        <v>1248918</v>
      </c>
      <c r="G173" s="27">
        <f t="shared" si="30"/>
        <v>185894295812.76019</v>
      </c>
      <c r="H173" s="27">
        <f t="shared" si="30"/>
        <v>6257221</v>
      </c>
      <c r="I173" s="27">
        <f t="shared" si="30"/>
        <v>496348987516.6955</v>
      </c>
      <c r="J173" s="27">
        <f t="shared" si="30"/>
        <v>4416912</v>
      </c>
      <c r="K173" s="27">
        <f t="shared" si="30"/>
        <v>485324777448.96155</v>
      </c>
      <c r="L173" s="27">
        <f t="shared" si="30"/>
        <v>12382921</v>
      </c>
      <c r="M173" s="27">
        <f t="shared" si="30"/>
        <v>1372469768117.5466</v>
      </c>
      <c r="N173" s="27">
        <f t="shared" si="30"/>
        <v>318154</v>
      </c>
      <c r="O173" s="27">
        <f t="shared" si="30"/>
        <v>501336681786.33032</v>
      </c>
      <c r="P173" s="27">
        <f t="shared" si="30"/>
        <v>318154</v>
      </c>
      <c r="Q173" s="27">
        <f t="shared" si="30"/>
        <v>501544684283.65967</v>
      </c>
      <c r="R173" s="27">
        <f t="shared" si="30"/>
        <v>636308</v>
      </c>
      <c r="S173" s="27">
        <f t="shared" si="30"/>
        <v>1002881366069.9901</v>
      </c>
      <c r="T173" s="27">
        <f t="shared" si="30"/>
        <v>13019229</v>
      </c>
      <c r="U173" s="27">
        <f t="shared" si="30"/>
        <v>2375351134187.5371</v>
      </c>
    </row>
    <row r="174" spans="1:22" s="5" customFormat="1" ht="13.5" customHeight="1" thickTop="1">
      <c r="A174" s="7" t="s">
        <v>348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350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A173:C173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NOV 2021</vt:lpstr>
      <vt:lpstr>Jan-Nov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2021-12-10T18:20:05Z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