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MEC\RELATÓRIOS E BOLETINS\2- MENSAIS\Rankings Internet\IFs\2021\2021-12\"/>
    </mc:Choice>
  </mc:AlternateContent>
  <xr:revisionPtr revIDLastSave="0" documentId="13_ncr:1_{6A10D3E6-D2BC-4CD0-A820-944574A0CC2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EZ 2021" sheetId="8" r:id="rId1"/>
    <sheet name="Jan-Dez 2021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9" l="1"/>
  <c r="S12" i="9"/>
  <c r="R13" i="9"/>
  <c r="S13" i="9"/>
  <c r="R14" i="9"/>
  <c r="S14" i="9"/>
  <c r="R15" i="9"/>
  <c r="S15" i="9"/>
  <c r="R16" i="9"/>
  <c r="S16" i="9"/>
  <c r="R17" i="9"/>
  <c r="S17" i="9"/>
  <c r="R18" i="9"/>
  <c r="S18" i="9"/>
  <c r="R19" i="9"/>
  <c r="S19" i="9"/>
  <c r="R20" i="9"/>
  <c r="S20" i="9"/>
  <c r="R21" i="9"/>
  <c r="S21" i="9"/>
  <c r="R22" i="9"/>
  <c r="S22" i="9"/>
  <c r="R23" i="9"/>
  <c r="S23" i="9"/>
  <c r="R24" i="9"/>
  <c r="S24" i="9"/>
  <c r="R25" i="9"/>
  <c r="S25" i="9"/>
  <c r="R26" i="9"/>
  <c r="S26" i="9"/>
  <c r="R27" i="9"/>
  <c r="S27" i="9"/>
  <c r="R28" i="9"/>
  <c r="S28" i="9"/>
  <c r="R29" i="9"/>
  <c r="S29" i="9"/>
  <c r="R30" i="9"/>
  <c r="S30" i="9"/>
  <c r="R31" i="9"/>
  <c r="S31" i="9"/>
  <c r="R32" i="9"/>
  <c r="S32" i="9"/>
  <c r="R33" i="9"/>
  <c r="S33" i="9"/>
  <c r="R34" i="9"/>
  <c r="S34" i="9"/>
  <c r="R35" i="9"/>
  <c r="S35" i="9"/>
  <c r="R36" i="9"/>
  <c r="S36" i="9"/>
  <c r="R37" i="9"/>
  <c r="S37" i="9"/>
  <c r="R38" i="9"/>
  <c r="S38" i="9"/>
  <c r="R39" i="9"/>
  <c r="S39" i="9"/>
  <c r="R40" i="9"/>
  <c r="S40" i="9"/>
  <c r="R41" i="9"/>
  <c r="S41" i="9"/>
  <c r="R42" i="9"/>
  <c r="S42" i="9"/>
  <c r="R43" i="9"/>
  <c r="S43" i="9"/>
  <c r="R44" i="9"/>
  <c r="S44" i="9"/>
  <c r="R45" i="9"/>
  <c r="S45" i="9"/>
  <c r="R46" i="9"/>
  <c r="S46" i="9"/>
  <c r="R47" i="9"/>
  <c r="S47" i="9"/>
  <c r="R48" i="9"/>
  <c r="S48" i="9"/>
  <c r="R49" i="9"/>
  <c r="S49" i="9"/>
  <c r="R50" i="9"/>
  <c r="S50" i="9"/>
  <c r="R51" i="9"/>
  <c r="S51" i="9"/>
  <c r="R52" i="9"/>
  <c r="S52" i="9"/>
  <c r="R53" i="9"/>
  <c r="S53" i="9"/>
  <c r="R54" i="9"/>
  <c r="S54" i="9"/>
  <c r="R55" i="9"/>
  <c r="S55" i="9"/>
  <c r="R56" i="9"/>
  <c r="S56" i="9"/>
  <c r="R57" i="9"/>
  <c r="S57" i="9"/>
  <c r="R58" i="9"/>
  <c r="S58" i="9"/>
  <c r="R59" i="9"/>
  <c r="S59" i="9"/>
  <c r="R60" i="9"/>
  <c r="S60" i="9"/>
  <c r="R61" i="9"/>
  <c r="S61" i="9"/>
  <c r="R62" i="9"/>
  <c r="S62" i="9"/>
  <c r="R63" i="9"/>
  <c r="S63" i="9"/>
  <c r="R64" i="9"/>
  <c r="S64" i="9"/>
  <c r="R65" i="9"/>
  <c r="S65" i="9"/>
  <c r="R66" i="9"/>
  <c r="S66" i="9"/>
  <c r="R67" i="9"/>
  <c r="S67" i="9"/>
  <c r="R68" i="9"/>
  <c r="S68" i="9"/>
  <c r="R69" i="9"/>
  <c r="S69" i="9"/>
  <c r="R70" i="9"/>
  <c r="S70" i="9"/>
  <c r="R71" i="9"/>
  <c r="S71" i="9"/>
  <c r="R72" i="9"/>
  <c r="S72" i="9"/>
  <c r="R73" i="9"/>
  <c r="S73" i="9"/>
  <c r="R74" i="9"/>
  <c r="S74" i="9"/>
  <c r="R75" i="9"/>
  <c r="S75" i="9"/>
  <c r="R76" i="9"/>
  <c r="S76" i="9"/>
  <c r="R77" i="9"/>
  <c r="S77" i="9"/>
  <c r="R78" i="9"/>
  <c r="S78" i="9"/>
  <c r="R79" i="9"/>
  <c r="S79" i="9"/>
  <c r="R80" i="9"/>
  <c r="S80" i="9"/>
  <c r="R81" i="9"/>
  <c r="S81" i="9"/>
  <c r="R82" i="9"/>
  <c r="S82" i="9"/>
  <c r="R83" i="9"/>
  <c r="S83" i="9"/>
  <c r="R84" i="9"/>
  <c r="S84" i="9"/>
  <c r="R85" i="9"/>
  <c r="S85" i="9"/>
  <c r="R86" i="9"/>
  <c r="S86" i="9"/>
  <c r="R87" i="9"/>
  <c r="S87" i="9"/>
  <c r="R88" i="9"/>
  <c r="S88" i="9"/>
  <c r="R89" i="9"/>
  <c r="S89" i="9"/>
  <c r="R90" i="9"/>
  <c r="S90" i="9"/>
  <c r="R91" i="9"/>
  <c r="S91" i="9"/>
  <c r="R92" i="9"/>
  <c r="S92" i="9"/>
  <c r="R93" i="9"/>
  <c r="S93" i="9"/>
  <c r="R94" i="9"/>
  <c r="S94" i="9"/>
  <c r="R95" i="9"/>
  <c r="S95" i="9"/>
  <c r="R96" i="9"/>
  <c r="S96" i="9"/>
  <c r="R97" i="9"/>
  <c r="S97" i="9"/>
  <c r="R98" i="9"/>
  <c r="S98" i="9"/>
  <c r="R99" i="9"/>
  <c r="S99" i="9"/>
  <c r="R100" i="9"/>
  <c r="S100" i="9"/>
  <c r="R101" i="9"/>
  <c r="S101" i="9"/>
  <c r="R102" i="9"/>
  <c r="S102" i="9"/>
  <c r="R103" i="9"/>
  <c r="S103" i="9"/>
  <c r="R104" i="9"/>
  <c r="S104" i="9"/>
  <c r="R105" i="9"/>
  <c r="S105" i="9"/>
  <c r="R106" i="9"/>
  <c r="S106" i="9"/>
  <c r="R107" i="9"/>
  <c r="S107" i="9"/>
  <c r="R108" i="9"/>
  <c r="S108" i="9"/>
  <c r="R109" i="9"/>
  <c r="S109" i="9"/>
  <c r="R110" i="9"/>
  <c r="S110" i="9"/>
  <c r="R111" i="9"/>
  <c r="S111" i="9"/>
  <c r="R112" i="9"/>
  <c r="S112" i="9"/>
  <c r="R113" i="9"/>
  <c r="S113" i="9"/>
  <c r="R114" i="9"/>
  <c r="S114" i="9"/>
  <c r="R115" i="9"/>
  <c r="S115" i="9"/>
  <c r="R116" i="9"/>
  <c r="S116" i="9"/>
  <c r="R117" i="9"/>
  <c r="S117" i="9"/>
  <c r="R118" i="9"/>
  <c r="S118" i="9"/>
  <c r="R119" i="9"/>
  <c r="S119" i="9"/>
  <c r="R120" i="9"/>
  <c r="S120" i="9"/>
  <c r="R121" i="9"/>
  <c r="S121" i="9"/>
  <c r="R122" i="9"/>
  <c r="S122" i="9"/>
  <c r="R123" i="9"/>
  <c r="S123" i="9"/>
  <c r="R124" i="9"/>
  <c r="S124" i="9"/>
  <c r="R125" i="9"/>
  <c r="S125" i="9"/>
  <c r="R126" i="9"/>
  <c r="S126" i="9"/>
  <c r="R127" i="9"/>
  <c r="S127" i="9"/>
  <c r="R128" i="9"/>
  <c r="S128" i="9"/>
  <c r="R129" i="9"/>
  <c r="S129" i="9"/>
  <c r="R130" i="9"/>
  <c r="S130" i="9"/>
  <c r="R131" i="9"/>
  <c r="S131" i="9"/>
  <c r="R132" i="9"/>
  <c r="S132" i="9"/>
  <c r="R133" i="9"/>
  <c r="S133" i="9"/>
  <c r="R134" i="9"/>
  <c r="S134" i="9"/>
  <c r="R135" i="9"/>
  <c r="S135" i="9"/>
  <c r="R136" i="9"/>
  <c r="S136" i="9"/>
  <c r="R137" i="9"/>
  <c r="S137" i="9"/>
  <c r="R138" i="9"/>
  <c r="S138" i="9"/>
  <c r="R139" i="9"/>
  <c r="S139" i="9"/>
  <c r="R140" i="9"/>
  <c r="S140" i="9"/>
  <c r="R141" i="9"/>
  <c r="S141" i="9"/>
  <c r="R142" i="9"/>
  <c r="S142" i="9"/>
  <c r="R143" i="9"/>
  <c r="S143" i="9"/>
  <c r="R144" i="9"/>
  <c r="S144" i="9"/>
  <c r="R145" i="9"/>
  <c r="S145" i="9"/>
  <c r="R146" i="9"/>
  <c r="S146" i="9"/>
  <c r="R147" i="9"/>
  <c r="S147" i="9"/>
  <c r="R148" i="9"/>
  <c r="S148" i="9"/>
  <c r="R149" i="9"/>
  <c r="S149" i="9"/>
  <c r="R150" i="9"/>
  <c r="S150" i="9"/>
  <c r="R151" i="9"/>
  <c r="S151" i="9"/>
  <c r="R152" i="9"/>
  <c r="S152" i="9"/>
  <c r="R153" i="9"/>
  <c r="S153" i="9"/>
  <c r="R154" i="9"/>
  <c r="S154" i="9"/>
  <c r="R155" i="9"/>
  <c r="S155" i="9"/>
  <c r="R156" i="9"/>
  <c r="S156" i="9"/>
  <c r="R157" i="9"/>
  <c r="S157" i="9"/>
  <c r="R158" i="9"/>
  <c r="S158" i="9"/>
  <c r="R159" i="9"/>
  <c r="S159" i="9"/>
  <c r="R160" i="9"/>
  <c r="S160" i="9"/>
  <c r="R161" i="9"/>
  <c r="S161" i="9"/>
  <c r="R162" i="9"/>
  <c r="S162" i="9"/>
  <c r="R163" i="9"/>
  <c r="S163" i="9"/>
  <c r="R164" i="9"/>
  <c r="S164" i="9"/>
  <c r="R165" i="9"/>
  <c r="S165" i="9"/>
  <c r="R166" i="9"/>
  <c r="S166" i="9"/>
  <c r="R167" i="9"/>
  <c r="S167" i="9"/>
  <c r="R168" i="9"/>
  <c r="S168" i="9"/>
  <c r="R169" i="9"/>
  <c r="S169" i="9"/>
  <c r="R170" i="9"/>
  <c r="S170" i="9"/>
  <c r="R171" i="9"/>
  <c r="S171" i="9"/>
  <c r="S11" i="9"/>
  <c r="R11" i="9"/>
  <c r="S10" i="9"/>
  <c r="R10" i="9"/>
  <c r="S9" i="9"/>
  <c r="R9" i="9"/>
  <c r="S8" i="9"/>
  <c r="R8" i="9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08" i="8"/>
  <c r="S108" i="8"/>
  <c r="R109" i="8"/>
  <c r="S109" i="8"/>
  <c r="R110" i="8"/>
  <c r="S110" i="8"/>
  <c r="R111" i="8"/>
  <c r="S111" i="8"/>
  <c r="R112" i="8"/>
  <c r="S112" i="8"/>
  <c r="R113" i="8"/>
  <c r="S113" i="8"/>
  <c r="R114" i="8"/>
  <c r="S114" i="8"/>
  <c r="R115" i="8"/>
  <c r="S115" i="8"/>
  <c r="R116" i="8"/>
  <c r="S116" i="8"/>
  <c r="R117" i="8"/>
  <c r="S117" i="8"/>
  <c r="R118" i="8"/>
  <c r="S118" i="8"/>
  <c r="R119" i="8"/>
  <c r="S119" i="8"/>
  <c r="R120" i="8"/>
  <c r="S120" i="8"/>
  <c r="R121" i="8"/>
  <c r="S121" i="8"/>
  <c r="R122" i="8"/>
  <c r="S122" i="8"/>
  <c r="R123" i="8"/>
  <c r="S123" i="8"/>
  <c r="R124" i="8"/>
  <c r="S124" i="8"/>
  <c r="R125" i="8"/>
  <c r="S125" i="8"/>
  <c r="R126" i="8"/>
  <c r="S126" i="8"/>
  <c r="R127" i="8"/>
  <c r="S127" i="8"/>
  <c r="R128" i="8"/>
  <c r="S128" i="8"/>
  <c r="R129" i="8"/>
  <c r="S129" i="8"/>
  <c r="R130" i="8"/>
  <c r="S130" i="8"/>
  <c r="R131" i="8"/>
  <c r="S131" i="8"/>
  <c r="R132" i="8"/>
  <c r="S132" i="8"/>
  <c r="R133" i="8"/>
  <c r="S133" i="8"/>
  <c r="R134" i="8"/>
  <c r="S134" i="8"/>
  <c r="R135" i="8"/>
  <c r="S135" i="8"/>
  <c r="R136" i="8"/>
  <c r="S136" i="8"/>
  <c r="R137" i="8"/>
  <c r="S137" i="8"/>
  <c r="R138" i="8"/>
  <c r="S138" i="8"/>
  <c r="R139" i="8"/>
  <c r="S139" i="8"/>
  <c r="R140" i="8"/>
  <c r="S140" i="8"/>
  <c r="R141" i="8"/>
  <c r="S141" i="8"/>
  <c r="R142" i="8"/>
  <c r="S142" i="8"/>
  <c r="R143" i="8"/>
  <c r="S143" i="8"/>
  <c r="R144" i="8"/>
  <c r="S144" i="8"/>
  <c r="R145" i="8"/>
  <c r="S145" i="8"/>
  <c r="R146" i="8"/>
  <c r="S146" i="8"/>
  <c r="R147" i="8"/>
  <c r="S147" i="8"/>
  <c r="R148" i="8"/>
  <c r="S148" i="8"/>
  <c r="R149" i="8"/>
  <c r="S149" i="8"/>
  <c r="R150" i="8"/>
  <c r="S150" i="8"/>
  <c r="R151" i="8"/>
  <c r="S151" i="8"/>
  <c r="R152" i="8"/>
  <c r="S152" i="8"/>
  <c r="R153" i="8"/>
  <c r="S153" i="8"/>
  <c r="R154" i="8"/>
  <c r="S154" i="8"/>
  <c r="R155" i="8"/>
  <c r="S155" i="8"/>
  <c r="R156" i="8"/>
  <c r="S156" i="8"/>
  <c r="R157" i="8"/>
  <c r="S157" i="8"/>
  <c r="R158" i="8"/>
  <c r="S158" i="8"/>
  <c r="R159" i="8"/>
  <c r="S159" i="8"/>
  <c r="R160" i="8"/>
  <c r="S160" i="8"/>
  <c r="R161" i="8"/>
  <c r="S161" i="8"/>
  <c r="R162" i="8"/>
  <c r="S162" i="8"/>
  <c r="R163" i="8"/>
  <c r="S163" i="8"/>
  <c r="R164" i="8"/>
  <c r="S164" i="8"/>
  <c r="R165" i="8"/>
  <c r="S165" i="8"/>
  <c r="R166" i="8"/>
  <c r="S166" i="8"/>
  <c r="S11" i="8"/>
  <c r="R11" i="8"/>
  <c r="S10" i="8"/>
  <c r="R10" i="8"/>
  <c r="S9" i="8"/>
  <c r="R9" i="8"/>
  <c r="S8" i="8"/>
  <c r="R8" i="8"/>
  <c r="M8" i="9" l="1"/>
  <c r="U8" i="9"/>
  <c r="M20" i="9" l="1"/>
  <c r="U20" i="9" s="1"/>
  <c r="L20" i="9"/>
  <c r="T20" i="9" s="1"/>
  <c r="M19" i="9"/>
  <c r="U19" i="9" s="1"/>
  <c r="L19" i="9"/>
  <c r="T19" i="9" s="1"/>
  <c r="M18" i="9"/>
  <c r="U18" i="9" s="1"/>
  <c r="L18" i="9"/>
  <c r="T18" i="9" s="1"/>
  <c r="M17" i="9"/>
  <c r="U17" i="9" s="1"/>
  <c r="L17" i="9"/>
  <c r="T17" i="9" s="1"/>
  <c r="M16" i="9"/>
  <c r="U16" i="9" s="1"/>
  <c r="L16" i="9"/>
  <c r="T15" i="9"/>
  <c r="M15" i="9"/>
  <c r="U15" i="9" s="1"/>
  <c r="L15" i="9"/>
  <c r="M14" i="9"/>
  <c r="U14" i="9" s="1"/>
  <c r="L14" i="9"/>
  <c r="T14" i="9" s="1"/>
  <c r="T13" i="9"/>
  <c r="M13" i="9"/>
  <c r="U13" i="9" s="1"/>
  <c r="L13" i="9"/>
  <c r="M20" i="8"/>
  <c r="U20" i="8" s="1"/>
  <c r="L20" i="8"/>
  <c r="T20" i="8" s="1"/>
  <c r="M19" i="8"/>
  <c r="U19" i="8" s="1"/>
  <c r="L19" i="8"/>
  <c r="T19" i="8" s="1"/>
  <c r="M18" i="8"/>
  <c r="U18" i="8" s="1"/>
  <c r="L18" i="8"/>
  <c r="T18" i="8" s="1"/>
  <c r="M17" i="8"/>
  <c r="U17" i="8" s="1"/>
  <c r="L17" i="8"/>
  <c r="T17" i="8" s="1"/>
  <c r="M16" i="8"/>
  <c r="U16" i="8" s="1"/>
  <c r="L16" i="8"/>
  <c r="M15" i="8"/>
  <c r="U15" i="8" s="1"/>
  <c r="L15" i="8"/>
  <c r="T15" i="8" s="1"/>
  <c r="M14" i="8"/>
  <c r="U14" i="8" s="1"/>
  <c r="L14" i="8"/>
  <c r="T14" i="8" s="1"/>
  <c r="M13" i="8"/>
  <c r="U13" i="8" s="1"/>
  <c r="L13" i="8"/>
  <c r="T13" i="8" s="1"/>
  <c r="L8" i="8"/>
  <c r="L9" i="8"/>
  <c r="L10" i="8"/>
  <c r="L11" i="8"/>
  <c r="L12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Q173" i="9"/>
  <c r="P173" i="9"/>
  <c r="O173" i="9"/>
  <c r="N173" i="9"/>
  <c r="K173" i="9"/>
  <c r="J173" i="9"/>
  <c r="I173" i="9"/>
  <c r="H173" i="9"/>
  <c r="G173" i="9"/>
  <c r="F173" i="9"/>
  <c r="E173" i="9"/>
  <c r="Q168" i="8"/>
  <c r="P168" i="8"/>
  <c r="O168" i="8"/>
  <c r="N168" i="8"/>
  <c r="K168" i="8"/>
  <c r="J168" i="8"/>
  <c r="I168" i="8"/>
  <c r="H168" i="8"/>
  <c r="G168" i="8"/>
  <c r="F168" i="8"/>
  <c r="E168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12" i="8"/>
  <c r="M11" i="8"/>
  <c r="M10" i="8"/>
  <c r="M9" i="8"/>
  <c r="T16" i="9" l="1"/>
  <c r="T16" i="8"/>
  <c r="U12" i="8"/>
  <c r="U28" i="8"/>
  <c r="U40" i="8"/>
  <c r="U48" i="8"/>
  <c r="U56" i="8"/>
  <c r="U64" i="8"/>
  <c r="U80" i="8"/>
  <c r="U92" i="8"/>
  <c r="U104" i="8"/>
  <c r="U112" i="8"/>
  <c r="U124" i="8"/>
  <c r="U140" i="8"/>
  <c r="U156" i="8"/>
  <c r="U24" i="8"/>
  <c r="U36" i="8"/>
  <c r="U44" i="8"/>
  <c r="U52" i="8"/>
  <c r="U60" i="8"/>
  <c r="U72" i="8"/>
  <c r="U76" i="8"/>
  <c r="U84" i="8"/>
  <c r="U88" i="8"/>
  <c r="U96" i="8"/>
  <c r="U100" i="8"/>
  <c r="U108" i="8"/>
  <c r="U116" i="8"/>
  <c r="U120" i="8"/>
  <c r="U128" i="8"/>
  <c r="U132" i="8"/>
  <c r="U136" i="8"/>
  <c r="U144" i="8"/>
  <c r="U148" i="8"/>
  <c r="U152" i="8"/>
  <c r="U160" i="8"/>
  <c r="U32" i="8"/>
  <c r="U68" i="8"/>
  <c r="S168" i="8"/>
  <c r="R168" i="8"/>
  <c r="U21" i="8"/>
  <c r="U37" i="8"/>
  <c r="U49" i="8"/>
  <c r="U61" i="8"/>
  <c r="U69" i="8"/>
  <c r="U85" i="8"/>
  <c r="U89" i="8"/>
  <c r="U93" i="8"/>
  <c r="U97" i="8"/>
  <c r="U101" i="8"/>
  <c r="U105" i="8"/>
  <c r="U109" i="8"/>
  <c r="U113" i="8"/>
  <c r="U117" i="8"/>
  <c r="U121" i="8"/>
  <c r="U125" i="8"/>
  <c r="U129" i="8"/>
  <c r="U133" i="8"/>
  <c r="U137" i="8"/>
  <c r="U141" i="8"/>
  <c r="U145" i="8"/>
  <c r="U149" i="8"/>
  <c r="U153" i="8"/>
  <c r="U157" i="8"/>
  <c r="U161" i="8"/>
  <c r="U165" i="8"/>
  <c r="U33" i="8"/>
  <c r="U77" i="8"/>
  <c r="U9" i="8"/>
  <c r="U45" i="8"/>
  <c r="U73" i="8"/>
  <c r="U25" i="8"/>
  <c r="U41" i="8"/>
  <c r="U65" i="8"/>
  <c r="U57" i="8"/>
  <c r="U29" i="8"/>
  <c r="U53" i="8"/>
  <c r="T9" i="8"/>
  <c r="T21" i="8"/>
  <c r="T25" i="8"/>
  <c r="T29" i="8"/>
  <c r="T37" i="8"/>
  <c r="T41" i="8"/>
  <c r="T49" i="8"/>
  <c r="T53" i="8"/>
  <c r="T57" i="8"/>
  <c r="T69" i="8"/>
  <c r="T73" i="8"/>
  <c r="T77" i="8"/>
  <c r="T85" i="8"/>
  <c r="T89" i="8"/>
  <c r="T93" i="8"/>
  <c r="T97" i="8"/>
  <c r="T101" i="8"/>
  <c r="T105" i="8"/>
  <c r="T109" i="8"/>
  <c r="T113" i="8"/>
  <c r="T117" i="8"/>
  <c r="T121" i="8"/>
  <c r="T125" i="8"/>
  <c r="T129" i="8"/>
  <c r="T133" i="8"/>
  <c r="T137" i="8"/>
  <c r="T141" i="8"/>
  <c r="T145" i="8"/>
  <c r="T153" i="8"/>
  <c r="T23" i="8"/>
  <c r="T27" i="8"/>
  <c r="T31" i="8"/>
  <c r="T35" i="8"/>
  <c r="T43" i="8"/>
  <c r="T47" i="8"/>
  <c r="T51" i="8"/>
  <c r="T59" i="8"/>
  <c r="T63" i="8"/>
  <c r="T67" i="8"/>
  <c r="T71" i="8"/>
  <c r="T75" i="8"/>
  <c r="T79" i="8"/>
  <c r="T83" i="8"/>
  <c r="T87" i="8"/>
  <c r="T91" i="8"/>
  <c r="T103" i="8"/>
  <c r="T107" i="8"/>
  <c r="T111" i="8"/>
  <c r="T115" i="8"/>
  <c r="T119" i="8"/>
  <c r="T123" i="8"/>
  <c r="T135" i="8"/>
  <c r="T139" i="8"/>
  <c r="T151" i="8"/>
  <c r="U139" i="8"/>
  <c r="U123" i="8"/>
  <c r="U91" i="8"/>
  <c r="U87" i="8"/>
  <c r="U71" i="8"/>
  <c r="T128" i="8"/>
  <c r="T42" i="8"/>
  <c r="T58" i="8"/>
  <c r="T62" i="8"/>
  <c r="T94" i="8"/>
  <c r="T110" i="8"/>
  <c r="T155" i="8"/>
  <c r="T159" i="8"/>
  <c r="T163" i="8"/>
  <c r="U39" i="8"/>
  <c r="U164" i="8"/>
  <c r="T149" i="8"/>
  <c r="T157" i="8"/>
  <c r="T161" i="8"/>
  <c r="T165" i="8"/>
  <c r="U10" i="8"/>
  <c r="U30" i="8"/>
  <c r="U34" i="8"/>
  <c r="U42" i="8"/>
  <c r="U46" i="8"/>
  <c r="U50" i="8"/>
  <c r="U54" i="8"/>
  <c r="U62" i="8"/>
  <c r="U66" i="8"/>
  <c r="U70" i="8"/>
  <c r="U86" i="8"/>
  <c r="U90" i="8"/>
  <c r="U94" i="8"/>
  <c r="U98" i="8"/>
  <c r="U102" i="8"/>
  <c r="U106" i="8"/>
  <c r="U122" i="8"/>
  <c r="U134" i="8"/>
  <c r="U138" i="8"/>
  <c r="U142" i="8"/>
  <c r="U146" i="8"/>
  <c r="U154" i="8"/>
  <c r="U158" i="8"/>
  <c r="U162" i="8"/>
  <c r="U23" i="8"/>
  <c r="U43" i="8"/>
  <c r="U51" i="8"/>
  <c r="U59" i="8"/>
  <c r="U67" i="8"/>
  <c r="U75" i="8"/>
  <c r="U83" i="8"/>
  <c r="U95" i="8"/>
  <c r="U99" i="8"/>
  <c r="U107" i="8"/>
  <c r="U119" i="8"/>
  <c r="U127" i="8"/>
  <c r="U131" i="8"/>
  <c r="U135" i="8"/>
  <c r="U155" i="8"/>
  <c r="U27" i="8"/>
  <c r="U47" i="8"/>
  <c r="U55" i="8"/>
  <c r="U63" i="8"/>
  <c r="U79" i="8"/>
  <c r="U103" i="8"/>
  <c r="U151" i="8"/>
  <c r="T160" i="8"/>
  <c r="T33" i="8"/>
  <c r="T45" i="8"/>
  <c r="T61" i="8"/>
  <c r="T65" i="8"/>
  <c r="T81" i="8"/>
  <c r="T26" i="8"/>
  <c r="T78" i="8"/>
  <c r="T144" i="8"/>
  <c r="T154" i="8"/>
  <c r="T138" i="8"/>
  <c r="T32" i="8"/>
  <c r="T46" i="8"/>
  <c r="T112" i="8"/>
  <c r="T122" i="8"/>
  <c r="U26" i="8"/>
  <c r="U38" i="8"/>
  <c r="U58" i="8"/>
  <c r="U74" i="8"/>
  <c r="U78" i="8"/>
  <c r="U82" i="8"/>
  <c r="U110" i="8"/>
  <c r="U114" i="8"/>
  <c r="U118" i="8"/>
  <c r="U126" i="8"/>
  <c r="U130" i="8"/>
  <c r="U150" i="8"/>
  <c r="U166" i="8"/>
  <c r="T30" i="8"/>
  <c r="T96" i="8"/>
  <c r="T106" i="8"/>
  <c r="T158" i="8"/>
  <c r="T11" i="8"/>
  <c r="T39" i="8"/>
  <c r="T95" i="8"/>
  <c r="T99" i="8"/>
  <c r="T127" i="8"/>
  <c r="T131" i="8"/>
  <c r="T143" i="8"/>
  <c r="T147" i="8"/>
  <c r="T80" i="8"/>
  <c r="T90" i="8"/>
  <c r="T142" i="8"/>
  <c r="U81" i="8"/>
  <c r="U22" i="8"/>
  <c r="T55" i="8"/>
  <c r="U11" i="8"/>
  <c r="U31" i="8"/>
  <c r="U35" i="8"/>
  <c r="U111" i="8"/>
  <c r="U115" i="8"/>
  <c r="U143" i="8"/>
  <c r="U147" i="8"/>
  <c r="U159" i="8"/>
  <c r="U163" i="8"/>
  <c r="T64" i="8"/>
  <c r="T74" i="8"/>
  <c r="T126" i="8"/>
  <c r="T48" i="8"/>
  <c r="T28" i="8"/>
  <c r="T44" i="8"/>
  <c r="T60" i="8"/>
  <c r="T76" i="8"/>
  <c r="T92" i="8"/>
  <c r="T108" i="8"/>
  <c r="T124" i="8"/>
  <c r="T140" i="8"/>
  <c r="T156" i="8"/>
  <c r="T24" i="8"/>
  <c r="T40" i="8"/>
  <c r="T56" i="8"/>
  <c r="T72" i="8"/>
  <c r="T88" i="8"/>
  <c r="T104" i="8"/>
  <c r="T120" i="8"/>
  <c r="T136" i="8"/>
  <c r="T152" i="8"/>
  <c r="T22" i="8"/>
  <c r="T38" i="8"/>
  <c r="T54" i="8"/>
  <c r="T70" i="8"/>
  <c r="T86" i="8"/>
  <c r="T102" i="8"/>
  <c r="T118" i="8"/>
  <c r="T134" i="8"/>
  <c r="T150" i="8"/>
  <c r="T166" i="8"/>
  <c r="T12" i="8"/>
  <c r="T36" i="8"/>
  <c r="T52" i="8"/>
  <c r="T68" i="8"/>
  <c r="T84" i="8"/>
  <c r="T100" i="8"/>
  <c r="T116" i="8"/>
  <c r="T132" i="8"/>
  <c r="T148" i="8"/>
  <c r="T164" i="8"/>
  <c r="T10" i="8"/>
  <c r="T34" i="8"/>
  <c r="T50" i="8"/>
  <c r="T66" i="8"/>
  <c r="T82" i="8"/>
  <c r="T98" i="8"/>
  <c r="T114" i="8"/>
  <c r="T130" i="8"/>
  <c r="T146" i="8"/>
  <c r="T162" i="8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12" i="9"/>
  <c r="L12" i="9"/>
  <c r="M11" i="9"/>
  <c r="L11" i="9"/>
  <c r="M10" i="9"/>
  <c r="L10" i="9"/>
  <c r="M9" i="9"/>
  <c r="L9" i="9"/>
  <c r="L8" i="9"/>
  <c r="D173" i="9"/>
  <c r="M8" i="8"/>
  <c r="M168" i="8" s="1"/>
  <c r="L168" i="8"/>
  <c r="D168" i="8"/>
  <c r="U22" i="9" l="1"/>
  <c r="U30" i="9"/>
  <c r="U34" i="9"/>
  <c r="U38" i="9"/>
  <c r="U42" i="9"/>
  <c r="U46" i="9"/>
  <c r="U50" i="9"/>
  <c r="U54" i="9"/>
  <c r="U58" i="9"/>
  <c r="U62" i="9"/>
  <c r="U130" i="9"/>
  <c r="U134" i="9"/>
  <c r="U138" i="9"/>
  <c r="U142" i="9"/>
  <c r="U146" i="9"/>
  <c r="U150" i="9"/>
  <c r="U154" i="9"/>
  <c r="U158" i="9"/>
  <c r="U162" i="9"/>
  <c r="U166" i="9"/>
  <c r="U26" i="9"/>
  <c r="U10" i="9"/>
  <c r="R173" i="9"/>
  <c r="S173" i="9"/>
  <c r="L173" i="9"/>
  <c r="M173" i="9"/>
  <c r="U52" i="9"/>
  <c r="U84" i="9"/>
  <c r="U140" i="9"/>
  <c r="U168" i="9"/>
  <c r="U28" i="9"/>
  <c r="U44" i="9"/>
  <c r="U76" i="9"/>
  <c r="U100" i="9"/>
  <c r="U116" i="9"/>
  <c r="U132" i="9"/>
  <c r="U12" i="9"/>
  <c r="U36" i="9"/>
  <c r="U60" i="9"/>
  <c r="U92" i="9"/>
  <c r="U108" i="9"/>
  <c r="U124" i="9"/>
  <c r="U148" i="9"/>
  <c r="U164" i="9"/>
  <c r="U68" i="9"/>
  <c r="U156" i="9"/>
  <c r="U65" i="9"/>
  <c r="U121" i="9"/>
  <c r="U129" i="9"/>
  <c r="U41" i="9"/>
  <c r="U57" i="9"/>
  <c r="T71" i="9"/>
  <c r="T87" i="9"/>
  <c r="T103" i="9"/>
  <c r="T119" i="9"/>
  <c r="U163" i="9"/>
  <c r="U167" i="9"/>
  <c r="U171" i="9"/>
  <c r="T23" i="9"/>
  <c r="T39" i="9"/>
  <c r="T55" i="9"/>
  <c r="U69" i="9"/>
  <c r="U81" i="9"/>
  <c r="U85" i="9"/>
  <c r="U97" i="9"/>
  <c r="U101" i="9"/>
  <c r="U113" i="9"/>
  <c r="U70" i="9"/>
  <c r="U86" i="9"/>
  <c r="U94" i="9"/>
  <c r="U102" i="9"/>
  <c r="U110" i="9"/>
  <c r="U118" i="9"/>
  <c r="U126" i="9"/>
  <c r="U170" i="9"/>
  <c r="U35" i="9"/>
  <c r="U39" i="9"/>
  <c r="U43" i="9"/>
  <c r="U47" i="9"/>
  <c r="U51" i="9"/>
  <c r="U55" i="9"/>
  <c r="U59" i="9"/>
  <c r="U63" i="9"/>
  <c r="U99" i="9"/>
  <c r="U103" i="9"/>
  <c r="U107" i="9"/>
  <c r="U111" i="9"/>
  <c r="U115" i="9"/>
  <c r="U119" i="9"/>
  <c r="U123" i="9"/>
  <c r="U127" i="9"/>
  <c r="U66" i="9"/>
  <c r="U78" i="9"/>
  <c r="U82" i="9"/>
  <c r="U90" i="9"/>
  <c r="U98" i="9"/>
  <c r="U106" i="9"/>
  <c r="U114" i="9"/>
  <c r="U122" i="9"/>
  <c r="T151" i="9"/>
  <c r="U74" i="9"/>
  <c r="T135" i="9"/>
  <c r="U9" i="9"/>
  <c r="U21" i="9"/>
  <c r="U33" i="9"/>
  <c r="U37" i="9"/>
  <c r="U49" i="9"/>
  <c r="U53" i="9"/>
  <c r="U117" i="9"/>
  <c r="U105" i="9"/>
  <c r="U133" i="9"/>
  <c r="U145" i="9"/>
  <c r="U149" i="9"/>
  <c r="U161" i="9"/>
  <c r="U165" i="9"/>
  <c r="U169" i="9"/>
  <c r="U11" i="9"/>
  <c r="U23" i="9"/>
  <c r="U25" i="9"/>
  <c r="U27" i="9"/>
  <c r="U31" i="9"/>
  <c r="U67" i="9"/>
  <c r="U71" i="9"/>
  <c r="U73" i="9"/>
  <c r="U75" i="9"/>
  <c r="U79" i="9"/>
  <c r="U83" i="9"/>
  <c r="U87" i="9"/>
  <c r="U89" i="9"/>
  <c r="U91" i="9"/>
  <c r="U95" i="9"/>
  <c r="U131" i="9"/>
  <c r="U135" i="9"/>
  <c r="U137" i="9"/>
  <c r="U139" i="9"/>
  <c r="U143" i="9"/>
  <c r="U147" i="9"/>
  <c r="U151" i="9"/>
  <c r="U153" i="9"/>
  <c r="U155" i="9"/>
  <c r="U159" i="9"/>
  <c r="T48" i="9"/>
  <c r="T80" i="9"/>
  <c r="T12" i="9"/>
  <c r="T36" i="9"/>
  <c r="T52" i="9"/>
  <c r="T68" i="9"/>
  <c r="T84" i="9"/>
  <c r="T100" i="9"/>
  <c r="T116" i="9"/>
  <c r="T132" i="9"/>
  <c r="T148" i="9"/>
  <c r="T164" i="9"/>
  <c r="T24" i="9"/>
  <c r="U29" i="9"/>
  <c r="T31" i="9"/>
  <c r="T40" i="9"/>
  <c r="U45" i="9"/>
  <c r="T47" i="9"/>
  <c r="T56" i="9"/>
  <c r="U61" i="9"/>
  <c r="T63" i="9"/>
  <c r="T72" i="9"/>
  <c r="U77" i="9"/>
  <c r="T79" i="9"/>
  <c r="T88" i="9"/>
  <c r="U93" i="9"/>
  <c r="T95" i="9"/>
  <c r="T104" i="9"/>
  <c r="U109" i="9"/>
  <c r="T111" i="9"/>
  <c r="T120" i="9"/>
  <c r="U125" i="9"/>
  <c r="T127" i="9"/>
  <c r="T136" i="9"/>
  <c r="U141" i="9"/>
  <c r="T143" i="9"/>
  <c r="T152" i="9"/>
  <c r="U157" i="9"/>
  <c r="T159" i="9"/>
  <c r="T168" i="9"/>
  <c r="T8" i="9"/>
  <c r="T32" i="9"/>
  <c r="T64" i="9"/>
  <c r="T96" i="9"/>
  <c r="T112" i="9"/>
  <c r="T128" i="9"/>
  <c r="T144" i="9"/>
  <c r="T160" i="9"/>
  <c r="T28" i="9"/>
  <c r="T44" i="9"/>
  <c r="T60" i="9"/>
  <c r="T76" i="9"/>
  <c r="T92" i="9"/>
  <c r="T108" i="9"/>
  <c r="T124" i="9"/>
  <c r="T140" i="9"/>
  <c r="T156" i="9"/>
  <c r="U8" i="8"/>
  <c r="U168" i="8" s="1"/>
  <c r="T8" i="8"/>
  <c r="T168" i="8" s="1"/>
  <c r="U24" i="9"/>
  <c r="U32" i="9"/>
  <c r="U40" i="9"/>
  <c r="U48" i="9"/>
  <c r="U56" i="9"/>
  <c r="U64" i="9"/>
  <c r="U72" i="9"/>
  <c r="U80" i="9"/>
  <c r="U88" i="9"/>
  <c r="U96" i="9"/>
  <c r="U104" i="9"/>
  <c r="U112" i="9"/>
  <c r="U120" i="9"/>
  <c r="U128" i="9"/>
  <c r="U136" i="9"/>
  <c r="U144" i="9"/>
  <c r="U152" i="9"/>
  <c r="U160" i="9"/>
  <c r="T11" i="9"/>
  <c r="T27" i="9"/>
  <c r="T35" i="9"/>
  <c r="T43" i="9"/>
  <c r="T51" i="9"/>
  <c r="T59" i="9"/>
  <c r="T67" i="9"/>
  <c r="T75" i="9"/>
  <c r="T83" i="9"/>
  <c r="T91" i="9"/>
  <c r="T99" i="9"/>
  <c r="T107" i="9"/>
  <c r="T115" i="9"/>
  <c r="T123" i="9"/>
  <c r="T131" i="9"/>
  <c r="T139" i="9"/>
  <c r="T147" i="9"/>
  <c r="T155" i="9"/>
  <c r="T163" i="9"/>
  <c r="T167" i="9"/>
  <c r="T171" i="9"/>
  <c r="T10" i="9"/>
  <c r="T22" i="9"/>
  <c r="T26" i="9"/>
  <c r="T30" i="9"/>
  <c r="T34" i="9"/>
  <c r="T38" i="9"/>
  <c r="T42" i="9"/>
  <c r="T46" i="9"/>
  <c r="T50" i="9"/>
  <c r="T54" i="9"/>
  <c r="T58" i="9"/>
  <c r="T62" i="9"/>
  <c r="T66" i="9"/>
  <c r="T70" i="9"/>
  <c r="T74" i="9"/>
  <c r="T78" i="9"/>
  <c r="T82" i="9"/>
  <c r="T86" i="9"/>
  <c r="T90" i="9"/>
  <c r="T94" i="9"/>
  <c r="T98" i="9"/>
  <c r="T102" i="9"/>
  <c r="T106" i="9"/>
  <c r="T110" i="9"/>
  <c r="T114" i="9"/>
  <c r="T118" i="9"/>
  <c r="T122" i="9"/>
  <c r="T126" i="9"/>
  <c r="T130" i="9"/>
  <c r="T134" i="9"/>
  <c r="T138" i="9"/>
  <c r="T142" i="9"/>
  <c r="T146" i="9"/>
  <c r="T150" i="9"/>
  <c r="T154" i="9"/>
  <c r="T158" i="9"/>
  <c r="T162" i="9"/>
  <c r="T166" i="9"/>
  <c r="T170" i="9"/>
  <c r="T9" i="9"/>
  <c r="T21" i="9"/>
  <c r="T25" i="9"/>
  <c r="T29" i="9"/>
  <c r="T33" i="9"/>
  <c r="T37" i="9"/>
  <c r="T41" i="9"/>
  <c r="T45" i="9"/>
  <c r="T49" i="9"/>
  <c r="T53" i="9"/>
  <c r="T57" i="9"/>
  <c r="T61" i="9"/>
  <c r="T65" i="9"/>
  <c r="T69" i="9"/>
  <c r="T73" i="9"/>
  <c r="T77" i="9"/>
  <c r="T81" i="9"/>
  <c r="T85" i="9"/>
  <c r="T89" i="9"/>
  <c r="T93" i="9"/>
  <c r="T97" i="9"/>
  <c r="T101" i="9"/>
  <c r="T105" i="9"/>
  <c r="T109" i="9"/>
  <c r="T113" i="9"/>
  <c r="T117" i="9"/>
  <c r="T121" i="9"/>
  <c r="T125" i="9"/>
  <c r="T129" i="9"/>
  <c r="T133" i="9"/>
  <c r="T137" i="9"/>
  <c r="T141" i="9"/>
  <c r="T145" i="9"/>
  <c r="T149" i="9"/>
  <c r="T153" i="9"/>
  <c r="T157" i="9"/>
  <c r="T161" i="9"/>
  <c r="T165" i="9"/>
  <c r="T169" i="9"/>
  <c r="T173" i="9" l="1"/>
  <c r="U173" i="9"/>
</calcChain>
</file>

<file path=xl/sharedStrings.xml><?xml version="1.0" encoding="utf-8"?>
<sst xmlns="http://schemas.openxmlformats.org/spreadsheetml/2006/main" count="726" uniqueCount="351">
  <si>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</si>
  <si>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</si>
  <si>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</si>
  <si>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</si>
  <si>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</si>
  <si>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</si>
  <si>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</si>
  <si>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</si>
  <si>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</si>
  <si>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</si>
  <si>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</si>
  <si>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</si>
  <si>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</si>
  <si>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</si>
  <si>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</si>
  <si>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</si>
  <si>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</si>
  <si>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</si>
  <si>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</si>
  <si>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Obs. Os dados para o Mercado Primário incluem os registros de contratos da natureza 99000 e não incluem os registros ACAM204.</t>
  </si>
  <si>
    <t>33.479.023</t>
  </si>
  <si>
    <t>BANCO CITIBANK S.A.</t>
  </si>
  <si>
    <t>60.746.948</t>
  </si>
  <si>
    <t>BANCO BRADESCO S.A.</t>
  </si>
  <si>
    <t>00.000.000</t>
  </si>
  <si>
    <t>BANCO DO BRASIL S.A.</t>
  </si>
  <si>
    <t>30.306.294</t>
  </si>
  <si>
    <t>BANCO BTG PACTUAL S.A.</t>
  </si>
  <si>
    <t>CNPJ da Instituição</t>
  </si>
  <si>
    <t>60.701.190</t>
  </si>
  <si>
    <t>ITAÚ UNIBANCO S.A.</t>
  </si>
  <si>
    <t>33.172.537</t>
  </si>
  <si>
    <t>BANCO J.P. MORGAN S.A.</t>
  </si>
  <si>
    <t>62.073.200</t>
  </si>
  <si>
    <t>BANK OF AMERICA MERRILL LYNCH BANCO MÚLTIPLO S.A.</t>
  </si>
  <si>
    <t>02.801.938</t>
  </si>
  <si>
    <t>BANCO MORGAN STANLEY S.A.</t>
  </si>
  <si>
    <t>01.522.368</t>
  </si>
  <si>
    <t>BANCO BNP PARIBAS BRASIL S.A.</t>
  </si>
  <si>
    <t>03.532.415</t>
  </si>
  <si>
    <t>BANCO ABN AMRO S.A.</t>
  </si>
  <si>
    <t>61.533.584</t>
  </si>
  <si>
    <t>BANCO SOCIETE GENERALE BRASIL S.A.</t>
  </si>
  <si>
    <t>04.332.281</t>
  </si>
  <si>
    <t>GOLDMAN SACHS DO BRASIL BANCO MULTIPLO S.A.</t>
  </si>
  <si>
    <t>60.498.557</t>
  </si>
  <si>
    <t>BANCO MUFG BRASIL S.A.</t>
  </si>
  <si>
    <t>75.647.891</t>
  </si>
  <si>
    <t>BANCO CRÉDIT AGRICOLE BRASIL S.A.</t>
  </si>
  <si>
    <t>59.588.111</t>
  </si>
  <si>
    <t>BANCO VOTORANTIM S.A.</t>
  </si>
  <si>
    <t>09.274.232</t>
  </si>
  <si>
    <t>STATE STREET BRASIL S.A. - BANCO COMERCIAL</t>
  </si>
  <si>
    <t>28.195.667</t>
  </si>
  <si>
    <t>BANCO ABC BRASIL S.A.</t>
  </si>
  <si>
    <t>62.331.228</t>
  </si>
  <si>
    <t>DEUTSCHE BANK S.A. - BANCO ALEMAO</t>
  </si>
  <si>
    <t>53.518.684</t>
  </si>
  <si>
    <t>BANCO HSBC S.A.</t>
  </si>
  <si>
    <t>33.264.668</t>
  </si>
  <si>
    <t>BANCO XP S.A.</t>
  </si>
  <si>
    <t>68.900.810</t>
  </si>
  <si>
    <t>BANCO RENDIMENTO S.A.</t>
  </si>
  <si>
    <t>11.703.662</t>
  </si>
  <si>
    <t>TRAVELEX BANCO DE CÂMBIO S.A.</t>
  </si>
  <si>
    <t>31.872.495</t>
  </si>
  <si>
    <t>BANCO C6 S.A.</t>
  </si>
  <si>
    <t>29.030.467</t>
  </si>
  <si>
    <t>SCOTIABANK BRASIL S.A. BANCO MÚLTIPLO</t>
  </si>
  <si>
    <t>01.023.570</t>
  </si>
  <si>
    <t>BANCO RABOBANK INTERNATIONAL BRASIL S.A.</t>
  </si>
  <si>
    <t>78.632.767</t>
  </si>
  <si>
    <t>BANCO OURINVEST S.A.</t>
  </si>
  <si>
    <t>19.307.785</t>
  </si>
  <si>
    <t>MS BANK S.A. BANCO DE CÂMBIO</t>
  </si>
  <si>
    <t>62.232.889</t>
  </si>
  <si>
    <t>BANCO DAYCOVAL S.A.</t>
  </si>
  <si>
    <t>33.987.793</t>
  </si>
  <si>
    <t>BANCO DE INVESTIMENTOS CREDIT SUISSE (BRASIL) S.A.</t>
  </si>
  <si>
    <t>58.160.789</t>
  </si>
  <si>
    <t>BANCO SAFRA S.A.</t>
  </si>
  <si>
    <t>07.450.604</t>
  </si>
  <si>
    <t>CHINA CONSTRUCTION BANK (BRASIL) BANCO MÚLTIPLO S/A</t>
  </si>
  <si>
    <t>07.679.404</t>
  </si>
  <si>
    <t>BANCO TOPÁZIO S.A.</t>
  </si>
  <si>
    <t>58.616.418</t>
  </si>
  <si>
    <t>BANCO FIBRA S.A.</t>
  </si>
  <si>
    <t>60.518.222</t>
  </si>
  <si>
    <t>BANCO SUMITOMO MITSUI BRASILEIRO S.A.</t>
  </si>
  <si>
    <t>61.088.183</t>
  </si>
  <si>
    <t>BANCO MIZUHO DO BRASIL S.A.</t>
  </si>
  <si>
    <t>00.038.166</t>
  </si>
  <si>
    <t>BANCO CENTRAL DO BRASIL</t>
  </si>
  <si>
    <t>71.027.866</t>
  </si>
  <si>
    <t>BANCO BS2 S.A.</t>
  </si>
  <si>
    <t>03.609.817</t>
  </si>
  <si>
    <t>BANCO CARGILL S.A.</t>
  </si>
  <si>
    <t>13.059.145</t>
  </si>
  <si>
    <t>BEXS BANCO DE CÂMBIO S/A</t>
  </si>
  <si>
    <t>33.923.798</t>
  </si>
  <si>
    <t>BANCO MASTER S/A</t>
  </si>
  <si>
    <t>00.997.185</t>
  </si>
  <si>
    <t>BANCO B3 S.A.</t>
  </si>
  <si>
    <t>00.360.305</t>
  </si>
  <si>
    <t>CAIXA ECONOMICA FEDERAL</t>
  </si>
  <si>
    <t>33.657.248</t>
  </si>
  <si>
    <t>BANCO NACIONAL DE DESENVOLVIMENTO ECONOMICO E SOCIAL</t>
  </si>
  <si>
    <t>36.588.217</t>
  </si>
  <si>
    <t>34.111.187</t>
  </si>
  <si>
    <t>HAITONG BANCO DE INVESTIMENTO DO BRASIL S.A.</t>
  </si>
  <si>
    <t>49.336.860</t>
  </si>
  <si>
    <t>ING BANK N.V.</t>
  </si>
  <si>
    <t>08.609.934</t>
  </si>
  <si>
    <t>MONEYCORP BANCO DE CÂMBIO S.A.</t>
  </si>
  <si>
    <t>45.246.410</t>
  </si>
  <si>
    <t>BANCO GENIAL S.A.</t>
  </si>
  <si>
    <t>28.811.341</t>
  </si>
  <si>
    <t>INTL FCSTONE BANCO DE CÂMBIO S.A.</t>
  </si>
  <si>
    <t>92.856.905</t>
  </si>
  <si>
    <t>ADVANCED CORRETORA DE CÂMBIO LTDA</t>
  </si>
  <si>
    <t>30.723.886</t>
  </si>
  <si>
    <t>BANCO MODAL S.A.</t>
  </si>
  <si>
    <t>92.702.067</t>
  </si>
  <si>
    <t>BANCO DO ESTADO DO RIO GRANDE DO SUL S.A.</t>
  </si>
  <si>
    <t>73.622.748</t>
  </si>
  <si>
    <t>B&amp;T CORRETORA DE CAMBIO LTDA.</t>
  </si>
  <si>
    <t>01.181.521</t>
  </si>
  <si>
    <t>BANCO COOPERATIVO SICREDI S.A.</t>
  </si>
  <si>
    <t>07.656.500</t>
  </si>
  <si>
    <t>BANCO KDB DO BRASIL S.A.</t>
  </si>
  <si>
    <t>60.770.336</t>
  </si>
  <si>
    <t>BANCO ALFA DE INVESTIMENTO S.A.</t>
  </si>
  <si>
    <t>61.024.352</t>
  </si>
  <si>
    <t>BANCO VOITER S.A.</t>
  </si>
  <si>
    <t>32.648.370</t>
  </si>
  <si>
    <t>FAIR CORRETORA DE CAMBIO S.A.</t>
  </si>
  <si>
    <t>55.230.916</t>
  </si>
  <si>
    <t>INTESA SANPAOLO BRASIL S.A. - BANCO MÚLTIPLO</t>
  </si>
  <si>
    <t>62.144.175</t>
  </si>
  <si>
    <t>BANCO PINE S.A.</t>
  </si>
  <si>
    <t>13.220.493</t>
  </si>
  <si>
    <t>BR PARTNERS BANCO DE INVESTIMENTO S.A.</t>
  </si>
  <si>
    <t>13.728.156</t>
  </si>
  <si>
    <t>WESTERN UNION CORRETORA DE CÂMBIO S.A.</t>
  </si>
  <si>
    <t>31.895.683</t>
  </si>
  <si>
    <t>BANCO INDUSTRIAL DO BRASIL S.A.</t>
  </si>
  <si>
    <t>15.114.366</t>
  </si>
  <si>
    <t>BANCO BOCOM BBM S.A.</t>
  </si>
  <si>
    <t>24.074.692</t>
  </si>
  <si>
    <t>GUITTA CORRETORA DE CAMBIO LTDA.</t>
  </si>
  <si>
    <t>61.186.680</t>
  </si>
  <si>
    <t>BANCO BMG S.A.</t>
  </si>
  <si>
    <t>23.522.214</t>
  </si>
  <si>
    <t>COMMERZBANK BRASIL S.A. - BANCO MÚLTIPLO</t>
  </si>
  <si>
    <t>02.992.317</t>
  </si>
  <si>
    <t>TREVISO CORRETORA DE CÂMBIO S.A.</t>
  </si>
  <si>
    <t>00.250.699</t>
  </si>
  <si>
    <t>AGK CORRETORA DE CAMBIO S.A.</t>
  </si>
  <si>
    <t>46.518.205</t>
  </si>
  <si>
    <t>JPMORGAN CHASE BANK, NATIONAL ASSOCIATION</t>
  </si>
  <si>
    <t>15.357.060</t>
  </si>
  <si>
    <t>BANCO WOORI BANK DO BRASIL S.A.</t>
  </si>
  <si>
    <t>10.690.848</t>
  </si>
  <si>
    <t>BANCO DA CHINA BRASIL S.A.</t>
  </si>
  <si>
    <t>59.118.133</t>
  </si>
  <si>
    <t>BANCO LUSO BRASILEIRO S.A.</t>
  </si>
  <si>
    <t>04.913.129</t>
  </si>
  <si>
    <t>CONFIDENCE CORRETORA DE CÂMBIO S.A.</t>
  </si>
  <si>
    <t>60.889.128</t>
  </si>
  <si>
    <t>BANCO SOFISA S.A.</t>
  </si>
  <si>
    <t>16.944.141</t>
  </si>
  <si>
    <t>BROKER BRASIL CORRETORA DE CÂMBIO LTDA.</t>
  </si>
  <si>
    <t>92.894.922</t>
  </si>
  <si>
    <t>BANCO ORIGINAL S.A.</t>
  </si>
  <si>
    <t>17.354.911</t>
  </si>
  <si>
    <t>COTACAO DISTRIBUIDORA DE TITULOS E VALORES MOBILIARIOS S.A</t>
  </si>
  <si>
    <t>11.495.073</t>
  </si>
  <si>
    <t>OM DISTRIBUIDORA DE TÍTULOS E VALORES MOBILIÁRIOS LTDA</t>
  </si>
  <si>
    <t>76.641.497</t>
  </si>
  <si>
    <t>DOURADA CORRETORA DE CÂMBIO LTDA.</t>
  </si>
  <si>
    <t>50.579.044</t>
  </si>
  <si>
    <t>LEVYCAM - CORRETORA DE CAMBIO E VALORES LTDA.</t>
  </si>
  <si>
    <t>04.062.902</t>
  </si>
  <si>
    <t>VISION S.A. CORRETORA DE CAMBIO</t>
  </si>
  <si>
    <t>74.828.799</t>
  </si>
  <si>
    <t>NOVO BANCO CONTINENTAL S.A. - BANCO MÚLTIPLO</t>
  </si>
  <si>
    <t>02.038.232</t>
  </si>
  <si>
    <t>BANCO COOPERATIVO SICOOB S.A. - BANCO SICOOB</t>
  </si>
  <si>
    <t>00.416.968</t>
  </si>
  <si>
    <t>BANCO INTER S.A.</t>
  </si>
  <si>
    <t>02.318.507</t>
  </si>
  <si>
    <t>BANCO KEB HANA DO BRASIL S.A.</t>
  </si>
  <si>
    <t>07.237.373</t>
  </si>
  <si>
    <t>BANCO DO NORDESTE DO BRASIL S.A.</t>
  </si>
  <si>
    <t>34.265.629</t>
  </si>
  <si>
    <t>INTERCAM CORRETORA DE CÂMBIO LTDA.</t>
  </si>
  <si>
    <t>00.000.208</t>
  </si>
  <si>
    <t>BRB - BANCO DE BRASILIA S.A.</t>
  </si>
  <si>
    <t>40.353.377</t>
  </si>
  <si>
    <t>FOURTRADE CORRETORA DE CÂMBIO LTDA.</t>
  </si>
  <si>
    <t>71.677.850</t>
  </si>
  <si>
    <t>FRENTE CORRETORA DE CÂMBIO LTDA.</t>
  </si>
  <si>
    <t>12.392.983</t>
  </si>
  <si>
    <t>MIRAE ASSET WEALTH MANAGEMENT (BRAZIL) CORRETORA DE CÂMBIO, TÍTULOS E VALORES MOBILIÁRIOS LTDA.</t>
  </si>
  <si>
    <t>17.184.037</t>
  </si>
  <si>
    <t>BANCO MERCANTIL DO BRASIL S.A.</t>
  </si>
  <si>
    <t>04.913.711</t>
  </si>
  <si>
    <t>BANCO DO ESTADO DO PARÁ S.A.</t>
  </si>
  <si>
    <t>06.373.777</t>
  </si>
  <si>
    <t>BOA VIAGEM SOCIEDADE CORRETORA DE CÂMBIO LTDA.</t>
  </si>
  <si>
    <t>13.720.915</t>
  </si>
  <si>
    <t>BANCO WESTERN UNION DO BRASIL S.A.</t>
  </si>
  <si>
    <t>19.086.249</t>
  </si>
  <si>
    <t>EXECUTIVE CORRETORA DE CÂMBIO LTDA.</t>
  </si>
  <si>
    <t>34.666.362</t>
  </si>
  <si>
    <t>MONOPÓLIO CORRETORA DE CÂMBIO LTDA.</t>
  </si>
  <si>
    <t>94.968.518</t>
  </si>
  <si>
    <t>DECYSEO CORRETORA DE CAMBIO LTDA.</t>
  </si>
  <si>
    <t>14.190.547</t>
  </si>
  <si>
    <t>CAMBIONET CORRETORA DE CÂMBIO LTDA.</t>
  </si>
  <si>
    <t>17.508.380</t>
  </si>
  <si>
    <t>INVEST CORRETORA DE CÂMBIO LTDA.</t>
  </si>
  <si>
    <t>27.842.177</t>
  </si>
  <si>
    <t>IB CORRETORA DE CÂMBIO, TÍTULOS E VALORES MOBILIÁRIOS S.A.</t>
  </si>
  <si>
    <t>77.162.881</t>
  </si>
  <si>
    <t>DEBONI DISTRIBUIDORA DE TITULOS E VALORES MOBILIARIOS LTDA</t>
  </si>
  <si>
    <t>00.795.423</t>
  </si>
  <si>
    <t>BANCO SEMEAR S.A.</t>
  </si>
  <si>
    <t>18.287.740</t>
  </si>
  <si>
    <t>CONECTA CORRETORA DE CÂMBIO LTDA.</t>
  </si>
  <si>
    <t>40.333.582</t>
  </si>
  <si>
    <t>PROSEFTUR CORRETORA DE CÂMBIO LTDA.</t>
  </si>
  <si>
    <t>10.853.017</t>
  </si>
  <si>
    <t>GET MONEY CORRETORA DE CÂMBIO S.A.</t>
  </si>
  <si>
    <t>80.202.872</t>
  </si>
  <si>
    <t>CORREPARTI CORRETORA DE CAMBIO LTDA</t>
  </si>
  <si>
    <t>06.132.348</t>
  </si>
  <si>
    <t>LABOR SOCIEDADE CORRETORA DE CÂMBIO LTDA.</t>
  </si>
  <si>
    <t>17.772.370</t>
  </si>
  <si>
    <t>VIP'S CORRETORA DE CÂMBIO LTDA.</t>
  </si>
  <si>
    <t>54.403.563</t>
  </si>
  <si>
    <t>BANCO ARBI S.A.</t>
  </si>
  <si>
    <t>73.302.408</t>
  </si>
  <si>
    <t>EXIM CORRETORA DE CAMBIO LTDA</t>
  </si>
  <si>
    <t>17.904.906</t>
  </si>
  <si>
    <t>BRX CORRETORA DE CÂMBIO LTDA.</t>
  </si>
  <si>
    <t>04.684.647</t>
  </si>
  <si>
    <t>ARC CORRETORA DE CAMBIO, ASSOCIADOS GOUVEIA, CAMPEDELLI S.A.</t>
  </si>
  <si>
    <t>33.851.064</t>
  </si>
  <si>
    <t>DILLON S/A DISTRIBUIDORA DE TITULOS E VALORES MOBILIARIOS</t>
  </si>
  <si>
    <t>17.453.575</t>
  </si>
  <si>
    <t>ICBC DO BRASIL BANCO MÚLTIPLO S.A.</t>
  </si>
  <si>
    <t>59.615.005</t>
  </si>
  <si>
    <t>PATACÃO DISTRIBUIDORA DE TÍTULOS E VALORES MOBILIÁRIOS LTDA.</t>
  </si>
  <si>
    <t>17.312.661</t>
  </si>
  <si>
    <t>AMARIL FRANKLIN CORRETORA DE TÍTULOS E VALORES LTDA</t>
  </si>
  <si>
    <t>33.466.988</t>
  </si>
  <si>
    <t>BANCO CAIXA GERAL - BRASIL S.A.</t>
  </si>
  <si>
    <t>25.280.945</t>
  </si>
  <si>
    <t>AVS CORRETORA DE CÂMBIO LTDA.</t>
  </si>
  <si>
    <t>61.444.949</t>
  </si>
  <si>
    <t>SAGITUR CORRETORA DE CÂMBIO LTDA.</t>
  </si>
  <si>
    <t>15.482.499</t>
  </si>
  <si>
    <t>TURCÂMBIO - CORRETORA DE CÂMBIO LTDA.</t>
  </si>
  <si>
    <t>00.806.535</t>
  </si>
  <si>
    <t>PLANNER CORRETORA DE VALORES S.A.</t>
  </si>
  <si>
    <t>08.520.517</t>
  </si>
  <si>
    <t>SOL CORRETORA DE CÂMBIO LTDA.</t>
  </si>
  <si>
    <t>07.333.726</t>
  </si>
  <si>
    <t>ONNIX CORRETORA DE CÂMBIO LTDA.</t>
  </si>
  <si>
    <t>71.590.442</t>
  </si>
  <si>
    <t>LASTRO RDV DISTRIBUIDORA DE TÍTULOS E VALORES MOBILIÁRIOS LTDA.</t>
  </si>
  <si>
    <t>04.902.979</t>
  </si>
  <si>
    <t>BANCO DA AMAZONIA S.A.</t>
  </si>
  <si>
    <t>17.312.083</t>
  </si>
  <si>
    <t>H H PICCHIONI S/A CORRETORA DE CAMBIO E VALORES MOBILIARIOS</t>
  </si>
  <si>
    <t>13.673.855</t>
  </si>
  <si>
    <t>FRAM CAPITAL DISTRIBUIDORA DE TÍTULOS E VALORES MOBILIÁRIOS S.A.</t>
  </si>
  <si>
    <t>17.635.177</t>
  </si>
  <si>
    <t>CONEXION CORRETORA DE CÂMBIO LTDA.</t>
  </si>
  <si>
    <t>62.280.490</t>
  </si>
  <si>
    <t>DIBRAN DISTRIBUIDORA DE TÍTULOS E VALORES MOBILIÁRIOS LTDA.</t>
  </si>
  <si>
    <t>61.033.106</t>
  </si>
  <si>
    <t>BANCO CREFISA S.A.</t>
  </si>
  <si>
    <t>33.042.151</t>
  </si>
  <si>
    <t>BANCO DE LA NACION ARGENTINA</t>
  </si>
  <si>
    <t>15.168.152</t>
  </si>
  <si>
    <t>CONSEGTUR CORRETORA DE CÂMBIO LTDA.</t>
  </si>
  <si>
    <t>15.122.605</t>
  </si>
  <si>
    <t>LÚMINA CORRETORA DE CÂMBIO LTDA.</t>
  </si>
  <si>
    <t>18.145.784</t>
  </si>
  <si>
    <t>NUMATUR CORRETORA DE CÂMBIO LTDA.</t>
  </si>
  <si>
    <t>73.279.093</t>
  </si>
  <si>
    <t>PACIFIC INVEST DISTRIBUIDORA DE TITULOS E VALORES MOBILIARIOS LTDA</t>
  </si>
  <si>
    <t>23.010.182</t>
  </si>
  <si>
    <t>GOOD CORRETORA DE CÂMBIO LTDA</t>
  </si>
  <si>
    <t>28.762.249</t>
  </si>
  <si>
    <t>SADOC SOCIEDADE CORRETORA DE CÂMBIO LTDA.</t>
  </si>
  <si>
    <t>59.285.411</t>
  </si>
  <si>
    <t>BANCO PAN S.A.</t>
  </si>
  <si>
    <t>16.854.999</t>
  </si>
  <si>
    <t>SINGRATUR CORRETORA DE CÂMBIO LTDA</t>
  </si>
  <si>
    <t>16.927.221</t>
  </si>
  <si>
    <t>AMAZÔNIA CORRETORA DE CÂMBIO LTDA.</t>
  </si>
  <si>
    <t>21.040.668</t>
  </si>
  <si>
    <t>GLOBAL EXCHANGE DO BRASIL SOCIEDADE CORRETORA DE CÂMBIO LTDA.</t>
  </si>
  <si>
    <t>20.155.248</t>
  </si>
  <si>
    <t>PARMETAL DISTRIBUIDORA DE TÍTULOS E VALORES MOBILIÁRIOS LTDA</t>
  </si>
  <si>
    <t>15.761.217</t>
  </si>
  <si>
    <t>CORRETORA DE CÂMBIO AÇORIANA LIMITADA.</t>
  </si>
  <si>
    <t>00.460.065</t>
  </si>
  <si>
    <t>COLUNA S/A DISTRIBUIDORA DE TITULOS E VALORES MOBILIÁRIOS</t>
  </si>
  <si>
    <t>15.077.393</t>
  </si>
  <si>
    <t>MEGA CORRETORA DE CÂMBIO LTDA.</t>
  </si>
  <si>
    <t>52.937.216</t>
  </si>
  <si>
    <t>BEXS CORRETORA DE CÂMBIO S/A</t>
  </si>
  <si>
    <t>03.443.143</t>
  </si>
  <si>
    <t>AVIPAM CORRETORA DE CAMBIO LTDA</t>
  </si>
  <si>
    <t>38.486.817</t>
  </si>
  <si>
    <t>BANCO DE DESENVOLVIMENTO DE MINAS GERAIS S.A.-BDMG</t>
  </si>
  <si>
    <t>44.189.447</t>
  </si>
  <si>
    <t>BANCO DE LA PROVINCIA DE BUENOS AIRES</t>
  </si>
  <si>
    <t>36.658.769</t>
  </si>
  <si>
    <t>BANCO XCMG BRASIL S.A.</t>
  </si>
  <si>
    <t>33.886.862</t>
  </si>
  <si>
    <t>09.512.542</t>
  </si>
  <si>
    <t>CODEPE CORRETORA DE VALORES E CÂMBIO S.A.</t>
  </si>
  <si>
    <t>89.784.367</t>
  </si>
  <si>
    <t>EBADIVAL - E. BAGGIO DISTRIBUIDORA DE TÍTULOS E VALORES MOBILIÁRIOS LTDA.</t>
  </si>
  <si>
    <t>50.585.090</t>
  </si>
  <si>
    <t>BCV - BANCO DE CRÉDITO E VAREJO S.A.</t>
  </si>
  <si>
    <t>33.042.953</t>
  </si>
  <si>
    <t>CITIBANK N.A.</t>
  </si>
  <si>
    <t>28.650.236</t>
  </si>
  <si>
    <t>BS2 DISTRIBUIDORA DE TÍTULOS E VALORES MOBILIÁRIOS S.A.</t>
  </si>
  <si>
    <t>28.127.603</t>
  </si>
  <si>
    <t>BANESTES S.A. BANCO DO ESTADO DO ESPIRITO SANTO</t>
  </si>
  <si>
    <t>61.973.863</t>
  </si>
  <si>
    <t>LEROSA S.A. CORRETORA DE VALORES E CAMBIO</t>
  </si>
  <si>
    <t>02.332.886</t>
  </si>
  <si>
    <t>XP INVESTIMENTOS CORRETORA DE CÂMBIO,TÍTULOS E VALORES MOBILIÁRIOS S/A</t>
  </si>
  <si>
    <t>61.820.817</t>
  </si>
  <si>
    <t>BANCO PAULISTA S.A.</t>
  </si>
  <si>
    <t>58.497.702</t>
  </si>
  <si>
    <t>BANCO LETSBANK S.A.</t>
  </si>
  <si>
    <t>Obs. Os dados para o Mercado Interbancário referem-se a registros de operações de arbitragens (no País e no exterior), operações entre instituições e operações com o Banco Central do Brasil.</t>
  </si>
  <si>
    <t>Registros de câmbio contratado em DEZEMBRO / 2021</t>
  </si>
  <si>
    <t>Fonte: Sistema Câmbio; Dados extraídos em: 10/01/2022</t>
  </si>
  <si>
    <t>Registros de câmbio contratado - Acumulado Jan-Dez/2021</t>
  </si>
  <si>
    <t>WISE BRASIL CORRETORA DE CÂMBIO LTDA</t>
  </si>
  <si>
    <t>MASTER S/A CORRETORA DE CÂMBIO, TÍTULOS E VALORES MOBILIÁRIOS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</si>
</sst>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5">
    <xf numFmtId="0" fontId="0" fillId="0" borderId="0" xfId="0"/>
    <xf numFmtId="0" fontId="7" fillId="0" borderId="1" xfId="0" applyFont="1" applyFill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vertical="center"/>
    </xf>
    <xf numFmtId="0" fontId="10" fillId="0" borderId="0" xfId="0" applyFont="1" applyAlignment="1" applyProtection="1">
      <alignment horizontal="center" vertical="center"/>
    </xf>
    <xf numFmtId="0" fontId="7" fillId="0" borderId="0" xfId="0" applyFont="1" applyProtection="1"/>
    <xf numFmtId="0" fontId="8" fillId="0" borderId="0" xfId="0" applyFont="1" applyProtection="1"/>
    <xf numFmtId="0" fontId="8" fillId="0" borderId="0" xfId="0" applyFont="1" applyBorder="1" applyProtection="1"/>
    <xf numFmtId="166" fontId="0" fillId="0" borderId="0" xfId="1" applyNumberFormat="1" applyFont="1"/>
    <xf numFmtId="49" fontId="7" fillId="0" borderId="0" xfId="0" applyNumberFormat="1" applyFont="1" applyAlignment="1" applyProtection="1">
      <alignment horizontal="center"/>
    </xf>
    <xf numFmtId="49" fontId="8" fillId="0" borderId="0" xfId="0" applyNumberFormat="1" applyFont="1" applyAlignment="1" applyProtection="1">
      <alignment horizontal="center"/>
    </xf>
    <xf numFmtId="4" fontId="0" fillId="0" borderId="0" xfId="0" applyNumberFormat="1"/>
    <xf numFmtId="0" fontId="7" fillId="0" borderId="1" xfId="0" applyFont="1" applyFill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/>
    </xf>
    <xf numFmtId="165" fontId="3" fillId="2" borderId="0" xfId="0" applyNumberFormat="1" applyFont="1" applyFill="1" applyAlignment="1">
      <alignment horizontal="left"/>
    </xf>
    <xf numFmtId="0" fontId="10" fillId="3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</xf>
    <xf numFmtId="0" fontId="10" fillId="4" borderId="3" xfId="0" applyFont="1" applyFill="1" applyBorder="1" applyAlignment="1" applyProtection="1">
      <alignment horizontal="center"/>
    </xf>
    <xf numFmtId="0" fontId="7" fillId="4" borderId="3" xfId="0" applyFont="1" applyFill="1" applyBorder="1" applyAlignment="1" applyProtection="1">
      <alignment horizontal="left" vertical="center"/>
    </xf>
    <xf numFmtId="166" fontId="11" fillId="3" borderId="5" xfId="1" applyNumberFormat="1" applyFont="1" applyFill="1" applyBorder="1" applyAlignment="1" applyProtection="1">
      <alignment horizontal="center" vertical="center"/>
    </xf>
    <xf numFmtId="166" fontId="7" fillId="4" borderId="3" xfId="1" applyNumberFormat="1" applyFont="1" applyFill="1" applyBorder="1" applyAlignment="1" applyProtection="1">
      <alignment horizontal="right" vertical="center"/>
    </xf>
    <xf numFmtId="166" fontId="7" fillId="3" borderId="1" xfId="1" applyNumberFormat="1" applyFont="1" applyFill="1" applyBorder="1" applyAlignment="1" applyProtection="1">
      <alignment horizontal="right" vertical="center"/>
    </xf>
    <xf numFmtId="166" fontId="7" fillId="0" borderId="1" xfId="1" applyNumberFormat="1" applyFont="1" applyFill="1" applyBorder="1" applyAlignment="1" applyProtection="1">
      <alignment horizontal="right" vertical="center"/>
    </xf>
    <xf numFmtId="166" fontId="7" fillId="0" borderId="0" xfId="1" applyNumberFormat="1" applyFont="1" applyAlignment="1" applyProtection="1">
      <alignment horizontal="center"/>
    </xf>
    <xf numFmtId="166" fontId="8" fillId="0" borderId="0" xfId="1" applyNumberFormat="1" applyFont="1" applyBorder="1" applyAlignment="1" applyProtection="1">
      <alignment horizontal="center"/>
    </xf>
    <xf numFmtId="166" fontId="8" fillId="0" borderId="0" xfId="1" applyNumberFormat="1" applyFont="1" applyProtection="1"/>
    <xf numFmtId="166" fontId="10" fillId="3" borderId="6" xfId="1" applyNumberFormat="1" applyFont="1" applyFill="1" applyBorder="1" applyAlignment="1" applyProtection="1">
      <alignment horizontal="right"/>
    </xf>
    <xf numFmtId="165" fontId="6" fillId="2" borderId="0" xfId="0" applyNumberFormat="1" applyFont="1" applyFill="1" applyAlignment="1">
      <alignment horizontal="left"/>
    </xf>
    <xf numFmtId="3" fontId="7" fillId="4" borderId="3" xfId="0" applyNumberFormat="1" applyFont="1" applyFill="1" applyBorder="1" applyAlignment="1" applyProtection="1">
      <alignment horizontal="center" vertical="center"/>
    </xf>
    <xf numFmtId="3" fontId="7" fillId="3" borderId="1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/>
    </xf>
    <xf numFmtId="165" fontId="1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4" fillId="0" borderId="0" xfId="0" applyNumberFormat="1" applyFont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4" fillId="0" borderId="0" xfId="1" applyNumberFormat="1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166" fontId="14" fillId="0" borderId="0" xfId="1" applyNumberFormat="1" applyFont="1" applyBorder="1" applyAlignment="1" applyProtection="1">
      <alignment horizontal="left" vertical="center"/>
    </xf>
    <xf numFmtId="49" fontId="14" fillId="0" borderId="0" xfId="0" applyNumberFormat="1" applyFont="1" applyBorder="1" applyAlignment="1" applyProtection="1">
      <alignment horizontal="left" vertical="center" wrapText="1"/>
    </xf>
    <xf numFmtId="0" fontId="14" fillId="0" borderId="2" xfId="0" applyFont="1" applyBorder="1" applyAlignment="1" applyProtection="1">
      <alignment horizontal="left" vertical="center" wrapText="1"/>
    </xf>
    <xf numFmtId="3" fontId="7" fillId="0" borderId="0" xfId="0" applyNumberFormat="1" applyFont="1" applyProtection="1"/>
    <xf numFmtId="14" fontId="8" fillId="0" borderId="0" xfId="0" applyNumberFormat="1" applyFont="1" applyBorder="1" applyProtection="1"/>
    <xf numFmtId="0" fontId="9" fillId="3" borderId="7" xfId="0" applyFont="1" applyFill="1" applyBorder="1" applyAlignment="1" applyProtection="1">
      <alignment horizontal="center"/>
    </xf>
    <xf numFmtId="0" fontId="9" fillId="3" borderId="8" xfId="0" applyFont="1" applyFill="1" applyBorder="1" applyAlignment="1" applyProtection="1">
      <alignment horizontal="center"/>
    </xf>
    <xf numFmtId="166" fontId="11" fillId="3" borderId="9" xfId="1" applyNumberFormat="1" applyFont="1" applyFill="1" applyBorder="1" applyAlignment="1" applyProtection="1">
      <alignment horizontal="center" vertical="center"/>
    </xf>
    <xf numFmtId="166" fontId="11" fillId="3" borderId="10" xfId="1" applyNumberFormat="1" applyFont="1" applyFill="1" applyBorder="1" applyAlignment="1" applyProtection="1">
      <alignment horizontal="center" vertical="center"/>
    </xf>
    <xf numFmtId="166" fontId="11" fillId="3" borderId="9" xfId="1" applyNumberFormat="1" applyFont="1" applyFill="1" applyBorder="1" applyAlignment="1" applyProtection="1">
      <alignment horizontal="center" vertical="center" wrapText="1"/>
    </xf>
    <xf numFmtId="166" fontId="11" fillId="3" borderId="11" xfId="1" applyNumberFormat="1" applyFont="1" applyFill="1" applyBorder="1" applyAlignment="1" applyProtection="1">
      <alignment horizontal="center" vertical="center" wrapText="1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12" xfId="0" applyNumberFormat="1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/>
    </xf>
    <xf numFmtId="166" fontId="4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72"/>
  <sheetViews>
    <sheetView tabSelected="1" workbookViewId="0"/>
  </sheetViews>
  <sheetFormatPr defaultColWidth="9.1796875" defaultRowHeight="13"/>
  <cols>
    <col min="1" max="1" width="4.81640625" style="7" customWidth="1"/>
    <col min="2" max="2" width="9.54296875" style="10" customWidth="1"/>
    <col min="3" max="3" width="54.453125" style="6" customWidth="1"/>
    <col min="4" max="4" width="8.1796875" style="13" customWidth="1"/>
    <col min="5" max="5" width="15" style="13" customWidth="1"/>
    <col min="6" max="6" width="9.81640625" style="13" customWidth="1"/>
    <col min="7" max="7" width="14" style="13" customWidth="1"/>
    <col min="8" max="8" width="9.81640625" style="13" customWidth="1"/>
    <col min="9" max="9" width="15" style="13" customWidth="1"/>
    <col min="10" max="10" width="9.81640625" style="13" customWidth="1"/>
    <col min="11" max="11" width="15" style="13" customWidth="1"/>
    <col min="12" max="12" width="9.81640625" style="13" customWidth="1"/>
    <col min="13" max="13" width="13.81640625" style="13" customWidth="1"/>
    <col min="14" max="14" width="8.1796875" style="13" customWidth="1"/>
    <col min="15" max="15" width="15" style="13" customWidth="1"/>
    <col min="16" max="16" width="8.1796875" style="13" customWidth="1"/>
    <col min="17" max="17" width="15" style="13" customWidth="1"/>
    <col min="18" max="18" width="9.81640625" style="13" customWidth="1"/>
    <col min="19" max="19" width="15" style="13" customWidth="1"/>
    <col min="20" max="20" width="9.81640625" style="13" bestFit="1" customWidth="1"/>
    <col min="21" max="21" width="13.81640625" style="25" bestFit="1" customWidth="1"/>
    <col min="22" max="22" width="1.453125" style="6" bestFit="1" customWidth="1"/>
    <col min="23" max="16384" width="9.179687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346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51" t="s">
        <v>5</v>
      </c>
      <c r="B6" s="51" t="s">
        <v>28</v>
      </c>
      <c r="C6" s="53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9" t="s">
        <v>16</v>
      </c>
      <c r="M6" s="50"/>
      <c r="N6" s="47" t="s">
        <v>8</v>
      </c>
      <c r="O6" s="48"/>
      <c r="P6" s="47" t="s">
        <v>9</v>
      </c>
      <c r="Q6" s="48"/>
      <c r="R6" s="49" t="s">
        <v>15</v>
      </c>
      <c r="S6" s="50"/>
      <c r="T6" s="47" t="s">
        <v>0</v>
      </c>
      <c r="U6" s="48"/>
    </row>
    <row r="7" spans="1:22" s="4" customFormat="1" ht="12.75" customHeight="1" thickBot="1">
      <c r="A7" s="52"/>
      <c r="B7" s="52"/>
      <c r="C7" s="54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29</v>
      </c>
      <c r="C8" s="19" t="s">
        <v>30</v>
      </c>
      <c r="D8" s="21">
        <v>10233</v>
      </c>
      <c r="E8" s="21">
        <v>4244231820</v>
      </c>
      <c r="F8" s="21">
        <v>25827</v>
      </c>
      <c r="G8" s="21">
        <v>4371183742.4321003</v>
      </c>
      <c r="H8" s="21">
        <v>37081</v>
      </c>
      <c r="I8" s="21">
        <v>8823878156.5699997</v>
      </c>
      <c r="J8" s="21">
        <v>34800</v>
      </c>
      <c r="K8" s="21">
        <v>12133585577.6047</v>
      </c>
      <c r="L8" s="21">
        <f>D8+F8+H8+J8</f>
        <v>107941</v>
      </c>
      <c r="M8" s="21">
        <f>E8+G8+I8+K8</f>
        <v>29572879296.606796</v>
      </c>
      <c r="N8" s="21">
        <v>515</v>
      </c>
      <c r="O8" s="21">
        <v>7441038413.8500004</v>
      </c>
      <c r="P8" s="21">
        <v>445</v>
      </c>
      <c r="Q8" s="21">
        <v>4378523869.0799999</v>
      </c>
      <c r="R8" s="21">
        <f>N8+P8</f>
        <v>960</v>
      </c>
      <c r="S8" s="21">
        <f>O8+Q8</f>
        <v>11819562282.93</v>
      </c>
      <c r="T8" s="21">
        <f>L8+R8</f>
        <v>108901</v>
      </c>
      <c r="U8" s="21">
        <f>M8+S8</f>
        <v>41392441579.536797</v>
      </c>
      <c r="V8" s="11"/>
    </row>
    <row r="9" spans="1:22" s="5" customFormat="1">
      <c r="A9" s="15">
        <v>2</v>
      </c>
      <c r="B9" s="30" t="s">
        <v>17</v>
      </c>
      <c r="C9" s="17" t="s">
        <v>18</v>
      </c>
      <c r="D9" s="22">
        <v>6865</v>
      </c>
      <c r="E9" s="22">
        <v>2277158356.4400001</v>
      </c>
      <c r="F9" s="22">
        <v>16453</v>
      </c>
      <c r="G9" s="22">
        <v>3006242238.6420002</v>
      </c>
      <c r="H9" s="22">
        <v>25166</v>
      </c>
      <c r="I9" s="22">
        <v>4437536537.2799997</v>
      </c>
      <c r="J9" s="22">
        <v>31338</v>
      </c>
      <c r="K9" s="22">
        <v>5630817835.5900002</v>
      </c>
      <c r="L9" s="22">
        <f t="shared" ref="L9:L80" si="0">D9+F9+H9+J9</f>
        <v>79822</v>
      </c>
      <c r="M9" s="22">
        <f t="shared" ref="M9:M80" si="1">E9+G9+I9+K9</f>
        <v>15351754967.952</v>
      </c>
      <c r="N9" s="22">
        <v>787</v>
      </c>
      <c r="O9" s="22">
        <v>11716722419.299999</v>
      </c>
      <c r="P9" s="22">
        <v>938</v>
      </c>
      <c r="Q9" s="22">
        <v>13459881738.99</v>
      </c>
      <c r="R9" s="22">
        <f t="shared" ref="R9:S9" si="2">N9+P9</f>
        <v>1725</v>
      </c>
      <c r="S9" s="22">
        <f t="shared" si="2"/>
        <v>25176604158.290001</v>
      </c>
      <c r="T9" s="22">
        <f t="shared" ref="T9:T80" si="3">L9+R9</f>
        <v>81547</v>
      </c>
      <c r="U9" s="22">
        <f t="shared" ref="U9:U80" si="4">M9+S9</f>
        <v>40528359126.242004</v>
      </c>
      <c r="V9" s="11"/>
    </row>
    <row r="10" spans="1:22" s="5" customFormat="1">
      <c r="A10" s="18">
        <v>3</v>
      </c>
      <c r="B10" s="31" t="s">
        <v>22</v>
      </c>
      <c r="C10" s="1" t="s">
        <v>23</v>
      </c>
      <c r="D10" s="23">
        <v>6245</v>
      </c>
      <c r="E10" s="23">
        <v>2125655760.3399999</v>
      </c>
      <c r="F10" s="23">
        <v>12128</v>
      </c>
      <c r="G10" s="23">
        <v>2047451714.257</v>
      </c>
      <c r="H10" s="23">
        <v>31276</v>
      </c>
      <c r="I10" s="23">
        <v>10675423271.43</v>
      </c>
      <c r="J10" s="23">
        <v>16392</v>
      </c>
      <c r="K10" s="23">
        <v>10994048948.1271</v>
      </c>
      <c r="L10" s="21">
        <f t="shared" si="0"/>
        <v>66041</v>
      </c>
      <c r="M10" s="21">
        <f t="shared" si="1"/>
        <v>25842579694.154099</v>
      </c>
      <c r="N10" s="23">
        <v>516</v>
      </c>
      <c r="O10" s="23">
        <v>3414594499.4499998</v>
      </c>
      <c r="P10" s="23">
        <v>499</v>
      </c>
      <c r="Q10" s="23">
        <v>2797447780.0900002</v>
      </c>
      <c r="R10" s="21">
        <f>N10+P10</f>
        <v>1015</v>
      </c>
      <c r="S10" s="21">
        <f>O10+Q10</f>
        <v>6212042279.54</v>
      </c>
      <c r="T10" s="21">
        <f t="shared" si="3"/>
        <v>67056</v>
      </c>
      <c r="U10" s="21">
        <f t="shared" si="4"/>
        <v>32054621973.694099</v>
      </c>
      <c r="V10" s="11"/>
    </row>
    <row r="11" spans="1:22" s="5" customFormat="1">
      <c r="A11" s="15">
        <v>4</v>
      </c>
      <c r="B11" s="30" t="s">
        <v>20</v>
      </c>
      <c r="C11" s="17" t="s">
        <v>21</v>
      </c>
      <c r="D11" s="22">
        <v>1484</v>
      </c>
      <c r="E11" s="22">
        <v>2132961789.4300001</v>
      </c>
      <c r="F11" s="22">
        <v>8299</v>
      </c>
      <c r="G11" s="22">
        <v>1973057510.0699999</v>
      </c>
      <c r="H11" s="22">
        <v>9185</v>
      </c>
      <c r="I11" s="22">
        <v>8411808638.2799997</v>
      </c>
      <c r="J11" s="22">
        <v>11403</v>
      </c>
      <c r="K11" s="22">
        <v>10068586609.592501</v>
      </c>
      <c r="L11" s="22">
        <f t="shared" si="0"/>
        <v>30371</v>
      </c>
      <c r="M11" s="22">
        <f t="shared" si="1"/>
        <v>22586414547.372498</v>
      </c>
      <c r="N11" s="22">
        <v>288</v>
      </c>
      <c r="O11" s="22">
        <v>3992414705.5900002</v>
      </c>
      <c r="P11" s="22">
        <v>275</v>
      </c>
      <c r="Q11" s="22">
        <v>2826461159.6599998</v>
      </c>
      <c r="R11" s="22">
        <f t="shared" ref="R11:R12" si="5">N11+P11</f>
        <v>563</v>
      </c>
      <c r="S11" s="22">
        <f t="shared" ref="S11:S12" si="6">O11+Q11</f>
        <v>6818875865.25</v>
      </c>
      <c r="T11" s="22">
        <f t="shared" si="3"/>
        <v>30934</v>
      </c>
      <c r="U11" s="22">
        <f t="shared" si="4"/>
        <v>29405290412.622498</v>
      </c>
      <c r="V11" s="11"/>
    </row>
    <row r="12" spans="1:22" s="5" customFormat="1">
      <c r="A12" s="18">
        <v>5</v>
      </c>
      <c r="B12" s="12" t="s">
        <v>31</v>
      </c>
      <c r="C12" s="1" t="s">
        <v>32</v>
      </c>
      <c r="D12" s="23">
        <v>331</v>
      </c>
      <c r="E12" s="23">
        <v>529286257.1857</v>
      </c>
      <c r="F12" s="23">
        <v>2465</v>
      </c>
      <c r="G12" s="23">
        <v>705587444.05260003</v>
      </c>
      <c r="H12" s="23">
        <v>1291</v>
      </c>
      <c r="I12" s="23">
        <v>4337119859.1199999</v>
      </c>
      <c r="J12" s="23">
        <v>2502</v>
      </c>
      <c r="K12" s="23">
        <v>6642971554.9099998</v>
      </c>
      <c r="L12" s="21">
        <f t="shared" si="0"/>
        <v>6589</v>
      </c>
      <c r="M12" s="21">
        <f t="shared" si="1"/>
        <v>12214965115.268299</v>
      </c>
      <c r="N12" s="23">
        <v>481</v>
      </c>
      <c r="O12" s="23">
        <v>5737243288.6499996</v>
      </c>
      <c r="P12" s="23">
        <v>570</v>
      </c>
      <c r="Q12" s="23">
        <v>5310321987.1099997</v>
      </c>
      <c r="R12" s="21">
        <f t="shared" si="5"/>
        <v>1051</v>
      </c>
      <c r="S12" s="21">
        <f t="shared" si="6"/>
        <v>11047565275.759998</v>
      </c>
      <c r="T12" s="21">
        <f t="shared" si="3"/>
        <v>7640</v>
      </c>
      <c r="U12" s="21">
        <f t="shared" si="4"/>
        <v>23262530391.028297</v>
      </c>
      <c r="V12" s="11"/>
    </row>
    <row r="13" spans="1:22" s="5" customFormat="1">
      <c r="A13" s="15">
        <v>6</v>
      </c>
      <c r="B13" s="16" t="s">
        <v>24</v>
      </c>
      <c r="C13" s="17" t="s">
        <v>25</v>
      </c>
      <c r="D13" s="22">
        <v>9934</v>
      </c>
      <c r="E13" s="22">
        <v>2885395747.9099998</v>
      </c>
      <c r="F13" s="22">
        <v>14413</v>
      </c>
      <c r="G13" s="22">
        <v>2879979962.6599998</v>
      </c>
      <c r="H13" s="22">
        <v>31402</v>
      </c>
      <c r="I13" s="22">
        <v>1921811330.8399999</v>
      </c>
      <c r="J13" s="22">
        <v>18896</v>
      </c>
      <c r="K13" s="22">
        <v>3350099223.54</v>
      </c>
      <c r="L13" s="22">
        <f t="shared" ref="L13:L20" si="7">D13+F13+H13+J13</f>
        <v>74645</v>
      </c>
      <c r="M13" s="22">
        <f t="shared" ref="M13:M20" si="8">E13+G13+I13+K13</f>
        <v>11037286264.950001</v>
      </c>
      <c r="N13" s="22">
        <v>404</v>
      </c>
      <c r="O13" s="22">
        <v>4255783456.77</v>
      </c>
      <c r="P13" s="22">
        <v>363</v>
      </c>
      <c r="Q13" s="22">
        <v>1533314416.4400001</v>
      </c>
      <c r="R13" s="22">
        <f t="shared" ref="R13:R76" si="9">N13+P13</f>
        <v>767</v>
      </c>
      <c r="S13" s="22">
        <f t="shared" ref="S13:S76" si="10">O13+Q13</f>
        <v>5789097873.21</v>
      </c>
      <c r="T13" s="22">
        <f t="shared" ref="T13:T20" si="11">L13+R13</f>
        <v>75412</v>
      </c>
      <c r="U13" s="22">
        <f t="shared" ref="U13:U20" si="12">M13+S13</f>
        <v>16826384138.16</v>
      </c>
      <c r="V13" s="11"/>
    </row>
    <row r="14" spans="1:22" s="5" customFormat="1">
      <c r="A14" s="18">
        <v>7</v>
      </c>
      <c r="B14" s="31" t="s">
        <v>26</v>
      </c>
      <c r="C14" s="1" t="s">
        <v>27</v>
      </c>
      <c r="D14" s="23">
        <v>256</v>
      </c>
      <c r="E14" s="23">
        <v>517660572.45999998</v>
      </c>
      <c r="F14" s="23">
        <v>1087</v>
      </c>
      <c r="G14" s="23">
        <v>739531079.85000002</v>
      </c>
      <c r="H14" s="23">
        <v>1766</v>
      </c>
      <c r="I14" s="23">
        <v>2296720233.7382998</v>
      </c>
      <c r="J14" s="23">
        <v>2558</v>
      </c>
      <c r="K14" s="23">
        <v>1917997185.75</v>
      </c>
      <c r="L14" s="21">
        <f t="shared" si="7"/>
        <v>5667</v>
      </c>
      <c r="M14" s="21">
        <f t="shared" si="8"/>
        <v>5471909071.7982998</v>
      </c>
      <c r="N14" s="23">
        <v>191</v>
      </c>
      <c r="O14" s="23">
        <v>3880883773.1199999</v>
      </c>
      <c r="P14" s="23">
        <v>411</v>
      </c>
      <c r="Q14" s="23">
        <v>6878852804.8800001</v>
      </c>
      <c r="R14" s="21">
        <f t="shared" si="9"/>
        <v>602</v>
      </c>
      <c r="S14" s="21">
        <f t="shared" si="10"/>
        <v>10759736578</v>
      </c>
      <c r="T14" s="21">
        <f t="shared" si="11"/>
        <v>6269</v>
      </c>
      <c r="U14" s="21">
        <f t="shared" si="12"/>
        <v>16231645649.7983</v>
      </c>
      <c r="V14" s="11"/>
    </row>
    <row r="15" spans="1:22" s="5" customFormat="1">
      <c r="A15" s="15">
        <v>8</v>
      </c>
      <c r="B15" s="30" t="s">
        <v>33</v>
      </c>
      <c r="C15" s="17" t="s">
        <v>34</v>
      </c>
      <c r="D15" s="22">
        <v>176</v>
      </c>
      <c r="E15" s="22">
        <v>468405700.63</v>
      </c>
      <c r="F15" s="22">
        <v>584</v>
      </c>
      <c r="G15" s="22">
        <v>294259784.05110002</v>
      </c>
      <c r="H15" s="22">
        <v>532</v>
      </c>
      <c r="I15" s="22">
        <v>2972667442.6199999</v>
      </c>
      <c r="J15" s="22">
        <v>809</v>
      </c>
      <c r="K15" s="22">
        <v>3892031717.3200002</v>
      </c>
      <c r="L15" s="22">
        <f t="shared" si="7"/>
        <v>2101</v>
      </c>
      <c r="M15" s="22">
        <f t="shared" si="8"/>
        <v>7627364644.6210995</v>
      </c>
      <c r="N15" s="22">
        <v>257</v>
      </c>
      <c r="O15" s="22">
        <v>2058605637.05</v>
      </c>
      <c r="P15" s="22">
        <v>105</v>
      </c>
      <c r="Q15" s="22">
        <v>960045364.35000002</v>
      </c>
      <c r="R15" s="22">
        <f t="shared" si="9"/>
        <v>362</v>
      </c>
      <c r="S15" s="22">
        <f t="shared" si="10"/>
        <v>3018651001.4000001</v>
      </c>
      <c r="T15" s="22">
        <f t="shared" si="11"/>
        <v>2463</v>
      </c>
      <c r="U15" s="22">
        <f t="shared" si="12"/>
        <v>10646015646.021099</v>
      </c>
      <c r="V15" s="11"/>
    </row>
    <row r="16" spans="1:22" s="5" customFormat="1">
      <c r="A16" s="18">
        <v>9</v>
      </c>
      <c r="B16" s="31" t="s">
        <v>37</v>
      </c>
      <c r="C16" s="1" t="s">
        <v>38</v>
      </c>
      <c r="D16" s="23">
        <v>203</v>
      </c>
      <c r="E16" s="23">
        <v>177203716.22999999</v>
      </c>
      <c r="F16" s="23">
        <v>1198</v>
      </c>
      <c r="G16" s="23">
        <v>402677058.83999997</v>
      </c>
      <c r="H16" s="23">
        <v>1108</v>
      </c>
      <c r="I16" s="23">
        <v>2835043793.1700001</v>
      </c>
      <c r="J16" s="23">
        <v>2253</v>
      </c>
      <c r="K16" s="23">
        <v>1866229591.3</v>
      </c>
      <c r="L16" s="21">
        <f t="shared" si="7"/>
        <v>4762</v>
      </c>
      <c r="M16" s="21">
        <f t="shared" si="8"/>
        <v>5281154159.54</v>
      </c>
      <c r="N16" s="23">
        <v>767</v>
      </c>
      <c r="O16" s="23">
        <v>2294089344.1599998</v>
      </c>
      <c r="P16" s="23">
        <v>797</v>
      </c>
      <c r="Q16" s="23">
        <v>2926711151.8200002</v>
      </c>
      <c r="R16" s="21">
        <f t="shared" si="9"/>
        <v>1564</v>
      </c>
      <c r="S16" s="21">
        <f t="shared" si="10"/>
        <v>5220800495.9799995</v>
      </c>
      <c r="T16" s="21">
        <f t="shared" si="11"/>
        <v>6326</v>
      </c>
      <c r="U16" s="21">
        <f t="shared" si="12"/>
        <v>10501954655.52</v>
      </c>
      <c r="V16" s="11"/>
    </row>
    <row r="17" spans="1:22" s="5" customFormat="1">
      <c r="A17" s="15">
        <v>10</v>
      </c>
      <c r="B17" s="30" t="s">
        <v>91</v>
      </c>
      <c r="C17" s="17" t="s">
        <v>92</v>
      </c>
      <c r="D17" s="22"/>
      <c r="E17" s="22"/>
      <c r="F17" s="22"/>
      <c r="G17" s="22"/>
      <c r="H17" s="22">
        <v>10</v>
      </c>
      <c r="I17" s="22">
        <v>51721555.090000004</v>
      </c>
      <c r="J17" s="22"/>
      <c r="K17" s="22"/>
      <c r="L17" s="22">
        <f t="shared" si="7"/>
        <v>10</v>
      </c>
      <c r="M17" s="22">
        <f t="shared" si="8"/>
        <v>51721555.090000004</v>
      </c>
      <c r="N17" s="22">
        <v>5</v>
      </c>
      <c r="O17" s="22">
        <v>1502285639.1600001</v>
      </c>
      <c r="P17" s="22">
        <v>50</v>
      </c>
      <c r="Q17" s="22">
        <v>6337000000</v>
      </c>
      <c r="R17" s="22">
        <f t="shared" si="9"/>
        <v>55</v>
      </c>
      <c r="S17" s="22">
        <f t="shared" si="10"/>
        <v>7839285639.1599998</v>
      </c>
      <c r="T17" s="22">
        <f t="shared" si="11"/>
        <v>65</v>
      </c>
      <c r="U17" s="22">
        <f t="shared" si="12"/>
        <v>7891007194.25</v>
      </c>
      <c r="V17" s="11"/>
    </row>
    <row r="18" spans="1:22" s="5" customFormat="1">
      <c r="A18" s="18">
        <v>11</v>
      </c>
      <c r="B18" s="31" t="s">
        <v>43</v>
      </c>
      <c r="C18" s="1" t="s">
        <v>44</v>
      </c>
      <c r="D18" s="23"/>
      <c r="E18" s="23"/>
      <c r="F18" s="23"/>
      <c r="G18" s="23"/>
      <c r="H18" s="23">
        <v>306</v>
      </c>
      <c r="I18" s="23">
        <v>2681692927.6300001</v>
      </c>
      <c r="J18" s="23">
        <v>246</v>
      </c>
      <c r="K18" s="23">
        <v>720305375.97000003</v>
      </c>
      <c r="L18" s="21">
        <f t="shared" si="7"/>
        <v>552</v>
      </c>
      <c r="M18" s="21">
        <f t="shared" si="8"/>
        <v>3401998303.6000004</v>
      </c>
      <c r="N18" s="23">
        <v>24</v>
      </c>
      <c r="O18" s="23">
        <v>518810243.39999998</v>
      </c>
      <c r="P18" s="23">
        <v>97</v>
      </c>
      <c r="Q18" s="23">
        <v>2696796426.9000001</v>
      </c>
      <c r="R18" s="21">
        <f t="shared" si="9"/>
        <v>121</v>
      </c>
      <c r="S18" s="21">
        <f t="shared" si="10"/>
        <v>3215606670.3000002</v>
      </c>
      <c r="T18" s="21">
        <f t="shared" si="11"/>
        <v>673</v>
      </c>
      <c r="U18" s="21">
        <f t="shared" si="12"/>
        <v>6617604973.9000006</v>
      </c>
      <c r="V18" s="11"/>
    </row>
    <row r="19" spans="1:22" s="5" customFormat="1">
      <c r="A19" s="15">
        <v>12</v>
      </c>
      <c r="B19" s="30" t="s">
        <v>53</v>
      </c>
      <c r="C19" s="17" t="s">
        <v>54</v>
      </c>
      <c r="D19" s="22">
        <v>169</v>
      </c>
      <c r="E19" s="22">
        <v>386996581.81</v>
      </c>
      <c r="F19" s="22">
        <v>554</v>
      </c>
      <c r="G19" s="22">
        <v>133368233.17</v>
      </c>
      <c r="H19" s="22">
        <v>105</v>
      </c>
      <c r="I19" s="22">
        <v>1276267221.3699999</v>
      </c>
      <c r="J19" s="22">
        <v>643</v>
      </c>
      <c r="K19" s="22">
        <v>1414929482.6300001</v>
      </c>
      <c r="L19" s="22">
        <f t="shared" si="7"/>
        <v>1471</v>
      </c>
      <c r="M19" s="22">
        <f t="shared" si="8"/>
        <v>3211561518.98</v>
      </c>
      <c r="N19" s="22">
        <v>156</v>
      </c>
      <c r="O19" s="22">
        <v>1049357880.87</v>
      </c>
      <c r="P19" s="22">
        <v>220</v>
      </c>
      <c r="Q19" s="22">
        <v>820411153.35000002</v>
      </c>
      <c r="R19" s="22">
        <f t="shared" si="9"/>
        <v>376</v>
      </c>
      <c r="S19" s="22">
        <f t="shared" si="10"/>
        <v>1869769034.22</v>
      </c>
      <c r="T19" s="22">
        <f t="shared" si="11"/>
        <v>1847</v>
      </c>
      <c r="U19" s="22">
        <f t="shared" si="12"/>
        <v>5081330553.1999998</v>
      </c>
      <c r="V19" s="11"/>
    </row>
    <row r="20" spans="1:22" s="5" customFormat="1">
      <c r="A20" s="18">
        <v>13</v>
      </c>
      <c r="B20" s="31" t="s">
        <v>39</v>
      </c>
      <c r="C20" s="1" t="s">
        <v>40</v>
      </c>
      <c r="D20" s="23"/>
      <c r="E20" s="23"/>
      <c r="F20" s="23"/>
      <c r="G20" s="23"/>
      <c r="H20" s="23">
        <v>224</v>
      </c>
      <c r="I20" s="23">
        <v>2310815771.9299998</v>
      </c>
      <c r="J20" s="23">
        <v>249</v>
      </c>
      <c r="K20" s="23">
        <v>2241756770.0300002</v>
      </c>
      <c r="L20" s="21">
        <f t="shared" si="7"/>
        <v>473</v>
      </c>
      <c r="M20" s="21">
        <f t="shared" si="8"/>
        <v>4552572541.96</v>
      </c>
      <c r="N20" s="23">
        <v>7</v>
      </c>
      <c r="O20" s="23">
        <v>165000000</v>
      </c>
      <c r="P20" s="23">
        <v>9</v>
      </c>
      <c r="Q20" s="23">
        <v>240000000</v>
      </c>
      <c r="R20" s="21">
        <f t="shared" si="9"/>
        <v>16</v>
      </c>
      <c r="S20" s="21">
        <f t="shared" si="10"/>
        <v>405000000</v>
      </c>
      <c r="T20" s="21">
        <f t="shared" si="11"/>
        <v>489</v>
      </c>
      <c r="U20" s="21">
        <f t="shared" si="12"/>
        <v>4957572541.96</v>
      </c>
      <c r="V20" s="11"/>
    </row>
    <row r="21" spans="1:22" s="5" customFormat="1">
      <c r="A21" s="15">
        <v>14</v>
      </c>
      <c r="B21" s="16" t="s">
        <v>41</v>
      </c>
      <c r="C21" s="17" t="s">
        <v>42</v>
      </c>
      <c r="D21" s="22">
        <v>86</v>
      </c>
      <c r="E21" s="22">
        <v>75282748.189999998</v>
      </c>
      <c r="F21" s="22">
        <v>492</v>
      </c>
      <c r="G21" s="22">
        <v>125665637.67</v>
      </c>
      <c r="H21" s="22">
        <v>109</v>
      </c>
      <c r="I21" s="22">
        <v>367461495.82999998</v>
      </c>
      <c r="J21" s="22">
        <v>304</v>
      </c>
      <c r="K21" s="22">
        <v>424954248.13679999</v>
      </c>
      <c r="L21" s="22">
        <f t="shared" si="0"/>
        <v>991</v>
      </c>
      <c r="M21" s="22">
        <f t="shared" si="1"/>
        <v>993364129.82680011</v>
      </c>
      <c r="N21" s="22">
        <v>324</v>
      </c>
      <c r="O21" s="22">
        <v>2027097592.49</v>
      </c>
      <c r="P21" s="22">
        <v>318</v>
      </c>
      <c r="Q21" s="22">
        <v>1372088627.9000001</v>
      </c>
      <c r="R21" s="22">
        <f t="shared" si="9"/>
        <v>642</v>
      </c>
      <c r="S21" s="22">
        <f t="shared" si="10"/>
        <v>3399186220.3900003</v>
      </c>
      <c r="T21" s="22">
        <f t="shared" si="3"/>
        <v>1633</v>
      </c>
      <c r="U21" s="22">
        <f t="shared" si="4"/>
        <v>4392550350.2168007</v>
      </c>
      <c r="V21" s="11"/>
    </row>
    <row r="22" spans="1:22" s="5" customFormat="1">
      <c r="A22" s="18">
        <v>15</v>
      </c>
      <c r="B22" s="31" t="s">
        <v>35</v>
      </c>
      <c r="C22" s="1" t="s">
        <v>36</v>
      </c>
      <c r="D22" s="23">
        <v>1</v>
      </c>
      <c r="E22" s="23">
        <v>1000000</v>
      </c>
      <c r="F22" s="23"/>
      <c r="G22" s="23"/>
      <c r="H22" s="23">
        <v>253</v>
      </c>
      <c r="I22" s="23">
        <v>778464281.15999997</v>
      </c>
      <c r="J22" s="23">
        <v>321</v>
      </c>
      <c r="K22" s="23">
        <v>1519791724.6600001</v>
      </c>
      <c r="L22" s="21">
        <f t="shared" si="0"/>
        <v>575</v>
      </c>
      <c r="M22" s="21">
        <f t="shared" si="1"/>
        <v>2299256005.8200002</v>
      </c>
      <c r="N22" s="23">
        <v>28</v>
      </c>
      <c r="O22" s="23">
        <v>1022500000</v>
      </c>
      <c r="P22" s="23">
        <v>9</v>
      </c>
      <c r="Q22" s="23">
        <v>295000000</v>
      </c>
      <c r="R22" s="21">
        <f t="shared" si="9"/>
        <v>37</v>
      </c>
      <c r="S22" s="21">
        <f t="shared" si="10"/>
        <v>1317500000</v>
      </c>
      <c r="T22" s="21">
        <f t="shared" si="3"/>
        <v>612</v>
      </c>
      <c r="U22" s="21">
        <f t="shared" si="4"/>
        <v>3616756005.8200002</v>
      </c>
      <c r="V22" s="11"/>
    </row>
    <row r="23" spans="1:22" s="5" customFormat="1">
      <c r="A23" s="15">
        <v>16</v>
      </c>
      <c r="B23" s="30" t="s">
        <v>51</v>
      </c>
      <c r="C23" s="17" t="s">
        <v>52</v>
      </c>
      <c r="D23" s="22"/>
      <c r="E23" s="22"/>
      <c r="F23" s="22"/>
      <c r="G23" s="22"/>
      <c r="H23" s="22">
        <v>76</v>
      </c>
      <c r="I23" s="22">
        <v>808464541.99000001</v>
      </c>
      <c r="J23" s="22">
        <v>147</v>
      </c>
      <c r="K23" s="22">
        <v>1423253284.53</v>
      </c>
      <c r="L23" s="22">
        <f t="shared" si="0"/>
        <v>223</v>
      </c>
      <c r="M23" s="22">
        <f t="shared" si="1"/>
        <v>2231717826.52</v>
      </c>
      <c r="N23" s="22">
        <v>54</v>
      </c>
      <c r="O23" s="22">
        <v>945803131.24000001</v>
      </c>
      <c r="P23" s="22">
        <v>23</v>
      </c>
      <c r="Q23" s="22">
        <v>331053629.56</v>
      </c>
      <c r="R23" s="22">
        <f t="shared" si="9"/>
        <v>77</v>
      </c>
      <c r="S23" s="22">
        <f t="shared" si="10"/>
        <v>1276856760.8</v>
      </c>
      <c r="T23" s="22">
        <f t="shared" si="3"/>
        <v>300</v>
      </c>
      <c r="U23" s="22">
        <f t="shared" si="4"/>
        <v>3508574587.3199997</v>
      </c>
      <c r="V23" s="11"/>
    </row>
    <row r="24" spans="1:22" s="5" customFormat="1">
      <c r="A24" s="18">
        <v>17</v>
      </c>
      <c r="B24" s="31" t="s">
        <v>45</v>
      </c>
      <c r="C24" s="1" t="s">
        <v>46</v>
      </c>
      <c r="D24" s="23">
        <v>154</v>
      </c>
      <c r="E24" s="23">
        <v>41376610.82</v>
      </c>
      <c r="F24" s="23">
        <v>376</v>
      </c>
      <c r="G24" s="23">
        <v>81041634.930000007</v>
      </c>
      <c r="H24" s="23">
        <v>250</v>
      </c>
      <c r="I24" s="23">
        <v>120581960.89</v>
      </c>
      <c r="J24" s="23">
        <v>376</v>
      </c>
      <c r="K24" s="23">
        <v>395284726.38999999</v>
      </c>
      <c r="L24" s="21">
        <f t="shared" si="0"/>
        <v>1156</v>
      </c>
      <c r="M24" s="21">
        <f t="shared" si="1"/>
        <v>638284933.02999997</v>
      </c>
      <c r="N24" s="23">
        <v>554</v>
      </c>
      <c r="O24" s="23">
        <v>1454464131.1800001</v>
      </c>
      <c r="P24" s="23">
        <v>581</v>
      </c>
      <c r="Q24" s="23">
        <v>1267582059.8399999</v>
      </c>
      <c r="R24" s="21">
        <f t="shared" si="9"/>
        <v>1135</v>
      </c>
      <c r="S24" s="21">
        <f t="shared" si="10"/>
        <v>2722046191.02</v>
      </c>
      <c r="T24" s="21">
        <f t="shared" si="3"/>
        <v>2291</v>
      </c>
      <c r="U24" s="21">
        <f t="shared" si="4"/>
        <v>3360331124.0500002</v>
      </c>
      <c r="V24" s="11"/>
    </row>
    <row r="25" spans="1:22" s="5" customFormat="1">
      <c r="A25" s="15">
        <v>18</v>
      </c>
      <c r="B25" s="30" t="s">
        <v>47</v>
      </c>
      <c r="C25" s="17" t="s">
        <v>48</v>
      </c>
      <c r="D25" s="22">
        <v>5</v>
      </c>
      <c r="E25" s="22">
        <v>7678661.7800000003</v>
      </c>
      <c r="F25" s="22">
        <v>7</v>
      </c>
      <c r="G25" s="22">
        <v>4331181.54</v>
      </c>
      <c r="H25" s="22">
        <v>26</v>
      </c>
      <c r="I25" s="22">
        <v>86143562.670000002</v>
      </c>
      <c r="J25" s="22">
        <v>63</v>
      </c>
      <c r="K25" s="22">
        <v>280576040.76999998</v>
      </c>
      <c r="L25" s="22">
        <f t="shared" si="0"/>
        <v>101</v>
      </c>
      <c r="M25" s="22">
        <f t="shared" si="1"/>
        <v>378729446.75999999</v>
      </c>
      <c r="N25" s="22">
        <v>96</v>
      </c>
      <c r="O25" s="22">
        <v>1414832446.0899999</v>
      </c>
      <c r="P25" s="22">
        <v>88</v>
      </c>
      <c r="Q25" s="22">
        <v>1182648895.3299999</v>
      </c>
      <c r="R25" s="22">
        <f t="shared" si="9"/>
        <v>184</v>
      </c>
      <c r="S25" s="22">
        <f t="shared" si="10"/>
        <v>2597481341.4200001</v>
      </c>
      <c r="T25" s="22">
        <f t="shared" si="3"/>
        <v>285</v>
      </c>
      <c r="U25" s="22">
        <f t="shared" si="4"/>
        <v>2976210788.1800003</v>
      </c>
      <c r="V25" s="11"/>
    </row>
    <row r="26" spans="1:22" s="5" customFormat="1">
      <c r="A26" s="18">
        <v>19</v>
      </c>
      <c r="B26" s="31" t="s">
        <v>75</v>
      </c>
      <c r="C26" s="1" t="s">
        <v>76</v>
      </c>
      <c r="D26" s="23">
        <v>575</v>
      </c>
      <c r="E26" s="23">
        <v>105983931.34</v>
      </c>
      <c r="F26" s="23">
        <v>1360</v>
      </c>
      <c r="G26" s="23">
        <v>178376853.69999999</v>
      </c>
      <c r="H26" s="23">
        <v>98900</v>
      </c>
      <c r="I26" s="23">
        <v>579171001.22000003</v>
      </c>
      <c r="J26" s="23">
        <v>2474</v>
      </c>
      <c r="K26" s="23">
        <v>506387353.94999999</v>
      </c>
      <c r="L26" s="21">
        <f t="shared" si="0"/>
        <v>103309</v>
      </c>
      <c r="M26" s="21">
        <f t="shared" si="1"/>
        <v>1369919140.21</v>
      </c>
      <c r="N26" s="23">
        <v>382</v>
      </c>
      <c r="O26" s="23">
        <v>730784148.59000003</v>
      </c>
      <c r="P26" s="23">
        <v>1055</v>
      </c>
      <c r="Q26" s="23">
        <v>684274970.94000006</v>
      </c>
      <c r="R26" s="21">
        <f t="shared" si="9"/>
        <v>1437</v>
      </c>
      <c r="S26" s="21">
        <f t="shared" si="10"/>
        <v>1415059119.5300002</v>
      </c>
      <c r="T26" s="21">
        <f t="shared" si="3"/>
        <v>104746</v>
      </c>
      <c r="U26" s="21">
        <f t="shared" si="4"/>
        <v>2784978259.7400002</v>
      </c>
      <c r="V26" s="11"/>
    </row>
    <row r="27" spans="1:22" s="5" customFormat="1">
      <c r="A27" s="15">
        <v>20</v>
      </c>
      <c r="B27" s="30" t="s">
        <v>77</v>
      </c>
      <c r="C27" s="17" t="s">
        <v>78</v>
      </c>
      <c r="D27" s="22"/>
      <c r="E27" s="22"/>
      <c r="F27" s="22"/>
      <c r="G27" s="22"/>
      <c r="H27" s="22">
        <v>150</v>
      </c>
      <c r="I27" s="22">
        <v>1198323233.8599999</v>
      </c>
      <c r="J27" s="22">
        <v>164</v>
      </c>
      <c r="K27" s="22">
        <v>1304046491.21</v>
      </c>
      <c r="L27" s="22">
        <f t="shared" si="0"/>
        <v>314</v>
      </c>
      <c r="M27" s="22">
        <f t="shared" si="1"/>
        <v>2502369725.0699997</v>
      </c>
      <c r="N27" s="22">
        <v>8</v>
      </c>
      <c r="O27" s="22">
        <v>66173198.909999996</v>
      </c>
      <c r="P27" s="22">
        <v>8</v>
      </c>
      <c r="Q27" s="22">
        <v>51177071.390000001</v>
      </c>
      <c r="R27" s="22">
        <f t="shared" si="9"/>
        <v>16</v>
      </c>
      <c r="S27" s="22">
        <f t="shared" si="10"/>
        <v>117350270.3</v>
      </c>
      <c r="T27" s="22">
        <f t="shared" si="3"/>
        <v>330</v>
      </c>
      <c r="U27" s="22">
        <f t="shared" si="4"/>
        <v>2619719995.3699999</v>
      </c>
      <c r="V27" s="11"/>
    </row>
    <row r="28" spans="1:22" s="5" customFormat="1">
      <c r="A28" s="18">
        <v>21</v>
      </c>
      <c r="B28" s="31" t="s">
        <v>49</v>
      </c>
      <c r="C28" s="1" t="s">
        <v>50</v>
      </c>
      <c r="D28" s="23">
        <v>196</v>
      </c>
      <c r="E28" s="23">
        <v>151455483.81</v>
      </c>
      <c r="F28" s="23">
        <v>656</v>
      </c>
      <c r="G28" s="23">
        <v>137242539.75</v>
      </c>
      <c r="H28" s="23">
        <v>158</v>
      </c>
      <c r="I28" s="23">
        <v>127529490.75</v>
      </c>
      <c r="J28" s="23">
        <v>599</v>
      </c>
      <c r="K28" s="23">
        <v>213429512.65000001</v>
      </c>
      <c r="L28" s="21">
        <f t="shared" si="0"/>
        <v>1609</v>
      </c>
      <c r="M28" s="21">
        <f t="shared" si="1"/>
        <v>629657026.96000004</v>
      </c>
      <c r="N28" s="23">
        <v>247</v>
      </c>
      <c r="O28" s="23">
        <v>992129102.75999999</v>
      </c>
      <c r="P28" s="23">
        <v>377</v>
      </c>
      <c r="Q28" s="23">
        <v>494305006.02999997</v>
      </c>
      <c r="R28" s="21">
        <f t="shared" si="9"/>
        <v>624</v>
      </c>
      <c r="S28" s="21">
        <f t="shared" si="10"/>
        <v>1486434108.79</v>
      </c>
      <c r="T28" s="21">
        <f t="shared" si="3"/>
        <v>2233</v>
      </c>
      <c r="U28" s="21">
        <f t="shared" si="4"/>
        <v>2116091135.75</v>
      </c>
      <c r="V28" s="11"/>
    </row>
    <row r="29" spans="1:22" s="5" customFormat="1">
      <c r="A29" s="15">
        <v>22</v>
      </c>
      <c r="B29" s="30" t="s">
        <v>59</v>
      </c>
      <c r="C29" s="17" t="s">
        <v>60</v>
      </c>
      <c r="D29" s="22">
        <v>344</v>
      </c>
      <c r="E29" s="22">
        <v>338412244.17000002</v>
      </c>
      <c r="F29" s="22">
        <v>1447</v>
      </c>
      <c r="G29" s="22">
        <v>198953955.75999999</v>
      </c>
      <c r="H29" s="22">
        <v>1411</v>
      </c>
      <c r="I29" s="22">
        <v>245076415.31999999</v>
      </c>
      <c r="J29" s="22">
        <v>2568</v>
      </c>
      <c r="K29" s="22">
        <v>426750642.72970003</v>
      </c>
      <c r="L29" s="22">
        <f t="shared" si="0"/>
        <v>5770</v>
      </c>
      <c r="M29" s="22">
        <f t="shared" si="1"/>
        <v>1209193257.9797001</v>
      </c>
      <c r="N29" s="22">
        <v>33</v>
      </c>
      <c r="O29" s="22">
        <v>388286335.60000002</v>
      </c>
      <c r="P29" s="22">
        <v>36</v>
      </c>
      <c r="Q29" s="22">
        <v>318292604.06999999</v>
      </c>
      <c r="R29" s="22">
        <f t="shared" si="9"/>
        <v>69</v>
      </c>
      <c r="S29" s="22">
        <f t="shared" si="10"/>
        <v>706578939.67000008</v>
      </c>
      <c r="T29" s="22">
        <f t="shared" si="3"/>
        <v>5839</v>
      </c>
      <c r="U29" s="22">
        <f t="shared" si="4"/>
        <v>1915772197.6497002</v>
      </c>
      <c r="V29" s="11"/>
    </row>
    <row r="30" spans="1:22" s="5" customFormat="1">
      <c r="A30" s="18">
        <v>23</v>
      </c>
      <c r="B30" s="31" t="s">
        <v>79</v>
      </c>
      <c r="C30" s="1" t="s">
        <v>80</v>
      </c>
      <c r="D30" s="23">
        <v>295</v>
      </c>
      <c r="E30" s="23">
        <v>107434534.88</v>
      </c>
      <c r="F30" s="23">
        <v>887</v>
      </c>
      <c r="G30" s="23">
        <v>143309279.05000001</v>
      </c>
      <c r="H30" s="23">
        <v>1032</v>
      </c>
      <c r="I30" s="23">
        <v>569936115.44000006</v>
      </c>
      <c r="J30" s="23">
        <v>1736</v>
      </c>
      <c r="K30" s="23">
        <v>236412755.80000001</v>
      </c>
      <c r="L30" s="21">
        <f t="shared" si="0"/>
        <v>3950</v>
      </c>
      <c r="M30" s="21">
        <f t="shared" si="1"/>
        <v>1057092685.1700001</v>
      </c>
      <c r="N30" s="23">
        <v>277</v>
      </c>
      <c r="O30" s="23">
        <v>232223258.06</v>
      </c>
      <c r="P30" s="23">
        <v>281</v>
      </c>
      <c r="Q30" s="23">
        <v>515895692.93000001</v>
      </c>
      <c r="R30" s="21">
        <f t="shared" si="9"/>
        <v>558</v>
      </c>
      <c r="S30" s="21">
        <f t="shared" si="10"/>
        <v>748118950.99000001</v>
      </c>
      <c r="T30" s="21">
        <f t="shared" si="3"/>
        <v>4508</v>
      </c>
      <c r="U30" s="21">
        <f t="shared" si="4"/>
        <v>1805211636.1600001</v>
      </c>
      <c r="V30" s="11"/>
    </row>
    <row r="31" spans="1:22" s="5" customFormat="1">
      <c r="A31" s="15">
        <v>24</v>
      </c>
      <c r="B31" s="30" t="s">
        <v>69</v>
      </c>
      <c r="C31" s="17" t="s">
        <v>70</v>
      </c>
      <c r="D31" s="22">
        <v>55</v>
      </c>
      <c r="E31" s="22">
        <v>25096980.760000002</v>
      </c>
      <c r="F31" s="22">
        <v>23</v>
      </c>
      <c r="G31" s="22">
        <v>5044749.1500000004</v>
      </c>
      <c r="H31" s="22">
        <v>115</v>
      </c>
      <c r="I31" s="22">
        <v>693779778.41999996</v>
      </c>
      <c r="J31" s="22">
        <v>247</v>
      </c>
      <c r="K31" s="22">
        <v>483826725.13</v>
      </c>
      <c r="L31" s="22">
        <f t="shared" si="0"/>
        <v>440</v>
      </c>
      <c r="M31" s="22">
        <f t="shared" si="1"/>
        <v>1207748233.46</v>
      </c>
      <c r="N31" s="22">
        <v>69</v>
      </c>
      <c r="O31" s="22">
        <v>178387744.62</v>
      </c>
      <c r="P31" s="22">
        <v>79</v>
      </c>
      <c r="Q31" s="22">
        <v>393348296.37</v>
      </c>
      <c r="R31" s="22">
        <f t="shared" si="9"/>
        <v>148</v>
      </c>
      <c r="S31" s="22">
        <f t="shared" si="10"/>
        <v>571736040.99000001</v>
      </c>
      <c r="T31" s="22">
        <f t="shared" si="3"/>
        <v>588</v>
      </c>
      <c r="U31" s="22">
        <f t="shared" si="4"/>
        <v>1779484274.45</v>
      </c>
      <c r="V31" s="11"/>
    </row>
    <row r="32" spans="1:22" s="5" customFormat="1">
      <c r="A32" s="18">
        <v>25</v>
      </c>
      <c r="B32" s="31" t="s">
        <v>63</v>
      </c>
      <c r="C32" s="1" t="s">
        <v>64</v>
      </c>
      <c r="D32" s="23">
        <v>937</v>
      </c>
      <c r="E32" s="23">
        <v>120990122.8</v>
      </c>
      <c r="F32" s="23">
        <v>2149</v>
      </c>
      <c r="G32" s="23">
        <v>103731414.4621</v>
      </c>
      <c r="H32" s="23">
        <v>2457</v>
      </c>
      <c r="I32" s="23">
        <v>295358124.04000002</v>
      </c>
      <c r="J32" s="23">
        <v>6429</v>
      </c>
      <c r="K32" s="23">
        <v>535989821.85640001</v>
      </c>
      <c r="L32" s="21">
        <f t="shared" si="0"/>
        <v>11972</v>
      </c>
      <c r="M32" s="21">
        <f t="shared" si="1"/>
        <v>1056069483.1585</v>
      </c>
      <c r="N32" s="23">
        <v>2046</v>
      </c>
      <c r="O32" s="23">
        <v>449974391</v>
      </c>
      <c r="P32" s="23">
        <v>5391</v>
      </c>
      <c r="Q32" s="23">
        <v>242962864.93000001</v>
      </c>
      <c r="R32" s="21">
        <f t="shared" si="9"/>
        <v>7437</v>
      </c>
      <c r="S32" s="21">
        <f t="shared" si="10"/>
        <v>692937255.93000007</v>
      </c>
      <c r="T32" s="21">
        <f t="shared" si="3"/>
        <v>19409</v>
      </c>
      <c r="U32" s="21">
        <f t="shared" si="4"/>
        <v>1749006739.0885</v>
      </c>
      <c r="V32" s="11"/>
    </row>
    <row r="33" spans="1:22" s="5" customFormat="1">
      <c r="A33" s="15">
        <v>26</v>
      </c>
      <c r="B33" s="16" t="s">
        <v>55</v>
      </c>
      <c r="C33" s="17" t="s">
        <v>56</v>
      </c>
      <c r="D33" s="22">
        <v>87</v>
      </c>
      <c r="E33" s="22">
        <v>53394162.75</v>
      </c>
      <c r="F33" s="22">
        <v>176</v>
      </c>
      <c r="G33" s="22">
        <v>56332924.890000001</v>
      </c>
      <c r="H33" s="22">
        <v>346</v>
      </c>
      <c r="I33" s="22">
        <v>326252182.73000002</v>
      </c>
      <c r="J33" s="22">
        <v>417</v>
      </c>
      <c r="K33" s="22">
        <v>361159585.47210002</v>
      </c>
      <c r="L33" s="22">
        <f t="shared" si="0"/>
        <v>1026</v>
      </c>
      <c r="M33" s="22">
        <f t="shared" si="1"/>
        <v>797138855.84210002</v>
      </c>
      <c r="N33" s="22">
        <v>87</v>
      </c>
      <c r="O33" s="22">
        <v>343648958.67000002</v>
      </c>
      <c r="P33" s="22">
        <v>98</v>
      </c>
      <c r="Q33" s="22">
        <v>457246135.26999998</v>
      </c>
      <c r="R33" s="22">
        <f t="shared" si="9"/>
        <v>185</v>
      </c>
      <c r="S33" s="22">
        <f t="shared" si="10"/>
        <v>800895093.94000006</v>
      </c>
      <c r="T33" s="22">
        <f t="shared" si="3"/>
        <v>1211</v>
      </c>
      <c r="U33" s="22">
        <f t="shared" si="4"/>
        <v>1598033949.7821002</v>
      </c>
      <c r="V33" s="11"/>
    </row>
    <row r="34" spans="1:22" s="5" customFormat="1">
      <c r="A34" s="18">
        <v>27</v>
      </c>
      <c r="B34" s="31" t="s">
        <v>65</v>
      </c>
      <c r="C34" s="1" t="s">
        <v>66</v>
      </c>
      <c r="D34" s="23">
        <v>65</v>
      </c>
      <c r="E34" s="23">
        <v>54687425.079999998</v>
      </c>
      <c r="F34" s="23">
        <v>549</v>
      </c>
      <c r="G34" s="23">
        <v>69556817.180000007</v>
      </c>
      <c r="H34" s="23">
        <v>1965</v>
      </c>
      <c r="I34" s="23">
        <v>125118190.26000001</v>
      </c>
      <c r="J34" s="23">
        <v>17688</v>
      </c>
      <c r="K34" s="23">
        <v>214945906.28</v>
      </c>
      <c r="L34" s="21">
        <f t="shared" si="0"/>
        <v>20267</v>
      </c>
      <c r="M34" s="21">
        <f t="shared" si="1"/>
        <v>464308338.80000001</v>
      </c>
      <c r="N34" s="23">
        <v>90</v>
      </c>
      <c r="O34" s="23">
        <v>574956062</v>
      </c>
      <c r="P34" s="23">
        <v>157</v>
      </c>
      <c r="Q34" s="23">
        <v>500610872.80000001</v>
      </c>
      <c r="R34" s="21">
        <f t="shared" si="9"/>
        <v>247</v>
      </c>
      <c r="S34" s="21">
        <f t="shared" si="10"/>
        <v>1075566934.8</v>
      </c>
      <c r="T34" s="21">
        <f t="shared" si="3"/>
        <v>20514</v>
      </c>
      <c r="U34" s="21">
        <f t="shared" si="4"/>
        <v>1539875273.5999999</v>
      </c>
      <c r="V34" s="11"/>
    </row>
    <row r="35" spans="1:22" s="5" customFormat="1">
      <c r="A35" s="15">
        <v>28</v>
      </c>
      <c r="B35" s="30" t="s">
        <v>162</v>
      </c>
      <c r="C35" s="17" t="s">
        <v>163</v>
      </c>
      <c r="D35" s="22">
        <v>16</v>
      </c>
      <c r="E35" s="22">
        <v>542036666.66999996</v>
      </c>
      <c r="F35" s="22">
        <v>19</v>
      </c>
      <c r="G35" s="22">
        <v>1809710.57</v>
      </c>
      <c r="H35" s="22">
        <v>29</v>
      </c>
      <c r="I35" s="22">
        <v>16511598.92</v>
      </c>
      <c r="J35" s="22">
        <v>53</v>
      </c>
      <c r="K35" s="22">
        <v>68150075.120000005</v>
      </c>
      <c r="L35" s="22">
        <f t="shared" si="0"/>
        <v>117</v>
      </c>
      <c r="M35" s="22">
        <f t="shared" si="1"/>
        <v>628508051.27999997</v>
      </c>
      <c r="N35" s="22">
        <v>39</v>
      </c>
      <c r="O35" s="22">
        <v>182995792.90000001</v>
      </c>
      <c r="P35" s="22">
        <v>43</v>
      </c>
      <c r="Q35" s="22">
        <v>671542955.61000001</v>
      </c>
      <c r="R35" s="22">
        <f t="shared" si="9"/>
        <v>82</v>
      </c>
      <c r="S35" s="22">
        <f t="shared" si="10"/>
        <v>854538748.50999999</v>
      </c>
      <c r="T35" s="22">
        <f t="shared" si="3"/>
        <v>199</v>
      </c>
      <c r="U35" s="22">
        <f t="shared" si="4"/>
        <v>1483046799.79</v>
      </c>
      <c r="V35" s="11"/>
    </row>
    <row r="36" spans="1:22" s="5" customFormat="1">
      <c r="A36" s="18">
        <v>29</v>
      </c>
      <c r="B36" s="31" t="s">
        <v>57</v>
      </c>
      <c r="C36" s="1" t="s">
        <v>58</v>
      </c>
      <c r="D36" s="23">
        <v>25</v>
      </c>
      <c r="E36" s="23">
        <v>168404326.59999999</v>
      </c>
      <c r="F36" s="23">
        <v>258</v>
      </c>
      <c r="G36" s="23">
        <v>91137935.840000004</v>
      </c>
      <c r="H36" s="23">
        <v>55</v>
      </c>
      <c r="I36" s="23">
        <v>78565301.739999995</v>
      </c>
      <c r="J36" s="23">
        <v>155</v>
      </c>
      <c r="K36" s="23">
        <v>67620510.060000002</v>
      </c>
      <c r="L36" s="21">
        <f t="shared" si="0"/>
        <v>493</v>
      </c>
      <c r="M36" s="21">
        <f t="shared" si="1"/>
        <v>405728074.24000001</v>
      </c>
      <c r="N36" s="23">
        <v>163</v>
      </c>
      <c r="O36" s="23">
        <v>459272373.06999999</v>
      </c>
      <c r="P36" s="23">
        <v>162</v>
      </c>
      <c r="Q36" s="23">
        <v>566255094.33000004</v>
      </c>
      <c r="R36" s="21">
        <f t="shared" si="9"/>
        <v>325</v>
      </c>
      <c r="S36" s="21">
        <f t="shared" si="10"/>
        <v>1025527467.4000001</v>
      </c>
      <c r="T36" s="21">
        <f t="shared" si="3"/>
        <v>818</v>
      </c>
      <c r="U36" s="21">
        <f t="shared" si="4"/>
        <v>1431255541.6400001</v>
      </c>
      <c r="V36" s="11"/>
    </row>
    <row r="37" spans="1:22" s="5" customFormat="1">
      <c r="A37" s="15">
        <v>30</v>
      </c>
      <c r="B37" s="30" t="s">
        <v>61</v>
      </c>
      <c r="C37" s="17" t="s">
        <v>62</v>
      </c>
      <c r="D37" s="22">
        <v>67</v>
      </c>
      <c r="E37" s="22">
        <v>5651907.9400000004</v>
      </c>
      <c r="F37" s="22">
        <v>226</v>
      </c>
      <c r="G37" s="22">
        <v>85665529.920000002</v>
      </c>
      <c r="H37" s="22">
        <v>345480</v>
      </c>
      <c r="I37" s="22">
        <v>530802767.98000002</v>
      </c>
      <c r="J37" s="22">
        <v>3607</v>
      </c>
      <c r="K37" s="22">
        <v>67473964.469999999</v>
      </c>
      <c r="L37" s="22">
        <f t="shared" si="0"/>
        <v>349380</v>
      </c>
      <c r="M37" s="22">
        <f t="shared" si="1"/>
        <v>689594170.31000006</v>
      </c>
      <c r="N37" s="22">
        <v>1592</v>
      </c>
      <c r="O37" s="22">
        <v>149658099.91</v>
      </c>
      <c r="P37" s="22">
        <v>7685</v>
      </c>
      <c r="Q37" s="22">
        <v>537363050.88</v>
      </c>
      <c r="R37" s="22">
        <f t="shared" si="9"/>
        <v>9277</v>
      </c>
      <c r="S37" s="22">
        <f t="shared" si="10"/>
        <v>687021150.78999996</v>
      </c>
      <c r="T37" s="22">
        <f t="shared" si="3"/>
        <v>358657</v>
      </c>
      <c r="U37" s="22">
        <f t="shared" si="4"/>
        <v>1376615321.0999999</v>
      </c>
      <c r="V37" s="11"/>
    </row>
    <row r="38" spans="1:22" s="5" customFormat="1">
      <c r="A38" s="18">
        <v>31</v>
      </c>
      <c r="B38" s="31" t="s">
        <v>67</v>
      </c>
      <c r="C38" s="1" t="s">
        <v>68</v>
      </c>
      <c r="D38" s="23">
        <v>11</v>
      </c>
      <c r="E38" s="23">
        <v>20850000</v>
      </c>
      <c r="F38" s="23">
        <v>13</v>
      </c>
      <c r="G38" s="23">
        <v>20677291.010000002</v>
      </c>
      <c r="H38" s="23">
        <v>26</v>
      </c>
      <c r="I38" s="23">
        <v>517902287.17000002</v>
      </c>
      <c r="J38" s="23">
        <v>135</v>
      </c>
      <c r="K38" s="23">
        <v>397923491.93000001</v>
      </c>
      <c r="L38" s="21">
        <f t="shared" si="0"/>
        <v>185</v>
      </c>
      <c r="M38" s="21">
        <f t="shared" si="1"/>
        <v>957353070.11000013</v>
      </c>
      <c r="N38" s="23">
        <v>4</v>
      </c>
      <c r="O38" s="23">
        <v>71795000</v>
      </c>
      <c r="P38" s="23">
        <v>19</v>
      </c>
      <c r="Q38" s="23">
        <v>243584600</v>
      </c>
      <c r="R38" s="21">
        <f t="shared" si="9"/>
        <v>23</v>
      </c>
      <c r="S38" s="21">
        <f t="shared" si="10"/>
        <v>315379600</v>
      </c>
      <c r="T38" s="21">
        <f t="shared" si="3"/>
        <v>208</v>
      </c>
      <c r="U38" s="21">
        <f t="shared" si="4"/>
        <v>1272732670.1100001</v>
      </c>
      <c r="V38" s="11"/>
    </row>
    <row r="39" spans="1:22" s="5" customFormat="1">
      <c r="A39" s="15">
        <v>32</v>
      </c>
      <c r="B39" s="30" t="s">
        <v>89</v>
      </c>
      <c r="C39" s="17" t="s">
        <v>90</v>
      </c>
      <c r="D39" s="22">
        <v>86</v>
      </c>
      <c r="E39" s="22">
        <v>78478298.269999996</v>
      </c>
      <c r="F39" s="22">
        <v>223</v>
      </c>
      <c r="G39" s="22">
        <v>68026730.329999998</v>
      </c>
      <c r="H39" s="22">
        <v>50</v>
      </c>
      <c r="I39" s="22">
        <v>74476630.030000001</v>
      </c>
      <c r="J39" s="22">
        <v>170</v>
      </c>
      <c r="K39" s="22">
        <v>182905374.97999999</v>
      </c>
      <c r="L39" s="22">
        <f t="shared" si="0"/>
        <v>529</v>
      </c>
      <c r="M39" s="22">
        <f t="shared" si="1"/>
        <v>403887033.61000001</v>
      </c>
      <c r="N39" s="22">
        <v>93</v>
      </c>
      <c r="O39" s="22">
        <v>510072283.74000001</v>
      </c>
      <c r="P39" s="22">
        <v>87</v>
      </c>
      <c r="Q39" s="22">
        <v>337292974.5</v>
      </c>
      <c r="R39" s="22">
        <f t="shared" si="9"/>
        <v>180</v>
      </c>
      <c r="S39" s="22">
        <f t="shared" si="10"/>
        <v>847365258.24000001</v>
      </c>
      <c r="T39" s="22">
        <f t="shared" si="3"/>
        <v>709</v>
      </c>
      <c r="U39" s="22">
        <f t="shared" si="4"/>
        <v>1251252291.8499999</v>
      </c>
      <c r="V39" s="11"/>
    </row>
    <row r="40" spans="1:22" s="5" customFormat="1">
      <c r="A40" s="18">
        <v>33</v>
      </c>
      <c r="B40" s="31" t="s">
        <v>71</v>
      </c>
      <c r="C40" s="1" t="s">
        <v>72</v>
      </c>
      <c r="D40" s="23">
        <v>1241</v>
      </c>
      <c r="E40" s="23">
        <v>132436184.65000001</v>
      </c>
      <c r="F40" s="23">
        <v>2013</v>
      </c>
      <c r="G40" s="23">
        <v>139914698.58000001</v>
      </c>
      <c r="H40" s="23">
        <v>13851</v>
      </c>
      <c r="I40" s="23">
        <v>188740073.52160001</v>
      </c>
      <c r="J40" s="23">
        <v>27429</v>
      </c>
      <c r="K40" s="23">
        <v>293411749.49089998</v>
      </c>
      <c r="L40" s="21">
        <f t="shared" si="0"/>
        <v>44534</v>
      </c>
      <c r="M40" s="21">
        <f t="shared" si="1"/>
        <v>754502706.24250007</v>
      </c>
      <c r="N40" s="23">
        <v>479</v>
      </c>
      <c r="O40" s="23">
        <v>249636924.68000001</v>
      </c>
      <c r="P40" s="23">
        <v>5728</v>
      </c>
      <c r="Q40" s="23">
        <v>140218722.19999999</v>
      </c>
      <c r="R40" s="21">
        <f t="shared" si="9"/>
        <v>6207</v>
      </c>
      <c r="S40" s="21">
        <f t="shared" si="10"/>
        <v>389855646.88</v>
      </c>
      <c r="T40" s="21">
        <f t="shared" si="3"/>
        <v>50741</v>
      </c>
      <c r="U40" s="21">
        <f t="shared" si="4"/>
        <v>1144358353.1224999</v>
      </c>
      <c r="V40" s="11"/>
    </row>
    <row r="41" spans="1:22" s="5" customFormat="1">
      <c r="A41" s="15">
        <v>34</v>
      </c>
      <c r="B41" s="16" t="s">
        <v>83</v>
      </c>
      <c r="C41" s="17" t="s">
        <v>84</v>
      </c>
      <c r="D41" s="22">
        <v>73</v>
      </c>
      <c r="E41" s="22">
        <v>26906163.149999999</v>
      </c>
      <c r="F41" s="22">
        <v>26</v>
      </c>
      <c r="G41" s="22">
        <v>4020656.53</v>
      </c>
      <c r="H41" s="22">
        <v>319</v>
      </c>
      <c r="I41" s="22">
        <v>54060459.899999999</v>
      </c>
      <c r="J41" s="22">
        <v>528</v>
      </c>
      <c r="K41" s="22">
        <v>324843749.97000003</v>
      </c>
      <c r="L41" s="22">
        <f t="shared" si="0"/>
        <v>946</v>
      </c>
      <c r="M41" s="22">
        <f t="shared" si="1"/>
        <v>409831029.55000001</v>
      </c>
      <c r="N41" s="22">
        <v>550</v>
      </c>
      <c r="O41" s="22">
        <v>369754013.99000001</v>
      </c>
      <c r="P41" s="22">
        <v>1195</v>
      </c>
      <c r="Q41" s="22">
        <v>121911991.7</v>
      </c>
      <c r="R41" s="22">
        <f t="shared" si="9"/>
        <v>1745</v>
      </c>
      <c r="S41" s="22">
        <f t="shared" si="10"/>
        <v>491666005.69</v>
      </c>
      <c r="T41" s="22">
        <f t="shared" si="3"/>
        <v>2691</v>
      </c>
      <c r="U41" s="22">
        <f t="shared" si="4"/>
        <v>901497035.24000001</v>
      </c>
      <c r="V41" s="11"/>
    </row>
    <row r="42" spans="1:22" s="5" customFormat="1">
      <c r="A42" s="18">
        <v>35</v>
      </c>
      <c r="B42" s="31" t="s">
        <v>85</v>
      </c>
      <c r="C42" s="1" t="s">
        <v>86</v>
      </c>
      <c r="D42" s="23">
        <v>98</v>
      </c>
      <c r="E42" s="23">
        <v>97101646.939999998</v>
      </c>
      <c r="F42" s="23">
        <v>898</v>
      </c>
      <c r="G42" s="23">
        <v>158261110.62</v>
      </c>
      <c r="H42" s="23">
        <v>30</v>
      </c>
      <c r="I42" s="23">
        <v>19656848.18</v>
      </c>
      <c r="J42" s="23">
        <v>184</v>
      </c>
      <c r="K42" s="23">
        <v>40738386.020000003</v>
      </c>
      <c r="L42" s="21">
        <f t="shared" si="0"/>
        <v>1210</v>
      </c>
      <c r="M42" s="21">
        <f t="shared" si="1"/>
        <v>315757991.75999999</v>
      </c>
      <c r="N42" s="23">
        <v>95</v>
      </c>
      <c r="O42" s="23">
        <v>359332635.54000002</v>
      </c>
      <c r="P42" s="23">
        <v>85</v>
      </c>
      <c r="Q42" s="23">
        <v>226143036.03999999</v>
      </c>
      <c r="R42" s="21">
        <f t="shared" si="9"/>
        <v>180</v>
      </c>
      <c r="S42" s="21">
        <f t="shared" si="10"/>
        <v>585475671.58000004</v>
      </c>
      <c r="T42" s="21">
        <f t="shared" si="3"/>
        <v>1390</v>
      </c>
      <c r="U42" s="21">
        <f t="shared" si="4"/>
        <v>901233663.34000003</v>
      </c>
      <c r="V42" s="11"/>
    </row>
    <row r="43" spans="1:22" s="5" customFormat="1">
      <c r="A43" s="15">
        <v>36</v>
      </c>
      <c r="B43" s="30" t="s">
        <v>81</v>
      </c>
      <c r="C43" s="17" t="s">
        <v>82</v>
      </c>
      <c r="D43" s="22">
        <v>67</v>
      </c>
      <c r="E43" s="22">
        <v>90166287.609999999</v>
      </c>
      <c r="F43" s="22">
        <v>325</v>
      </c>
      <c r="G43" s="22">
        <v>72526203.560000002</v>
      </c>
      <c r="H43" s="22">
        <v>37</v>
      </c>
      <c r="I43" s="22">
        <v>183754798.25</v>
      </c>
      <c r="J43" s="22">
        <v>252</v>
      </c>
      <c r="K43" s="22">
        <v>177492681.78999999</v>
      </c>
      <c r="L43" s="22">
        <f t="shared" si="0"/>
        <v>681</v>
      </c>
      <c r="M43" s="22">
        <f t="shared" si="1"/>
        <v>523939971.21000004</v>
      </c>
      <c r="N43" s="22">
        <v>34</v>
      </c>
      <c r="O43" s="22">
        <v>180268790</v>
      </c>
      <c r="P43" s="22">
        <v>20</v>
      </c>
      <c r="Q43" s="22">
        <v>98674990</v>
      </c>
      <c r="R43" s="22">
        <f t="shared" si="9"/>
        <v>54</v>
      </c>
      <c r="S43" s="22">
        <f t="shared" si="10"/>
        <v>278943780</v>
      </c>
      <c r="T43" s="22">
        <f t="shared" si="3"/>
        <v>735</v>
      </c>
      <c r="U43" s="22">
        <f t="shared" si="4"/>
        <v>802883751.21000004</v>
      </c>
      <c r="V43" s="11"/>
    </row>
    <row r="44" spans="1:22" s="5" customFormat="1">
      <c r="A44" s="18">
        <v>37</v>
      </c>
      <c r="B44" s="31" t="s">
        <v>73</v>
      </c>
      <c r="C44" s="1" t="s">
        <v>74</v>
      </c>
      <c r="D44" s="23">
        <v>52</v>
      </c>
      <c r="E44" s="23">
        <v>2214353.94</v>
      </c>
      <c r="F44" s="23">
        <v>676</v>
      </c>
      <c r="G44" s="23">
        <v>29275575.219999999</v>
      </c>
      <c r="H44" s="23">
        <v>240</v>
      </c>
      <c r="I44" s="23">
        <v>16126904.85</v>
      </c>
      <c r="J44" s="23">
        <v>10178</v>
      </c>
      <c r="K44" s="23">
        <v>37685391.520000003</v>
      </c>
      <c r="L44" s="21">
        <f t="shared" si="0"/>
        <v>11146</v>
      </c>
      <c r="M44" s="21">
        <f t="shared" si="1"/>
        <v>85302225.530000001</v>
      </c>
      <c r="N44" s="23">
        <v>396</v>
      </c>
      <c r="O44" s="23">
        <v>370514459.57999998</v>
      </c>
      <c r="P44" s="23">
        <v>416</v>
      </c>
      <c r="Q44" s="23">
        <v>323395737.41000003</v>
      </c>
      <c r="R44" s="21">
        <f t="shared" si="9"/>
        <v>812</v>
      </c>
      <c r="S44" s="21">
        <f t="shared" si="10"/>
        <v>693910196.99000001</v>
      </c>
      <c r="T44" s="21">
        <f t="shared" si="3"/>
        <v>11958</v>
      </c>
      <c r="U44" s="21">
        <f t="shared" si="4"/>
        <v>779212422.51999998</v>
      </c>
      <c r="V44" s="11"/>
    </row>
    <row r="45" spans="1:22" s="5" customFormat="1">
      <c r="A45" s="15">
        <v>38</v>
      </c>
      <c r="B45" s="30" t="s">
        <v>87</v>
      </c>
      <c r="C45" s="17" t="s">
        <v>88</v>
      </c>
      <c r="D45" s="22">
        <v>160</v>
      </c>
      <c r="E45" s="22">
        <v>104858039.67</v>
      </c>
      <c r="F45" s="22">
        <v>652</v>
      </c>
      <c r="G45" s="22">
        <v>116698530.18000001</v>
      </c>
      <c r="H45" s="22">
        <v>352</v>
      </c>
      <c r="I45" s="22">
        <v>54536089.950000003</v>
      </c>
      <c r="J45" s="22">
        <v>430</v>
      </c>
      <c r="K45" s="22">
        <v>146442678.46000001</v>
      </c>
      <c r="L45" s="22">
        <f t="shared" si="0"/>
        <v>1594</v>
      </c>
      <c r="M45" s="22">
        <f t="shared" si="1"/>
        <v>422535338.25999999</v>
      </c>
      <c r="N45" s="22">
        <v>64</v>
      </c>
      <c r="O45" s="22">
        <v>186521805.75999999</v>
      </c>
      <c r="P45" s="22">
        <v>56</v>
      </c>
      <c r="Q45" s="22">
        <v>91452169.109999999</v>
      </c>
      <c r="R45" s="22">
        <f t="shared" si="9"/>
        <v>120</v>
      </c>
      <c r="S45" s="22">
        <f t="shared" si="10"/>
        <v>277973974.87</v>
      </c>
      <c r="T45" s="22">
        <f t="shared" si="3"/>
        <v>1714</v>
      </c>
      <c r="U45" s="22">
        <f t="shared" si="4"/>
        <v>700509313.13</v>
      </c>
      <c r="V45" s="11"/>
    </row>
    <row r="46" spans="1:22" s="5" customFormat="1">
      <c r="A46" s="18">
        <v>39</v>
      </c>
      <c r="B46" s="31" t="s">
        <v>93</v>
      </c>
      <c r="C46" s="1" t="s">
        <v>94</v>
      </c>
      <c r="D46" s="23">
        <v>428</v>
      </c>
      <c r="E46" s="23">
        <v>48624616.619999997</v>
      </c>
      <c r="F46" s="23">
        <v>1241</v>
      </c>
      <c r="G46" s="23">
        <v>69445537.730000004</v>
      </c>
      <c r="H46" s="23">
        <v>8493</v>
      </c>
      <c r="I46" s="23">
        <v>163423686.87</v>
      </c>
      <c r="J46" s="23">
        <v>17645</v>
      </c>
      <c r="K46" s="23">
        <v>123115337.75</v>
      </c>
      <c r="L46" s="21">
        <f t="shared" si="0"/>
        <v>27807</v>
      </c>
      <c r="M46" s="21">
        <f t="shared" si="1"/>
        <v>404609178.97000003</v>
      </c>
      <c r="N46" s="23">
        <v>62</v>
      </c>
      <c r="O46" s="23">
        <v>28675838.66</v>
      </c>
      <c r="P46" s="23">
        <v>60</v>
      </c>
      <c r="Q46" s="23">
        <v>55412157.539999999</v>
      </c>
      <c r="R46" s="21">
        <f t="shared" si="9"/>
        <v>122</v>
      </c>
      <c r="S46" s="21">
        <f t="shared" si="10"/>
        <v>84087996.200000003</v>
      </c>
      <c r="T46" s="21">
        <f t="shared" si="3"/>
        <v>27929</v>
      </c>
      <c r="U46" s="21">
        <f t="shared" si="4"/>
        <v>488697175.17000002</v>
      </c>
      <c r="V46" s="11"/>
    </row>
    <row r="47" spans="1:22" s="5" customFormat="1">
      <c r="A47" s="15">
        <v>40</v>
      </c>
      <c r="B47" s="30" t="s">
        <v>146</v>
      </c>
      <c r="C47" s="17" t="s">
        <v>147</v>
      </c>
      <c r="D47" s="22">
        <v>9</v>
      </c>
      <c r="E47" s="22">
        <v>22295457.149999999</v>
      </c>
      <c r="F47" s="22">
        <v>157</v>
      </c>
      <c r="G47" s="22">
        <v>26673863.199999999</v>
      </c>
      <c r="H47" s="22">
        <v>51</v>
      </c>
      <c r="I47" s="22">
        <v>86632071.819999993</v>
      </c>
      <c r="J47" s="22">
        <v>207</v>
      </c>
      <c r="K47" s="22">
        <v>55051650.880000003</v>
      </c>
      <c r="L47" s="22">
        <f t="shared" si="0"/>
        <v>424</v>
      </c>
      <c r="M47" s="22">
        <f t="shared" si="1"/>
        <v>190653043.04999998</v>
      </c>
      <c r="N47" s="22">
        <v>24</v>
      </c>
      <c r="O47" s="22">
        <v>267421518.75</v>
      </c>
      <c r="P47" s="22">
        <v>4</v>
      </c>
      <c r="Q47" s="22">
        <v>425043.61</v>
      </c>
      <c r="R47" s="22">
        <f t="shared" si="9"/>
        <v>28</v>
      </c>
      <c r="S47" s="22">
        <f t="shared" si="10"/>
        <v>267846562.36000001</v>
      </c>
      <c r="T47" s="22">
        <f t="shared" si="3"/>
        <v>452</v>
      </c>
      <c r="U47" s="22">
        <f t="shared" si="4"/>
        <v>458499605.40999997</v>
      </c>
      <c r="V47" s="11"/>
    </row>
    <row r="48" spans="1:22" s="5" customFormat="1">
      <c r="A48" s="18">
        <v>41</v>
      </c>
      <c r="B48" s="31" t="s">
        <v>158</v>
      </c>
      <c r="C48" s="1" t="s">
        <v>159</v>
      </c>
      <c r="D48" s="23"/>
      <c r="E48" s="23"/>
      <c r="F48" s="23"/>
      <c r="G48" s="23"/>
      <c r="H48" s="23">
        <v>18</v>
      </c>
      <c r="I48" s="23">
        <v>12544638.59</v>
      </c>
      <c r="J48" s="23">
        <v>28</v>
      </c>
      <c r="K48" s="23">
        <v>215238197.81</v>
      </c>
      <c r="L48" s="21">
        <f t="shared" si="0"/>
        <v>46</v>
      </c>
      <c r="M48" s="21">
        <f t="shared" si="1"/>
        <v>227782836.40000001</v>
      </c>
      <c r="N48" s="23">
        <v>8</v>
      </c>
      <c r="O48" s="23">
        <v>205852566</v>
      </c>
      <c r="P48" s="23">
        <v>3</v>
      </c>
      <c r="Q48" s="23">
        <v>4050000</v>
      </c>
      <c r="R48" s="21">
        <f t="shared" si="9"/>
        <v>11</v>
      </c>
      <c r="S48" s="21">
        <f t="shared" si="10"/>
        <v>209902566</v>
      </c>
      <c r="T48" s="21">
        <f t="shared" si="3"/>
        <v>57</v>
      </c>
      <c r="U48" s="21">
        <f t="shared" si="4"/>
        <v>437685402.39999998</v>
      </c>
      <c r="V48" s="11"/>
    </row>
    <row r="49" spans="1:22" s="5" customFormat="1">
      <c r="A49" s="15">
        <v>42</v>
      </c>
      <c r="B49" s="16" t="s">
        <v>130</v>
      </c>
      <c r="C49" s="17" t="s">
        <v>131</v>
      </c>
      <c r="D49" s="22">
        <v>18</v>
      </c>
      <c r="E49" s="22">
        <v>11581250.640000001</v>
      </c>
      <c r="F49" s="22">
        <v>36</v>
      </c>
      <c r="G49" s="22">
        <v>26267566.09</v>
      </c>
      <c r="H49" s="22">
        <v>14</v>
      </c>
      <c r="I49" s="22">
        <v>128983403.59</v>
      </c>
      <c r="J49" s="22">
        <v>64</v>
      </c>
      <c r="K49" s="22">
        <v>26440739.699999999</v>
      </c>
      <c r="L49" s="22">
        <f t="shared" si="0"/>
        <v>132</v>
      </c>
      <c r="M49" s="22">
        <f t="shared" si="1"/>
        <v>193272960.01999998</v>
      </c>
      <c r="N49" s="22">
        <v>13</v>
      </c>
      <c r="O49" s="22">
        <v>65347820</v>
      </c>
      <c r="P49" s="22">
        <v>11</v>
      </c>
      <c r="Q49" s="22">
        <v>155856082.44999999</v>
      </c>
      <c r="R49" s="22">
        <f t="shared" si="9"/>
        <v>24</v>
      </c>
      <c r="S49" s="22">
        <f t="shared" si="10"/>
        <v>221203902.44999999</v>
      </c>
      <c r="T49" s="22">
        <f t="shared" si="3"/>
        <v>156</v>
      </c>
      <c r="U49" s="22">
        <f t="shared" si="4"/>
        <v>414476862.46999997</v>
      </c>
      <c r="V49" s="11"/>
    </row>
    <row r="50" spans="1:22" s="5" customFormat="1">
      <c r="A50" s="18">
        <v>43</v>
      </c>
      <c r="B50" s="31" t="s">
        <v>108</v>
      </c>
      <c r="C50" s="1" t="s">
        <v>109</v>
      </c>
      <c r="D50" s="23">
        <v>6</v>
      </c>
      <c r="E50" s="23">
        <v>39769852.140000001</v>
      </c>
      <c r="F50" s="23">
        <v>8</v>
      </c>
      <c r="G50" s="23">
        <v>1859512.35</v>
      </c>
      <c r="H50" s="23">
        <v>1</v>
      </c>
      <c r="I50" s="23">
        <v>204012</v>
      </c>
      <c r="J50" s="23">
        <v>306</v>
      </c>
      <c r="K50" s="23">
        <v>148114626.59999999</v>
      </c>
      <c r="L50" s="21">
        <f t="shared" si="0"/>
        <v>321</v>
      </c>
      <c r="M50" s="21">
        <f t="shared" si="1"/>
        <v>189948003.09</v>
      </c>
      <c r="N50" s="23">
        <v>14</v>
      </c>
      <c r="O50" s="23">
        <v>170623360</v>
      </c>
      <c r="P50" s="23">
        <v>3</v>
      </c>
      <c r="Q50" s="23">
        <v>49969050</v>
      </c>
      <c r="R50" s="21">
        <f t="shared" si="9"/>
        <v>17</v>
      </c>
      <c r="S50" s="21">
        <f t="shared" si="10"/>
        <v>220592410</v>
      </c>
      <c r="T50" s="21">
        <f t="shared" si="3"/>
        <v>338</v>
      </c>
      <c r="U50" s="21">
        <f t="shared" si="4"/>
        <v>410540413.09000003</v>
      </c>
      <c r="V50" s="11"/>
    </row>
    <row r="51" spans="1:22" s="5" customFormat="1">
      <c r="A51" s="15">
        <v>44</v>
      </c>
      <c r="B51" s="30" t="s">
        <v>99</v>
      </c>
      <c r="C51" s="17" t="s">
        <v>100</v>
      </c>
      <c r="D51" s="22">
        <v>137</v>
      </c>
      <c r="E51" s="22">
        <v>12141081.960000001</v>
      </c>
      <c r="F51" s="22">
        <v>319</v>
      </c>
      <c r="G51" s="22">
        <v>12358621.390000001</v>
      </c>
      <c r="H51" s="22">
        <v>20818</v>
      </c>
      <c r="I51" s="22">
        <v>111392347.62</v>
      </c>
      <c r="J51" s="22">
        <v>53440</v>
      </c>
      <c r="K51" s="22">
        <v>137209386.22</v>
      </c>
      <c r="L51" s="22">
        <f t="shared" si="0"/>
        <v>74714</v>
      </c>
      <c r="M51" s="22">
        <f t="shared" si="1"/>
        <v>273101437.19</v>
      </c>
      <c r="N51" s="22">
        <v>52</v>
      </c>
      <c r="O51" s="22">
        <v>62987603.700000003</v>
      </c>
      <c r="P51" s="22">
        <v>38</v>
      </c>
      <c r="Q51" s="22">
        <v>50624186.840000004</v>
      </c>
      <c r="R51" s="22">
        <f t="shared" si="9"/>
        <v>90</v>
      </c>
      <c r="S51" s="22">
        <f t="shared" si="10"/>
        <v>113611790.54000001</v>
      </c>
      <c r="T51" s="22">
        <f t="shared" si="3"/>
        <v>74804</v>
      </c>
      <c r="U51" s="22">
        <f t="shared" si="4"/>
        <v>386713227.73000002</v>
      </c>
      <c r="V51" s="11"/>
    </row>
    <row r="52" spans="1:22" s="5" customFormat="1">
      <c r="A52" s="18">
        <v>45</v>
      </c>
      <c r="B52" s="31" t="s">
        <v>105</v>
      </c>
      <c r="C52" s="1" t="s">
        <v>106</v>
      </c>
      <c r="D52" s="23">
        <v>27</v>
      </c>
      <c r="E52" s="23">
        <v>135804359.72</v>
      </c>
      <c r="F52" s="23"/>
      <c r="G52" s="23"/>
      <c r="H52" s="23">
        <v>35</v>
      </c>
      <c r="I52" s="23">
        <v>11598813.65</v>
      </c>
      <c r="J52" s="23">
        <v>3</v>
      </c>
      <c r="K52" s="23">
        <v>87764.2</v>
      </c>
      <c r="L52" s="21">
        <f t="shared" si="0"/>
        <v>65</v>
      </c>
      <c r="M52" s="21">
        <f t="shared" si="1"/>
        <v>147490937.56999999</v>
      </c>
      <c r="N52" s="23">
        <v>7</v>
      </c>
      <c r="O52" s="23">
        <v>215000000</v>
      </c>
      <c r="P52" s="23">
        <v>2</v>
      </c>
      <c r="Q52" s="23">
        <v>436654.4</v>
      </c>
      <c r="R52" s="21">
        <f t="shared" si="9"/>
        <v>9</v>
      </c>
      <c r="S52" s="21">
        <f t="shared" si="10"/>
        <v>215436654.40000001</v>
      </c>
      <c r="T52" s="21">
        <f t="shared" si="3"/>
        <v>74</v>
      </c>
      <c r="U52" s="21">
        <f t="shared" si="4"/>
        <v>362927591.97000003</v>
      </c>
      <c r="V52" s="11"/>
    </row>
    <row r="53" spans="1:22" s="5" customFormat="1">
      <c r="A53" s="15">
        <v>46</v>
      </c>
      <c r="B53" s="30" t="s">
        <v>107</v>
      </c>
      <c r="C53" s="17" t="s">
        <v>349</v>
      </c>
      <c r="D53" s="22"/>
      <c r="E53" s="22"/>
      <c r="F53" s="22"/>
      <c r="G53" s="22"/>
      <c r="H53" s="22">
        <v>1461</v>
      </c>
      <c r="I53" s="22">
        <v>12025788.59</v>
      </c>
      <c r="J53" s="22">
        <v>129716</v>
      </c>
      <c r="K53" s="22">
        <v>99666697.700000003</v>
      </c>
      <c r="L53" s="22">
        <f t="shared" si="0"/>
        <v>131177</v>
      </c>
      <c r="M53" s="22">
        <f t="shared" si="1"/>
        <v>111692486.29000001</v>
      </c>
      <c r="N53" s="22">
        <v>1435</v>
      </c>
      <c r="O53" s="22">
        <v>160562688.19999999</v>
      </c>
      <c r="P53" s="22">
        <v>1413</v>
      </c>
      <c r="Q53" s="22">
        <v>72921299.590000004</v>
      </c>
      <c r="R53" s="22">
        <f t="shared" si="9"/>
        <v>2848</v>
      </c>
      <c r="S53" s="22">
        <f t="shared" si="10"/>
        <v>233483987.78999999</v>
      </c>
      <c r="T53" s="22">
        <f t="shared" si="3"/>
        <v>134025</v>
      </c>
      <c r="U53" s="22">
        <f t="shared" si="4"/>
        <v>345176474.07999998</v>
      </c>
      <c r="V53" s="11"/>
    </row>
    <row r="54" spans="1:22" s="5" customFormat="1">
      <c r="A54" s="18">
        <v>47</v>
      </c>
      <c r="B54" s="31" t="s">
        <v>110</v>
      </c>
      <c r="C54" s="1" t="s">
        <v>111</v>
      </c>
      <c r="D54" s="23"/>
      <c r="E54" s="23"/>
      <c r="F54" s="23"/>
      <c r="G54" s="23"/>
      <c r="H54" s="23">
        <v>4</v>
      </c>
      <c r="I54" s="23">
        <v>496813.54</v>
      </c>
      <c r="J54" s="23">
        <v>12</v>
      </c>
      <c r="K54" s="23">
        <v>150689444.58000001</v>
      </c>
      <c r="L54" s="21">
        <f t="shared" si="0"/>
        <v>16</v>
      </c>
      <c r="M54" s="21">
        <f t="shared" si="1"/>
        <v>151186258.12</v>
      </c>
      <c r="N54" s="23">
        <v>8</v>
      </c>
      <c r="O54" s="23">
        <v>85425300.959999993</v>
      </c>
      <c r="P54" s="23">
        <v>9</v>
      </c>
      <c r="Q54" s="23">
        <v>84698264.719999999</v>
      </c>
      <c r="R54" s="21">
        <f t="shared" si="9"/>
        <v>17</v>
      </c>
      <c r="S54" s="21">
        <f t="shared" si="10"/>
        <v>170123565.68000001</v>
      </c>
      <c r="T54" s="21">
        <f t="shared" si="3"/>
        <v>33</v>
      </c>
      <c r="U54" s="21">
        <f t="shared" si="4"/>
        <v>321309823.80000001</v>
      </c>
      <c r="V54" s="11"/>
    </row>
    <row r="55" spans="1:22" s="5" customFormat="1">
      <c r="A55" s="15">
        <v>48</v>
      </c>
      <c r="B55" s="30" t="s">
        <v>298</v>
      </c>
      <c r="C55" s="17" t="s">
        <v>299</v>
      </c>
      <c r="D55" s="22"/>
      <c r="E55" s="22"/>
      <c r="F55" s="22"/>
      <c r="G55" s="22"/>
      <c r="H55" s="22">
        <v>10</v>
      </c>
      <c r="I55" s="22">
        <v>150057241.86000001</v>
      </c>
      <c r="J55" s="22">
        <v>33</v>
      </c>
      <c r="K55" s="22">
        <v>881637.33</v>
      </c>
      <c r="L55" s="22">
        <f t="shared" si="0"/>
        <v>43</v>
      </c>
      <c r="M55" s="22">
        <f t="shared" si="1"/>
        <v>150938879.19000003</v>
      </c>
      <c r="N55" s="22">
        <v>6</v>
      </c>
      <c r="O55" s="22">
        <v>2500000</v>
      </c>
      <c r="P55" s="22">
        <v>2</v>
      </c>
      <c r="Q55" s="22">
        <v>150000000</v>
      </c>
      <c r="R55" s="22">
        <f t="shared" si="9"/>
        <v>8</v>
      </c>
      <c r="S55" s="22">
        <f t="shared" si="10"/>
        <v>152500000</v>
      </c>
      <c r="T55" s="22">
        <f t="shared" si="3"/>
        <v>51</v>
      </c>
      <c r="U55" s="22">
        <f t="shared" si="4"/>
        <v>303438879.19000006</v>
      </c>
      <c r="V55" s="11"/>
    </row>
    <row r="56" spans="1:22" s="5" customFormat="1">
      <c r="A56" s="18">
        <v>49</v>
      </c>
      <c r="B56" s="31" t="s">
        <v>116</v>
      </c>
      <c r="C56" s="1" t="s">
        <v>117</v>
      </c>
      <c r="D56" s="23">
        <v>28</v>
      </c>
      <c r="E56" s="23">
        <v>8021113.9000000004</v>
      </c>
      <c r="F56" s="23">
        <v>50</v>
      </c>
      <c r="G56" s="23">
        <v>4465428.92</v>
      </c>
      <c r="H56" s="23">
        <v>4862</v>
      </c>
      <c r="I56" s="23">
        <v>133597655.68000001</v>
      </c>
      <c r="J56" s="23">
        <v>199</v>
      </c>
      <c r="K56" s="23">
        <v>13617884.4</v>
      </c>
      <c r="L56" s="21">
        <f t="shared" si="0"/>
        <v>5139</v>
      </c>
      <c r="M56" s="21">
        <f t="shared" si="1"/>
        <v>159702082.90000001</v>
      </c>
      <c r="N56" s="23">
        <v>57</v>
      </c>
      <c r="O56" s="23">
        <v>9132680.4600000009</v>
      </c>
      <c r="P56" s="23">
        <v>186</v>
      </c>
      <c r="Q56" s="23">
        <v>132667571.97</v>
      </c>
      <c r="R56" s="21">
        <f t="shared" si="9"/>
        <v>243</v>
      </c>
      <c r="S56" s="21">
        <f t="shared" si="10"/>
        <v>141800252.43000001</v>
      </c>
      <c r="T56" s="21">
        <f t="shared" si="3"/>
        <v>5382</v>
      </c>
      <c r="U56" s="21">
        <f t="shared" si="4"/>
        <v>301502335.33000004</v>
      </c>
      <c r="V56" s="11"/>
    </row>
    <row r="57" spans="1:22" s="5" customFormat="1">
      <c r="A57" s="15">
        <v>50</v>
      </c>
      <c r="B57" s="16" t="s">
        <v>112</v>
      </c>
      <c r="C57" s="17" t="s">
        <v>113</v>
      </c>
      <c r="D57" s="22">
        <v>16</v>
      </c>
      <c r="E57" s="22">
        <v>1297404.82</v>
      </c>
      <c r="F57" s="22">
        <v>188</v>
      </c>
      <c r="G57" s="22">
        <v>12131299.35</v>
      </c>
      <c r="H57" s="22">
        <v>207</v>
      </c>
      <c r="I57" s="22">
        <v>58526593.359999999</v>
      </c>
      <c r="J57" s="22">
        <v>1212</v>
      </c>
      <c r="K57" s="22">
        <v>91162369.650000006</v>
      </c>
      <c r="L57" s="22">
        <f t="shared" si="0"/>
        <v>1623</v>
      </c>
      <c r="M57" s="22">
        <f t="shared" si="1"/>
        <v>163117667.18000001</v>
      </c>
      <c r="N57" s="22">
        <v>182</v>
      </c>
      <c r="O57" s="22">
        <v>89944405.700000003</v>
      </c>
      <c r="P57" s="22">
        <v>48</v>
      </c>
      <c r="Q57" s="22">
        <v>46537920.43</v>
      </c>
      <c r="R57" s="22">
        <f t="shared" si="9"/>
        <v>230</v>
      </c>
      <c r="S57" s="22">
        <f t="shared" si="10"/>
        <v>136482326.13</v>
      </c>
      <c r="T57" s="22">
        <f t="shared" si="3"/>
        <v>1853</v>
      </c>
      <c r="U57" s="22">
        <f t="shared" si="4"/>
        <v>299599993.31</v>
      </c>
      <c r="V57" s="11"/>
    </row>
    <row r="58" spans="1:22" s="5" customFormat="1">
      <c r="A58" s="18">
        <v>51</v>
      </c>
      <c r="B58" s="31" t="s">
        <v>101</v>
      </c>
      <c r="C58" s="1" t="s">
        <v>102</v>
      </c>
      <c r="D58" s="23"/>
      <c r="E58" s="23"/>
      <c r="F58" s="23"/>
      <c r="G58" s="23"/>
      <c r="H58" s="23">
        <v>173</v>
      </c>
      <c r="I58" s="23">
        <v>127667653.64</v>
      </c>
      <c r="J58" s="23">
        <v>154</v>
      </c>
      <c r="K58" s="23">
        <v>119164083.58</v>
      </c>
      <c r="L58" s="21">
        <f t="shared" si="0"/>
        <v>327</v>
      </c>
      <c r="M58" s="21">
        <f t="shared" si="1"/>
        <v>246831737.22</v>
      </c>
      <c r="N58" s="23">
        <v>37</v>
      </c>
      <c r="O58" s="23">
        <v>20756632</v>
      </c>
      <c r="P58" s="23">
        <v>47</v>
      </c>
      <c r="Q58" s="23">
        <v>29193657.280000001</v>
      </c>
      <c r="R58" s="21">
        <f t="shared" si="9"/>
        <v>84</v>
      </c>
      <c r="S58" s="21">
        <f t="shared" si="10"/>
        <v>49950289.280000001</v>
      </c>
      <c r="T58" s="21">
        <f t="shared" si="3"/>
        <v>411</v>
      </c>
      <c r="U58" s="21">
        <f t="shared" si="4"/>
        <v>296782026.5</v>
      </c>
      <c r="V58" s="11"/>
    </row>
    <row r="59" spans="1:22" s="5" customFormat="1">
      <c r="A59" s="15">
        <v>52</v>
      </c>
      <c r="B59" s="30" t="s">
        <v>114</v>
      </c>
      <c r="C59" s="17" t="s">
        <v>115</v>
      </c>
      <c r="D59" s="22">
        <v>51</v>
      </c>
      <c r="E59" s="22">
        <v>2957989.45</v>
      </c>
      <c r="F59" s="22">
        <v>16</v>
      </c>
      <c r="G59" s="22">
        <v>3387703.36</v>
      </c>
      <c r="H59" s="22">
        <v>287</v>
      </c>
      <c r="I59" s="22">
        <v>116778344.05</v>
      </c>
      <c r="J59" s="22">
        <v>332</v>
      </c>
      <c r="K59" s="22">
        <v>56369081</v>
      </c>
      <c r="L59" s="22">
        <f t="shared" si="0"/>
        <v>686</v>
      </c>
      <c r="M59" s="22">
        <f t="shared" si="1"/>
        <v>179493117.86000001</v>
      </c>
      <c r="N59" s="22">
        <v>24</v>
      </c>
      <c r="O59" s="22">
        <v>24938745.530000001</v>
      </c>
      <c r="P59" s="22">
        <v>12</v>
      </c>
      <c r="Q59" s="22">
        <v>85019209.900000006</v>
      </c>
      <c r="R59" s="22">
        <f t="shared" si="9"/>
        <v>36</v>
      </c>
      <c r="S59" s="22">
        <f t="shared" si="10"/>
        <v>109957955.43000001</v>
      </c>
      <c r="T59" s="22">
        <f t="shared" si="3"/>
        <v>722</v>
      </c>
      <c r="U59" s="22">
        <f t="shared" si="4"/>
        <v>289451073.29000002</v>
      </c>
      <c r="V59" s="11"/>
    </row>
    <row r="60" spans="1:22" s="5" customFormat="1">
      <c r="A60" s="18">
        <v>53</v>
      </c>
      <c r="B60" s="31" t="s">
        <v>103</v>
      </c>
      <c r="C60" s="1" t="s">
        <v>104</v>
      </c>
      <c r="D60" s="23">
        <v>138</v>
      </c>
      <c r="E60" s="23">
        <v>26191408.149999999</v>
      </c>
      <c r="F60" s="23">
        <v>95</v>
      </c>
      <c r="G60" s="23">
        <v>8905361.8699999992</v>
      </c>
      <c r="H60" s="23">
        <v>9111</v>
      </c>
      <c r="I60" s="23">
        <v>68821189.319999993</v>
      </c>
      <c r="J60" s="23">
        <v>741</v>
      </c>
      <c r="K60" s="23">
        <v>42487402.109999999</v>
      </c>
      <c r="L60" s="21">
        <f t="shared" si="0"/>
        <v>10085</v>
      </c>
      <c r="M60" s="21">
        <f t="shared" si="1"/>
        <v>146405361.44999999</v>
      </c>
      <c r="N60" s="23">
        <v>219</v>
      </c>
      <c r="O60" s="23">
        <v>40475691.710000001</v>
      </c>
      <c r="P60" s="23">
        <v>241</v>
      </c>
      <c r="Q60" s="23">
        <v>82548111.359999999</v>
      </c>
      <c r="R60" s="21">
        <f t="shared" si="9"/>
        <v>460</v>
      </c>
      <c r="S60" s="21">
        <f t="shared" si="10"/>
        <v>123023803.06999999</v>
      </c>
      <c r="T60" s="21">
        <f t="shared" si="3"/>
        <v>10545</v>
      </c>
      <c r="U60" s="21">
        <f t="shared" si="4"/>
        <v>269429164.51999998</v>
      </c>
      <c r="V60" s="11"/>
    </row>
    <row r="61" spans="1:22" s="5" customFormat="1">
      <c r="A61" s="15">
        <v>54</v>
      </c>
      <c r="B61" s="30" t="s">
        <v>120</v>
      </c>
      <c r="C61" s="17" t="s">
        <v>121</v>
      </c>
      <c r="D61" s="22">
        <v>7</v>
      </c>
      <c r="E61" s="22">
        <v>1033974.46</v>
      </c>
      <c r="F61" s="22">
        <v>48</v>
      </c>
      <c r="G61" s="22">
        <v>6747565.0700000003</v>
      </c>
      <c r="H61" s="22">
        <v>159</v>
      </c>
      <c r="I61" s="22">
        <v>53230590.520000003</v>
      </c>
      <c r="J61" s="22">
        <v>186</v>
      </c>
      <c r="K61" s="22">
        <v>110349570.05</v>
      </c>
      <c r="L61" s="22">
        <f t="shared" si="0"/>
        <v>400</v>
      </c>
      <c r="M61" s="22">
        <f t="shared" si="1"/>
        <v>171361700.09999999</v>
      </c>
      <c r="N61" s="22">
        <v>10</v>
      </c>
      <c r="O61" s="22">
        <v>71000000</v>
      </c>
      <c r="P61" s="22">
        <v>3</v>
      </c>
      <c r="Q61" s="22">
        <v>14000000</v>
      </c>
      <c r="R61" s="22">
        <f t="shared" si="9"/>
        <v>13</v>
      </c>
      <c r="S61" s="22">
        <f t="shared" si="10"/>
        <v>85000000</v>
      </c>
      <c r="T61" s="22">
        <f t="shared" si="3"/>
        <v>413</v>
      </c>
      <c r="U61" s="22">
        <f t="shared" si="4"/>
        <v>256361700.09999999</v>
      </c>
      <c r="V61" s="11"/>
    </row>
    <row r="62" spans="1:22" s="5" customFormat="1">
      <c r="A62" s="18">
        <v>55</v>
      </c>
      <c r="B62" s="31" t="s">
        <v>118</v>
      </c>
      <c r="C62" s="1" t="s">
        <v>119</v>
      </c>
      <c r="D62" s="23">
        <v>251</v>
      </c>
      <c r="E62" s="23">
        <v>7712069.3200000003</v>
      </c>
      <c r="F62" s="23">
        <v>1622</v>
      </c>
      <c r="G62" s="23">
        <v>50327628.009999998</v>
      </c>
      <c r="H62" s="23">
        <v>2011</v>
      </c>
      <c r="I62" s="23">
        <v>42539407.170000002</v>
      </c>
      <c r="J62" s="23">
        <v>3862</v>
      </c>
      <c r="K62" s="23">
        <v>48149868.380000003</v>
      </c>
      <c r="L62" s="21">
        <f t="shared" si="0"/>
        <v>7746</v>
      </c>
      <c r="M62" s="21">
        <f t="shared" si="1"/>
        <v>148728972.88</v>
      </c>
      <c r="N62" s="23">
        <v>557</v>
      </c>
      <c r="O62" s="23">
        <v>75728243.819999993</v>
      </c>
      <c r="P62" s="23">
        <v>249</v>
      </c>
      <c r="Q62" s="23">
        <v>27761687.32</v>
      </c>
      <c r="R62" s="21">
        <f t="shared" si="9"/>
        <v>806</v>
      </c>
      <c r="S62" s="21">
        <f t="shared" si="10"/>
        <v>103489931.13999999</v>
      </c>
      <c r="T62" s="21">
        <f t="shared" si="3"/>
        <v>8552</v>
      </c>
      <c r="U62" s="21">
        <f t="shared" si="4"/>
        <v>252218904.01999998</v>
      </c>
      <c r="V62" s="11"/>
    </row>
    <row r="63" spans="1:22" s="5" customFormat="1">
      <c r="A63" s="15">
        <v>56</v>
      </c>
      <c r="B63" s="30" t="s">
        <v>128</v>
      </c>
      <c r="C63" s="17" t="s">
        <v>129</v>
      </c>
      <c r="D63" s="22"/>
      <c r="E63" s="22"/>
      <c r="F63" s="22">
        <v>1</v>
      </c>
      <c r="G63" s="22">
        <v>525394.05000000005</v>
      </c>
      <c r="H63" s="22">
        <v>60</v>
      </c>
      <c r="I63" s="22">
        <v>13980635.99</v>
      </c>
      <c r="J63" s="22">
        <v>235</v>
      </c>
      <c r="K63" s="22">
        <v>33979592.939999998</v>
      </c>
      <c r="L63" s="22">
        <f t="shared" si="0"/>
        <v>296</v>
      </c>
      <c r="M63" s="22">
        <f t="shared" si="1"/>
        <v>48485622.979999997</v>
      </c>
      <c r="N63" s="22">
        <v>46</v>
      </c>
      <c r="O63" s="22">
        <v>79775339.340000004</v>
      </c>
      <c r="P63" s="22">
        <v>16</v>
      </c>
      <c r="Q63" s="22">
        <v>99220000</v>
      </c>
      <c r="R63" s="22">
        <f t="shared" si="9"/>
        <v>62</v>
      </c>
      <c r="S63" s="22">
        <f t="shared" si="10"/>
        <v>178995339.34</v>
      </c>
      <c r="T63" s="22">
        <f t="shared" si="3"/>
        <v>358</v>
      </c>
      <c r="U63" s="22">
        <f t="shared" si="4"/>
        <v>227480962.31999999</v>
      </c>
      <c r="V63" s="11"/>
    </row>
    <row r="64" spans="1:22" s="5" customFormat="1">
      <c r="A64" s="18">
        <v>57</v>
      </c>
      <c r="B64" s="31" t="s">
        <v>124</v>
      </c>
      <c r="C64" s="1" t="s">
        <v>125</v>
      </c>
      <c r="D64" s="23">
        <v>207</v>
      </c>
      <c r="E64" s="23">
        <v>5766310.3799999999</v>
      </c>
      <c r="F64" s="23">
        <v>774</v>
      </c>
      <c r="G64" s="23">
        <v>25577318.699999999</v>
      </c>
      <c r="H64" s="23">
        <v>4086</v>
      </c>
      <c r="I64" s="23">
        <v>30031836.77</v>
      </c>
      <c r="J64" s="23">
        <v>3411</v>
      </c>
      <c r="K64" s="23">
        <v>55723870.4516</v>
      </c>
      <c r="L64" s="21">
        <f t="shared" si="0"/>
        <v>8478</v>
      </c>
      <c r="M64" s="21">
        <f t="shared" si="1"/>
        <v>117099336.30159999</v>
      </c>
      <c r="N64" s="23">
        <v>1644</v>
      </c>
      <c r="O64" s="23">
        <v>73963906.310000002</v>
      </c>
      <c r="P64" s="23">
        <v>149</v>
      </c>
      <c r="Q64" s="23">
        <v>28419665.129999999</v>
      </c>
      <c r="R64" s="21">
        <f t="shared" si="9"/>
        <v>1793</v>
      </c>
      <c r="S64" s="21">
        <f t="shared" si="10"/>
        <v>102383571.44</v>
      </c>
      <c r="T64" s="21">
        <f t="shared" si="3"/>
        <v>10271</v>
      </c>
      <c r="U64" s="21">
        <f t="shared" si="4"/>
        <v>219482907.74159998</v>
      </c>
      <c r="V64" s="11"/>
    </row>
    <row r="65" spans="1:22" s="5" customFormat="1">
      <c r="A65" s="15">
        <v>58</v>
      </c>
      <c r="B65" s="16" t="s">
        <v>95</v>
      </c>
      <c r="C65" s="17" t="s">
        <v>96</v>
      </c>
      <c r="D65" s="22">
        <v>36</v>
      </c>
      <c r="E65" s="22">
        <v>76198863.269999996</v>
      </c>
      <c r="F65" s="22">
        <v>2</v>
      </c>
      <c r="G65" s="22">
        <v>60100</v>
      </c>
      <c r="H65" s="22">
        <v>5</v>
      </c>
      <c r="I65" s="22">
        <v>4205100</v>
      </c>
      <c r="J65" s="22">
        <v>24</v>
      </c>
      <c r="K65" s="22">
        <v>9126856.1400000006</v>
      </c>
      <c r="L65" s="22">
        <f t="shared" si="0"/>
        <v>67</v>
      </c>
      <c r="M65" s="22">
        <f t="shared" si="1"/>
        <v>89590919.409999996</v>
      </c>
      <c r="N65" s="22"/>
      <c r="O65" s="22"/>
      <c r="P65" s="22">
        <v>3</v>
      </c>
      <c r="Q65" s="22">
        <v>120000000</v>
      </c>
      <c r="R65" s="22">
        <f t="shared" si="9"/>
        <v>3</v>
      </c>
      <c r="S65" s="22">
        <f t="shared" si="10"/>
        <v>120000000</v>
      </c>
      <c r="T65" s="22">
        <f t="shared" si="3"/>
        <v>70</v>
      </c>
      <c r="U65" s="22">
        <f t="shared" si="4"/>
        <v>209590919.41</v>
      </c>
      <c r="V65" s="11"/>
    </row>
    <row r="66" spans="1:22" s="5" customFormat="1">
      <c r="A66" s="18">
        <v>59</v>
      </c>
      <c r="B66" s="31" t="s">
        <v>97</v>
      </c>
      <c r="C66" s="1" t="s">
        <v>98</v>
      </c>
      <c r="D66" s="23">
        <v>28</v>
      </c>
      <c r="E66" s="23">
        <v>20243339.120000001</v>
      </c>
      <c r="F66" s="23">
        <v>84</v>
      </c>
      <c r="G66" s="23">
        <v>5397727.0800000001</v>
      </c>
      <c r="H66" s="23">
        <v>10753</v>
      </c>
      <c r="I66" s="23">
        <v>25725418.760000002</v>
      </c>
      <c r="J66" s="23">
        <v>68592</v>
      </c>
      <c r="K66" s="23">
        <v>57410831.460000001</v>
      </c>
      <c r="L66" s="21">
        <f t="shared" si="0"/>
        <v>79457</v>
      </c>
      <c r="M66" s="21">
        <f t="shared" si="1"/>
        <v>108777316.42000002</v>
      </c>
      <c r="N66" s="23">
        <v>111</v>
      </c>
      <c r="O66" s="23">
        <v>55862095.719999999</v>
      </c>
      <c r="P66" s="23">
        <v>38</v>
      </c>
      <c r="Q66" s="23">
        <v>38963572.909999996</v>
      </c>
      <c r="R66" s="21">
        <f t="shared" si="9"/>
        <v>149</v>
      </c>
      <c r="S66" s="21">
        <f t="shared" si="10"/>
        <v>94825668.629999995</v>
      </c>
      <c r="T66" s="21">
        <f t="shared" si="3"/>
        <v>79606</v>
      </c>
      <c r="U66" s="21">
        <f t="shared" si="4"/>
        <v>203602985.05000001</v>
      </c>
      <c r="V66" s="11"/>
    </row>
    <row r="67" spans="1:22" s="5" customFormat="1">
      <c r="A67" s="15">
        <v>60</v>
      </c>
      <c r="B67" s="30" t="s">
        <v>152</v>
      </c>
      <c r="C67" s="17" t="s">
        <v>153</v>
      </c>
      <c r="D67" s="22">
        <v>7</v>
      </c>
      <c r="E67" s="22">
        <v>1240846.79</v>
      </c>
      <c r="F67" s="22">
        <v>14</v>
      </c>
      <c r="G67" s="22">
        <v>3194107.94</v>
      </c>
      <c r="H67" s="22">
        <v>12</v>
      </c>
      <c r="I67" s="22">
        <v>30285676.800000001</v>
      </c>
      <c r="J67" s="22">
        <v>24</v>
      </c>
      <c r="K67" s="22">
        <v>28313594.969999999</v>
      </c>
      <c r="L67" s="22">
        <f t="shared" si="0"/>
        <v>57</v>
      </c>
      <c r="M67" s="22">
        <f t="shared" si="1"/>
        <v>63034226.5</v>
      </c>
      <c r="N67" s="22">
        <v>15</v>
      </c>
      <c r="O67" s="22">
        <v>60450257.140000001</v>
      </c>
      <c r="P67" s="22">
        <v>14</v>
      </c>
      <c r="Q67" s="22">
        <v>59460906.829999998</v>
      </c>
      <c r="R67" s="22">
        <f t="shared" si="9"/>
        <v>29</v>
      </c>
      <c r="S67" s="22">
        <f t="shared" si="10"/>
        <v>119911163.97</v>
      </c>
      <c r="T67" s="22">
        <f t="shared" si="3"/>
        <v>86</v>
      </c>
      <c r="U67" s="22">
        <f t="shared" si="4"/>
        <v>182945390.47</v>
      </c>
      <c r="V67" s="11"/>
    </row>
    <row r="68" spans="1:22" s="5" customFormat="1">
      <c r="A68" s="18">
        <v>61</v>
      </c>
      <c r="B68" s="31" t="s">
        <v>126</v>
      </c>
      <c r="C68" s="1" t="s">
        <v>127</v>
      </c>
      <c r="D68" s="23">
        <v>958</v>
      </c>
      <c r="E68" s="23">
        <v>37707875.299999997</v>
      </c>
      <c r="F68" s="23">
        <v>737</v>
      </c>
      <c r="G68" s="23">
        <v>43174266.43</v>
      </c>
      <c r="H68" s="23">
        <v>700</v>
      </c>
      <c r="I68" s="23">
        <v>11598353.609999999</v>
      </c>
      <c r="J68" s="23">
        <v>363</v>
      </c>
      <c r="K68" s="23">
        <v>30686406.57</v>
      </c>
      <c r="L68" s="21">
        <f t="shared" si="0"/>
        <v>2758</v>
      </c>
      <c r="M68" s="21">
        <f t="shared" si="1"/>
        <v>123166901.91</v>
      </c>
      <c r="N68" s="23">
        <v>19</v>
      </c>
      <c r="O68" s="23">
        <v>29617371.739999998</v>
      </c>
      <c r="P68" s="23">
        <v>10</v>
      </c>
      <c r="Q68" s="23">
        <v>6793050.5499999998</v>
      </c>
      <c r="R68" s="21">
        <f t="shared" si="9"/>
        <v>29</v>
      </c>
      <c r="S68" s="21">
        <f t="shared" si="10"/>
        <v>36410422.289999999</v>
      </c>
      <c r="T68" s="21">
        <f t="shared" si="3"/>
        <v>2787</v>
      </c>
      <c r="U68" s="21">
        <f t="shared" si="4"/>
        <v>159577324.19999999</v>
      </c>
      <c r="V68" s="11"/>
    </row>
    <row r="69" spans="1:22" s="5" customFormat="1">
      <c r="A69" s="15">
        <v>62</v>
      </c>
      <c r="B69" s="30" t="s">
        <v>122</v>
      </c>
      <c r="C69" s="17" t="s">
        <v>123</v>
      </c>
      <c r="D69" s="22">
        <v>707</v>
      </c>
      <c r="E69" s="22">
        <v>48752094.479999997</v>
      </c>
      <c r="F69" s="22">
        <v>428</v>
      </c>
      <c r="G69" s="22">
        <v>23776902.77</v>
      </c>
      <c r="H69" s="22">
        <v>420</v>
      </c>
      <c r="I69" s="22">
        <v>21325104.300000001</v>
      </c>
      <c r="J69" s="22">
        <v>465</v>
      </c>
      <c r="K69" s="22">
        <v>32174594.969999999</v>
      </c>
      <c r="L69" s="22">
        <f t="shared" si="0"/>
        <v>2020</v>
      </c>
      <c r="M69" s="22">
        <f t="shared" si="1"/>
        <v>126028696.52</v>
      </c>
      <c r="N69" s="22">
        <v>10</v>
      </c>
      <c r="O69" s="22">
        <v>6979203.7199999997</v>
      </c>
      <c r="P69" s="22">
        <v>15</v>
      </c>
      <c r="Q69" s="22">
        <v>23267899.609999999</v>
      </c>
      <c r="R69" s="22">
        <f t="shared" si="9"/>
        <v>25</v>
      </c>
      <c r="S69" s="22">
        <f t="shared" si="10"/>
        <v>30247103.329999998</v>
      </c>
      <c r="T69" s="22">
        <f t="shared" si="3"/>
        <v>2045</v>
      </c>
      <c r="U69" s="22">
        <f t="shared" si="4"/>
        <v>156275799.84999999</v>
      </c>
      <c r="V69" s="11"/>
    </row>
    <row r="70" spans="1:22" s="5" customFormat="1">
      <c r="A70" s="18">
        <v>63</v>
      </c>
      <c r="B70" s="31" t="s">
        <v>132</v>
      </c>
      <c r="C70" s="1" t="s">
        <v>133</v>
      </c>
      <c r="D70" s="23">
        <v>14</v>
      </c>
      <c r="E70" s="23">
        <v>5369769.2800000003</v>
      </c>
      <c r="F70" s="23">
        <v>46</v>
      </c>
      <c r="G70" s="23">
        <v>5194550.04</v>
      </c>
      <c r="H70" s="23">
        <v>89</v>
      </c>
      <c r="I70" s="23">
        <v>9282048.7799999993</v>
      </c>
      <c r="J70" s="23">
        <v>619</v>
      </c>
      <c r="K70" s="23">
        <v>62024006.18</v>
      </c>
      <c r="L70" s="21">
        <f t="shared" si="0"/>
        <v>768</v>
      </c>
      <c r="M70" s="21">
        <f t="shared" si="1"/>
        <v>81870374.280000001</v>
      </c>
      <c r="N70" s="23">
        <v>39</v>
      </c>
      <c r="O70" s="23">
        <v>53308887.009999998</v>
      </c>
      <c r="P70" s="23">
        <v>31</v>
      </c>
      <c r="Q70" s="23">
        <v>13913756.369999999</v>
      </c>
      <c r="R70" s="21">
        <f t="shared" si="9"/>
        <v>70</v>
      </c>
      <c r="S70" s="21">
        <f t="shared" si="10"/>
        <v>67222643.379999995</v>
      </c>
      <c r="T70" s="21">
        <f t="shared" si="3"/>
        <v>838</v>
      </c>
      <c r="U70" s="21">
        <f t="shared" si="4"/>
        <v>149093017.66</v>
      </c>
      <c r="V70" s="11"/>
    </row>
    <row r="71" spans="1:22" s="5" customFormat="1">
      <c r="A71" s="15">
        <v>64</v>
      </c>
      <c r="B71" s="30" t="s">
        <v>134</v>
      </c>
      <c r="C71" s="17" t="s">
        <v>135</v>
      </c>
      <c r="D71" s="22">
        <v>134</v>
      </c>
      <c r="E71" s="22">
        <v>2868911.92</v>
      </c>
      <c r="F71" s="22">
        <v>953</v>
      </c>
      <c r="G71" s="22">
        <v>31263325.170000002</v>
      </c>
      <c r="H71" s="22">
        <v>788</v>
      </c>
      <c r="I71" s="22">
        <v>21986580.48</v>
      </c>
      <c r="J71" s="22">
        <v>1552</v>
      </c>
      <c r="K71" s="22">
        <v>26447470.59</v>
      </c>
      <c r="L71" s="22">
        <f t="shared" si="0"/>
        <v>3427</v>
      </c>
      <c r="M71" s="22">
        <f t="shared" si="1"/>
        <v>82566288.160000011</v>
      </c>
      <c r="N71" s="22">
        <v>700</v>
      </c>
      <c r="O71" s="22">
        <v>49575538.490000002</v>
      </c>
      <c r="P71" s="22">
        <v>75</v>
      </c>
      <c r="Q71" s="22">
        <v>16826572.969999999</v>
      </c>
      <c r="R71" s="22">
        <f t="shared" si="9"/>
        <v>775</v>
      </c>
      <c r="S71" s="22">
        <f t="shared" si="10"/>
        <v>66402111.460000001</v>
      </c>
      <c r="T71" s="22">
        <f t="shared" si="3"/>
        <v>4202</v>
      </c>
      <c r="U71" s="22">
        <f t="shared" si="4"/>
        <v>148968399.62</v>
      </c>
      <c r="V71" s="11"/>
    </row>
    <row r="72" spans="1:22" s="5" customFormat="1">
      <c r="A72" s="18">
        <v>65</v>
      </c>
      <c r="B72" s="31" t="s">
        <v>144</v>
      </c>
      <c r="C72" s="1" t="s">
        <v>145</v>
      </c>
      <c r="D72" s="23">
        <v>33</v>
      </c>
      <c r="E72" s="23">
        <v>23692754.890000001</v>
      </c>
      <c r="F72" s="23">
        <v>29</v>
      </c>
      <c r="G72" s="23">
        <v>4296236.1100000003</v>
      </c>
      <c r="H72" s="23">
        <v>65</v>
      </c>
      <c r="I72" s="23">
        <v>40540674.329999998</v>
      </c>
      <c r="J72" s="23">
        <v>87</v>
      </c>
      <c r="K72" s="23">
        <v>4844129.25</v>
      </c>
      <c r="L72" s="21">
        <f t="shared" si="0"/>
        <v>214</v>
      </c>
      <c r="M72" s="21">
        <f t="shared" si="1"/>
        <v>73373794.579999998</v>
      </c>
      <c r="N72" s="23">
        <v>41</v>
      </c>
      <c r="O72" s="23">
        <v>9273544.5399999991</v>
      </c>
      <c r="P72" s="23">
        <v>29</v>
      </c>
      <c r="Q72" s="23">
        <v>45414565</v>
      </c>
      <c r="R72" s="21">
        <f t="shared" si="9"/>
        <v>70</v>
      </c>
      <c r="S72" s="21">
        <f t="shared" si="10"/>
        <v>54688109.539999999</v>
      </c>
      <c r="T72" s="21">
        <f t="shared" si="3"/>
        <v>284</v>
      </c>
      <c r="U72" s="21">
        <f t="shared" si="4"/>
        <v>128061904.12</v>
      </c>
      <c r="V72" s="11"/>
    </row>
    <row r="73" spans="1:22" s="5" customFormat="1">
      <c r="A73" s="15">
        <v>66</v>
      </c>
      <c r="B73" s="16" t="s">
        <v>150</v>
      </c>
      <c r="C73" s="17" t="s">
        <v>151</v>
      </c>
      <c r="D73" s="22">
        <v>4</v>
      </c>
      <c r="E73" s="22">
        <v>14941742.810000001</v>
      </c>
      <c r="F73" s="22">
        <v>1</v>
      </c>
      <c r="G73" s="22">
        <v>1000022.76</v>
      </c>
      <c r="H73" s="22">
        <v>18</v>
      </c>
      <c r="I73" s="22">
        <v>403903.54</v>
      </c>
      <c r="J73" s="22">
        <v>40</v>
      </c>
      <c r="K73" s="22">
        <v>2744147.4</v>
      </c>
      <c r="L73" s="22">
        <f t="shared" si="0"/>
        <v>63</v>
      </c>
      <c r="M73" s="22">
        <f t="shared" si="1"/>
        <v>19089816.509999998</v>
      </c>
      <c r="N73" s="22">
        <v>2</v>
      </c>
      <c r="O73" s="22">
        <v>45000000</v>
      </c>
      <c r="P73" s="22">
        <v>3</v>
      </c>
      <c r="Q73" s="22">
        <v>61334519.57</v>
      </c>
      <c r="R73" s="22">
        <f t="shared" si="9"/>
        <v>5</v>
      </c>
      <c r="S73" s="22">
        <f t="shared" si="10"/>
        <v>106334519.56999999</v>
      </c>
      <c r="T73" s="22">
        <f t="shared" si="3"/>
        <v>68</v>
      </c>
      <c r="U73" s="22">
        <f t="shared" si="4"/>
        <v>125424336.07999998</v>
      </c>
      <c r="V73" s="11"/>
    </row>
    <row r="74" spans="1:22" s="5" customFormat="1">
      <c r="A74" s="18">
        <v>67</v>
      </c>
      <c r="B74" s="31" t="s">
        <v>136</v>
      </c>
      <c r="C74" s="1" t="s">
        <v>137</v>
      </c>
      <c r="D74" s="23">
        <v>3</v>
      </c>
      <c r="E74" s="23">
        <v>593789.22</v>
      </c>
      <c r="F74" s="23">
        <v>17</v>
      </c>
      <c r="G74" s="23">
        <v>1480217.25</v>
      </c>
      <c r="H74" s="23">
        <v>15</v>
      </c>
      <c r="I74" s="23">
        <v>30800874.989999998</v>
      </c>
      <c r="J74" s="23">
        <v>56</v>
      </c>
      <c r="K74" s="23">
        <v>9123096.6381000001</v>
      </c>
      <c r="L74" s="21">
        <f t="shared" si="0"/>
        <v>91</v>
      </c>
      <c r="M74" s="21">
        <f t="shared" si="1"/>
        <v>41997978.098099999</v>
      </c>
      <c r="N74" s="23">
        <v>12</v>
      </c>
      <c r="O74" s="23">
        <v>10027657</v>
      </c>
      <c r="P74" s="23">
        <v>5</v>
      </c>
      <c r="Q74" s="23">
        <v>72732815</v>
      </c>
      <c r="R74" s="21">
        <f t="shared" si="9"/>
        <v>17</v>
      </c>
      <c r="S74" s="21">
        <f t="shared" si="10"/>
        <v>82760472</v>
      </c>
      <c r="T74" s="21">
        <f t="shared" si="3"/>
        <v>108</v>
      </c>
      <c r="U74" s="21">
        <f t="shared" si="4"/>
        <v>124758450.09810001</v>
      </c>
      <c r="V74" s="11"/>
    </row>
    <row r="75" spans="1:22" s="5" customFormat="1">
      <c r="A75" s="15">
        <v>68</v>
      </c>
      <c r="B75" s="30" t="s">
        <v>140</v>
      </c>
      <c r="C75" s="17" t="s">
        <v>141</v>
      </c>
      <c r="D75" s="22"/>
      <c r="E75" s="22"/>
      <c r="F75" s="22">
        <v>25</v>
      </c>
      <c r="G75" s="22">
        <v>11816013.470000001</v>
      </c>
      <c r="H75" s="22">
        <v>2</v>
      </c>
      <c r="I75" s="22">
        <v>25128511.859999999</v>
      </c>
      <c r="J75" s="22">
        <v>40</v>
      </c>
      <c r="K75" s="22">
        <v>21968970.16</v>
      </c>
      <c r="L75" s="22">
        <f t="shared" si="0"/>
        <v>67</v>
      </c>
      <c r="M75" s="22">
        <f t="shared" si="1"/>
        <v>58913495.489999995</v>
      </c>
      <c r="N75" s="22">
        <v>5</v>
      </c>
      <c r="O75" s="22">
        <v>35038875</v>
      </c>
      <c r="P75" s="22">
        <v>2</v>
      </c>
      <c r="Q75" s="22">
        <v>25691230</v>
      </c>
      <c r="R75" s="22">
        <f t="shared" si="9"/>
        <v>7</v>
      </c>
      <c r="S75" s="22">
        <f t="shared" si="10"/>
        <v>60730105</v>
      </c>
      <c r="T75" s="22">
        <f t="shared" si="3"/>
        <v>74</v>
      </c>
      <c r="U75" s="22">
        <f t="shared" si="4"/>
        <v>119643600.48999999</v>
      </c>
      <c r="V75" s="11"/>
    </row>
    <row r="76" spans="1:22" s="5" customFormat="1">
      <c r="A76" s="18">
        <v>69</v>
      </c>
      <c r="B76" s="31" t="s">
        <v>154</v>
      </c>
      <c r="C76" s="1" t="s">
        <v>155</v>
      </c>
      <c r="D76" s="23">
        <v>99</v>
      </c>
      <c r="E76" s="23">
        <v>1900248.7</v>
      </c>
      <c r="F76" s="23">
        <v>627</v>
      </c>
      <c r="G76" s="23">
        <v>16642736.630000001</v>
      </c>
      <c r="H76" s="23">
        <v>1915</v>
      </c>
      <c r="I76" s="23">
        <v>14959405.58</v>
      </c>
      <c r="J76" s="23">
        <v>1702</v>
      </c>
      <c r="K76" s="23">
        <v>23072905.530000001</v>
      </c>
      <c r="L76" s="21">
        <f t="shared" si="0"/>
        <v>4343</v>
      </c>
      <c r="M76" s="21">
        <f t="shared" si="1"/>
        <v>56575296.440000005</v>
      </c>
      <c r="N76" s="23">
        <v>2194</v>
      </c>
      <c r="O76" s="23">
        <v>35177783.759999998</v>
      </c>
      <c r="P76" s="23">
        <v>404</v>
      </c>
      <c r="Q76" s="23">
        <v>12341743.93</v>
      </c>
      <c r="R76" s="21">
        <f t="shared" si="9"/>
        <v>2598</v>
      </c>
      <c r="S76" s="21">
        <f t="shared" si="10"/>
        <v>47519527.689999998</v>
      </c>
      <c r="T76" s="21">
        <f t="shared" si="3"/>
        <v>6941</v>
      </c>
      <c r="U76" s="21">
        <f t="shared" si="4"/>
        <v>104094824.13</v>
      </c>
      <c r="V76" s="11"/>
    </row>
    <row r="77" spans="1:22" s="5" customFormat="1">
      <c r="A77" s="15">
        <v>70</v>
      </c>
      <c r="B77" s="30" t="s">
        <v>172</v>
      </c>
      <c r="C77" s="17" t="s">
        <v>173</v>
      </c>
      <c r="D77" s="22">
        <v>1</v>
      </c>
      <c r="E77" s="22">
        <v>21837.29</v>
      </c>
      <c r="F77" s="22">
        <v>7</v>
      </c>
      <c r="G77" s="22">
        <v>8356033.8099999996</v>
      </c>
      <c r="H77" s="22">
        <v>50</v>
      </c>
      <c r="I77" s="22">
        <v>32078843.27</v>
      </c>
      <c r="J77" s="22">
        <v>128</v>
      </c>
      <c r="K77" s="22">
        <v>42476954.439999998</v>
      </c>
      <c r="L77" s="22">
        <f t="shared" si="0"/>
        <v>186</v>
      </c>
      <c r="M77" s="22">
        <f t="shared" si="1"/>
        <v>82933668.810000002</v>
      </c>
      <c r="N77" s="22">
        <v>13</v>
      </c>
      <c r="O77" s="22">
        <v>17047887.079999998</v>
      </c>
      <c r="P77" s="22">
        <v>8</v>
      </c>
      <c r="Q77" s="22">
        <v>48037.79</v>
      </c>
      <c r="R77" s="22">
        <f t="shared" ref="R77:R140" si="13">N77+P77</f>
        <v>21</v>
      </c>
      <c r="S77" s="22">
        <f t="shared" ref="S77:S140" si="14">O77+Q77</f>
        <v>17095924.869999997</v>
      </c>
      <c r="T77" s="22">
        <f t="shared" si="3"/>
        <v>207</v>
      </c>
      <c r="U77" s="22">
        <f t="shared" si="4"/>
        <v>100029593.68000001</v>
      </c>
      <c r="V77" s="11"/>
    </row>
    <row r="78" spans="1:22" s="5" customFormat="1">
      <c r="A78" s="18">
        <v>71</v>
      </c>
      <c r="B78" s="31" t="s">
        <v>142</v>
      </c>
      <c r="C78" s="1" t="s">
        <v>143</v>
      </c>
      <c r="D78" s="23"/>
      <c r="E78" s="23"/>
      <c r="F78" s="23"/>
      <c r="G78" s="23"/>
      <c r="H78" s="23">
        <v>7692</v>
      </c>
      <c r="I78" s="23">
        <v>42289764.009999998</v>
      </c>
      <c r="J78" s="23">
        <v>11718</v>
      </c>
      <c r="K78" s="23">
        <v>45656617.780000001</v>
      </c>
      <c r="L78" s="21">
        <f t="shared" si="0"/>
        <v>19410</v>
      </c>
      <c r="M78" s="21">
        <f t="shared" si="1"/>
        <v>87946381.789999992</v>
      </c>
      <c r="N78" s="23">
        <v>37</v>
      </c>
      <c r="O78" s="23">
        <v>5994387.2800000003</v>
      </c>
      <c r="P78" s="23">
        <v>147</v>
      </c>
      <c r="Q78" s="23">
        <v>5561713.8799999999</v>
      </c>
      <c r="R78" s="21">
        <f t="shared" si="13"/>
        <v>184</v>
      </c>
      <c r="S78" s="21">
        <f t="shared" si="14"/>
        <v>11556101.16</v>
      </c>
      <c r="T78" s="21">
        <f t="shared" si="3"/>
        <v>19594</v>
      </c>
      <c r="U78" s="21">
        <f t="shared" si="4"/>
        <v>99502482.949999988</v>
      </c>
      <c r="V78" s="11"/>
    </row>
    <row r="79" spans="1:22" s="5" customFormat="1">
      <c r="A79" s="15">
        <v>72</v>
      </c>
      <c r="B79" s="30" t="s">
        <v>156</v>
      </c>
      <c r="C79" s="17" t="s">
        <v>157</v>
      </c>
      <c r="D79" s="22">
        <v>205</v>
      </c>
      <c r="E79" s="22">
        <v>4666527</v>
      </c>
      <c r="F79" s="22">
        <v>765</v>
      </c>
      <c r="G79" s="22">
        <v>27748696.190000001</v>
      </c>
      <c r="H79" s="22">
        <v>541</v>
      </c>
      <c r="I79" s="22">
        <v>13929842.689999999</v>
      </c>
      <c r="J79" s="22">
        <v>644</v>
      </c>
      <c r="K79" s="22">
        <v>10827085.125299999</v>
      </c>
      <c r="L79" s="22">
        <f t="shared" si="0"/>
        <v>2155</v>
      </c>
      <c r="M79" s="22">
        <f t="shared" si="1"/>
        <v>57172151.0053</v>
      </c>
      <c r="N79" s="22">
        <v>356</v>
      </c>
      <c r="O79" s="22">
        <v>30011331.359999999</v>
      </c>
      <c r="P79" s="22">
        <v>77</v>
      </c>
      <c r="Q79" s="22">
        <v>10056239.199999999</v>
      </c>
      <c r="R79" s="22">
        <f t="shared" si="13"/>
        <v>433</v>
      </c>
      <c r="S79" s="22">
        <f t="shared" si="14"/>
        <v>40067570.560000002</v>
      </c>
      <c r="T79" s="22">
        <f t="shared" si="3"/>
        <v>2588</v>
      </c>
      <c r="U79" s="22">
        <f t="shared" si="4"/>
        <v>97239721.565300003</v>
      </c>
      <c r="V79" s="11"/>
    </row>
    <row r="80" spans="1:22" s="5" customFormat="1">
      <c r="A80" s="18">
        <v>73</v>
      </c>
      <c r="B80" s="31" t="s">
        <v>148</v>
      </c>
      <c r="C80" s="1" t="s">
        <v>149</v>
      </c>
      <c r="D80" s="23">
        <v>157</v>
      </c>
      <c r="E80" s="23">
        <v>3668882.16</v>
      </c>
      <c r="F80" s="23">
        <v>1118</v>
      </c>
      <c r="G80" s="23">
        <v>29364113.41</v>
      </c>
      <c r="H80" s="23">
        <v>402</v>
      </c>
      <c r="I80" s="23">
        <v>7481490.7000000002</v>
      </c>
      <c r="J80" s="23">
        <v>1154</v>
      </c>
      <c r="K80" s="23">
        <v>15578977.060000001</v>
      </c>
      <c r="L80" s="21">
        <f t="shared" si="0"/>
        <v>2831</v>
      </c>
      <c r="M80" s="21">
        <f t="shared" si="1"/>
        <v>56093463.330000006</v>
      </c>
      <c r="N80" s="23">
        <v>430</v>
      </c>
      <c r="O80" s="23">
        <v>37127825.299999997</v>
      </c>
      <c r="P80" s="23">
        <v>43</v>
      </c>
      <c r="Q80" s="23">
        <v>3336412.44</v>
      </c>
      <c r="R80" s="21">
        <f t="shared" si="13"/>
        <v>473</v>
      </c>
      <c r="S80" s="21">
        <f t="shared" si="14"/>
        <v>40464237.739999995</v>
      </c>
      <c r="T80" s="21">
        <f t="shared" si="3"/>
        <v>3304</v>
      </c>
      <c r="U80" s="21">
        <f t="shared" si="4"/>
        <v>96557701.069999993</v>
      </c>
      <c r="V80" s="11"/>
    </row>
    <row r="81" spans="1:22" s="5" customFormat="1">
      <c r="A81" s="15">
        <v>74</v>
      </c>
      <c r="B81" s="16" t="s">
        <v>164</v>
      </c>
      <c r="C81" s="17" t="s">
        <v>165</v>
      </c>
      <c r="D81" s="22">
        <v>91</v>
      </c>
      <c r="E81" s="22">
        <v>11179013.109999999</v>
      </c>
      <c r="F81" s="22">
        <v>139</v>
      </c>
      <c r="G81" s="22">
        <v>10696229.16</v>
      </c>
      <c r="H81" s="22">
        <v>33</v>
      </c>
      <c r="I81" s="22">
        <v>14414337.91</v>
      </c>
      <c r="J81" s="22">
        <v>184</v>
      </c>
      <c r="K81" s="22">
        <v>3621474.45</v>
      </c>
      <c r="L81" s="22">
        <f t="shared" ref="L81:L144" si="15">D81+F81+H81+J81</f>
        <v>447</v>
      </c>
      <c r="M81" s="22">
        <f t="shared" ref="M81:M144" si="16">E81+G81+I81+K81</f>
        <v>39911054.630000003</v>
      </c>
      <c r="N81" s="22">
        <v>190</v>
      </c>
      <c r="O81" s="22">
        <v>18742469.100000001</v>
      </c>
      <c r="P81" s="22">
        <v>126</v>
      </c>
      <c r="Q81" s="22">
        <v>30018939.879999999</v>
      </c>
      <c r="R81" s="22">
        <f t="shared" si="13"/>
        <v>316</v>
      </c>
      <c r="S81" s="22">
        <f t="shared" si="14"/>
        <v>48761408.980000004</v>
      </c>
      <c r="T81" s="22">
        <f t="shared" ref="T81:T144" si="17">L81+R81</f>
        <v>763</v>
      </c>
      <c r="U81" s="22">
        <f t="shared" ref="U81:U144" si="18">M81+S81</f>
        <v>88672463.610000014</v>
      </c>
      <c r="V81" s="11"/>
    </row>
    <row r="82" spans="1:22" s="5" customFormat="1">
      <c r="A82" s="18">
        <v>75</v>
      </c>
      <c r="B82" s="31" t="s">
        <v>160</v>
      </c>
      <c r="C82" s="1" t="s">
        <v>161</v>
      </c>
      <c r="D82" s="23">
        <v>9</v>
      </c>
      <c r="E82" s="23">
        <v>279430.88</v>
      </c>
      <c r="F82" s="23">
        <v>53</v>
      </c>
      <c r="G82" s="23">
        <v>32044604.699999999</v>
      </c>
      <c r="H82" s="23">
        <v>91</v>
      </c>
      <c r="I82" s="23">
        <v>3871046.41</v>
      </c>
      <c r="J82" s="23">
        <v>173</v>
      </c>
      <c r="K82" s="23">
        <v>3944109.85</v>
      </c>
      <c r="L82" s="21">
        <f t="shared" si="15"/>
        <v>326</v>
      </c>
      <c r="M82" s="21">
        <f t="shared" si="16"/>
        <v>40139191.839999996</v>
      </c>
      <c r="N82" s="23">
        <v>84</v>
      </c>
      <c r="O82" s="23">
        <v>35652591.899999999</v>
      </c>
      <c r="P82" s="23">
        <v>30</v>
      </c>
      <c r="Q82" s="23">
        <v>3823000</v>
      </c>
      <c r="R82" s="21">
        <f t="shared" si="13"/>
        <v>114</v>
      </c>
      <c r="S82" s="21">
        <f t="shared" si="14"/>
        <v>39475591.899999999</v>
      </c>
      <c r="T82" s="21">
        <f t="shared" si="17"/>
        <v>440</v>
      </c>
      <c r="U82" s="21">
        <f t="shared" si="18"/>
        <v>79614783.739999995</v>
      </c>
      <c r="V82" s="11"/>
    </row>
    <row r="83" spans="1:22" s="5" customFormat="1">
      <c r="A83" s="15">
        <v>76</v>
      </c>
      <c r="B83" s="30" t="s">
        <v>174</v>
      </c>
      <c r="C83" s="17" t="s">
        <v>175</v>
      </c>
      <c r="D83" s="22">
        <v>56</v>
      </c>
      <c r="E83" s="22">
        <v>1410225.47</v>
      </c>
      <c r="F83" s="22">
        <v>208</v>
      </c>
      <c r="G83" s="22">
        <v>4380193.46</v>
      </c>
      <c r="H83" s="22">
        <v>1569</v>
      </c>
      <c r="I83" s="22">
        <v>16209586.27</v>
      </c>
      <c r="J83" s="22">
        <v>2843</v>
      </c>
      <c r="K83" s="22">
        <v>27888849.629999999</v>
      </c>
      <c r="L83" s="22">
        <f t="shared" si="15"/>
        <v>4676</v>
      </c>
      <c r="M83" s="22">
        <f t="shared" si="16"/>
        <v>49888854.829999998</v>
      </c>
      <c r="N83" s="22">
        <v>858</v>
      </c>
      <c r="O83" s="22">
        <v>20958844.170000002</v>
      </c>
      <c r="P83" s="22">
        <v>74</v>
      </c>
      <c r="Q83" s="22">
        <v>6237210.6399999997</v>
      </c>
      <c r="R83" s="22">
        <f t="shared" si="13"/>
        <v>932</v>
      </c>
      <c r="S83" s="22">
        <f t="shared" si="14"/>
        <v>27196054.810000002</v>
      </c>
      <c r="T83" s="22">
        <f t="shared" si="17"/>
        <v>5608</v>
      </c>
      <c r="U83" s="22">
        <f t="shared" si="18"/>
        <v>77084909.640000001</v>
      </c>
      <c r="V83" s="11"/>
    </row>
    <row r="84" spans="1:22" s="5" customFormat="1">
      <c r="A84" s="18">
        <v>77</v>
      </c>
      <c r="B84" s="31" t="s">
        <v>166</v>
      </c>
      <c r="C84" s="1" t="s">
        <v>167</v>
      </c>
      <c r="D84" s="23"/>
      <c r="E84" s="23"/>
      <c r="F84" s="23"/>
      <c r="G84" s="23"/>
      <c r="H84" s="23">
        <v>851</v>
      </c>
      <c r="I84" s="23">
        <v>10104530.27</v>
      </c>
      <c r="J84" s="23">
        <v>3211</v>
      </c>
      <c r="K84" s="23">
        <v>32113754.129999999</v>
      </c>
      <c r="L84" s="21">
        <f t="shared" si="15"/>
        <v>4062</v>
      </c>
      <c r="M84" s="21">
        <f t="shared" si="16"/>
        <v>42218284.399999999</v>
      </c>
      <c r="N84" s="23">
        <v>2143</v>
      </c>
      <c r="O84" s="23">
        <v>27478757.57</v>
      </c>
      <c r="P84" s="23">
        <v>1088</v>
      </c>
      <c r="Q84" s="23">
        <v>5718984.04</v>
      </c>
      <c r="R84" s="21">
        <f t="shared" si="13"/>
        <v>3231</v>
      </c>
      <c r="S84" s="21">
        <f t="shared" si="14"/>
        <v>33197741.609999999</v>
      </c>
      <c r="T84" s="21">
        <f t="shared" si="17"/>
        <v>7293</v>
      </c>
      <c r="U84" s="21">
        <f t="shared" si="18"/>
        <v>75416026.00999999</v>
      </c>
      <c r="V84" s="11"/>
    </row>
    <row r="85" spans="1:22" s="5" customFormat="1">
      <c r="A85" s="15">
        <v>78</v>
      </c>
      <c r="B85" s="30" t="s">
        <v>138</v>
      </c>
      <c r="C85" s="17" t="s">
        <v>139</v>
      </c>
      <c r="D85" s="22">
        <v>20</v>
      </c>
      <c r="E85" s="22">
        <v>13981368.23</v>
      </c>
      <c r="F85" s="22">
        <v>261</v>
      </c>
      <c r="G85" s="22">
        <v>26268650.760000002</v>
      </c>
      <c r="H85" s="22">
        <v>1</v>
      </c>
      <c r="I85" s="22">
        <v>253764.57</v>
      </c>
      <c r="J85" s="22">
        <v>36</v>
      </c>
      <c r="K85" s="22">
        <v>7945591.3399999999</v>
      </c>
      <c r="L85" s="22">
        <f t="shared" si="15"/>
        <v>318</v>
      </c>
      <c r="M85" s="22">
        <f t="shared" si="16"/>
        <v>48449374.900000006</v>
      </c>
      <c r="N85" s="22">
        <v>9</v>
      </c>
      <c r="O85" s="22">
        <v>16945000</v>
      </c>
      <c r="P85" s="22">
        <v>12</v>
      </c>
      <c r="Q85" s="22">
        <v>6862000</v>
      </c>
      <c r="R85" s="22">
        <f t="shared" si="13"/>
        <v>21</v>
      </c>
      <c r="S85" s="22">
        <f t="shared" si="14"/>
        <v>23807000</v>
      </c>
      <c r="T85" s="22">
        <f t="shared" si="17"/>
        <v>339</v>
      </c>
      <c r="U85" s="22">
        <f t="shared" si="18"/>
        <v>72256374.900000006</v>
      </c>
      <c r="V85" s="11"/>
    </row>
    <row r="86" spans="1:22" s="5" customFormat="1">
      <c r="A86" s="18">
        <v>79</v>
      </c>
      <c r="B86" s="31" t="s">
        <v>170</v>
      </c>
      <c r="C86" s="1" t="s">
        <v>171</v>
      </c>
      <c r="D86" s="23">
        <v>49</v>
      </c>
      <c r="E86" s="23">
        <v>2159355.2400000002</v>
      </c>
      <c r="F86" s="23">
        <v>546</v>
      </c>
      <c r="G86" s="23">
        <v>18989304.620000001</v>
      </c>
      <c r="H86" s="23">
        <v>285</v>
      </c>
      <c r="I86" s="23">
        <v>7744180.7300000004</v>
      </c>
      <c r="J86" s="23">
        <v>609</v>
      </c>
      <c r="K86" s="23">
        <v>12574718.41</v>
      </c>
      <c r="L86" s="21">
        <f t="shared" si="15"/>
        <v>1489</v>
      </c>
      <c r="M86" s="21">
        <f t="shared" si="16"/>
        <v>41467559</v>
      </c>
      <c r="N86" s="23">
        <v>816</v>
      </c>
      <c r="O86" s="23">
        <v>25447760.48</v>
      </c>
      <c r="P86" s="23">
        <v>174</v>
      </c>
      <c r="Q86" s="23">
        <v>3751379.9</v>
      </c>
      <c r="R86" s="21">
        <f t="shared" si="13"/>
        <v>990</v>
      </c>
      <c r="S86" s="21">
        <f t="shared" si="14"/>
        <v>29199140.379999999</v>
      </c>
      <c r="T86" s="21">
        <f t="shared" si="17"/>
        <v>2479</v>
      </c>
      <c r="U86" s="21">
        <f t="shared" si="18"/>
        <v>70666699.379999995</v>
      </c>
      <c r="V86" s="11"/>
    </row>
    <row r="87" spans="1:22" s="5" customFormat="1">
      <c r="A87" s="15">
        <v>80</v>
      </c>
      <c r="B87" s="30" t="s">
        <v>190</v>
      </c>
      <c r="C87" s="17" t="s">
        <v>191</v>
      </c>
      <c r="D87" s="22"/>
      <c r="E87" s="22"/>
      <c r="F87" s="22">
        <v>31</v>
      </c>
      <c r="G87" s="22">
        <v>13328876.630000001</v>
      </c>
      <c r="H87" s="22">
        <v>54</v>
      </c>
      <c r="I87" s="22">
        <v>19344939.890000001</v>
      </c>
      <c r="J87" s="22">
        <v>130</v>
      </c>
      <c r="K87" s="22">
        <v>18859131.800000001</v>
      </c>
      <c r="L87" s="22">
        <f t="shared" si="15"/>
        <v>215</v>
      </c>
      <c r="M87" s="22">
        <f t="shared" si="16"/>
        <v>51532948.320000008</v>
      </c>
      <c r="N87" s="22">
        <v>51</v>
      </c>
      <c r="O87" s="22">
        <v>15571681.210000001</v>
      </c>
      <c r="P87" s="22">
        <v>7</v>
      </c>
      <c r="Q87" s="22">
        <v>2724714.7</v>
      </c>
      <c r="R87" s="22">
        <f t="shared" si="13"/>
        <v>58</v>
      </c>
      <c r="S87" s="22">
        <f t="shared" si="14"/>
        <v>18296395.91</v>
      </c>
      <c r="T87" s="22">
        <f t="shared" si="17"/>
        <v>273</v>
      </c>
      <c r="U87" s="22">
        <f t="shared" si="18"/>
        <v>69829344.230000004</v>
      </c>
      <c r="V87" s="11"/>
    </row>
    <row r="88" spans="1:22" s="5" customFormat="1">
      <c r="A88" s="18">
        <v>81</v>
      </c>
      <c r="B88" s="31" t="s">
        <v>216</v>
      </c>
      <c r="C88" s="1" t="s">
        <v>217</v>
      </c>
      <c r="D88" s="23">
        <v>5</v>
      </c>
      <c r="E88" s="23">
        <v>475000.14</v>
      </c>
      <c r="F88" s="23">
        <v>18</v>
      </c>
      <c r="G88" s="23">
        <v>423146.04</v>
      </c>
      <c r="H88" s="23">
        <v>262</v>
      </c>
      <c r="I88" s="23">
        <v>24351533.149999999</v>
      </c>
      <c r="J88" s="23">
        <v>358</v>
      </c>
      <c r="K88" s="23">
        <v>25663648.960000001</v>
      </c>
      <c r="L88" s="21">
        <f t="shared" si="15"/>
        <v>643</v>
      </c>
      <c r="M88" s="21">
        <f t="shared" si="16"/>
        <v>50913328.289999999</v>
      </c>
      <c r="N88" s="23">
        <v>110</v>
      </c>
      <c r="O88" s="23">
        <v>2595101.79</v>
      </c>
      <c r="P88" s="23">
        <v>37</v>
      </c>
      <c r="Q88" s="23">
        <v>1343615.19</v>
      </c>
      <c r="R88" s="21">
        <f t="shared" si="13"/>
        <v>147</v>
      </c>
      <c r="S88" s="21">
        <f t="shared" si="14"/>
        <v>3938716.98</v>
      </c>
      <c r="T88" s="21">
        <f t="shared" si="17"/>
        <v>790</v>
      </c>
      <c r="U88" s="21">
        <f t="shared" si="18"/>
        <v>54852045.269999996</v>
      </c>
      <c r="V88" s="11"/>
    </row>
    <row r="89" spans="1:22" s="5" customFormat="1">
      <c r="A89" s="15">
        <v>82</v>
      </c>
      <c r="B89" s="16" t="s">
        <v>206</v>
      </c>
      <c r="C89" s="17" t="s">
        <v>207</v>
      </c>
      <c r="D89" s="22">
        <v>64</v>
      </c>
      <c r="E89" s="22">
        <v>9058199.0700000003</v>
      </c>
      <c r="F89" s="22"/>
      <c r="G89" s="22"/>
      <c r="H89" s="22">
        <v>22</v>
      </c>
      <c r="I89" s="22">
        <v>17163574.870000001</v>
      </c>
      <c r="J89" s="22">
        <v>62</v>
      </c>
      <c r="K89" s="22">
        <v>244225.19</v>
      </c>
      <c r="L89" s="22">
        <f t="shared" si="15"/>
        <v>148</v>
      </c>
      <c r="M89" s="22">
        <f t="shared" si="16"/>
        <v>26465999.130000003</v>
      </c>
      <c r="N89" s="22">
        <v>2</v>
      </c>
      <c r="O89" s="22">
        <v>320000</v>
      </c>
      <c r="P89" s="22">
        <v>35</v>
      </c>
      <c r="Q89" s="22">
        <v>26330000</v>
      </c>
      <c r="R89" s="22">
        <f t="shared" si="13"/>
        <v>37</v>
      </c>
      <c r="S89" s="22">
        <f t="shared" si="14"/>
        <v>26650000</v>
      </c>
      <c r="T89" s="22">
        <f t="shared" si="17"/>
        <v>185</v>
      </c>
      <c r="U89" s="22">
        <f t="shared" si="18"/>
        <v>53115999.130000003</v>
      </c>
      <c r="V89" s="11"/>
    </row>
    <row r="90" spans="1:22" s="5" customFormat="1">
      <c r="A90" s="18">
        <v>83</v>
      </c>
      <c r="B90" s="31" t="s">
        <v>168</v>
      </c>
      <c r="C90" s="1" t="s">
        <v>169</v>
      </c>
      <c r="D90" s="23">
        <v>132</v>
      </c>
      <c r="E90" s="23">
        <v>19248684.73</v>
      </c>
      <c r="F90" s="23">
        <v>27</v>
      </c>
      <c r="G90" s="23">
        <v>2815314.13</v>
      </c>
      <c r="H90" s="23">
        <v>16</v>
      </c>
      <c r="I90" s="23">
        <v>1808997.88</v>
      </c>
      <c r="J90" s="23">
        <v>55</v>
      </c>
      <c r="K90" s="23">
        <v>476280.77</v>
      </c>
      <c r="L90" s="21">
        <f t="shared" si="15"/>
        <v>230</v>
      </c>
      <c r="M90" s="21">
        <f t="shared" si="16"/>
        <v>24349277.509999998</v>
      </c>
      <c r="N90" s="23">
        <v>4</v>
      </c>
      <c r="O90" s="23">
        <v>352503.12</v>
      </c>
      <c r="P90" s="23">
        <v>17</v>
      </c>
      <c r="Q90" s="23">
        <v>27356237.289999999</v>
      </c>
      <c r="R90" s="21">
        <f t="shared" si="13"/>
        <v>21</v>
      </c>
      <c r="S90" s="21">
        <f t="shared" si="14"/>
        <v>27708740.41</v>
      </c>
      <c r="T90" s="21">
        <f t="shared" si="17"/>
        <v>251</v>
      </c>
      <c r="U90" s="21">
        <f t="shared" si="18"/>
        <v>52058017.920000002</v>
      </c>
      <c r="V90" s="11"/>
    </row>
    <row r="91" spans="1:22" s="5" customFormat="1">
      <c r="A91" s="15">
        <v>84</v>
      </c>
      <c r="B91" s="30" t="s">
        <v>178</v>
      </c>
      <c r="C91" s="17" t="s">
        <v>179</v>
      </c>
      <c r="D91" s="22">
        <v>85</v>
      </c>
      <c r="E91" s="22">
        <v>11248392.92</v>
      </c>
      <c r="F91" s="22">
        <v>261</v>
      </c>
      <c r="G91" s="22">
        <v>7518958.54</v>
      </c>
      <c r="H91" s="22">
        <v>472</v>
      </c>
      <c r="I91" s="22">
        <v>4398655.29</v>
      </c>
      <c r="J91" s="22">
        <v>852</v>
      </c>
      <c r="K91" s="22">
        <v>6683195.6900000004</v>
      </c>
      <c r="L91" s="22">
        <f t="shared" si="15"/>
        <v>1670</v>
      </c>
      <c r="M91" s="22">
        <f t="shared" si="16"/>
        <v>29849202.440000001</v>
      </c>
      <c r="N91" s="22">
        <v>589</v>
      </c>
      <c r="O91" s="22">
        <v>10189944.75</v>
      </c>
      <c r="P91" s="22">
        <v>152</v>
      </c>
      <c r="Q91" s="22">
        <v>11637393.01</v>
      </c>
      <c r="R91" s="22">
        <f t="shared" si="13"/>
        <v>741</v>
      </c>
      <c r="S91" s="22">
        <f t="shared" si="14"/>
        <v>21827337.759999998</v>
      </c>
      <c r="T91" s="22">
        <f t="shared" si="17"/>
        <v>2411</v>
      </c>
      <c r="U91" s="22">
        <f t="shared" si="18"/>
        <v>51676540.200000003</v>
      </c>
      <c r="V91" s="11"/>
    </row>
    <row r="92" spans="1:22" s="5" customFormat="1">
      <c r="A92" s="18">
        <v>85</v>
      </c>
      <c r="B92" s="31" t="s">
        <v>196</v>
      </c>
      <c r="C92" s="1" t="s">
        <v>197</v>
      </c>
      <c r="D92" s="23"/>
      <c r="E92" s="23"/>
      <c r="F92" s="23">
        <v>4</v>
      </c>
      <c r="G92" s="23">
        <v>15494.17</v>
      </c>
      <c r="H92" s="23">
        <v>55</v>
      </c>
      <c r="I92" s="23">
        <v>8617364.5600000005</v>
      </c>
      <c r="J92" s="23">
        <v>158</v>
      </c>
      <c r="K92" s="23">
        <v>5369364.4400000004</v>
      </c>
      <c r="L92" s="21">
        <f t="shared" si="15"/>
        <v>217</v>
      </c>
      <c r="M92" s="21">
        <f t="shared" si="16"/>
        <v>14002223.170000002</v>
      </c>
      <c r="N92" s="23">
        <v>6</v>
      </c>
      <c r="O92" s="23">
        <v>15475980</v>
      </c>
      <c r="P92" s="23">
        <v>5</v>
      </c>
      <c r="Q92" s="23">
        <v>18445000</v>
      </c>
      <c r="R92" s="21">
        <f t="shared" si="13"/>
        <v>11</v>
      </c>
      <c r="S92" s="21">
        <f t="shared" si="14"/>
        <v>33920980</v>
      </c>
      <c r="T92" s="21">
        <f t="shared" si="17"/>
        <v>228</v>
      </c>
      <c r="U92" s="21">
        <f t="shared" si="18"/>
        <v>47923203.170000002</v>
      </c>
      <c r="V92" s="11"/>
    </row>
    <row r="93" spans="1:22" s="5" customFormat="1">
      <c r="A93" s="15">
        <v>86</v>
      </c>
      <c r="B93" s="30" t="s">
        <v>176</v>
      </c>
      <c r="C93" s="17" t="s">
        <v>177</v>
      </c>
      <c r="D93" s="22"/>
      <c r="E93" s="22"/>
      <c r="F93" s="22">
        <v>15</v>
      </c>
      <c r="G93" s="22">
        <v>239458.15</v>
      </c>
      <c r="H93" s="22">
        <v>528</v>
      </c>
      <c r="I93" s="22">
        <v>3180389.3</v>
      </c>
      <c r="J93" s="22">
        <v>907</v>
      </c>
      <c r="K93" s="22">
        <v>6089295.5499999998</v>
      </c>
      <c r="L93" s="22">
        <f t="shared" si="15"/>
        <v>1450</v>
      </c>
      <c r="M93" s="22">
        <f t="shared" si="16"/>
        <v>9509143</v>
      </c>
      <c r="N93" s="22">
        <v>1044</v>
      </c>
      <c r="O93" s="22">
        <v>18740836.93</v>
      </c>
      <c r="P93" s="22">
        <v>77</v>
      </c>
      <c r="Q93" s="22">
        <v>15504465.57</v>
      </c>
      <c r="R93" s="22">
        <f t="shared" si="13"/>
        <v>1121</v>
      </c>
      <c r="S93" s="22">
        <f t="shared" si="14"/>
        <v>34245302.5</v>
      </c>
      <c r="T93" s="22">
        <f t="shared" si="17"/>
        <v>2571</v>
      </c>
      <c r="U93" s="22">
        <f t="shared" si="18"/>
        <v>43754445.5</v>
      </c>
      <c r="V93" s="11"/>
    </row>
    <row r="94" spans="1:22" s="5" customFormat="1">
      <c r="A94" s="18">
        <v>87</v>
      </c>
      <c r="B94" s="31" t="s">
        <v>192</v>
      </c>
      <c r="C94" s="1" t="s">
        <v>193</v>
      </c>
      <c r="D94" s="23">
        <v>15</v>
      </c>
      <c r="E94" s="23">
        <v>4862306.07</v>
      </c>
      <c r="F94" s="23">
        <v>15</v>
      </c>
      <c r="G94" s="23">
        <v>6736955.4400000004</v>
      </c>
      <c r="H94" s="23">
        <v>10</v>
      </c>
      <c r="I94" s="23">
        <v>3500773.58</v>
      </c>
      <c r="J94" s="23">
        <v>26</v>
      </c>
      <c r="K94" s="23">
        <v>344901.53</v>
      </c>
      <c r="L94" s="21">
        <f t="shared" si="15"/>
        <v>66</v>
      </c>
      <c r="M94" s="21">
        <f t="shared" si="16"/>
        <v>15444936.620000001</v>
      </c>
      <c r="N94" s="23">
        <v>9</v>
      </c>
      <c r="O94" s="23">
        <v>11244150</v>
      </c>
      <c r="P94" s="23">
        <v>17</v>
      </c>
      <c r="Q94" s="23">
        <v>12484500</v>
      </c>
      <c r="R94" s="21">
        <f t="shared" si="13"/>
        <v>26</v>
      </c>
      <c r="S94" s="21">
        <f t="shared" si="14"/>
        <v>23728650</v>
      </c>
      <c r="T94" s="21">
        <f t="shared" si="17"/>
        <v>92</v>
      </c>
      <c r="U94" s="21">
        <f t="shared" si="18"/>
        <v>39173586.620000005</v>
      </c>
      <c r="V94" s="11"/>
    </row>
    <row r="95" spans="1:22" s="5" customFormat="1">
      <c r="A95" s="15">
        <v>88</v>
      </c>
      <c r="B95" s="30" t="s">
        <v>188</v>
      </c>
      <c r="C95" s="17" t="s">
        <v>189</v>
      </c>
      <c r="D95" s="22">
        <v>14</v>
      </c>
      <c r="E95" s="22">
        <v>672228.76</v>
      </c>
      <c r="F95" s="22">
        <v>8</v>
      </c>
      <c r="G95" s="22">
        <v>254089.72</v>
      </c>
      <c r="H95" s="22">
        <v>8014</v>
      </c>
      <c r="I95" s="22">
        <v>13071103.33</v>
      </c>
      <c r="J95" s="22">
        <v>2482</v>
      </c>
      <c r="K95" s="22">
        <v>12517446.529999999</v>
      </c>
      <c r="L95" s="22">
        <f t="shared" si="15"/>
        <v>10518</v>
      </c>
      <c r="M95" s="22">
        <f t="shared" si="16"/>
        <v>26514868.34</v>
      </c>
      <c r="N95" s="22">
        <v>59</v>
      </c>
      <c r="O95" s="22">
        <v>4766994.04</v>
      </c>
      <c r="P95" s="22">
        <v>54</v>
      </c>
      <c r="Q95" s="22">
        <v>5241440.72</v>
      </c>
      <c r="R95" s="22">
        <f t="shared" si="13"/>
        <v>113</v>
      </c>
      <c r="S95" s="22">
        <f t="shared" si="14"/>
        <v>10008434.76</v>
      </c>
      <c r="T95" s="22">
        <f t="shared" si="17"/>
        <v>10631</v>
      </c>
      <c r="U95" s="22">
        <f t="shared" si="18"/>
        <v>36523303.100000001</v>
      </c>
      <c r="V95" s="11"/>
    </row>
    <row r="96" spans="1:22" s="5" customFormat="1">
      <c r="A96" s="18">
        <v>89</v>
      </c>
      <c r="B96" s="31" t="s">
        <v>180</v>
      </c>
      <c r="C96" s="1" t="s">
        <v>181</v>
      </c>
      <c r="D96" s="23">
        <v>28</v>
      </c>
      <c r="E96" s="23">
        <v>1574543.56</v>
      </c>
      <c r="F96" s="23">
        <v>379</v>
      </c>
      <c r="G96" s="23">
        <v>11998710.810000001</v>
      </c>
      <c r="H96" s="23">
        <v>190</v>
      </c>
      <c r="I96" s="23">
        <v>2291287.33</v>
      </c>
      <c r="J96" s="23">
        <v>512</v>
      </c>
      <c r="K96" s="23">
        <v>4016272.94</v>
      </c>
      <c r="L96" s="21">
        <f t="shared" si="15"/>
        <v>1109</v>
      </c>
      <c r="M96" s="21">
        <f t="shared" si="16"/>
        <v>19880814.640000001</v>
      </c>
      <c r="N96" s="23">
        <v>444</v>
      </c>
      <c r="O96" s="23">
        <v>14351398.1</v>
      </c>
      <c r="P96" s="23">
        <v>92</v>
      </c>
      <c r="Q96" s="23">
        <v>2232396.7000000002</v>
      </c>
      <c r="R96" s="21">
        <f t="shared" si="13"/>
        <v>536</v>
      </c>
      <c r="S96" s="21">
        <f t="shared" si="14"/>
        <v>16583794.800000001</v>
      </c>
      <c r="T96" s="21">
        <f t="shared" si="17"/>
        <v>1645</v>
      </c>
      <c r="U96" s="21">
        <f t="shared" si="18"/>
        <v>36464609.439999998</v>
      </c>
      <c r="V96" s="11"/>
    </row>
    <row r="97" spans="1:22" s="5" customFormat="1">
      <c r="A97" s="15">
        <v>90</v>
      </c>
      <c r="B97" s="16" t="s">
        <v>184</v>
      </c>
      <c r="C97" s="17" t="s">
        <v>185</v>
      </c>
      <c r="D97" s="22">
        <v>11</v>
      </c>
      <c r="E97" s="22">
        <v>1316299.8500000001</v>
      </c>
      <c r="F97" s="22">
        <v>6</v>
      </c>
      <c r="G97" s="22">
        <v>57733.27</v>
      </c>
      <c r="H97" s="22">
        <v>6</v>
      </c>
      <c r="I97" s="22">
        <v>12079176.66</v>
      </c>
      <c r="J97" s="22">
        <v>8</v>
      </c>
      <c r="K97" s="22">
        <v>3501936.52</v>
      </c>
      <c r="L97" s="22">
        <f t="shared" si="15"/>
        <v>31</v>
      </c>
      <c r="M97" s="22">
        <f t="shared" si="16"/>
        <v>16955146.300000001</v>
      </c>
      <c r="N97" s="22"/>
      <c r="O97" s="22"/>
      <c r="P97" s="22">
        <v>29</v>
      </c>
      <c r="Q97" s="22">
        <v>18701000</v>
      </c>
      <c r="R97" s="22">
        <f t="shared" si="13"/>
        <v>29</v>
      </c>
      <c r="S97" s="22">
        <f t="shared" si="14"/>
        <v>18701000</v>
      </c>
      <c r="T97" s="22">
        <f t="shared" si="17"/>
        <v>60</v>
      </c>
      <c r="U97" s="22">
        <f t="shared" si="18"/>
        <v>35656146.299999997</v>
      </c>
      <c r="V97" s="11"/>
    </row>
    <row r="98" spans="1:22" s="5" customFormat="1">
      <c r="A98" s="18">
        <v>91</v>
      </c>
      <c r="B98" s="31" t="s">
        <v>200</v>
      </c>
      <c r="C98" s="1" t="s">
        <v>201</v>
      </c>
      <c r="D98" s="23">
        <v>2</v>
      </c>
      <c r="E98" s="23">
        <v>142995.01</v>
      </c>
      <c r="F98" s="23">
        <v>58</v>
      </c>
      <c r="G98" s="23">
        <v>614375.07999999996</v>
      </c>
      <c r="H98" s="23">
        <v>115</v>
      </c>
      <c r="I98" s="23">
        <v>1513701.34</v>
      </c>
      <c r="J98" s="23">
        <v>630</v>
      </c>
      <c r="K98" s="23">
        <v>4058533.23</v>
      </c>
      <c r="L98" s="21">
        <f t="shared" si="15"/>
        <v>805</v>
      </c>
      <c r="M98" s="21">
        <f t="shared" si="16"/>
        <v>6329604.6600000001</v>
      </c>
      <c r="N98" s="23">
        <v>322</v>
      </c>
      <c r="O98" s="23">
        <v>14854788.42</v>
      </c>
      <c r="P98" s="23">
        <v>54</v>
      </c>
      <c r="Q98" s="23">
        <v>12037506.390000001</v>
      </c>
      <c r="R98" s="21">
        <f t="shared" si="13"/>
        <v>376</v>
      </c>
      <c r="S98" s="21">
        <f t="shared" si="14"/>
        <v>26892294.810000002</v>
      </c>
      <c r="T98" s="21">
        <f t="shared" si="17"/>
        <v>1181</v>
      </c>
      <c r="U98" s="21">
        <f t="shared" si="18"/>
        <v>33221899.470000003</v>
      </c>
      <c r="V98" s="11"/>
    </row>
    <row r="99" spans="1:22" s="5" customFormat="1">
      <c r="A99" s="15">
        <v>92</v>
      </c>
      <c r="B99" s="30" t="s">
        <v>204</v>
      </c>
      <c r="C99" s="17" t="s">
        <v>205</v>
      </c>
      <c r="D99" s="22"/>
      <c r="E99" s="22"/>
      <c r="F99" s="22"/>
      <c r="G99" s="22"/>
      <c r="H99" s="22">
        <v>51</v>
      </c>
      <c r="I99" s="22">
        <v>305131.74</v>
      </c>
      <c r="J99" s="22">
        <v>58</v>
      </c>
      <c r="K99" s="22">
        <v>1497951.24</v>
      </c>
      <c r="L99" s="22">
        <f t="shared" si="15"/>
        <v>109</v>
      </c>
      <c r="M99" s="22">
        <f t="shared" si="16"/>
        <v>1803082.98</v>
      </c>
      <c r="N99" s="22">
        <v>13</v>
      </c>
      <c r="O99" s="22">
        <v>15760000</v>
      </c>
      <c r="P99" s="22">
        <v>8</v>
      </c>
      <c r="Q99" s="22">
        <v>14520000</v>
      </c>
      <c r="R99" s="22">
        <f t="shared" si="13"/>
        <v>21</v>
      </c>
      <c r="S99" s="22">
        <f t="shared" si="14"/>
        <v>30280000</v>
      </c>
      <c r="T99" s="22">
        <f t="shared" si="17"/>
        <v>130</v>
      </c>
      <c r="U99" s="22">
        <f t="shared" si="18"/>
        <v>32083082.98</v>
      </c>
      <c r="V99" s="11"/>
    </row>
    <row r="100" spans="1:22" s="5" customFormat="1">
      <c r="A100" s="18">
        <v>93</v>
      </c>
      <c r="B100" s="31" t="s">
        <v>256</v>
      </c>
      <c r="C100" s="1" t="s">
        <v>257</v>
      </c>
      <c r="D100" s="23">
        <v>1</v>
      </c>
      <c r="E100" s="23">
        <v>2635740.64</v>
      </c>
      <c r="F100" s="23">
        <v>13</v>
      </c>
      <c r="G100" s="23">
        <v>3837312.73</v>
      </c>
      <c r="H100" s="23">
        <v>9</v>
      </c>
      <c r="I100" s="23">
        <v>8142488.8799999999</v>
      </c>
      <c r="J100" s="23">
        <v>47</v>
      </c>
      <c r="K100" s="23">
        <v>9053068.0999999996</v>
      </c>
      <c r="L100" s="21">
        <f t="shared" si="15"/>
        <v>70</v>
      </c>
      <c r="M100" s="21">
        <f t="shared" si="16"/>
        <v>23668610.350000001</v>
      </c>
      <c r="N100" s="23">
        <v>4</v>
      </c>
      <c r="O100" s="23">
        <v>3165360</v>
      </c>
      <c r="P100" s="23">
        <v>4</v>
      </c>
      <c r="Q100" s="23">
        <v>3164560</v>
      </c>
      <c r="R100" s="21">
        <f t="shared" si="13"/>
        <v>8</v>
      </c>
      <c r="S100" s="21">
        <f t="shared" si="14"/>
        <v>6329920</v>
      </c>
      <c r="T100" s="21">
        <f t="shared" si="17"/>
        <v>78</v>
      </c>
      <c r="U100" s="21">
        <f t="shared" si="18"/>
        <v>29998530.350000001</v>
      </c>
      <c r="V100" s="11"/>
    </row>
    <row r="101" spans="1:22" s="5" customFormat="1">
      <c r="A101" s="15">
        <v>94</v>
      </c>
      <c r="B101" s="30" t="s">
        <v>186</v>
      </c>
      <c r="C101" s="17" t="s">
        <v>187</v>
      </c>
      <c r="D101" s="22">
        <v>135</v>
      </c>
      <c r="E101" s="22">
        <v>9980871.8000000007</v>
      </c>
      <c r="F101" s="22">
        <v>100</v>
      </c>
      <c r="G101" s="22">
        <v>3169155.32</v>
      </c>
      <c r="H101" s="22">
        <v>95</v>
      </c>
      <c r="I101" s="22">
        <v>2768460.74</v>
      </c>
      <c r="J101" s="22">
        <v>40</v>
      </c>
      <c r="K101" s="22">
        <v>9514495.2100000009</v>
      </c>
      <c r="L101" s="22">
        <f t="shared" si="15"/>
        <v>370</v>
      </c>
      <c r="M101" s="22">
        <f t="shared" si="16"/>
        <v>25432983.07</v>
      </c>
      <c r="N101" s="22">
        <v>2</v>
      </c>
      <c r="O101" s="22">
        <v>1112990</v>
      </c>
      <c r="P101" s="22">
        <v>4</v>
      </c>
      <c r="Q101" s="22">
        <v>2225750</v>
      </c>
      <c r="R101" s="22">
        <f t="shared" si="13"/>
        <v>6</v>
      </c>
      <c r="S101" s="22">
        <f t="shared" si="14"/>
        <v>3338740</v>
      </c>
      <c r="T101" s="22">
        <f t="shared" si="17"/>
        <v>376</v>
      </c>
      <c r="U101" s="22">
        <f t="shared" si="18"/>
        <v>28771723.07</v>
      </c>
      <c r="V101" s="11"/>
    </row>
    <row r="102" spans="1:22" s="5" customFormat="1">
      <c r="A102" s="18">
        <v>95</v>
      </c>
      <c r="B102" s="31" t="s">
        <v>182</v>
      </c>
      <c r="C102" s="1" t="s">
        <v>183</v>
      </c>
      <c r="D102" s="23">
        <v>42</v>
      </c>
      <c r="E102" s="23">
        <v>533520.19999999995</v>
      </c>
      <c r="F102" s="23">
        <v>243</v>
      </c>
      <c r="G102" s="23">
        <v>5694454.5968000004</v>
      </c>
      <c r="H102" s="23">
        <v>2548</v>
      </c>
      <c r="I102" s="23">
        <v>3984656.94</v>
      </c>
      <c r="J102" s="23">
        <v>285</v>
      </c>
      <c r="K102" s="23">
        <v>3580758.09</v>
      </c>
      <c r="L102" s="21">
        <f t="shared" si="15"/>
        <v>3118</v>
      </c>
      <c r="M102" s="21">
        <f t="shared" si="16"/>
        <v>13793389.8268</v>
      </c>
      <c r="N102" s="23">
        <v>427</v>
      </c>
      <c r="O102" s="23">
        <v>8568678.5299999993</v>
      </c>
      <c r="P102" s="23">
        <v>215</v>
      </c>
      <c r="Q102" s="23">
        <v>3832409.43</v>
      </c>
      <c r="R102" s="21">
        <f t="shared" si="13"/>
        <v>642</v>
      </c>
      <c r="S102" s="21">
        <f t="shared" si="14"/>
        <v>12401087.959999999</v>
      </c>
      <c r="T102" s="21">
        <f t="shared" si="17"/>
        <v>3760</v>
      </c>
      <c r="U102" s="21">
        <f t="shared" si="18"/>
        <v>26194477.786799997</v>
      </c>
      <c r="V102" s="11"/>
    </row>
    <row r="103" spans="1:22" s="5" customFormat="1">
      <c r="A103" s="15">
        <v>96</v>
      </c>
      <c r="B103" s="30" t="s">
        <v>208</v>
      </c>
      <c r="C103" s="17" t="s">
        <v>209</v>
      </c>
      <c r="D103" s="22">
        <v>21</v>
      </c>
      <c r="E103" s="22">
        <v>784749.18</v>
      </c>
      <c r="F103" s="22">
        <v>56</v>
      </c>
      <c r="G103" s="22">
        <v>1968442.26</v>
      </c>
      <c r="H103" s="22">
        <v>263</v>
      </c>
      <c r="I103" s="22">
        <v>1932415.2</v>
      </c>
      <c r="J103" s="22">
        <v>811</v>
      </c>
      <c r="K103" s="22">
        <v>5329152.17</v>
      </c>
      <c r="L103" s="22">
        <f t="shared" si="15"/>
        <v>1151</v>
      </c>
      <c r="M103" s="22">
        <f t="shared" si="16"/>
        <v>10014758.809999999</v>
      </c>
      <c r="N103" s="22">
        <v>667</v>
      </c>
      <c r="O103" s="22">
        <v>6692508.54</v>
      </c>
      <c r="P103" s="22">
        <v>45</v>
      </c>
      <c r="Q103" s="22">
        <v>2097090.93</v>
      </c>
      <c r="R103" s="22">
        <f t="shared" si="13"/>
        <v>712</v>
      </c>
      <c r="S103" s="22">
        <f t="shared" si="14"/>
        <v>8789599.4700000007</v>
      </c>
      <c r="T103" s="22">
        <f t="shared" si="17"/>
        <v>1863</v>
      </c>
      <c r="U103" s="22">
        <f t="shared" si="18"/>
        <v>18804358.280000001</v>
      </c>
      <c r="V103" s="11"/>
    </row>
    <row r="104" spans="1:22" s="5" customFormat="1">
      <c r="A104" s="18">
        <v>97</v>
      </c>
      <c r="B104" s="31" t="s">
        <v>222</v>
      </c>
      <c r="C104" s="1" t="s">
        <v>223</v>
      </c>
      <c r="D104" s="23">
        <v>17</v>
      </c>
      <c r="E104" s="23">
        <v>1986734.88</v>
      </c>
      <c r="F104" s="23">
        <v>43</v>
      </c>
      <c r="G104" s="23">
        <v>772422.95</v>
      </c>
      <c r="H104" s="23">
        <v>75</v>
      </c>
      <c r="I104" s="23">
        <v>2796789.36</v>
      </c>
      <c r="J104" s="23">
        <v>475</v>
      </c>
      <c r="K104" s="23">
        <v>3949200.09</v>
      </c>
      <c r="L104" s="21">
        <f t="shared" si="15"/>
        <v>610</v>
      </c>
      <c r="M104" s="21">
        <f t="shared" si="16"/>
        <v>9505147.2799999993</v>
      </c>
      <c r="N104" s="23">
        <v>239</v>
      </c>
      <c r="O104" s="23">
        <v>4036427.74</v>
      </c>
      <c r="P104" s="23">
        <v>152</v>
      </c>
      <c r="Q104" s="23">
        <v>4099585.13</v>
      </c>
      <c r="R104" s="21">
        <f t="shared" si="13"/>
        <v>391</v>
      </c>
      <c r="S104" s="21">
        <f t="shared" si="14"/>
        <v>8136012.8700000001</v>
      </c>
      <c r="T104" s="21">
        <f t="shared" si="17"/>
        <v>1001</v>
      </c>
      <c r="U104" s="21">
        <f t="shared" si="18"/>
        <v>17641160.149999999</v>
      </c>
      <c r="V104" s="11"/>
    </row>
    <row r="105" spans="1:22" s="5" customFormat="1">
      <c r="A105" s="15">
        <v>98</v>
      </c>
      <c r="B105" s="16" t="s">
        <v>194</v>
      </c>
      <c r="C105" s="17" t="s">
        <v>195</v>
      </c>
      <c r="D105" s="22">
        <v>6</v>
      </c>
      <c r="E105" s="22">
        <v>169957.78</v>
      </c>
      <c r="F105" s="22">
        <v>144</v>
      </c>
      <c r="G105" s="22">
        <v>6521257.7300000004</v>
      </c>
      <c r="H105" s="22">
        <v>66</v>
      </c>
      <c r="I105" s="22">
        <v>627052.47</v>
      </c>
      <c r="J105" s="22">
        <v>205</v>
      </c>
      <c r="K105" s="22">
        <v>1580973.64</v>
      </c>
      <c r="L105" s="22">
        <f t="shared" si="15"/>
        <v>421</v>
      </c>
      <c r="M105" s="22">
        <f t="shared" si="16"/>
        <v>8899241.620000001</v>
      </c>
      <c r="N105" s="22">
        <v>266</v>
      </c>
      <c r="O105" s="22">
        <v>7991762.1500000004</v>
      </c>
      <c r="P105" s="22">
        <v>56</v>
      </c>
      <c r="Q105" s="22">
        <v>686412.28</v>
      </c>
      <c r="R105" s="22">
        <f t="shared" si="13"/>
        <v>322</v>
      </c>
      <c r="S105" s="22">
        <f t="shared" si="14"/>
        <v>8678174.4299999997</v>
      </c>
      <c r="T105" s="22">
        <f t="shared" si="17"/>
        <v>743</v>
      </c>
      <c r="U105" s="22">
        <f t="shared" si="18"/>
        <v>17577416.050000001</v>
      </c>
      <c r="V105" s="11"/>
    </row>
    <row r="106" spans="1:22" s="5" customFormat="1">
      <c r="A106" s="18">
        <v>99</v>
      </c>
      <c r="B106" s="31" t="s">
        <v>212</v>
      </c>
      <c r="C106" s="1" t="s">
        <v>213</v>
      </c>
      <c r="D106" s="23">
        <v>22</v>
      </c>
      <c r="E106" s="23">
        <v>345560.12</v>
      </c>
      <c r="F106" s="23">
        <v>82</v>
      </c>
      <c r="G106" s="23">
        <v>2464175.42</v>
      </c>
      <c r="H106" s="23">
        <v>320</v>
      </c>
      <c r="I106" s="23">
        <v>2430726.9</v>
      </c>
      <c r="J106" s="23">
        <v>563</v>
      </c>
      <c r="K106" s="23">
        <v>3389058.22</v>
      </c>
      <c r="L106" s="21">
        <f t="shared" si="15"/>
        <v>987</v>
      </c>
      <c r="M106" s="21">
        <f t="shared" si="16"/>
        <v>8629520.6600000001</v>
      </c>
      <c r="N106" s="23">
        <v>395</v>
      </c>
      <c r="O106" s="23">
        <v>5169889.18</v>
      </c>
      <c r="P106" s="23">
        <v>143</v>
      </c>
      <c r="Q106" s="23">
        <v>2112945.29</v>
      </c>
      <c r="R106" s="21">
        <f t="shared" si="13"/>
        <v>538</v>
      </c>
      <c r="S106" s="21">
        <f t="shared" si="14"/>
        <v>7282834.4699999997</v>
      </c>
      <c r="T106" s="21">
        <f t="shared" si="17"/>
        <v>1525</v>
      </c>
      <c r="U106" s="21">
        <f t="shared" si="18"/>
        <v>15912355.129999999</v>
      </c>
      <c r="V106" s="11"/>
    </row>
    <row r="107" spans="1:22" s="5" customFormat="1">
      <c r="A107" s="15">
        <v>100</v>
      </c>
      <c r="B107" s="30" t="s">
        <v>198</v>
      </c>
      <c r="C107" s="17" t="s">
        <v>199</v>
      </c>
      <c r="D107" s="22">
        <v>5</v>
      </c>
      <c r="E107" s="22">
        <v>630357.39</v>
      </c>
      <c r="F107" s="22">
        <v>164</v>
      </c>
      <c r="G107" s="22">
        <v>4548963.33</v>
      </c>
      <c r="H107" s="22">
        <v>120</v>
      </c>
      <c r="I107" s="22">
        <v>1052600.5900000001</v>
      </c>
      <c r="J107" s="22">
        <v>274</v>
      </c>
      <c r="K107" s="22">
        <v>2264502.19</v>
      </c>
      <c r="L107" s="22">
        <f t="shared" si="15"/>
        <v>563</v>
      </c>
      <c r="M107" s="22">
        <f t="shared" si="16"/>
        <v>8496423.5</v>
      </c>
      <c r="N107" s="22">
        <v>184</v>
      </c>
      <c r="O107" s="22">
        <v>5997749.9000000004</v>
      </c>
      <c r="P107" s="22">
        <v>10</v>
      </c>
      <c r="Q107" s="22">
        <v>867221.33</v>
      </c>
      <c r="R107" s="22">
        <f t="shared" si="13"/>
        <v>194</v>
      </c>
      <c r="S107" s="22">
        <f t="shared" si="14"/>
        <v>6864971.2300000004</v>
      </c>
      <c r="T107" s="22">
        <f t="shared" si="17"/>
        <v>757</v>
      </c>
      <c r="U107" s="22">
        <f t="shared" si="18"/>
        <v>15361394.73</v>
      </c>
      <c r="V107" s="11"/>
    </row>
    <row r="108" spans="1:22" s="5" customFormat="1">
      <c r="A108" s="18">
        <v>101</v>
      </c>
      <c r="B108" s="31" t="s">
        <v>218</v>
      </c>
      <c r="C108" s="1" t="s">
        <v>219</v>
      </c>
      <c r="D108" s="23">
        <v>25</v>
      </c>
      <c r="E108" s="23">
        <v>356903.32</v>
      </c>
      <c r="F108" s="23">
        <v>45</v>
      </c>
      <c r="G108" s="23">
        <v>721299.6</v>
      </c>
      <c r="H108" s="23">
        <v>281</v>
      </c>
      <c r="I108" s="23">
        <v>1234616.1499999999</v>
      </c>
      <c r="J108" s="23">
        <v>859</v>
      </c>
      <c r="K108" s="23">
        <v>5622033.3700000001</v>
      </c>
      <c r="L108" s="21">
        <f t="shared" si="15"/>
        <v>1210</v>
      </c>
      <c r="M108" s="21">
        <f t="shared" si="16"/>
        <v>7934852.4399999995</v>
      </c>
      <c r="N108" s="23">
        <v>699</v>
      </c>
      <c r="O108" s="23">
        <v>6096620.4100000001</v>
      </c>
      <c r="P108" s="23">
        <v>78</v>
      </c>
      <c r="Q108" s="23">
        <v>1236723.82</v>
      </c>
      <c r="R108" s="21">
        <f t="shared" si="13"/>
        <v>777</v>
      </c>
      <c r="S108" s="21">
        <f t="shared" si="14"/>
        <v>7333344.2300000004</v>
      </c>
      <c r="T108" s="21">
        <f t="shared" si="17"/>
        <v>1987</v>
      </c>
      <c r="U108" s="21">
        <f t="shared" si="18"/>
        <v>15268196.67</v>
      </c>
      <c r="V108" s="11"/>
    </row>
    <row r="109" spans="1:22" s="5" customFormat="1">
      <c r="A109" s="15">
        <v>102</v>
      </c>
      <c r="B109" s="30" t="s">
        <v>228</v>
      </c>
      <c r="C109" s="17" t="s">
        <v>229</v>
      </c>
      <c r="D109" s="22">
        <v>20</v>
      </c>
      <c r="E109" s="22">
        <v>479878.03</v>
      </c>
      <c r="F109" s="22">
        <v>32</v>
      </c>
      <c r="G109" s="22">
        <v>902984.73</v>
      </c>
      <c r="H109" s="22">
        <v>141</v>
      </c>
      <c r="I109" s="22">
        <v>3230286.54</v>
      </c>
      <c r="J109" s="22">
        <v>343</v>
      </c>
      <c r="K109" s="22">
        <v>5006354.17</v>
      </c>
      <c r="L109" s="22">
        <f t="shared" si="15"/>
        <v>536</v>
      </c>
      <c r="M109" s="22">
        <f t="shared" si="16"/>
        <v>9619503.4699999988</v>
      </c>
      <c r="N109" s="22">
        <v>258</v>
      </c>
      <c r="O109" s="22">
        <v>3727412.26</v>
      </c>
      <c r="P109" s="22">
        <v>36</v>
      </c>
      <c r="Q109" s="22">
        <v>1510465.21</v>
      </c>
      <c r="R109" s="22">
        <f t="shared" si="13"/>
        <v>294</v>
      </c>
      <c r="S109" s="22">
        <f t="shared" si="14"/>
        <v>5237877.47</v>
      </c>
      <c r="T109" s="22">
        <f t="shared" si="17"/>
        <v>830</v>
      </c>
      <c r="U109" s="22">
        <f t="shared" si="18"/>
        <v>14857380.939999998</v>
      </c>
      <c r="V109" s="11"/>
    </row>
    <row r="110" spans="1:22" s="5" customFormat="1">
      <c r="A110" s="18">
        <v>103</v>
      </c>
      <c r="B110" s="31" t="s">
        <v>220</v>
      </c>
      <c r="C110" s="1" t="s">
        <v>221</v>
      </c>
      <c r="D110" s="23"/>
      <c r="E110" s="23"/>
      <c r="F110" s="23"/>
      <c r="G110" s="23"/>
      <c r="H110" s="23">
        <v>253</v>
      </c>
      <c r="I110" s="23">
        <v>3071559.6800000002</v>
      </c>
      <c r="J110" s="23">
        <v>311</v>
      </c>
      <c r="K110" s="23">
        <v>4344996.51</v>
      </c>
      <c r="L110" s="21">
        <f t="shared" si="15"/>
        <v>564</v>
      </c>
      <c r="M110" s="21">
        <f t="shared" si="16"/>
        <v>7416556.1899999995</v>
      </c>
      <c r="N110" s="23">
        <v>235</v>
      </c>
      <c r="O110" s="23">
        <v>4234193.24</v>
      </c>
      <c r="P110" s="23">
        <v>40</v>
      </c>
      <c r="Q110" s="23">
        <v>2979698.6</v>
      </c>
      <c r="R110" s="21">
        <f t="shared" si="13"/>
        <v>275</v>
      </c>
      <c r="S110" s="21">
        <f t="shared" si="14"/>
        <v>7213891.8399999999</v>
      </c>
      <c r="T110" s="21">
        <f t="shared" si="17"/>
        <v>839</v>
      </c>
      <c r="U110" s="21">
        <f t="shared" si="18"/>
        <v>14630448.029999999</v>
      </c>
      <c r="V110" s="11"/>
    </row>
    <row r="111" spans="1:22" s="5" customFormat="1">
      <c r="A111" s="15">
        <v>104</v>
      </c>
      <c r="B111" s="30" t="s">
        <v>240</v>
      </c>
      <c r="C111" s="17" t="s">
        <v>241</v>
      </c>
      <c r="D111" s="22">
        <v>5</v>
      </c>
      <c r="E111" s="22">
        <v>2654074.04</v>
      </c>
      <c r="F111" s="22">
        <v>6</v>
      </c>
      <c r="G111" s="22">
        <v>9199.14</v>
      </c>
      <c r="H111" s="22">
        <v>2</v>
      </c>
      <c r="I111" s="22">
        <v>4500000</v>
      </c>
      <c r="J111" s="22">
        <v>4</v>
      </c>
      <c r="K111" s="22">
        <v>7403.44</v>
      </c>
      <c r="L111" s="22">
        <f t="shared" si="15"/>
        <v>17</v>
      </c>
      <c r="M111" s="22">
        <f t="shared" si="16"/>
        <v>7170676.6200000001</v>
      </c>
      <c r="N111" s="22"/>
      <c r="O111" s="22"/>
      <c r="P111" s="22">
        <v>6</v>
      </c>
      <c r="Q111" s="22">
        <v>7130000</v>
      </c>
      <c r="R111" s="22">
        <f t="shared" si="13"/>
        <v>6</v>
      </c>
      <c r="S111" s="22">
        <f t="shared" si="14"/>
        <v>7130000</v>
      </c>
      <c r="T111" s="22">
        <f t="shared" si="17"/>
        <v>23</v>
      </c>
      <c r="U111" s="22">
        <f t="shared" si="18"/>
        <v>14300676.620000001</v>
      </c>
      <c r="V111" s="11"/>
    </row>
    <row r="112" spans="1:22" s="5" customFormat="1">
      <c r="A112" s="18">
        <v>105</v>
      </c>
      <c r="B112" s="31" t="s">
        <v>226</v>
      </c>
      <c r="C112" s="1" t="s">
        <v>227</v>
      </c>
      <c r="D112" s="23">
        <v>1</v>
      </c>
      <c r="E112" s="23">
        <v>110475</v>
      </c>
      <c r="F112" s="23">
        <v>34</v>
      </c>
      <c r="G112" s="23">
        <v>2436831.98</v>
      </c>
      <c r="H112" s="23">
        <v>7</v>
      </c>
      <c r="I112" s="23">
        <v>544716.18000000005</v>
      </c>
      <c r="J112" s="23">
        <v>33</v>
      </c>
      <c r="K112" s="23">
        <v>3772594.48</v>
      </c>
      <c r="L112" s="21">
        <f t="shared" si="15"/>
        <v>75</v>
      </c>
      <c r="M112" s="21">
        <f t="shared" si="16"/>
        <v>6864617.6400000006</v>
      </c>
      <c r="N112" s="23">
        <v>29</v>
      </c>
      <c r="O112" s="23">
        <v>6250141.25</v>
      </c>
      <c r="P112" s="23">
        <v>4</v>
      </c>
      <c r="Q112" s="23">
        <v>152191.35</v>
      </c>
      <c r="R112" s="21">
        <f t="shared" si="13"/>
        <v>33</v>
      </c>
      <c r="S112" s="21">
        <f t="shared" si="14"/>
        <v>6402332.5999999996</v>
      </c>
      <c r="T112" s="21">
        <f t="shared" si="17"/>
        <v>108</v>
      </c>
      <c r="U112" s="21">
        <f t="shared" si="18"/>
        <v>13266950.24</v>
      </c>
      <c r="V112" s="11"/>
    </row>
    <row r="113" spans="1:22" s="5" customFormat="1">
      <c r="A113" s="15">
        <v>106</v>
      </c>
      <c r="B113" s="16" t="s">
        <v>224</v>
      </c>
      <c r="C113" s="17" t="s">
        <v>225</v>
      </c>
      <c r="D113" s="22">
        <v>1</v>
      </c>
      <c r="E113" s="22">
        <v>2127.5700000000002</v>
      </c>
      <c r="F113" s="22">
        <v>86</v>
      </c>
      <c r="G113" s="22">
        <v>3117442.31</v>
      </c>
      <c r="H113" s="22">
        <v>174</v>
      </c>
      <c r="I113" s="22">
        <v>134621.9</v>
      </c>
      <c r="J113" s="22">
        <v>384</v>
      </c>
      <c r="K113" s="22">
        <v>1313097.5900000001</v>
      </c>
      <c r="L113" s="22">
        <f t="shared" si="15"/>
        <v>645</v>
      </c>
      <c r="M113" s="22">
        <f t="shared" si="16"/>
        <v>4567289.37</v>
      </c>
      <c r="N113" s="22">
        <v>185</v>
      </c>
      <c r="O113" s="22">
        <v>6325659.5599999996</v>
      </c>
      <c r="P113" s="22">
        <v>37</v>
      </c>
      <c r="Q113" s="22">
        <v>2032631.15</v>
      </c>
      <c r="R113" s="22">
        <f t="shared" si="13"/>
        <v>222</v>
      </c>
      <c r="S113" s="22">
        <f t="shared" si="14"/>
        <v>8358290.709999999</v>
      </c>
      <c r="T113" s="22">
        <f t="shared" si="17"/>
        <v>867</v>
      </c>
      <c r="U113" s="22">
        <f t="shared" si="18"/>
        <v>12925580.079999998</v>
      </c>
      <c r="V113" s="11"/>
    </row>
    <row r="114" spans="1:22" s="5" customFormat="1">
      <c r="A114" s="18">
        <v>107</v>
      </c>
      <c r="B114" s="31" t="s">
        <v>214</v>
      </c>
      <c r="C114" s="1" t="s">
        <v>215</v>
      </c>
      <c r="D114" s="23"/>
      <c r="E114" s="23"/>
      <c r="F114" s="23"/>
      <c r="G114" s="23"/>
      <c r="H114" s="23">
        <v>1295</v>
      </c>
      <c r="I114" s="23">
        <v>579354.12</v>
      </c>
      <c r="J114" s="23">
        <v>741</v>
      </c>
      <c r="K114" s="23">
        <v>448532.81</v>
      </c>
      <c r="L114" s="21">
        <f t="shared" si="15"/>
        <v>2036</v>
      </c>
      <c r="M114" s="21">
        <f t="shared" si="16"/>
        <v>1027886.9299999999</v>
      </c>
      <c r="N114" s="23">
        <v>49</v>
      </c>
      <c r="O114" s="23">
        <v>5601831.5800000001</v>
      </c>
      <c r="P114" s="23">
        <v>35</v>
      </c>
      <c r="Q114" s="23">
        <v>5722534.8099999996</v>
      </c>
      <c r="R114" s="21">
        <f t="shared" si="13"/>
        <v>84</v>
      </c>
      <c r="S114" s="21">
        <f t="shared" si="14"/>
        <v>11324366.390000001</v>
      </c>
      <c r="T114" s="21">
        <f t="shared" si="17"/>
        <v>2120</v>
      </c>
      <c r="U114" s="21">
        <f t="shared" si="18"/>
        <v>12352253.32</v>
      </c>
      <c r="V114" s="11"/>
    </row>
    <row r="115" spans="1:22" s="5" customFormat="1">
      <c r="A115" s="15">
        <v>108</v>
      </c>
      <c r="B115" s="30" t="s">
        <v>202</v>
      </c>
      <c r="C115" s="17" t="s">
        <v>203</v>
      </c>
      <c r="D115" s="22">
        <v>8</v>
      </c>
      <c r="E115" s="22">
        <v>178304.88</v>
      </c>
      <c r="F115" s="22">
        <v>160</v>
      </c>
      <c r="G115" s="22">
        <v>4990036.42</v>
      </c>
      <c r="H115" s="22">
        <v>48</v>
      </c>
      <c r="I115" s="22">
        <v>421568.55</v>
      </c>
      <c r="J115" s="22">
        <v>47</v>
      </c>
      <c r="K115" s="22">
        <v>322313.99</v>
      </c>
      <c r="L115" s="22">
        <f t="shared" si="15"/>
        <v>263</v>
      </c>
      <c r="M115" s="22">
        <f t="shared" si="16"/>
        <v>5912223.8399999999</v>
      </c>
      <c r="N115" s="22">
        <v>170</v>
      </c>
      <c r="O115" s="22">
        <v>5471056.4199999999</v>
      </c>
      <c r="P115" s="22">
        <v>60</v>
      </c>
      <c r="Q115" s="22">
        <v>764220.24</v>
      </c>
      <c r="R115" s="22">
        <f t="shared" si="13"/>
        <v>230</v>
      </c>
      <c r="S115" s="22">
        <f t="shared" si="14"/>
        <v>6235276.6600000001</v>
      </c>
      <c r="T115" s="22">
        <f t="shared" si="17"/>
        <v>493</v>
      </c>
      <c r="U115" s="22">
        <f t="shared" si="18"/>
        <v>12147500.5</v>
      </c>
      <c r="V115" s="11"/>
    </row>
    <row r="116" spans="1:22" s="5" customFormat="1">
      <c r="A116" s="18">
        <v>109</v>
      </c>
      <c r="B116" s="31" t="s">
        <v>244</v>
      </c>
      <c r="C116" s="1" t="s">
        <v>245</v>
      </c>
      <c r="D116" s="23">
        <v>1</v>
      </c>
      <c r="E116" s="23">
        <v>30674.49</v>
      </c>
      <c r="F116" s="23"/>
      <c r="G116" s="23"/>
      <c r="H116" s="23">
        <v>132</v>
      </c>
      <c r="I116" s="23">
        <v>1379540.49</v>
      </c>
      <c r="J116" s="23">
        <v>304</v>
      </c>
      <c r="K116" s="23">
        <v>1745120.18</v>
      </c>
      <c r="L116" s="21">
        <f t="shared" si="15"/>
        <v>437</v>
      </c>
      <c r="M116" s="21">
        <f t="shared" si="16"/>
        <v>3155335.16</v>
      </c>
      <c r="N116" s="23">
        <v>284</v>
      </c>
      <c r="O116" s="23">
        <v>4376283.99</v>
      </c>
      <c r="P116" s="23">
        <v>74</v>
      </c>
      <c r="Q116" s="23">
        <v>4029585.34</v>
      </c>
      <c r="R116" s="21">
        <f t="shared" si="13"/>
        <v>358</v>
      </c>
      <c r="S116" s="21">
        <f t="shared" si="14"/>
        <v>8405869.3300000001</v>
      </c>
      <c r="T116" s="21">
        <f t="shared" si="17"/>
        <v>795</v>
      </c>
      <c r="U116" s="21">
        <f t="shared" si="18"/>
        <v>11561204.49</v>
      </c>
      <c r="V116" s="11"/>
    </row>
    <row r="117" spans="1:22" s="5" customFormat="1">
      <c r="A117" s="15">
        <v>110</v>
      </c>
      <c r="B117" s="30" t="s">
        <v>232</v>
      </c>
      <c r="C117" s="17" t="s">
        <v>233</v>
      </c>
      <c r="D117" s="22"/>
      <c r="E117" s="22"/>
      <c r="F117" s="22">
        <v>3</v>
      </c>
      <c r="G117" s="22">
        <v>92829.15</v>
      </c>
      <c r="H117" s="22">
        <v>319</v>
      </c>
      <c r="I117" s="22">
        <v>2173723.29</v>
      </c>
      <c r="J117" s="22">
        <v>619</v>
      </c>
      <c r="K117" s="22">
        <v>5378169.0800000001</v>
      </c>
      <c r="L117" s="22">
        <f t="shared" si="15"/>
        <v>941</v>
      </c>
      <c r="M117" s="22">
        <f t="shared" si="16"/>
        <v>7644721.5199999996</v>
      </c>
      <c r="N117" s="22">
        <v>594</v>
      </c>
      <c r="O117" s="22">
        <v>3330090.33</v>
      </c>
      <c r="P117" s="22">
        <v>6</v>
      </c>
      <c r="Q117" s="22">
        <v>3906.07</v>
      </c>
      <c r="R117" s="22">
        <f t="shared" si="13"/>
        <v>600</v>
      </c>
      <c r="S117" s="22">
        <f t="shared" si="14"/>
        <v>3333996.4</v>
      </c>
      <c r="T117" s="22">
        <f t="shared" si="17"/>
        <v>1541</v>
      </c>
      <c r="U117" s="22">
        <f t="shared" si="18"/>
        <v>10978717.92</v>
      </c>
      <c r="V117" s="11"/>
    </row>
    <row r="118" spans="1:22" s="5" customFormat="1">
      <c r="A118" s="18">
        <v>111</v>
      </c>
      <c r="B118" s="31" t="s">
        <v>242</v>
      </c>
      <c r="C118" s="1" t="s">
        <v>243</v>
      </c>
      <c r="D118" s="23">
        <v>16</v>
      </c>
      <c r="E118" s="23">
        <v>126625.44</v>
      </c>
      <c r="F118" s="23">
        <v>40</v>
      </c>
      <c r="G118" s="23">
        <v>624424.37</v>
      </c>
      <c r="H118" s="23">
        <v>103</v>
      </c>
      <c r="I118" s="23">
        <v>2326811.36</v>
      </c>
      <c r="J118" s="23">
        <v>240</v>
      </c>
      <c r="K118" s="23">
        <v>2027168.43</v>
      </c>
      <c r="L118" s="21">
        <f t="shared" si="15"/>
        <v>399</v>
      </c>
      <c r="M118" s="21">
        <f t="shared" si="16"/>
        <v>5105029.5999999996</v>
      </c>
      <c r="N118" s="23">
        <v>220</v>
      </c>
      <c r="O118" s="23">
        <v>2545994.1800000002</v>
      </c>
      <c r="P118" s="23">
        <v>89</v>
      </c>
      <c r="Q118" s="23">
        <v>2349312.33</v>
      </c>
      <c r="R118" s="21">
        <f t="shared" si="13"/>
        <v>309</v>
      </c>
      <c r="S118" s="21">
        <f t="shared" si="14"/>
        <v>4895306.51</v>
      </c>
      <c r="T118" s="21">
        <f t="shared" si="17"/>
        <v>708</v>
      </c>
      <c r="U118" s="21">
        <f t="shared" si="18"/>
        <v>10000336.109999999</v>
      </c>
      <c r="V118" s="11"/>
    </row>
    <row r="119" spans="1:22" s="5" customFormat="1">
      <c r="A119" s="15">
        <v>112</v>
      </c>
      <c r="B119" s="16" t="s">
        <v>230</v>
      </c>
      <c r="C119" s="17" t="s">
        <v>231</v>
      </c>
      <c r="D119" s="22">
        <v>26</v>
      </c>
      <c r="E119" s="22">
        <v>207757.06</v>
      </c>
      <c r="F119" s="22">
        <v>167</v>
      </c>
      <c r="G119" s="22">
        <v>2941175.12</v>
      </c>
      <c r="H119" s="22">
        <v>11</v>
      </c>
      <c r="I119" s="22">
        <v>148030.26</v>
      </c>
      <c r="J119" s="22">
        <v>46</v>
      </c>
      <c r="K119" s="22">
        <v>208331.48</v>
      </c>
      <c r="L119" s="22">
        <f t="shared" si="15"/>
        <v>250</v>
      </c>
      <c r="M119" s="22">
        <f t="shared" si="16"/>
        <v>3505293.9200000004</v>
      </c>
      <c r="N119" s="22">
        <v>150</v>
      </c>
      <c r="O119" s="22">
        <v>4113865.45</v>
      </c>
      <c r="P119" s="22">
        <v>34</v>
      </c>
      <c r="Q119" s="22">
        <v>1320157.22</v>
      </c>
      <c r="R119" s="22">
        <f t="shared" si="13"/>
        <v>184</v>
      </c>
      <c r="S119" s="22">
        <f t="shared" si="14"/>
        <v>5434022.6699999999</v>
      </c>
      <c r="T119" s="22">
        <f t="shared" si="17"/>
        <v>434</v>
      </c>
      <c r="U119" s="22">
        <f t="shared" si="18"/>
        <v>8939316.5899999999</v>
      </c>
      <c r="V119" s="11"/>
    </row>
    <row r="120" spans="1:22" s="5" customFormat="1">
      <c r="A120" s="18">
        <v>113</v>
      </c>
      <c r="B120" s="31" t="s">
        <v>268</v>
      </c>
      <c r="C120" s="1" t="s">
        <v>269</v>
      </c>
      <c r="D120" s="23">
        <v>2</v>
      </c>
      <c r="E120" s="23">
        <v>272111.52</v>
      </c>
      <c r="F120" s="23">
        <v>58</v>
      </c>
      <c r="G120" s="23">
        <v>2839424.48</v>
      </c>
      <c r="H120" s="23">
        <v>17</v>
      </c>
      <c r="I120" s="23">
        <v>347026.22</v>
      </c>
      <c r="J120" s="23">
        <v>31</v>
      </c>
      <c r="K120" s="23">
        <v>1100543.96</v>
      </c>
      <c r="L120" s="21">
        <f t="shared" si="15"/>
        <v>108</v>
      </c>
      <c r="M120" s="21">
        <f t="shared" si="16"/>
        <v>4559106.18</v>
      </c>
      <c r="N120" s="23">
        <v>58</v>
      </c>
      <c r="O120" s="23">
        <v>3841778.16</v>
      </c>
      <c r="P120" s="23">
        <v>15</v>
      </c>
      <c r="Q120" s="23">
        <v>520663.69</v>
      </c>
      <c r="R120" s="21">
        <f t="shared" si="13"/>
        <v>73</v>
      </c>
      <c r="S120" s="21">
        <f t="shared" si="14"/>
        <v>4362441.8500000006</v>
      </c>
      <c r="T120" s="21">
        <f t="shared" si="17"/>
        <v>181</v>
      </c>
      <c r="U120" s="21">
        <f t="shared" si="18"/>
        <v>8921548.0300000012</v>
      </c>
      <c r="V120" s="11"/>
    </row>
    <row r="121" spans="1:22" s="5" customFormat="1">
      <c r="A121" s="15">
        <v>114</v>
      </c>
      <c r="B121" s="30" t="s">
        <v>238</v>
      </c>
      <c r="C121" s="17" t="s">
        <v>239</v>
      </c>
      <c r="D121" s="22">
        <v>2</v>
      </c>
      <c r="E121" s="22">
        <v>2777</v>
      </c>
      <c r="F121" s="22">
        <v>30</v>
      </c>
      <c r="G121" s="22">
        <v>1737717.73</v>
      </c>
      <c r="H121" s="22">
        <v>86</v>
      </c>
      <c r="I121" s="22">
        <v>643979.48</v>
      </c>
      <c r="J121" s="22">
        <v>350</v>
      </c>
      <c r="K121" s="22">
        <v>2414825.02</v>
      </c>
      <c r="L121" s="22">
        <f t="shared" si="15"/>
        <v>468</v>
      </c>
      <c r="M121" s="22">
        <f t="shared" si="16"/>
        <v>4799299.2300000004</v>
      </c>
      <c r="N121" s="22">
        <v>224</v>
      </c>
      <c r="O121" s="22">
        <v>3749661.78</v>
      </c>
      <c r="P121" s="22">
        <v>3</v>
      </c>
      <c r="Q121" s="22">
        <v>296353.2</v>
      </c>
      <c r="R121" s="22">
        <f t="shared" si="13"/>
        <v>227</v>
      </c>
      <c r="S121" s="22">
        <f t="shared" si="14"/>
        <v>4046014.98</v>
      </c>
      <c r="T121" s="22">
        <f t="shared" si="17"/>
        <v>695</v>
      </c>
      <c r="U121" s="22">
        <f t="shared" si="18"/>
        <v>8845314.2100000009</v>
      </c>
      <c r="V121" s="11"/>
    </row>
    <row r="122" spans="1:22" s="5" customFormat="1">
      <c r="A122" s="18">
        <v>115</v>
      </c>
      <c r="B122" s="31" t="s">
        <v>234</v>
      </c>
      <c r="C122" s="1" t="s">
        <v>235</v>
      </c>
      <c r="D122" s="23">
        <v>7</v>
      </c>
      <c r="E122" s="23">
        <v>120100.43</v>
      </c>
      <c r="F122" s="23">
        <v>102</v>
      </c>
      <c r="G122" s="23">
        <v>2919472.72</v>
      </c>
      <c r="H122" s="23">
        <v>46</v>
      </c>
      <c r="I122" s="23">
        <v>328278.74</v>
      </c>
      <c r="J122" s="23">
        <v>110</v>
      </c>
      <c r="K122" s="23">
        <v>853525.34</v>
      </c>
      <c r="L122" s="21">
        <f t="shared" si="15"/>
        <v>265</v>
      </c>
      <c r="M122" s="21">
        <f t="shared" si="16"/>
        <v>4221377.2300000004</v>
      </c>
      <c r="N122" s="23">
        <v>195</v>
      </c>
      <c r="O122" s="23">
        <v>3739897.93</v>
      </c>
      <c r="P122" s="23">
        <v>23</v>
      </c>
      <c r="Q122" s="23">
        <v>444821.91</v>
      </c>
      <c r="R122" s="21">
        <f t="shared" si="13"/>
        <v>218</v>
      </c>
      <c r="S122" s="21">
        <f t="shared" si="14"/>
        <v>4184719.8400000003</v>
      </c>
      <c r="T122" s="21">
        <f t="shared" si="17"/>
        <v>483</v>
      </c>
      <c r="U122" s="21">
        <f t="shared" si="18"/>
        <v>8406097.0700000003</v>
      </c>
      <c r="V122" s="11"/>
    </row>
    <row r="123" spans="1:22" s="5" customFormat="1">
      <c r="A123" s="15">
        <v>116</v>
      </c>
      <c r="B123" s="30" t="s">
        <v>236</v>
      </c>
      <c r="C123" s="17" t="s">
        <v>237</v>
      </c>
      <c r="D123" s="22">
        <v>14</v>
      </c>
      <c r="E123" s="22">
        <v>515116.73</v>
      </c>
      <c r="F123" s="22">
        <v>41</v>
      </c>
      <c r="G123" s="22">
        <v>1192069.01</v>
      </c>
      <c r="H123" s="22">
        <v>242</v>
      </c>
      <c r="I123" s="22">
        <v>1582600.69</v>
      </c>
      <c r="J123" s="22">
        <v>402</v>
      </c>
      <c r="K123" s="22">
        <v>1925422.51</v>
      </c>
      <c r="L123" s="22">
        <f t="shared" si="15"/>
        <v>699</v>
      </c>
      <c r="M123" s="22">
        <f t="shared" si="16"/>
        <v>5215208.9399999995</v>
      </c>
      <c r="N123" s="22">
        <v>209</v>
      </c>
      <c r="O123" s="22">
        <v>2175090.3199999998</v>
      </c>
      <c r="P123" s="22">
        <v>28</v>
      </c>
      <c r="Q123" s="22">
        <v>951872.78</v>
      </c>
      <c r="R123" s="22">
        <f t="shared" si="13"/>
        <v>237</v>
      </c>
      <c r="S123" s="22">
        <f t="shared" si="14"/>
        <v>3126963.0999999996</v>
      </c>
      <c r="T123" s="22">
        <f t="shared" si="17"/>
        <v>936</v>
      </c>
      <c r="U123" s="22">
        <f t="shared" si="18"/>
        <v>8342172.0399999991</v>
      </c>
      <c r="V123" s="11"/>
    </row>
    <row r="124" spans="1:22" s="5" customFormat="1">
      <c r="A124" s="18">
        <v>117</v>
      </c>
      <c r="B124" s="31" t="s">
        <v>248</v>
      </c>
      <c r="C124" s="1" t="s">
        <v>249</v>
      </c>
      <c r="D124" s="23">
        <v>5</v>
      </c>
      <c r="E124" s="23">
        <v>152381.85999999999</v>
      </c>
      <c r="F124" s="23">
        <v>17</v>
      </c>
      <c r="G124" s="23">
        <v>763013.39</v>
      </c>
      <c r="H124" s="23">
        <v>85</v>
      </c>
      <c r="I124" s="23">
        <v>990080.19</v>
      </c>
      <c r="J124" s="23">
        <v>281</v>
      </c>
      <c r="K124" s="23">
        <v>1830141.73</v>
      </c>
      <c r="L124" s="21">
        <f t="shared" si="15"/>
        <v>388</v>
      </c>
      <c r="M124" s="21">
        <f t="shared" si="16"/>
        <v>3735617.17</v>
      </c>
      <c r="N124" s="23">
        <v>370</v>
      </c>
      <c r="O124" s="23">
        <v>2227830.73</v>
      </c>
      <c r="P124" s="23">
        <v>34</v>
      </c>
      <c r="Q124" s="23">
        <v>907468.2</v>
      </c>
      <c r="R124" s="21">
        <f t="shared" si="13"/>
        <v>404</v>
      </c>
      <c r="S124" s="21">
        <f t="shared" si="14"/>
        <v>3135298.9299999997</v>
      </c>
      <c r="T124" s="21">
        <f t="shared" si="17"/>
        <v>792</v>
      </c>
      <c r="U124" s="21">
        <f t="shared" si="18"/>
        <v>6870916.0999999996</v>
      </c>
      <c r="V124" s="11"/>
    </row>
    <row r="125" spans="1:22" s="5" customFormat="1">
      <c r="A125" s="15">
        <v>118</v>
      </c>
      <c r="B125" s="16" t="s">
        <v>246</v>
      </c>
      <c r="C125" s="17" t="s">
        <v>247</v>
      </c>
      <c r="D125" s="22">
        <v>55</v>
      </c>
      <c r="E125" s="22">
        <v>258995.94</v>
      </c>
      <c r="F125" s="22">
        <v>25</v>
      </c>
      <c r="G125" s="22">
        <v>452217.07</v>
      </c>
      <c r="H125" s="22">
        <v>222</v>
      </c>
      <c r="I125" s="22">
        <v>2710460.22</v>
      </c>
      <c r="J125" s="22">
        <v>219</v>
      </c>
      <c r="K125" s="22">
        <v>891417.48</v>
      </c>
      <c r="L125" s="22">
        <f t="shared" si="15"/>
        <v>521</v>
      </c>
      <c r="M125" s="22">
        <f t="shared" si="16"/>
        <v>4313090.7100000009</v>
      </c>
      <c r="N125" s="22">
        <v>51</v>
      </c>
      <c r="O125" s="22">
        <v>351658.66</v>
      </c>
      <c r="P125" s="22">
        <v>41</v>
      </c>
      <c r="Q125" s="22">
        <v>1985191.73</v>
      </c>
      <c r="R125" s="22">
        <f t="shared" si="13"/>
        <v>92</v>
      </c>
      <c r="S125" s="22">
        <f t="shared" si="14"/>
        <v>2336850.39</v>
      </c>
      <c r="T125" s="22">
        <f t="shared" si="17"/>
        <v>613</v>
      </c>
      <c r="U125" s="22">
        <f t="shared" si="18"/>
        <v>6649941.1000000015</v>
      </c>
      <c r="V125" s="11"/>
    </row>
    <row r="126" spans="1:22" s="5" customFormat="1">
      <c r="A126" s="18">
        <v>119</v>
      </c>
      <c r="B126" s="31" t="s">
        <v>258</v>
      </c>
      <c r="C126" s="1" t="s">
        <v>259</v>
      </c>
      <c r="D126" s="23">
        <v>24</v>
      </c>
      <c r="E126" s="23">
        <v>77912.509999999995</v>
      </c>
      <c r="F126" s="23">
        <v>44</v>
      </c>
      <c r="G126" s="23">
        <v>855525.18</v>
      </c>
      <c r="H126" s="23">
        <v>199</v>
      </c>
      <c r="I126" s="23">
        <v>730474.82</v>
      </c>
      <c r="J126" s="23">
        <v>470</v>
      </c>
      <c r="K126" s="23">
        <v>2254039.37</v>
      </c>
      <c r="L126" s="21">
        <f t="shared" si="15"/>
        <v>737</v>
      </c>
      <c r="M126" s="21">
        <f t="shared" si="16"/>
        <v>3917951.88</v>
      </c>
      <c r="N126" s="23">
        <v>249</v>
      </c>
      <c r="O126" s="23">
        <v>2490354.1</v>
      </c>
      <c r="P126" s="23">
        <v>12</v>
      </c>
      <c r="Q126" s="23">
        <v>192468.47</v>
      </c>
      <c r="R126" s="21">
        <f t="shared" si="13"/>
        <v>261</v>
      </c>
      <c r="S126" s="21">
        <f t="shared" si="14"/>
        <v>2682822.5700000003</v>
      </c>
      <c r="T126" s="21">
        <f t="shared" si="17"/>
        <v>998</v>
      </c>
      <c r="U126" s="21">
        <f t="shared" si="18"/>
        <v>6600774.4500000002</v>
      </c>
      <c r="V126" s="11"/>
    </row>
    <row r="127" spans="1:22" s="5" customFormat="1">
      <c r="A127" s="15">
        <v>120</v>
      </c>
      <c r="B127" s="30" t="s">
        <v>264</v>
      </c>
      <c r="C127" s="17" t="s">
        <v>265</v>
      </c>
      <c r="D127" s="22"/>
      <c r="E127" s="22"/>
      <c r="F127" s="22">
        <v>11</v>
      </c>
      <c r="G127" s="22">
        <v>707471.97</v>
      </c>
      <c r="H127" s="22">
        <v>26</v>
      </c>
      <c r="I127" s="22">
        <v>767417.7</v>
      </c>
      <c r="J127" s="22">
        <v>37</v>
      </c>
      <c r="K127" s="22">
        <v>1740207.94</v>
      </c>
      <c r="L127" s="22">
        <f t="shared" si="15"/>
        <v>74</v>
      </c>
      <c r="M127" s="22">
        <f t="shared" si="16"/>
        <v>3215097.61</v>
      </c>
      <c r="N127" s="22">
        <v>48</v>
      </c>
      <c r="O127" s="22">
        <v>2452171.12</v>
      </c>
      <c r="P127" s="22">
        <v>27</v>
      </c>
      <c r="Q127" s="22">
        <v>771908.91</v>
      </c>
      <c r="R127" s="22">
        <f t="shared" si="13"/>
        <v>75</v>
      </c>
      <c r="S127" s="22">
        <f t="shared" si="14"/>
        <v>3224080.0300000003</v>
      </c>
      <c r="T127" s="22">
        <f t="shared" si="17"/>
        <v>149</v>
      </c>
      <c r="U127" s="22">
        <f t="shared" si="18"/>
        <v>6439177.6400000006</v>
      </c>
      <c r="V127" s="11"/>
    </row>
    <row r="128" spans="1:22" s="5" customFormat="1">
      <c r="A128" s="18">
        <v>121</v>
      </c>
      <c r="B128" s="31" t="s">
        <v>260</v>
      </c>
      <c r="C128" s="1" t="s">
        <v>261</v>
      </c>
      <c r="D128" s="23">
        <v>4</v>
      </c>
      <c r="E128" s="23">
        <v>156727.06</v>
      </c>
      <c r="F128" s="23">
        <v>35</v>
      </c>
      <c r="G128" s="23">
        <v>783351.88</v>
      </c>
      <c r="H128" s="23">
        <v>82</v>
      </c>
      <c r="I128" s="23">
        <v>383560.35</v>
      </c>
      <c r="J128" s="23">
        <v>91</v>
      </c>
      <c r="K128" s="23">
        <v>751882.09</v>
      </c>
      <c r="L128" s="21">
        <f t="shared" si="15"/>
        <v>212</v>
      </c>
      <c r="M128" s="21">
        <f t="shared" si="16"/>
        <v>2075521.38</v>
      </c>
      <c r="N128" s="23">
        <v>97</v>
      </c>
      <c r="O128" s="23">
        <v>1892480.72</v>
      </c>
      <c r="P128" s="23">
        <v>49</v>
      </c>
      <c r="Q128" s="23">
        <v>898857.42</v>
      </c>
      <c r="R128" s="21">
        <f t="shared" si="13"/>
        <v>146</v>
      </c>
      <c r="S128" s="21">
        <f t="shared" si="14"/>
        <v>2791338.14</v>
      </c>
      <c r="T128" s="21">
        <f t="shared" si="17"/>
        <v>358</v>
      </c>
      <c r="U128" s="21">
        <f t="shared" si="18"/>
        <v>4866859.5199999996</v>
      </c>
      <c r="V128" s="11"/>
    </row>
    <row r="129" spans="1:22" s="5" customFormat="1">
      <c r="A129" s="15">
        <v>122</v>
      </c>
      <c r="B129" s="30" t="s">
        <v>262</v>
      </c>
      <c r="C129" s="17" t="s">
        <v>263</v>
      </c>
      <c r="D129" s="22">
        <v>3</v>
      </c>
      <c r="E129" s="22">
        <v>42077.46</v>
      </c>
      <c r="F129" s="22">
        <v>17</v>
      </c>
      <c r="G129" s="22">
        <v>214549.68</v>
      </c>
      <c r="H129" s="22">
        <v>303</v>
      </c>
      <c r="I129" s="22">
        <v>1319911.42</v>
      </c>
      <c r="J129" s="22">
        <v>374</v>
      </c>
      <c r="K129" s="22">
        <v>2026274.25</v>
      </c>
      <c r="L129" s="22">
        <f t="shared" si="15"/>
        <v>697</v>
      </c>
      <c r="M129" s="22">
        <f t="shared" si="16"/>
        <v>3602812.8099999996</v>
      </c>
      <c r="N129" s="22">
        <v>183</v>
      </c>
      <c r="O129" s="22">
        <v>1040035.03</v>
      </c>
      <c r="P129" s="22">
        <v>15</v>
      </c>
      <c r="Q129" s="22">
        <v>72283.09</v>
      </c>
      <c r="R129" s="22">
        <f t="shared" si="13"/>
        <v>198</v>
      </c>
      <c r="S129" s="22">
        <f t="shared" si="14"/>
        <v>1112318.1200000001</v>
      </c>
      <c r="T129" s="22">
        <f t="shared" si="17"/>
        <v>895</v>
      </c>
      <c r="U129" s="22">
        <f t="shared" si="18"/>
        <v>4715130.93</v>
      </c>
      <c r="V129" s="11"/>
    </row>
    <row r="130" spans="1:22" s="5" customFormat="1">
      <c r="A130" s="18">
        <v>123</v>
      </c>
      <c r="B130" s="31" t="s">
        <v>274</v>
      </c>
      <c r="C130" s="1" t="s">
        <v>275</v>
      </c>
      <c r="D130" s="23"/>
      <c r="E130" s="23"/>
      <c r="F130" s="23"/>
      <c r="G130" s="23"/>
      <c r="H130" s="23">
        <v>156</v>
      </c>
      <c r="I130" s="23">
        <v>220105.12</v>
      </c>
      <c r="J130" s="23">
        <v>470</v>
      </c>
      <c r="K130" s="23">
        <v>2174426.37</v>
      </c>
      <c r="L130" s="21">
        <f t="shared" si="15"/>
        <v>626</v>
      </c>
      <c r="M130" s="21">
        <f t="shared" si="16"/>
        <v>2394531.4900000002</v>
      </c>
      <c r="N130" s="23">
        <v>230</v>
      </c>
      <c r="O130" s="23">
        <v>1981106.12</v>
      </c>
      <c r="P130" s="23">
        <v>1</v>
      </c>
      <c r="Q130" s="23">
        <v>336.7</v>
      </c>
      <c r="R130" s="21">
        <f t="shared" si="13"/>
        <v>231</v>
      </c>
      <c r="S130" s="21">
        <f t="shared" si="14"/>
        <v>1981442.82</v>
      </c>
      <c r="T130" s="21">
        <f t="shared" si="17"/>
        <v>857</v>
      </c>
      <c r="U130" s="21">
        <f t="shared" si="18"/>
        <v>4375974.3100000005</v>
      </c>
      <c r="V130" s="11"/>
    </row>
    <row r="131" spans="1:22" s="5" customFormat="1">
      <c r="A131" s="15">
        <v>124</v>
      </c>
      <c r="B131" s="30" t="s">
        <v>254</v>
      </c>
      <c r="C131" s="17" t="s">
        <v>255</v>
      </c>
      <c r="D131" s="22">
        <v>64</v>
      </c>
      <c r="E131" s="22">
        <v>1384484.31</v>
      </c>
      <c r="F131" s="22">
        <v>6</v>
      </c>
      <c r="G131" s="22">
        <v>66930.289999999994</v>
      </c>
      <c r="H131" s="22">
        <v>16</v>
      </c>
      <c r="I131" s="22">
        <v>238557.34</v>
      </c>
      <c r="J131" s="22">
        <v>25</v>
      </c>
      <c r="K131" s="22">
        <v>168737.67</v>
      </c>
      <c r="L131" s="22">
        <f t="shared" si="15"/>
        <v>111</v>
      </c>
      <c r="M131" s="22">
        <f t="shared" si="16"/>
        <v>1858709.61</v>
      </c>
      <c r="N131" s="22">
        <v>21</v>
      </c>
      <c r="O131" s="22">
        <v>229244.36</v>
      </c>
      <c r="P131" s="22">
        <v>67</v>
      </c>
      <c r="Q131" s="22">
        <v>1615115.97</v>
      </c>
      <c r="R131" s="22">
        <f t="shared" si="13"/>
        <v>88</v>
      </c>
      <c r="S131" s="22">
        <f t="shared" si="14"/>
        <v>1844360.33</v>
      </c>
      <c r="T131" s="22">
        <f t="shared" si="17"/>
        <v>199</v>
      </c>
      <c r="U131" s="22">
        <f t="shared" si="18"/>
        <v>3703069.9400000004</v>
      </c>
      <c r="V131" s="11"/>
    </row>
    <row r="132" spans="1:22" s="5" customFormat="1">
      <c r="A132" s="18">
        <v>125</v>
      </c>
      <c r="B132" s="31" t="s">
        <v>252</v>
      </c>
      <c r="C132" s="1" t="s">
        <v>253</v>
      </c>
      <c r="D132" s="23">
        <v>7</v>
      </c>
      <c r="E132" s="23">
        <v>281801.51</v>
      </c>
      <c r="F132" s="23">
        <v>17</v>
      </c>
      <c r="G132" s="23">
        <v>154841.32</v>
      </c>
      <c r="H132" s="23">
        <v>21</v>
      </c>
      <c r="I132" s="23">
        <v>51278.55</v>
      </c>
      <c r="J132" s="23">
        <v>62</v>
      </c>
      <c r="K132" s="23">
        <v>1318492.07</v>
      </c>
      <c r="L132" s="21">
        <f t="shared" si="15"/>
        <v>107</v>
      </c>
      <c r="M132" s="21">
        <f t="shared" si="16"/>
        <v>1806413.4500000002</v>
      </c>
      <c r="N132" s="23">
        <v>51</v>
      </c>
      <c r="O132" s="23">
        <v>1461009.36</v>
      </c>
      <c r="P132" s="23">
        <v>15</v>
      </c>
      <c r="Q132" s="23">
        <v>320846.2</v>
      </c>
      <c r="R132" s="21">
        <f t="shared" si="13"/>
        <v>66</v>
      </c>
      <c r="S132" s="21">
        <f t="shared" si="14"/>
        <v>1781855.56</v>
      </c>
      <c r="T132" s="21">
        <f t="shared" si="17"/>
        <v>173</v>
      </c>
      <c r="U132" s="21">
        <f t="shared" si="18"/>
        <v>3588269.0100000002</v>
      </c>
      <c r="V132" s="11"/>
    </row>
    <row r="133" spans="1:22" s="5" customFormat="1">
      <c r="A133" s="15">
        <v>126</v>
      </c>
      <c r="B133" s="16" t="s">
        <v>250</v>
      </c>
      <c r="C133" s="17" t="s">
        <v>251</v>
      </c>
      <c r="D133" s="22"/>
      <c r="E133" s="22"/>
      <c r="F133" s="22"/>
      <c r="G133" s="22"/>
      <c r="H133" s="22">
        <v>9</v>
      </c>
      <c r="I133" s="22">
        <v>1986643.15</v>
      </c>
      <c r="J133" s="22">
        <v>15</v>
      </c>
      <c r="K133" s="22">
        <v>553132.74</v>
      </c>
      <c r="L133" s="22">
        <f t="shared" si="15"/>
        <v>24</v>
      </c>
      <c r="M133" s="22">
        <f t="shared" si="16"/>
        <v>2539775.8899999997</v>
      </c>
      <c r="N133" s="22">
        <v>2</v>
      </c>
      <c r="O133" s="22">
        <v>533608.32999999996</v>
      </c>
      <c r="P133" s="22">
        <v>3</v>
      </c>
      <c r="Q133" s="22">
        <v>219000</v>
      </c>
      <c r="R133" s="22">
        <f t="shared" si="13"/>
        <v>5</v>
      </c>
      <c r="S133" s="22">
        <f t="shared" si="14"/>
        <v>752608.33</v>
      </c>
      <c r="T133" s="22">
        <f t="shared" si="17"/>
        <v>29</v>
      </c>
      <c r="U133" s="22">
        <f t="shared" si="18"/>
        <v>3292384.2199999997</v>
      </c>
      <c r="V133" s="11"/>
    </row>
    <row r="134" spans="1:22" s="5" customFormat="1">
      <c r="A134" s="18">
        <v>127</v>
      </c>
      <c r="B134" s="31" t="s">
        <v>278</v>
      </c>
      <c r="C134" s="1" t="s">
        <v>279</v>
      </c>
      <c r="D134" s="23"/>
      <c r="E134" s="23"/>
      <c r="F134" s="23"/>
      <c r="G134" s="23"/>
      <c r="H134" s="23">
        <v>26</v>
      </c>
      <c r="I134" s="23">
        <v>240927.66</v>
      </c>
      <c r="J134" s="23">
        <v>244</v>
      </c>
      <c r="K134" s="23">
        <v>1429200.9</v>
      </c>
      <c r="L134" s="21">
        <f t="shared" si="15"/>
        <v>270</v>
      </c>
      <c r="M134" s="21">
        <f t="shared" si="16"/>
        <v>1670128.5599999998</v>
      </c>
      <c r="N134" s="23">
        <v>374</v>
      </c>
      <c r="O134" s="23">
        <v>1313350.54</v>
      </c>
      <c r="P134" s="23">
        <v>5</v>
      </c>
      <c r="Q134" s="23">
        <v>116950</v>
      </c>
      <c r="R134" s="21">
        <f t="shared" si="13"/>
        <v>379</v>
      </c>
      <c r="S134" s="21">
        <f t="shared" si="14"/>
        <v>1430300.54</v>
      </c>
      <c r="T134" s="21">
        <f t="shared" si="17"/>
        <v>649</v>
      </c>
      <c r="U134" s="21">
        <f t="shared" si="18"/>
        <v>3100429.0999999996</v>
      </c>
      <c r="V134" s="11"/>
    </row>
    <row r="135" spans="1:22" s="5" customFormat="1">
      <c r="A135" s="15">
        <v>128</v>
      </c>
      <c r="B135" s="30" t="s">
        <v>276</v>
      </c>
      <c r="C135" s="17" t="s">
        <v>277</v>
      </c>
      <c r="D135" s="22"/>
      <c r="E135" s="22"/>
      <c r="F135" s="22">
        <v>10</v>
      </c>
      <c r="G135" s="22">
        <v>685893.15</v>
      </c>
      <c r="H135" s="22">
        <v>27</v>
      </c>
      <c r="I135" s="22">
        <v>714894.5</v>
      </c>
      <c r="J135" s="22">
        <v>22</v>
      </c>
      <c r="K135" s="22">
        <v>167766.49</v>
      </c>
      <c r="L135" s="22">
        <f t="shared" si="15"/>
        <v>59</v>
      </c>
      <c r="M135" s="22">
        <f t="shared" si="16"/>
        <v>1568554.14</v>
      </c>
      <c r="N135" s="22">
        <v>26</v>
      </c>
      <c r="O135" s="22">
        <v>748600.09</v>
      </c>
      <c r="P135" s="22">
        <v>23</v>
      </c>
      <c r="Q135" s="22">
        <v>609834.98</v>
      </c>
      <c r="R135" s="22">
        <f t="shared" si="13"/>
        <v>49</v>
      </c>
      <c r="S135" s="22">
        <f t="shared" si="14"/>
        <v>1358435.0699999998</v>
      </c>
      <c r="T135" s="22">
        <f t="shared" si="17"/>
        <v>108</v>
      </c>
      <c r="U135" s="22">
        <f t="shared" si="18"/>
        <v>2926989.21</v>
      </c>
      <c r="V135" s="11"/>
    </row>
    <row r="136" spans="1:22" s="5" customFormat="1">
      <c r="A136" s="18">
        <v>129</v>
      </c>
      <c r="B136" s="31" t="s">
        <v>296</v>
      </c>
      <c r="C136" s="1" t="s">
        <v>297</v>
      </c>
      <c r="D136" s="23">
        <v>3</v>
      </c>
      <c r="E136" s="23">
        <v>88705</v>
      </c>
      <c r="F136" s="23">
        <v>5</v>
      </c>
      <c r="G136" s="23">
        <v>141858.70000000001</v>
      </c>
      <c r="H136" s="23">
        <v>129</v>
      </c>
      <c r="I136" s="23">
        <v>432080.91</v>
      </c>
      <c r="J136" s="23">
        <v>136</v>
      </c>
      <c r="K136" s="23">
        <v>1103046.32</v>
      </c>
      <c r="L136" s="21">
        <f t="shared" si="15"/>
        <v>273</v>
      </c>
      <c r="M136" s="21">
        <f t="shared" si="16"/>
        <v>1765690.9300000002</v>
      </c>
      <c r="N136" s="23">
        <v>33</v>
      </c>
      <c r="O136" s="23">
        <v>821056.53</v>
      </c>
      <c r="P136" s="23">
        <v>9</v>
      </c>
      <c r="Q136" s="23">
        <v>84684.800000000003</v>
      </c>
      <c r="R136" s="21">
        <f t="shared" si="13"/>
        <v>42</v>
      </c>
      <c r="S136" s="21">
        <f t="shared" si="14"/>
        <v>905741.33000000007</v>
      </c>
      <c r="T136" s="21">
        <f t="shared" si="17"/>
        <v>315</v>
      </c>
      <c r="U136" s="21">
        <f t="shared" si="18"/>
        <v>2671432.2600000002</v>
      </c>
      <c r="V136" s="11"/>
    </row>
    <row r="137" spans="1:22" s="5" customFormat="1">
      <c r="A137" s="15">
        <v>130</v>
      </c>
      <c r="B137" s="30" t="s">
        <v>286</v>
      </c>
      <c r="C137" s="17" t="s">
        <v>287</v>
      </c>
      <c r="D137" s="22"/>
      <c r="E137" s="22"/>
      <c r="F137" s="22">
        <v>6</v>
      </c>
      <c r="G137" s="22">
        <v>101110.47</v>
      </c>
      <c r="H137" s="22">
        <v>25</v>
      </c>
      <c r="I137" s="22">
        <v>143191.92000000001</v>
      </c>
      <c r="J137" s="22">
        <v>165</v>
      </c>
      <c r="K137" s="22">
        <v>1067272.51</v>
      </c>
      <c r="L137" s="22">
        <f t="shared" si="15"/>
        <v>196</v>
      </c>
      <c r="M137" s="22">
        <f t="shared" si="16"/>
        <v>1311574.8999999999</v>
      </c>
      <c r="N137" s="22">
        <v>159</v>
      </c>
      <c r="O137" s="22">
        <v>1166247.81</v>
      </c>
      <c r="P137" s="22">
        <v>19</v>
      </c>
      <c r="Q137" s="22">
        <v>141049.54999999999</v>
      </c>
      <c r="R137" s="22">
        <f t="shared" si="13"/>
        <v>178</v>
      </c>
      <c r="S137" s="22">
        <f t="shared" si="14"/>
        <v>1307297.3600000001</v>
      </c>
      <c r="T137" s="22">
        <f t="shared" si="17"/>
        <v>374</v>
      </c>
      <c r="U137" s="22">
        <f t="shared" si="18"/>
        <v>2618872.2599999998</v>
      </c>
      <c r="V137" s="11"/>
    </row>
    <row r="138" spans="1:22" s="5" customFormat="1">
      <c r="A138" s="18">
        <v>131</v>
      </c>
      <c r="B138" s="31" t="s">
        <v>272</v>
      </c>
      <c r="C138" s="1" t="s">
        <v>273</v>
      </c>
      <c r="D138" s="23">
        <v>26</v>
      </c>
      <c r="E138" s="23">
        <v>460595.91</v>
      </c>
      <c r="F138" s="23">
        <v>5</v>
      </c>
      <c r="G138" s="23">
        <v>620335.93000000005</v>
      </c>
      <c r="H138" s="23">
        <v>9</v>
      </c>
      <c r="I138" s="23">
        <v>367074.38</v>
      </c>
      <c r="J138" s="23">
        <v>23</v>
      </c>
      <c r="K138" s="23">
        <v>30587.18</v>
      </c>
      <c r="L138" s="21">
        <f t="shared" si="15"/>
        <v>63</v>
      </c>
      <c r="M138" s="21">
        <f t="shared" si="16"/>
        <v>1478593.4000000001</v>
      </c>
      <c r="N138" s="23">
        <v>4</v>
      </c>
      <c r="O138" s="23">
        <v>468373.5</v>
      </c>
      <c r="P138" s="23">
        <v>9</v>
      </c>
      <c r="Q138" s="23">
        <v>638384.6</v>
      </c>
      <c r="R138" s="21">
        <f t="shared" si="13"/>
        <v>13</v>
      </c>
      <c r="S138" s="21">
        <f t="shared" si="14"/>
        <v>1106758.1000000001</v>
      </c>
      <c r="T138" s="21">
        <f t="shared" si="17"/>
        <v>76</v>
      </c>
      <c r="U138" s="21">
        <f t="shared" si="18"/>
        <v>2585351.5</v>
      </c>
      <c r="V138" s="11"/>
    </row>
    <row r="139" spans="1:22" s="5" customFormat="1">
      <c r="A139" s="15">
        <v>132</v>
      </c>
      <c r="B139" s="30" t="s">
        <v>288</v>
      </c>
      <c r="C139" s="17" t="s">
        <v>289</v>
      </c>
      <c r="D139" s="22"/>
      <c r="E139" s="22"/>
      <c r="F139" s="22"/>
      <c r="G139" s="22"/>
      <c r="H139" s="22">
        <v>232</v>
      </c>
      <c r="I139" s="22">
        <v>573114.98</v>
      </c>
      <c r="J139" s="22">
        <v>242</v>
      </c>
      <c r="K139" s="22">
        <v>1040412.92</v>
      </c>
      <c r="L139" s="22">
        <f t="shared" si="15"/>
        <v>474</v>
      </c>
      <c r="M139" s="22">
        <f t="shared" si="16"/>
        <v>1613527.9</v>
      </c>
      <c r="N139" s="22">
        <v>92</v>
      </c>
      <c r="O139" s="22">
        <v>576031.53</v>
      </c>
      <c r="P139" s="22">
        <v>5</v>
      </c>
      <c r="Q139" s="22">
        <v>15800</v>
      </c>
      <c r="R139" s="22">
        <f t="shared" si="13"/>
        <v>97</v>
      </c>
      <c r="S139" s="22">
        <f t="shared" si="14"/>
        <v>591831.53</v>
      </c>
      <c r="T139" s="22">
        <f t="shared" si="17"/>
        <v>571</v>
      </c>
      <c r="U139" s="22">
        <f t="shared" si="18"/>
        <v>2205359.4299999997</v>
      </c>
      <c r="V139" s="11"/>
    </row>
    <row r="140" spans="1:22" s="5" customFormat="1">
      <c r="A140" s="18">
        <v>133</v>
      </c>
      <c r="B140" s="31" t="s">
        <v>270</v>
      </c>
      <c r="C140" s="1" t="s">
        <v>271</v>
      </c>
      <c r="D140" s="23">
        <v>1</v>
      </c>
      <c r="E140" s="23">
        <v>20720</v>
      </c>
      <c r="F140" s="23">
        <v>30</v>
      </c>
      <c r="G140" s="23">
        <v>496162.86</v>
      </c>
      <c r="H140" s="23">
        <v>33</v>
      </c>
      <c r="I140" s="23">
        <v>126159.21</v>
      </c>
      <c r="J140" s="23">
        <v>83</v>
      </c>
      <c r="K140" s="23">
        <v>281106.25</v>
      </c>
      <c r="L140" s="21">
        <f t="shared" si="15"/>
        <v>147</v>
      </c>
      <c r="M140" s="21">
        <f t="shared" si="16"/>
        <v>924148.32</v>
      </c>
      <c r="N140" s="23">
        <v>104</v>
      </c>
      <c r="O140" s="23">
        <v>826127.76</v>
      </c>
      <c r="P140" s="23">
        <v>23</v>
      </c>
      <c r="Q140" s="23">
        <v>199398.71</v>
      </c>
      <c r="R140" s="21">
        <f t="shared" si="13"/>
        <v>127</v>
      </c>
      <c r="S140" s="21">
        <f t="shared" si="14"/>
        <v>1025526.47</v>
      </c>
      <c r="T140" s="21">
        <f t="shared" si="17"/>
        <v>274</v>
      </c>
      <c r="U140" s="21">
        <f t="shared" si="18"/>
        <v>1949674.79</v>
      </c>
      <c r="V140" s="11"/>
    </row>
    <row r="141" spans="1:22" s="5" customFormat="1">
      <c r="A141" s="15">
        <v>134</v>
      </c>
      <c r="B141" s="30" t="s">
        <v>292</v>
      </c>
      <c r="C141" s="17" t="s">
        <v>293</v>
      </c>
      <c r="D141" s="22">
        <v>2</v>
      </c>
      <c r="E141" s="22">
        <v>111119</v>
      </c>
      <c r="F141" s="22">
        <v>1</v>
      </c>
      <c r="G141" s="22">
        <v>99106.5</v>
      </c>
      <c r="H141" s="22">
        <v>146</v>
      </c>
      <c r="I141" s="22">
        <v>130164.17</v>
      </c>
      <c r="J141" s="22">
        <v>466</v>
      </c>
      <c r="K141" s="22">
        <v>699658.34</v>
      </c>
      <c r="L141" s="22">
        <f t="shared" si="15"/>
        <v>615</v>
      </c>
      <c r="M141" s="22">
        <f t="shared" si="16"/>
        <v>1040048.01</v>
      </c>
      <c r="N141" s="22">
        <v>83</v>
      </c>
      <c r="O141" s="22">
        <v>593412.31999999995</v>
      </c>
      <c r="P141" s="22">
        <v>3</v>
      </c>
      <c r="Q141" s="22">
        <v>48148.35</v>
      </c>
      <c r="R141" s="22">
        <f t="shared" ref="R141:R167" si="19">N141+P141</f>
        <v>86</v>
      </c>
      <c r="S141" s="22">
        <f t="shared" ref="S141:S167" si="20">O141+Q141</f>
        <v>641560.66999999993</v>
      </c>
      <c r="T141" s="22">
        <f t="shared" si="17"/>
        <v>701</v>
      </c>
      <c r="U141" s="22">
        <f t="shared" si="18"/>
        <v>1681608.68</v>
      </c>
      <c r="V141" s="11"/>
    </row>
    <row r="142" spans="1:22" s="5" customFormat="1">
      <c r="A142" s="18">
        <v>135</v>
      </c>
      <c r="B142" s="31" t="s">
        <v>294</v>
      </c>
      <c r="C142" s="1" t="s">
        <v>295</v>
      </c>
      <c r="D142" s="23"/>
      <c r="E142" s="23"/>
      <c r="F142" s="23"/>
      <c r="G142" s="23"/>
      <c r="H142" s="23">
        <v>101</v>
      </c>
      <c r="I142" s="23">
        <v>310352.62</v>
      </c>
      <c r="J142" s="23">
        <v>194</v>
      </c>
      <c r="K142" s="23">
        <v>827041.82</v>
      </c>
      <c r="L142" s="21">
        <f t="shared" si="15"/>
        <v>295</v>
      </c>
      <c r="M142" s="21">
        <f t="shared" si="16"/>
        <v>1137394.44</v>
      </c>
      <c r="N142" s="23">
        <v>87</v>
      </c>
      <c r="O142" s="23">
        <v>530874.5</v>
      </c>
      <c r="P142" s="23">
        <v>1</v>
      </c>
      <c r="Q142" s="23">
        <v>3702.09</v>
      </c>
      <c r="R142" s="21">
        <f t="shared" si="19"/>
        <v>88</v>
      </c>
      <c r="S142" s="21">
        <f t="shared" si="20"/>
        <v>534576.59</v>
      </c>
      <c r="T142" s="21">
        <f t="shared" si="17"/>
        <v>383</v>
      </c>
      <c r="U142" s="21">
        <f t="shared" si="18"/>
        <v>1671971.0299999998</v>
      </c>
      <c r="V142" s="11"/>
    </row>
    <row r="143" spans="1:22" s="5" customFormat="1">
      <c r="A143" s="15">
        <v>136</v>
      </c>
      <c r="B143" s="30" t="s">
        <v>266</v>
      </c>
      <c r="C143" s="17" t="s">
        <v>267</v>
      </c>
      <c r="D143" s="22"/>
      <c r="E143" s="22"/>
      <c r="F143" s="22"/>
      <c r="G143" s="22"/>
      <c r="H143" s="22">
        <v>110</v>
      </c>
      <c r="I143" s="22">
        <v>314643.27</v>
      </c>
      <c r="J143" s="22">
        <v>172</v>
      </c>
      <c r="K143" s="22">
        <v>602626.01</v>
      </c>
      <c r="L143" s="22">
        <f t="shared" si="15"/>
        <v>282</v>
      </c>
      <c r="M143" s="22">
        <f t="shared" si="16"/>
        <v>917269.28</v>
      </c>
      <c r="N143" s="22">
        <v>84</v>
      </c>
      <c r="O143" s="22">
        <v>338343.74</v>
      </c>
      <c r="P143" s="22">
        <v>19</v>
      </c>
      <c r="Q143" s="22">
        <v>49990.080000000002</v>
      </c>
      <c r="R143" s="22">
        <f t="shared" si="19"/>
        <v>103</v>
      </c>
      <c r="S143" s="22">
        <f t="shared" si="20"/>
        <v>388333.82</v>
      </c>
      <c r="T143" s="22">
        <f t="shared" si="17"/>
        <v>385</v>
      </c>
      <c r="U143" s="22">
        <f t="shared" si="18"/>
        <v>1305603.1000000001</v>
      </c>
      <c r="V143" s="11"/>
    </row>
    <row r="144" spans="1:22" s="5" customFormat="1">
      <c r="A144" s="18">
        <v>137</v>
      </c>
      <c r="B144" s="31" t="s">
        <v>304</v>
      </c>
      <c r="C144" s="1" t="s">
        <v>305</v>
      </c>
      <c r="D144" s="23"/>
      <c r="E144" s="23"/>
      <c r="F144" s="23"/>
      <c r="G144" s="23"/>
      <c r="H144" s="23">
        <v>137</v>
      </c>
      <c r="I144" s="23">
        <v>581330.05000000005</v>
      </c>
      <c r="J144" s="23">
        <v>148</v>
      </c>
      <c r="K144" s="23">
        <v>400222.32</v>
      </c>
      <c r="L144" s="21">
        <f t="shared" si="15"/>
        <v>285</v>
      </c>
      <c r="M144" s="21">
        <f t="shared" si="16"/>
        <v>981552.37000000011</v>
      </c>
      <c r="N144" s="23">
        <v>1</v>
      </c>
      <c r="O144" s="23">
        <v>2387.4299999999998</v>
      </c>
      <c r="P144" s="23">
        <v>6</v>
      </c>
      <c r="Q144" s="23">
        <v>164722.20000000001</v>
      </c>
      <c r="R144" s="21">
        <f t="shared" si="19"/>
        <v>7</v>
      </c>
      <c r="S144" s="21">
        <f t="shared" si="20"/>
        <v>167109.63</v>
      </c>
      <c r="T144" s="21">
        <f t="shared" si="17"/>
        <v>292</v>
      </c>
      <c r="U144" s="21">
        <f t="shared" si="18"/>
        <v>1148662</v>
      </c>
      <c r="V144" s="11"/>
    </row>
    <row r="145" spans="1:22" s="5" customFormat="1">
      <c r="A145" s="15">
        <v>138</v>
      </c>
      <c r="B145" s="30" t="s">
        <v>302</v>
      </c>
      <c r="C145" s="17" t="s">
        <v>303</v>
      </c>
      <c r="D145" s="22"/>
      <c r="E145" s="22"/>
      <c r="F145" s="22"/>
      <c r="G145" s="22"/>
      <c r="H145" s="22">
        <v>54</v>
      </c>
      <c r="I145" s="22">
        <v>83568.81</v>
      </c>
      <c r="J145" s="22">
        <v>113</v>
      </c>
      <c r="K145" s="22">
        <v>565909.78</v>
      </c>
      <c r="L145" s="22">
        <f t="shared" ref="L145:L166" si="21">D145+F145+H145+J145</f>
        <v>167</v>
      </c>
      <c r="M145" s="22">
        <f t="shared" ref="M145:M166" si="22">E145+G145+I145+K145</f>
        <v>649478.59000000008</v>
      </c>
      <c r="N145" s="22">
        <v>94</v>
      </c>
      <c r="O145" s="22">
        <v>481789.91</v>
      </c>
      <c r="P145" s="22"/>
      <c r="Q145" s="22"/>
      <c r="R145" s="22">
        <f t="shared" si="19"/>
        <v>94</v>
      </c>
      <c r="S145" s="22">
        <f t="shared" si="20"/>
        <v>481789.91</v>
      </c>
      <c r="T145" s="22">
        <f t="shared" ref="T145:T166" si="23">L145+R145</f>
        <v>261</v>
      </c>
      <c r="U145" s="22">
        <f t="shared" ref="U145:U166" si="24">M145+S145</f>
        <v>1131268.5</v>
      </c>
      <c r="V145" s="11"/>
    </row>
    <row r="146" spans="1:22" s="5" customFormat="1">
      <c r="A146" s="18">
        <v>139</v>
      </c>
      <c r="B146" s="31" t="s">
        <v>280</v>
      </c>
      <c r="C146" s="1" t="s">
        <v>281</v>
      </c>
      <c r="D146" s="23"/>
      <c r="E146" s="23"/>
      <c r="F146" s="23"/>
      <c r="G146" s="23"/>
      <c r="H146" s="23">
        <v>5</v>
      </c>
      <c r="I146" s="23">
        <v>190974.37</v>
      </c>
      <c r="J146" s="23">
        <v>71</v>
      </c>
      <c r="K146" s="23">
        <v>299667.81</v>
      </c>
      <c r="L146" s="21">
        <f t="shared" si="21"/>
        <v>76</v>
      </c>
      <c r="M146" s="21">
        <f t="shared" si="22"/>
        <v>490642.18</v>
      </c>
      <c r="N146" s="23">
        <v>66</v>
      </c>
      <c r="O146" s="23">
        <v>339124.08</v>
      </c>
      <c r="P146" s="23">
        <v>3</v>
      </c>
      <c r="Q146" s="23">
        <v>188357.62</v>
      </c>
      <c r="R146" s="21">
        <f t="shared" si="19"/>
        <v>69</v>
      </c>
      <c r="S146" s="21">
        <f t="shared" si="20"/>
        <v>527481.69999999995</v>
      </c>
      <c r="T146" s="21">
        <f t="shared" si="23"/>
        <v>145</v>
      </c>
      <c r="U146" s="21">
        <f t="shared" si="24"/>
        <v>1018123.8799999999</v>
      </c>
      <c r="V146" s="11"/>
    </row>
    <row r="147" spans="1:22" s="5" customFormat="1">
      <c r="A147" s="15">
        <v>140</v>
      </c>
      <c r="B147" s="30" t="s">
        <v>300</v>
      </c>
      <c r="C147" s="17" t="s">
        <v>301</v>
      </c>
      <c r="D147" s="22"/>
      <c r="E147" s="22"/>
      <c r="F147" s="22"/>
      <c r="G147" s="22"/>
      <c r="H147" s="22">
        <v>23</v>
      </c>
      <c r="I147" s="22">
        <v>15576.41</v>
      </c>
      <c r="J147" s="22">
        <v>111</v>
      </c>
      <c r="K147" s="22">
        <v>399698.51</v>
      </c>
      <c r="L147" s="22">
        <f t="shared" si="21"/>
        <v>134</v>
      </c>
      <c r="M147" s="22">
        <f t="shared" si="22"/>
        <v>415274.92</v>
      </c>
      <c r="N147" s="22">
        <v>134</v>
      </c>
      <c r="O147" s="22">
        <v>374902.42</v>
      </c>
      <c r="P147" s="22">
        <v>12</v>
      </c>
      <c r="Q147" s="22">
        <v>14645.74</v>
      </c>
      <c r="R147" s="22">
        <f t="shared" si="19"/>
        <v>146</v>
      </c>
      <c r="S147" s="22">
        <f t="shared" si="20"/>
        <v>389548.16</v>
      </c>
      <c r="T147" s="22">
        <f t="shared" si="23"/>
        <v>280</v>
      </c>
      <c r="U147" s="22">
        <f t="shared" si="24"/>
        <v>804823.08</v>
      </c>
      <c r="V147" s="11"/>
    </row>
    <row r="148" spans="1:22" s="5" customFormat="1">
      <c r="A148" s="18">
        <v>141</v>
      </c>
      <c r="B148" s="31" t="s">
        <v>290</v>
      </c>
      <c r="C148" s="1" t="s">
        <v>291</v>
      </c>
      <c r="D148" s="23"/>
      <c r="E148" s="23"/>
      <c r="F148" s="23"/>
      <c r="G148" s="23"/>
      <c r="H148" s="23">
        <v>64</v>
      </c>
      <c r="I148" s="23">
        <v>33924.480000000003</v>
      </c>
      <c r="J148" s="23">
        <v>181</v>
      </c>
      <c r="K148" s="23">
        <v>302804.03000000003</v>
      </c>
      <c r="L148" s="21">
        <f t="shared" si="21"/>
        <v>245</v>
      </c>
      <c r="M148" s="21">
        <f t="shared" si="22"/>
        <v>336728.51</v>
      </c>
      <c r="N148" s="23">
        <v>34</v>
      </c>
      <c r="O148" s="23">
        <v>283926.75</v>
      </c>
      <c r="P148" s="23"/>
      <c r="Q148" s="23"/>
      <c r="R148" s="21">
        <f t="shared" si="19"/>
        <v>34</v>
      </c>
      <c r="S148" s="21">
        <f t="shared" si="20"/>
        <v>283926.75</v>
      </c>
      <c r="T148" s="21">
        <f t="shared" si="23"/>
        <v>279</v>
      </c>
      <c r="U148" s="21">
        <f t="shared" si="24"/>
        <v>620655.26</v>
      </c>
      <c r="V148" s="11"/>
    </row>
    <row r="149" spans="1:22" s="5" customFormat="1">
      <c r="A149" s="15">
        <v>142</v>
      </c>
      <c r="B149" s="30" t="s">
        <v>306</v>
      </c>
      <c r="C149" s="17" t="s">
        <v>307</v>
      </c>
      <c r="D149" s="22"/>
      <c r="E149" s="22"/>
      <c r="F149" s="22"/>
      <c r="G149" s="22"/>
      <c r="H149" s="22">
        <v>109</v>
      </c>
      <c r="I149" s="22">
        <v>67352.22</v>
      </c>
      <c r="J149" s="22">
        <v>254</v>
      </c>
      <c r="K149" s="22">
        <v>307237.67</v>
      </c>
      <c r="L149" s="22">
        <f t="shared" si="21"/>
        <v>363</v>
      </c>
      <c r="M149" s="22">
        <f t="shared" si="22"/>
        <v>374589.89</v>
      </c>
      <c r="N149" s="22">
        <v>16</v>
      </c>
      <c r="O149" s="22">
        <v>235974</v>
      </c>
      <c r="P149" s="22"/>
      <c r="Q149" s="22"/>
      <c r="R149" s="22">
        <f t="shared" si="19"/>
        <v>16</v>
      </c>
      <c r="S149" s="22">
        <f t="shared" si="20"/>
        <v>235974</v>
      </c>
      <c r="T149" s="22">
        <f t="shared" si="23"/>
        <v>379</v>
      </c>
      <c r="U149" s="22">
        <f t="shared" si="24"/>
        <v>610563.89</v>
      </c>
      <c r="V149" s="11"/>
    </row>
    <row r="150" spans="1:22" s="5" customFormat="1">
      <c r="A150" s="18">
        <v>143</v>
      </c>
      <c r="B150" s="31" t="s">
        <v>284</v>
      </c>
      <c r="C150" s="1" t="s">
        <v>285</v>
      </c>
      <c r="D150" s="23"/>
      <c r="E150" s="23"/>
      <c r="F150" s="23">
        <v>1</v>
      </c>
      <c r="G150" s="23">
        <v>12408.98</v>
      </c>
      <c r="H150" s="23">
        <v>420</v>
      </c>
      <c r="I150" s="23">
        <v>356567.12</v>
      </c>
      <c r="J150" s="23">
        <v>24</v>
      </c>
      <c r="K150" s="23">
        <v>36593.33</v>
      </c>
      <c r="L150" s="21">
        <f t="shared" si="21"/>
        <v>445</v>
      </c>
      <c r="M150" s="21">
        <f t="shared" si="22"/>
        <v>405569.43</v>
      </c>
      <c r="N150" s="23"/>
      <c r="O150" s="23"/>
      <c r="P150" s="23">
        <v>2</v>
      </c>
      <c r="Q150" s="23">
        <v>200000</v>
      </c>
      <c r="R150" s="21">
        <f t="shared" si="19"/>
        <v>2</v>
      </c>
      <c r="S150" s="21">
        <f t="shared" si="20"/>
        <v>200000</v>
      </c>
      <c r="T150" s="21">
        <f t="shared" si="23"/>
        <v>447</v>
      </c>
      <c r="U150" s="21">
        <f t="shared" si="24"/>
        <v>605569.42999999993</v>
      </c>
      <c r="V150" s="11"/>
    </row>
    <row r="151" spans="1:22" s="5" customFormat="1">
      <c r="A151" s="15">
        <v>144</v>
      </c>
      <c r="B151" s="30" t="s">
        <v>308</v>
      </c>
      <c r="C151" s="17" t="s">
        <v>309</v>
      </c>
      <c r="D151" s="22"/>
      <c r="E151" s="22"/>
      <c r="F151" s="22"/>
      <c r="G151" s="22"/>
      <c r="H151" s="22">
        <v>9</v>
      </c>
      <c r="I151" s="22">
        <v>18561.169999999998</v>
      </c>
      <c r="J151" s="22">
        <v>100</v>
      </c>
      <c r="K151" s="22">
        <v>209802.93</v>
      </c>
      <c r="L151" s="22">
        <f t="shared" si="21"/>
        <v>109</v>
      </c>
      <c r="M151" s="22">
        <f t="shared" si="22"/>
        <v>228364.09999999998</v>
      </c>
      <c r="N151" s="22">
        <v>73</v>
      </c>
      <c r="O151" s="22">
        <v>192577.54</v>
      </c>
      <c r="P151" s="22">
        <v>5</v>
      </c>
      <c r="Q151" s="22">
        <v>11881.14</v>
      </c>
      <c r="R151" s="22">
        <f t="shared" si="19"/>
        <v>78</v>
      </c>
      <c r="S151" s="22">
        <f t="shared" si="20"/>
        <v>204458.68</v>
      </c>
      <c r="T151" s="22">
        <f t="shared" si="23"/>
        <v>187</v>
      </c>
      <c r="U151" s="22">
        <f t="shared" si="24"/>
        <v>432822.77999999997</v>
      </c>
      <c r="V151" s="11"/>
    </row>
    <row r="152" spans="1:22" s="5" customFormat="1">
      <c r="A152" s="18">
        <v>145</v>
      </c>
      <c r="B152" s="31" t="s">
        <v>282</v>
      </c>
      <c r="C152" s="1" t="s">
        <v>283</v>
      </c>
      <c r="D152" s="23"/>
      <c r="E152" s="23"/>
      <c r="F152" s="23"/>
      <c r="G152" s="23"/>
      <c r="H152" s="23"/>
      <c r="I152" s="23"/>
      <c r="J152" s="23">
        <v>6</v>
      </c>
      <c r="K152" s="23">
        <v>149872.60999999999</v>
      </c>
      <c r="L152" s="21">
        <f t="shared" si="21"/>
        <v>6</v>
      </c>
      <c r="M152" s="21">
        <f t="shared" si="22"/>
        <v>149872.60999999999</v>
      </c>
      <c r="N152" s="23">
        <v>1</v>
      </c>
      <c r="O152" s="23">
        <v>113340</v>
      </c>
      <c r="P152" s="23"/>
      <c r="Q152" s="23"/>
      <c r="R152" s="21">
        <f t="shared" si="19"/>
        <v>1</v>
      </c>
      <c r="S152" s="21">
        <f t="shared" si="20"/>
        <v>113340</v>
      </c>
      <c r="T152" s="21">
        <f t="shared" si="23"/>
        <v>7</v>
      </c>
      <c r="U152" s="21">
        <f t="shared" si="24"/>
        <v>263212.61</v>
      </c>
      <c r="V152" s="11"/>
    </row>
    <row r="153" spans="1:22" s="5" customFormat="1">
      <c r="A153" s="15">
        <v>146</v>
      </c>
      <c r="B153" s="30" t="s">
        <v>310</v>
      </c>
      <c r="C153" s="17" t="s">
        <v>311</v>
      </c>
      <c r="D153" s="22"/>
      <c r="E153" s="22"/>
      <c r="F153" s="22"/>
      <c r="G153" s="22"/>
      <c r="H153" s="22">
        <v>74</v>
      </c>
      <c r="I153" s="22">
        <v>90105.99</v>
      </c>
      <c r="J153" s="22">
        <v>79</v>
      </c>
      <c r="K153" s="22">
        <v>107813.56</v>
      </c>
      <c r="L153" s="22">
        <f t="shared" si="21"/>
        <v>153</v>
      </c>
      <c r="M153" s="22">
        <f t="shared" si="22"/>
        <v>197919.55</v>
      </c>
      <c r="N153" s="22"/>
      <c r="O153" s="22"/>
      <c r="P153" s="22">
        <v>3</v>
      </c>
      <c r="Q153" s="22">
        <v>2905.85</v>
      </c>
      <c r="R153" s="22">
        <f t="shared" si="19"/>
        <v>3</v>
      </c>
      <c r="S153" s="22">
        <f t="shared" si="20"/>
        <v>2905.85</v>
      </c>
      <c r="T153" s="22">
        <f t="shared" si="23"/>
        <v>156</v>
      </c>
      <c r="U153" s="22">
        <f t="shared" si="24"/>
        <v>200825.4</v>
      </c>
      <c r="V153" s="11"/>
    </row>
    <row r="154" spans="1:22" s="5" customFormat="1">
      <c r="A154" s="18">
        <v>147</v>
      </c>
      <c r="B154" s="31" t="s">
        <v>331</v>
      </c>
      <c r="C154" s="1" t="s">
        <v>332</v>
      </c>
      <c r="D154" s="23"/>
      <c r="E154" s="23"/>
      <c r="F154" s="23"/>
      <c r="G154" s="23"/>
      <c r="H154" s="23">
        <v>1</v>
      </c>
      <c r="I154" s="23">
        <v>81.430000000000007</v>
      </c>
      <c r="J154" s="23">
        <v>4</v>
      </c>
      <c r="K154" s="23">
        <v>194213.96</v>
      </c>
      <c r="L154" s="23">
        <f t="shared" si="21"/>
        <v>5</v>
      </c>
      <c r="M154" s="23">
        <f t="shared" si="22"/>
        <v>194295.38999999998</v>
      </c>
      <c r="N154" s="23"/>
      <c r="O154" s="23"/>
      <c r="P154" s="23"/>
      <c r="Q154" s="23"/>
      <c r="R154" s="21">
        <f t="shared" si="19"/>
        <v>0</v>
      </c>
      <c r="S154" s="21">
        <f t="shared" si="20"/>
        <v>0</v>
      </c>
      <c r="T154" s="23">
        <f t="shared" si="23"/>
        <v>5</v>
      </c>
      <c r="U154" s="23">
        <f t="shared" si="24"/>
        <v>194295.38999999998</v>
      </c>
      <c r="V154" s="11"/>
    </row>
    <row r="155" spans="1:22" s="5" customFormat="1">
      <c r="A155" s="15">
        <v>148</v>
      </c>
      <c r="B155" s="30" t="s">
        <v>316</v>
      </c>
      <c r="C155" s="17" t="s">
        <v>317</v>
      </c>
      <c r="D155" s="22"/>
      <c r="E155" s="22"/>
      <c r="F155" s="22"/>
      <c r="G155" s="22"/>
      <c r="H155" s="22"/>
      <c r="I155" s="22"/>
      <c r="J155" s="22">
        <v>5</v>
      </c>
      <c r="K155" s="22">
        <v>65807.039999999994</v>
      </c>
      <c r="L155" s="22">
        <f t="shared" si="21"/>
        <v>5</v>
      </c>
      <c r="M155" s="22">
        <f t="shared" si="22"/>
        <v>65807.039999999994</v>
      </c>
      <c r="N155" s="22">
        <v>5</v>
      </c>
      <c r="O155" s="22">
        <v>65807.039999999994</v>
      </c>
      <c r="P155" s="22"/>
      <c r="Q155" s="22"/>
      <c r="R155" s="22">
        <f t="shared" si="19"/>
        <v>5</v>
      </c>
      <c r="S155" s="22">
        <f t="shared" si="20"/>
        <v>65807.039999999994</v>
      </c>
      <c r="T155" s="22">
        <f t="shared" si="23"/>
        <v>10</v>
      </c>
      <c r="U155" s="22">
        <f t="shared" si="24"/>
        <v>131614.07999999999</v>
      </c>
      <c r="V155" s="11"/>
    </row>
    <row r="156" spans="1:22" s="5" customFormat="1">
      <c r="A156" s="18">
        <v>149</v>
      </c>
      <c r="B156" s="31" t="s">
        <v>312</v>
      </c>
      <c r="C156" s="1" t="s">
        <v>313</v>
      </c>
      <c r="D156" s="23"/>
      <c r="E156" s="23"/>
      <c r="F156" s="23"/>
      <c r="G156" s="23"/>
      <c r="H156" s="23">
        <v>10</v>
      </c>
      <c r="I156" s="23">
        <v>6946.48</v>
      </c>
      <c r="J156" s="23">
        <v>26</v>
      </c>
      <c r="K156" s="23">
        <v>53868.04</v>
      </c>
      <c r="L156" s="21">
        <f t="shared" si="21"/>
        <v>36</v>
      </c>
      <c r="M156" s="21">
        <f t="shared" si="22"/>
        <v>60814.520000000004</v>
      </c>
      <c r="N156" s="23">
        <v>8</v>
      </c>
      <c r="O156" s="23">
        <v>36877.81</v>
      </c>
      <c r="P156" s="23"/>
      <c r="Q156" s="23"/>
      <c r="R156" s="21">
        <f t="shared" si="19"/>
        <v>8</v>
      </c>
      <c r="S156" s="21">
        <f t="shared" si="20"/>
        <v>36877.81</v>
      </c>
      <c r="T156" s="21">
        <f t="shared" si="23"/>
        <v>44</v>
      </c>
      <c r="U156" s="21">
        <f t="shared" si="24"/>
        <v>97692.33</v>
      </c>
      <c r="V156" s="11"/>
    </row>
    <row r="157" spans="1:22" s="5" customFormat="1">
      <c r="A157" s="15">
        <v>150</v>
      </c>
      <c r="B157" s="16" t="s">
        <v>314</v>
      </c>
      <c r="C157" s="17" t="s">
        <v>315</v>
      </c>
      <c r="D157" s="22"/>
      <c r="E157" s="22"/>
      <c r="F157" s="22"/>
      <c r="G157" s="22"/>
      <c r="H157" s="22">
        <v>2</v>
      </c>
      <c r="I157" s="22">
        <v>7161</v>
      </c>
      <c r="J157" s="22">
        <v>9</v>
      </c>
      <c r="K157" s="22">
        <v>20726.54</v>
      </c>
      <c r="L157" s="22">
        <f t="shared" si="21"/>
        <v>11</v>
      </c>
      <c r="M157" s="22">
        <f t="shared" si="22"/>
        <v>27887.54</v>
      </c>
      <c r="N157" s="22">
        <v>6</v>
      </c>
      <c r="O157" s="22">
        <v>9946.5400000000009</v>
      </c>
      <c r="P157" s="22"/>
      <c r="Q157" s="22"/>
      <c r="R157" s="22">
        <f t="shared" si="19"/>
        <v>6</v>
      </c>
      <c r="S157" s="22">
        <f t="shared" si="20"/>
        <v>9946.5400000000009</v>
      </c>
      <c r="T157" s="22">
        <f t="shared" si="23"/>
        <v>17</v>
      </c>
      <c r="U157" s="22">
        <f t="shared" si="24"/>
        <v>37834.080000000002</v>
      </c>
      <c r="V157" s="11"/>
    </row>
    <row r="158" spans="1:22" s="5" customFormat="1">
      <c r="A158" s="18">
        <v>151</v>
      </c>
      <c r="B158" s="31" t="s">
        <v>320</v>
      </c>
      <c r="C158" s="1" t="s">
        <v>321</v>
      </c>
      <c r="D158" s="23"/>
      <c r="E158" s="23"/>
      <c r="F158" s="23"/>
      <c r="G158" s="23"/>
      <c r="H158" s="23">
        <v>3</v>
      </c>
      <c r="I158" s="23">
        <v>13850</v>
      </c>
      <c r="J158" s="23">
        <v>3</v>
      </c>
      <c r="K158" s="23">
        <v>1420.84</v>
      </c>
      <c r="L158" s="21">
        <f t="shared" si="21"/>
        <v>6</v>
      </c>
      <c r="M158" s="21">
        <f t="shared" si="22"/>
        <v>15270.84</v>
      </c>
      <c r="N158" s="23"/>
      <c r="O158" s="23"/>
      <c r="P158" s="23"/>
      <c r="Q158" s="23"/>
      <c r="R158" s="21">
        <f t="shared" si="19"/>
        <v>0</v>
      </c>
      <c r="S158" s="21">
        <f t="shared" si="20"/>
        <v>0</v>
      </c>
      <c r="T158" s="21">
        <f t="shared" si="23"/>
        <v>6</v>
      </c>
      <c r="U158" s="21">
        <f t="shared" si="24"/>
        <v>15270.84</v>
      </c>
      <c r="V158" s="11"/>
    </row>
    <row r="159" spans="1:22" s="5" customFormat="1">
      <c r="A159" s="15">
        <v>152</v>
      </c>
      <c r="B159" s="30" t="s">
        <v>324</v>
      </c>
      <c r="C159" s="17" t="s">
        <v>350</v>
      </c>
      <c r="D159" s="22"/>
      <c r="E159" s="22"/>
      <c r="F159" s="22"/>
      <c r="G159" s="22"/>
      <c r="H159" s="22"/>
      <c r="I159" s="22"/>
      <c r="J159" s="22"/>
      <c r="K159" s="22"/>
      <c r="L159" s="22">
        <f t="shared" si="21"/>
        <v>0</v>
      </c>
      <c r="M159" s="22">
        <f t="shared" si="22"/>
        <v>0</v>
      </c>
      <c r="N159" s="22">
        <v>1</v>
      </c>
      <c r="O159" s="22">
        <v>6500</v>
      </c>
      <c r="P159" s="22">
        <v>1</v>
      </c>
      <c r="Q159" s="22">
        <v>6500</v>
      </c>
      <c r="R159" s="22">
        <f t="shared" si="19"/>
        <v>2</v>
      </c>
      <c r="S159" s="22">
        <f t="shared" si="20"/>
        <v>13000</v>
      </c>
      <c r="T159" s="22">
        <f t="shared" si="23"/>
        <v>2</v>
      </c>
      <c r="U159" s="22">
        <f t="shared" si="24"/>
        <v>13000</v>
      </c>
      <c r="V159" s="11"/>
    </row>
    <row r="160" spans="1:22" s="5" customFormat="1">
      <c r="A160" s="18">
        <v>153</v>
      </c>
      <c r="B160" s="31" t="s">
        <v>318</v>
      </c>
      <c r="C160" s="1" t="s">
        <v>319</v>
      </c>
      <c r="D160" s="23"/>
      <c r="E160" s="23"/>
      <c r="F160" s="23"/>
      <c r="G160" s="23"/>
      <c r="H160" s="23"/>
      <c r="I160" s="23"/>
      <c r="J160" s="23">
        <v>4</v>
      </c>
      <c r="K160" s="23">
        <v>9867.01</v>
      </c>
      <c r="L160" s="21">
        <f t="shared" si="21"/>
        <v>4</v>
      </c>
      <c r="M160" s="21">
        <f t="shared" si="22"/>
        <v>9867.01</v>
      </c>
      <c r="N160" s="23"/>
      <c r="O160" s="23"/>
      <c r="P160" s="23"/>
      <c r="Q160" s="23"/>
      <c r="R160" s="21">
        <f t="shared" si="19"/>
        <v>0</v>
      </c>
      <c r="S160" s="21">
        <f t="shared" si="20"/>
        <v>0</v>
      </c>
      <c r="T160" s="21">
        <f t="shared" si="23"/>
        <v>4</v>
      </c>
      <c r="U160" s="21">
        <f t="shared" si="24"/>
        <v>9867.01</v>
      </c>
      <c r="V160" s="11"/>
    </row>
    <row r="161" spans="1:22" s="5" customFormat="1">
      <c r="A161" s="15">
        <v>154</v>
      </c>
      <c r="B161" s="16" t="s">
        <v>325</v>
      </c>
      <c r="C161" s="17" t="s">
        <v>326</v>
      </c>
      <c r="D161" s="22"/>
      <c r="E161" s="22"/>
      <c r="F161" s="22"/>
      <c r="G161" s="22"/>
      <c r="H161" s="22"/>
      <c r="I161" s="22"/>
      <c r="J161" s="22">
        <v>6</v>
      </c>
      <c r="K161" s="22">
        <v>9600.4599999999991</v>
      </c>
      <c r="L161" s="22">
        <f t="shared" si="21"/>
        <v>6</v>
      </c>
      <c r="M161" s="22">
        <f t="shared" si="22"/>
        <v>9600.4599999999991</v>
      </c>
      <c r="N161" s="22"/>
      <c r="O161" s="22"/>
      <c r="P161" s="22"/>
      <c r="Q161" s="22"/>
      <c r="R161" s="22">
        <f t="shared" si="19"/>
        <v>0</v>
      </c>
      <c r="S161" s="22">
        <f t="shared" si="20"/>
        <v>0</v>
      </c>
      <c r="T161" s="22">
        <f t="shared" si="23"/>
        <v>6</v>
      </c>
      <c r="U161" s="22">
        <f t="shared" si="24"/>
        <v>9600.4599999999991</v>
      </c>
      <c r="V161" s="11"/>
    </row>
    <row r="162" spans="1:22" s="5" customFormat="1">
      <c r="A162" s="18">
        <v>155</v>
      </c>
      <c r="B162" s="31" t="s">
        <v>322</v>
      </c>
      <c r="C162" s="1" t="s">
        <v>323</v>
      </c>
      <c r="D162" s="23"/>
      <c r="E162" s="23"/>
      <c r="F162" s="23">
        <v>1</v>
      </c>
      <c r="G162" s="23">
        <v>1000</v>
      </c>
      <c r="H162" s="23"/>
      <c r="I162" s="23"/>
      <c r="J162" s="23">
        <v>3</v>
      </c>
      <c r="K162" s="23">
        <v>1689.86</v>
      </c>
      <c r="L162" s="21">
        <f t="shared" si="21"/>
        <v>4</v>
      </c>
      <c r="M162" s="21">
        <f t="shared" si="22"/>
        <v>2689.8599999999997</v>
      </c>
      <c r="N162" s="23">
        <v>2</v>
      </c>
      <c r="O162" s="23">
        <v>2939.86</v>
      </c>
      <c r="P162" s="23"/>
      <c r="Q162" s="23"/>
      <c r="R162" s="21">
        <f t="shared" si="19"/>
        <v>2</v>
      </c>
      <c r="S162" s="21">
        <f t="shared" si="20"/>
        <v>2939.86</v>
      </c>
      <c r="T162" s="21">
        <f t="shared" si="23"/>
        <v>6</v>
      </c>
      <c r="U162" s="21">
        <f t="shared" si="24"/>
        <v>5629.7199999999993</v>
      </c>
      <c r="V162" s="11"/>
    </row>
    <row r="163" spans="1:22" s="5" customFormat="1">
      <c r="A163" s="15">
        <v>156</v>
      </c>
      <c r="B163" s="30" t="s">
        <v>329</v>
      </c>
      <c r="C163" s="17" t="s">
        <v>330</v>
      </c>
      <c r="D163" s="22"/>
      <c r="E163" s="22"/>
      <c r="F163" s="22"/>
      <c r="G163" s="22"/>
      <c r="H163" s="22">
        <v>1</v>
      </c>
      <c r="I163" s="22">
        <v>3770.25</v>
      </c>
      <c r="J163" s="22">
        <v>1</v>
      </c>
      <c r="K163" s="22">
        <v>1050</v>
      </c>
      <c r="L163" s="22">
        <f t="shared" si="21"/>
        <v>2</v>
      </c>
      <c r="M163" s="22">
        <f t="shared" si="22"/>
        <v>4820.25</v>
      </c>
      <c r="N163" s="22"/>
      <c r="O163" s="22"/>
      <c r="P163" s="22"/>
      <c r="Q163" s="22"/>
      <c r="R163" s="22">
        <f t="shared" si="19"/>
        <v>0</v>
      </c>
      <c r="S163" s="22">
        <f t="shared" si="20"/>
        <v>0</v>
      </c>
      <c r="T163" s="22">
        <f t="shared" si="23"/>
        <v>2</v>
      </c>
      <c r="U163" s="22">
        <f t="shared" si="24"/>
        <v>4820.25</v>
      </c>
      <c r="V163" s="11"/>
    </row>
    <row r="164" spans="1:22" s="5" customFormat="1">
      <c r="A164" s="18">
        <v>157</v>
      </c>
      <c r="B164" s="31" t="s">
        <v>333</v>
      </c>
      <c r="C164" s="1" t="s">
        <v>334</v>
      </c>
      <c r="D164" s="23"/>
      <c r="E164" s="23"/>
      <c r="F164" s="23"/>
      <c r="G164" s="23"/>
      <c r="H164" s="23"/>
      <c r="I164" s="23"/>
      <c r="J164" s="23"/>
      <c r="K164" s="23"/>
      <c r="L164" s="21">
        <f t="shared" si="21"/>
        <v>0</v>
      </c>
      <c r="M164" s="21">
        <f t="shared" si="22"/>
        <v>0</v>
      </c>
      <c r="N164" s="23"/>
      <c r="O164" s="23"/>
      <c r="P164" s="23">
        <v>3</v>
      </c>
      <c r="Q164" s="23">
        <v>4108.53</v>
      </c>
      <c r="R164" s="21">
        <f t="shared" si="19"/>
        <v>3</v>
      </c>
      <c r="S164" s="21">
        <f t="shared" si="20"/>
        <v>4108.53</v>
      </c>
      <c r="T164" s="21">
        <f t="shared" si="23"/>
        <v>3</v>
      </c>
      <c r="U164" s="21">
        <f t="shared" si="24"/>
        <v>4108.53</v>
      </c>
      <c r="V164" s="11"/>
    </row>
    <row r="165" spans="1:22" s="5" customFormat="1">
      <c r="A165" s="15">
        <v>158</v>
      </c>
      <c r="B165" s="30" t="s">
        <v>341</v>
      </c>
      <c r="C165" s="17" t="s">
        <v>342</v>
      </c>
      <c r="D165" s="22"/>
      <c r="E165" s="22"/>
      <c r="F165" s="22"/>
      <c r="G165" s="22"/>
      <c r="H165" s="22">
        <v>2</v>
      </c>
      <c r="I165" s="22">
        <v>2543.56</v>
      </c>
      <c r="J165" s="22"/>
      <c r="K165" s="22"/>
      <c r="L165" s="22">
        <f t="shared" si="21"/>
        <v>2</v>
      </c>
      <c r="M165" s="22">
        <f t="shared" si="22"/>
        <v>2543.56</v>
      </c>
      <c r="N165" s="22"/>
      <c r="O165" s="22"/>
      <c r="P165" s="22"/>
      <c r="Q165" s="22"/>
      <c r="R165" s="22">
        <f t="shared" si="19"/>
        <v>0</v>
      </c>
      <c r="S165" s="22">
        <f t="shared" si="20"/>
        <v>0</v>
      </c>
      <c r="T165" s="22">
        <f t="shared" si="23"/>
        <v>2</v>
      </c>
      <c r="U165" s="22">
        <f t="shared" si="24"/>
        <v>2543.56</v>
      </c>
      <c r="V165" s="11"/>
    </row>
    <row r="166" spans="1:22" s="5" customFormat="1">
      <c r="A166" s="18">
        <v>159</v>
      </c>
      <c r="B166" s="31" t="s">
        <v>210</v>
      </c>
      <c r="C166" s="1" t="s">
        <v>211</v>
      </c>
      <c r="D166" s="23"/>
      <c r="E166" s="23"/>
      <c r="F166" s="23"/>
      <c r="G166" s="23"/>
      <c r="H166" s="23"/>
      <c r="I166" s="23"/>
      <c r="J166" s="23">
        <v>1</v>
      </c>
      <c r="K166" s="23">
        <v>1010.73</v>
      </c>
      <c r="L166" s="21">
        <f t="shared" si="21"/>
        <v>1</v>
      </c>
      <c r="M166" s="21">
        <f t="shared" si="22"/>
        <v>1010.73</v>
      </c>
      <c r="N166" s="23"/>
      <c r="O166" s="23"/>
      <c r="P166" s="23"/>
      <c r="Q166" s="23"/>
      <c r="R166" s="21">
        <f t="shared" si="19"/>
        <v>0</v>
      </c>
      <c r="S166" s="21">
        <f t="shared" si="20"/>
        <v>0</v>
      </c>
      <c r="T166" s="21">
        <f t="shared" si="23"/>
        <v>1</v>
      </c>
      <c r="U166" s="21">
        <f t="shared" si="24"/>
        <v>1010.73</v>
      </c>
      <c r="V166" s="11"/>
    </row>
    <row r="167" spans="1:22" s="5" customFormat="1" ht="13.5" thickBot="1">
      <c r="A167" s="15"/>
      <c r="B167" s="16"/>
      <c r="C167" s="17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11"/>
    </row>
    <row r="168" spans="1:22" s="5" customFormat="1" ht="14" thickTop="1" thickBot="1">
      <c r="A168" s="45" t="s">
        <v>0</v>
      </c>
      <c r="B168" s="45"/>
      <c r="C168" s="46"/>
      <c r="D168" s="27">
        <f>SUM(D8:D167)</f>
        <v>45453</v>
      </c>
      <c r="E168" s="27">
        <f>SUM(E8:E167)</f>
        <v>18764685436.295689</v>
      </c>
      <c r="F168" s="27">
        <f>SUM(F8:F167)</f>
        <v>109776</v>
      </c>
      <c r="G168" s="27">
        <f>SUM(G8:G167)</f>
        <v>19102416540.763702</v>
      </c>
      <c r="H168" s="27">
        <f>SUM(H8:H167)</f>
        <v>704646</v>
      </c>
      <c r="I168" s="27">
        <f>SUM(I8:I167)</f>
        <v>62968684578.09993</v>
      </c>
      <c r="J168" s="27">
        <f>SUM(J8:J167)</f>
        <v>523495</v>
      </c>
      <c r="K168" s="27">
        <f>SUM(K8:K167)</f>
        <v>73231491265.085175</v>
      </c>
      <c r="L168" s="27">
        <f>SUM(L8:L167)</f>
        <v>1383370</v>
      </c>
      <c r="M168" s="27">
        <f>SUM(M8:M167)</f>
        <v>174067277820.24454</v>
      </c>
      <c r="N168" s="27">
        <f>SUM(N8:N167)</f>
        <v>35876</v>
      </c>
      <c r="O168" s="27">
        <f>SUM(O8:O167)</f>
        <v>64570468722.740013</v>
      </c>
      <c r="P168" s="27">
        <f>SUM(P8:P167)</f>
        <v>35876</v>
      </c>
      <c r="Q168" s="27">
        <f>SUM(Q8:Q167)</f>
        <v>64600578937.469986</v>
      </c>
      <c r="R168" s="27">
        <f>SUM(R8:R167)</f>
        <v>71752</v>
      </c>
      <c r="S168" s="27">
        <f>SUM(S8:S167)</f>
        <v>129171047660.20998</v>
      </c>
      <c r="T168" s="27">
        <f>SUM(T8:T167)</f>
        <v>1455122</v>
      </c>
      <c r="U168" s="27">
        <f>SUM(U8:U167)</f>
        <v>303238325480.45435</v>
      </c>
    </row>
    <row r="169" spans="1:22" s="5" customFormat="1" ht="13.5" customHeight="1" thickTop="1">
      <c r="A169" s="44" t="s">
        <v>347</v>
      </c>
      <c r="B169" s="9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43"/>
      <c r="U169" s="43"/>
      <c r="V169" s="11"/>
    </row>
    <row r="170" spans="1:22" ht="12.75" customHeight="1">
      <c r="A170" s="7" t="s">
        <v>19</v>
      </c>
      <c r="T170" s="6"/>
      <c r="U170" s="6"/>
      <c r="V170" s="11"/>
    </row>
    <row r="171" spans="1:22" ht="13.5" customHeight="1">
      <c r="A171" s="7" t="s">
        <v>345</v>
      </c>
      <c r="E171" s="8"/>
      <c r="F171" s="8"/>
      <c r="G171" s="8"/>
      <c r="H171" s="8"/>
      <c r="T171" s="6"/>
      <c r="U171" s="6"/>
      <c r="V171" s="11"/>
    </row>
    <row r="172" spans="1:22">
      <c r="B172" s="6"/>
      <c r="E172" s="26"/>
      <c r="F172" s="24"/>
      <c r="G172" s="24"/>
      <c r="H172" s="24"/>
      <c r="I172" s="24"/>
      <c r="J172" s="24"/>
      <c r="K172" s="24"/>
      <c r="L172" s="24"/>
      <c r="M172" s="24"/>
      <c r="N172" s="26"/>
      <c r="O172" s="26"/>
      <c r="V172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68:C168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77"/>
  <sheetViews>
    <sheetView workbookViewId="0">
      <selection activeCell="A21" sqref="A21"/>
    </sheetView>
  </sheetViews>
  <sheetFormatPr defaultColWidth="9.1796875" defaultRowHeight="13"/>
  <cols>
    <col min="1" max="1" width="4.81640625" style="7" customWidth="1"/>
    <col min="2" max="2" width="9.54296875" style="10" customWidth="1"/>
    <col min="3" max="3" width="54.453125" style="6" customWidth="1"/>
    <col min="4" max="4" width="8.1796875" style="13" customWidth="1"/>
    <col min="5" max="5" width="15" style="13" customWidth="1"/>
    <col min="6" max="6" width="9.81640625" style="13" customWidth="1"/>
    <col min="7" max="7" width="14" style="13" customWidth="1"/>
    <col min="8" max="8" width="9.81640625" style="13" customWidth="1"/>
    <col min="9" max="9" width="15" style="13" customWidth="1"/>
    <col min="10" max="10" width="9.81640625" style="13" customWidth="1"/>
    <col min="11" max="11" width="15" style="13" customWidth="1"/>
    <col min="12" max="12" width="9.81640625" style="13" customWidth="1"/>
    <col min="13" max="13" width="15.1796875" style="13" bestFit="1" customWidth="1"/>
    <col min="14" max="14" width="8.1796875" style="13" customWidth="1"/>
    <col min="15" max="15" width="15" style="13" customWidth="1"/>
    <col min="16" max="16" width="8.1796875" style="13" customWidth="1"/>
    <col min="17" max="17" width="15" style="13" customWidth="1"/>
    <col min="18" max="18" width="9.81640625" style="13" customWidth="1"/>
    <col min="19" max="19" width="15" style="13" customWidth="1"/>
    <col min="20" max="20" width="9.81640625" style="13" bestFit="1" customWidth="1"/>
    <col min="21" max="21" width="15.1796875" style="25" bestFit="1" customWidth="1"/>
    <col min="22" max="22" width="1.453125" style="6" bestFit="1" customWidth="1"/>
    <col min="23" max="16384" width="9.179687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348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51" t="s">
        <v>5</v>
      </c>
      <c r="B6" s="51" t="s">
        <v>28</v>
      </c>
      <c r="C6" s="53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9" t="s">
        <v>16</v>
      </c>
      <c r="M6" s="50"/>
      <c r="N6" s="47" t="s">
        <v>8</v>
      </c>
      <c r="O6" s="48"/>
      <c r="P6" s="47" t="s">
        <v>9</v>
      </c>
      <c r="Q6" s="48"/>
      <c r="R6" s="49" t="s">
        <v>15</v>
      </c>
      <c r="S6" s="50"/>
      <c r="T6" s="47" t="s">
        <v>0</v>
      </c>
      <c r="U6" s="48"/>
    </row>
    <row r="7" spans="1:22" s="4" customFormat="1" ht="12.75" customHeight="1" thickBot="1">
      <c r="A7" s="52"/>
      <c r="B7" s="52"/>
      <c r="C7" s="54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17</v>
      </c>
      <c r="C8" s="19" t="s">
        <v>18</v>
      </c>
      <c r="D8" s="21">
        <v>80601</v>
      </c>
      <c r="E8" s="21">
        <v>36732959646.790001</v>
      </c>
      <c r="F8" s="21">
        <v>217708</v>
      </c>
      <c r="G8" s="21">
        <v>35039209100.459999</v>
      </c>
      <c r="H8" s="21">
        <v>256924</v>
      </c>
      <c r="I8" s="21">
        <v>72712458517.079895</v>
      </c>
      <c r="J8" s="21">
        <v>322466</v>
      </c>
      <c r="K8" s="21">
        <v>70242644468.514008</v>
      </c>
      <c r="L8" s="21">
        <f>D8+F8+H8+J8</f>
        <v>877699</v>
      </c>
      <c r="M8" s="21">
        <f>E8+G8+I8+K8</f>
        <v>214727271732.8439</v>
      </c>
      <c r="N8" s="21">
        <v>15008</v>
      </c>
      <c r="O8" s="21">
        <v>89877182666.630005</v>
      </c>
      <c r="P8" s="21">
        <v>14948</v>
      </c>
      <c r="Q8" s="21">
        <v>84737157551.210007</v>
      </c>
      <c r="R8" s="21">
        <f>N8+P8</f>
        <v>29956</v>
      </c>
      <c r="S8" s="21">
        <f>O8+Q8</f>
        <v>174614340217.84003</v>
      </c>
      <c r="T8" s="21">
        <f>L8+R8</f>
        <v>907655</v>
      </c>
      <c r="U8" s="21">
        <f>M8+S8</f>
        <v>389341611950.68396</v>
      </c>
      <c r="V8" s="11"/>
    </row>
    <row r="9" spans="1:22" s="5" customFormat="1">
      <c r="A9" s="15">
        <v>2</v>
      </c>
      <c r="B9" s="30" t="s">
        <v>20</v>
      </c>
      <c r="C9" s="17" t="s">
        <v>21</v>
      </c>
      <c r="D9" s="22">
        <v>16761</v>
      </c>
      <c r="E9" s="22">
        <v>19113547466.848999</v>
      </c>
      <c r="F9" s="22">
        <v>103578</v>
      </c>
      <c r="G9" s="22">
        <v>24280427143.294601</v>
      </c>
      <c r="H9" s="22">
        <v>102889</v>
      </c>
      <c r="I9" s="22">
        <v>107102092176.882</v>
      </c>
      <c r="J9" s="22">
        <v>120142</v>
      </c>
      <c r="K9" s="22">
        <v>96336293415.151703</v>
      </c>
      <c r="L9" s="22">
        <f t="shared" ref="L9:L80" si="0">D9+F9+H9+J9</f>
        <v>343370</v>
      </c>
      <c r="M9" s="22">
        <f t="shared" ref="M9:M80" si="1">E9+G9+I9+K9</f>
        <v>246832360202.17731</v>
      </c>
      <c r="N9" s="22">
        <v>3656</v>
      </c>
      <c r="O9" s="22">
        <v>27634007708.77</v>
      </c>
      <c r="P9" s="22">
        <v>3824</v>
      </c>
      <c r="Q9" s="22">
        <v>32852606876.540001</v>
      </c>
      <c r="R9" s="22">
        <f t="shared" ref="R9:S9" si="2">N9+P9</f>
        <v>7480</v>
      </c>
      <c r="S9" s="22">
        <f t="shared" si="2"/>
        <v>60486614585.309998</v>
      </c>
      <c r="T9" s="22">
        <f t="shared" ref="T9:T80" si="3">L9+R9</f>
        <v>350850</v>
      </c>
      <c r="U9" s="22">
        <f t="shared" ref="U9:U80" si="4">M9+S9</f>
        <v>307318974787.4873</v>
      </c>
      <c r="V9" s="11"/>
    </row>
    <row r="10" spans="1:22" s="5" customFormat="1">
      <c r="A10" s="18">
        <v>3</v>
      </c>
      <c r="B10" s="31" t="s">
        <v>29</v>
      </c>
      <c r="C10" s="1" t="s">
        <v>30</v>
      </c>
      <c r="D10" s="23">
        <v>112217</v>
      </c>
      <c r="E10" s="23">
        <v>35445109924.704903</v>
      </c>
      <c r="F10" s="23">
        <v>299180</v>
      </c>
      <c r="G10" s="23">
        <v>42704715809.813202</v>
      </c>
      <c r="H10" s="23">
        <v>392680</v>
      </c>
      <c r="I10" s="23">
        <v>47560312963.162903</v>
      </c>
      <c r="J10" s="23">
        <v>355125</v>
      </c>
      <c r="K10" s="23">
        <v>58014567478.842598</v>
      </c>
      <c r="L10" s="21">
        <f t="shared" si="0"/>
        <v>1159202</v>
      </c>
      <c r="M10" s="21">
        <f t="shared" si="1"/>
        <v>183724706176.52359</v>
      </c>
      <c r="N10" s="23">
        <v>4802</v>
      </c>
      <c r="O10" s="23">
        <v>70166130531.559998</v>
      </c>
      <c r="P10" s="23">
        <v>4391</v>
      </c>
      <c r="Q10" s="23">
        <v>49327069805.580002</v>
      </c>
      <c r="R10" s="21">
        <f>N10+P10</f>
        <v>9193</v>
      </c>
      <c r="S10" s="21">
        <f>O10+Q10</f>
        <v>119493200337.14</v>
      </c>
      <c r="T10" s="21">
        <f t="shared" si="3"/>
        <v>1168395</v>
      </c>
      <c r="U10" s="21">
        <f t="shared" si="4"/>
        <v>303217906513.66357</v>
      </c>
      <c r="V10" s="11"/>
    </row>
    <row r="11" spans="1:22" s="5" customFormat="1">
      <c r="A11" s="15">
        <v>4</v>
      </c>
      <c r="B11" s="30" t="s">
        <v>31</v>
      </c>
      <c r="C11" s="17" t="s">
        <v>32</v>
      </c>
      <c r="D11" s="22">
        <v>4116</v>
      </c>
      <c r="E11" s="22">
        <v>8360964806.0957003</v>
      </c>
      <c r="F11" s="22">
        <v>32918</v>
      </c>
      <c r="G11" s="22">
        <v>9960159442.5494003</v>
      </c>
      <c r="H11" s="22">
        <v>15164</v>
      </c>
      <c r="I11" s="22">
        <v>56624391181.5411</v>
      </c>
      <c r="J11" s="22">
        <v>25800</v>
      </c>
      <c r="K11" s="22">
        <v>59832675332.605904</v>
      </c>
      <c r="L11" s="22">
        <f t="shared" si="0"/>
        <v>77998</v>
      </c>
      <c r="M11" s="22">
        <f t="shared" si="1"/>
        <v>134778190762.79211</v>
      </c>
      <c r="N11" s="22">
        <v>3927</v>
      </c>
      <c r="O11" s="22">
        <v>55244644718.139999</v>
      </c>
      <c r="P11" s="22">
        <v>4821</v>
      </c>
      <c r="Q11" s="22">
        <v>50941301630.379997</v>
      </c>
      <c r="R11" s="22">
        <f t="shared" ref="R11:S14" si="5">N11+P11</f>
        <v>8748</v>
      </c>
      <c r="S11" s="22">
        <f t="shared" si="5"/>
        <v>106185946348.51999</v>
      </c>
      <c r="T11" s="22">
        <f t="shared" si="3"/>
        <v>86746</v>
      </c>
      <c r="U11" s="22">
        <f t="shared" si="4"/>
        <v>240964137111.3121</v>
      </c>
      <c r="V11" s="11"/>
    </row>
    <row r="12" spans="1:22" s="5" customFormat="1">
      <c r="A12" s="18">
        <v>5</v>
      </c>
      <c r="B12" s="12" t="s">
        <v>22</v>
      </c>
      <c r="C12" s="1" t="s">
        <v>23</v>
      </c>
      <c r="D12" s="23">
        <v>74563</v>
      </c>
      <c r="E12" s="23">
        <v>33045199851.950699</v>
      </c>
      <c r="F12" s="23">
        <v>158650</v>
      </c>
      <c r="G12" s="23">
        <v>20600789399.611</v>
      </c>
      <c r="H12" s="23">
        <v>345200</v>
      </c>
      <c r="I12" s="23">
        <v>34067707375.315701</v>
      </c>
      <c r="J12" s="23">
        <v>167623</v>
      </c>
      <c r="K12" s="23">
        <v>39817757332.880203</v>
      </c>
      <c r="L12" s="21">
        <f t="shared" si="0"/>
        <v>746036</v>
      </c>
      <c r="M12" s="21">
        <f t="shared" si="1"/>
        <v>127531453959.7576</v>
      </c>
      <c r="N12" s="23">
        <v>5235</v>
      </c>
      <c r="O12" s="23">
        <v>27373225352.709999</v>
      </c>
      <c r="P12" s="23">
        <v>5425</v>
      </c>
      <c r="Q12" s="23">
        <v>33585942260.080002</v>
      </c>
      <c r="R12" s="21">
        <f t="shared" si="5"/>
        <v>10660</v>
      </c>
      <c r="S12" s="21">
        <f t="shared" si="5"/>
        <v>60959167612.790001</v>
      </c>
      <c r="T12" s="21">
        <f t="shared" si="3"/>
        <v>756696</v>
      </c>
      <c r="U12" s="21">
        <f t="shared" si="4"/>
        <v>188490621572.54761</v>
      </c>
      <c r="V12" s="11"/>
    </row>
    <row r="13" spans="1:22" s="5" customFormat="1">
      <c r="A13" s="15">
        <v>6</v>
      </c>
      <c r="B13" s="16" t="s">
        <v>24</v>
      </c>
      <c r="C13" s="17" t="s">
        <v>25</v>
      </c>
      <c r="D13" s="22">
        <v>106033</v>
      </c>
      <c r="E13" s="22">
        <v>32365783649.056301</v>
      </c>
      <c r="F13" s="22">
        <v>170602</v>
      </c>
      <c r="G13" s="22">
        <v>27801363493.893799</v>
      </c>
      <c r="H13" s="22">
        <v>439173</v>
      </c>
      <c r="I13" s="22">
        <v>19602691089.220001</v>
      </c>
      <c r="J13" s="22">
        <v>190602</v>
      </c>
      <c r="K13" s="22">
        <v>24717959514.944302</v>
      </c>
      <c r="L13" s="22">
        <f t="shared" ref="L13:L20" si="6">D13+F13+H13+J13</f>
        <v>906410</v>
      </c>
      <c r="M13" s="22">
        <f t="shared" ref="M13:M20" si="7">E13+G13+I13+K13</f>
        <v>104487797747.11441</v>
      </c>
      <c r="N13" s="22">
        <v>3250</v>
      </c>
      <c r="O13" s="22">
        <v>20796217511.130001</v>
      </c>
      <c r="P13" s="22">
        <v>3249</v>
      </c>
      <c r="Q13" s="22">
        <v>18029522467.91</v>
      </c>
      <c r="R13" s="22">
        <f t="shared" si="5"/>
        <v>6499</v>
      </c>
      <c r="S13" s="22">
        <f t="shared" si="5"/>
        <v>38825739979.040001</v>
      </c>
      <c r="T13" s="22">
        <f t="shared" ref="T13:T20" si="8">L13+R13</f>
        <v>912909</v>
      </c>
      <c r="U13" s="22">
        <f t="shared" ref="U13:U20" si="9">M13+S13</f>
        <v>143313537726.15442</v>
      </c>
      <c r="V13" s="11"/>
    </row>
    <row r="14" spans="1:22" s="5" customFormat="1">
      <c r="A14" s="18">
        <v>7</v>
      </c>
      <c r="B14" s="31" t="s">
        <v>26</v>
      </c>
      <c r="C14" s="1" t="s">
        <v>27</v>
      </c>
      <c r="D14" s="23">
        <v>2256</v>
      </c>
      <c r="E14" s="23">
        <v>7506660435.8032999</v>
      </c>
      <c r="F14" s="23">
        <v>10851</v>
      </c>
      <c r="G14" s="23">
        <v>5624240800.6056004</v>
      </c>
      <c r="H14" s="23">
        <v>14906</v>
      </c>
      <c r="I14" s="23">
        <v>12673430073.8463</v>
      </c>
      <c r="J14" s="23">
        <v>26703</v>
      </c>
      <c r="K14" s="23">
        <v>13760063236.5655</v>
      </c>
      <c r="L14" s="21">
        <f t="shared" si="6"/>
        <v>54716</v>
      </c>
      <c r="M14" s="21">
        <f t="shared" si="7"/>
        <v>39564394546.820702</v>
      </c>
      <c r="N14" s="23">
        <v>1951</v>
      </c>
      <c r="O14" s="23">
        <v>36370049107.239998</v>
      </c>
      <c r="P14" s="23">
        <v>3234</v>
      </c>
      <c r="Q14" s="23">
        <v>37823508469.160004</v>
      </c>
      <c r="R14" s="21">
        <f t="shared" si="5"/>
        <v>5185</v>
      </c>
      <c r="S14" s="21">
        <f t="shared" si="5"/>
        <v>74193557576.399994</v>
      </c>
      <c r="T14" s="21">
        <f t="shared" si="8"/>
        <v>59901</v>
      </c>
      <c r="U14" s="21">
        <f t="shared" si="9"/>
        <v>113757952123.2207</v>
      </c>
      <c r="V14" s="11"/>
    </row>
    <row r="15" spans="1:22" s="5" customFormat="1">
      <c r="A15" s="15">
        <v>8</v>
      </c>
      <c r="B15" s="30" t="s">
        <v>33</v>
      </c>
      <c r="C15" s="17" t="s">
        <v>34</v>
      </c>
      <c r="D15" s="22">
        <v>1884</v>
      </c>
      <c r="E15" s="22">
        <v>9566991418.1399994</v>
      </c>
      <c r="F15" s="22">
        <v>7520</v>
      </c>
      <c r="G15" s="22">
        <v>3522816578.7286</v>
      </c>
      <c r="H15" s="22">
        <v>6117</v>
      </c>
      <c r="I15" s="22">
        <v>28677549433.7103</v>
      </c>
      <c r="J15" s="22">
        <v>7887</v>
      </c>
      <c r="K15" s="22">
        <v>28637972394.815201</v>
      </c>
      <c r="L15" s="22">
        <f t="shared" si="6"/>
        <v>23408</v>
      </c>
      <c r="M15" s="22">
        <f t="shared" si="7"/>
        <v>70405329825.394104</v>
      </c>
      <c r="N15" s="22">
        <v>2442</v>
      </c>
      <c r="O15" s="22">
        <v>12393867369.790001</v>
      </c>
      <c r="P15" s="22">
        <v>1390</v>
      </c>
      <c r="Q15" s="22">
        <v>18438596797.189999</v>
      </c>
      <c r="R15" s="22">
        <f t="shared" ref="R15:R78" si="10">N15+P15</f>
        <v>3832</v>
      </c>
      <c r="S15" s="22">
        <f t="shared" ref="S15:S78" si="11">O15+Q15</f>
        <v>30832464166.98</v>
      </c>
      <c r="T15" s="22">
        <f t="shared" si="8"/>
        <v>27240</v>
      </c>
      <c r="U15" s="22">
        <f t="shared" si="9"/>
        <v>101237793992.3741</v>
      </c>
      <c r="V15" s="11"/>
    </row>
    <row r="16" spans="1:22" s="5" customFormat="1">
      <c r="A16" s="18">
        <v>9</v>
      </c>
      <c r="B16" s="31" t="s">
        <v>37</v>
      </c>
      <c r="C16" s="1" t="s">
        <v>38</v>
      </c>
      <c r="D16" s="23">
        <v>2279</v>
      </c>
      <c r="E16" s="23">
        <v>3300189677.4699998</v>
      </c>
      <c r="F16" s="23">
        <v>15370</v>
      </c>
      <c r="G16" s="23">
        <v>4755441578.1690998</v>
      </c>
      <c r="H16" s="23">
        <v>11419</v>
      </c>
      <c r="I16" s="23">
        <v>17750245771.050098</v>
      </c>
      <c r="J16" s="23">
        <v>24587</v>
      </c>
      <c r="K16" s="23">
        <v>13272197552.202999</v>
      </c>
      <c r="L16" s="21">
        <f t="shared" si="6"/>
        <v>53655</v>
      </c>
      <c r="M16" s="21">
        <f t="shared" si="7"/>
        <v>39078074578.892197</v>
      </c>
      <c r="N16" s="23">
        <v>9605</v>
      </c>
      <c r="O16" s="23">
        <v>23504039725.41</v>
      </c>
      <c r="P16" s="23">
        <v>9682</v>
      </c>
      <c r="Q16" s="23">
        <v>26219387201.389999</v>
      </c>
      <c r="R16" s="21">
        <f t="shared" si="10"/>
        <v>19287</v>
      </c>
      <c r="S16" s="21">
        <f t="shared" si="11"/>
        <v>49723426926.800003</v>
      </c>
      <c r="T16" s="21">
        <f t="shared" si="8"/>
        <v>72942</v>
      </c>
      <c r="U16" s="21">
        <f t="shared" si="9"/>
        <v>88801501505.6922</v>
      </c>
      <c r="V16" s="11"/>
    </row>
    <row r="17" spans="1:22" s="5" customFormat="1">
      <c r="A17" s="15">
        <v>10</v>
      </c>
      <c r="B17" s="30" t="s">
        <v>39</v>
      </c>
      <c r="C17" s="17" t="s">
        <v>40</v>
      </c>
      <c r="D17" s="22"/>
      <c r="E17" s="22"/>
      <c r="F17" s="22">
        <v>9</v>
      </c>
      <c r="G17" s="22">
        <v>2793068.66</v>
      </c>
      <c r="H17" s="22">
        <v>2367</v>
      </c>
      <c r="I17" s="22">
        <v>30894137438.790001</v>
      </c>
      <c r="J17" s="22">
        <v>2711</v>
      </c>
      <c r="K17" s="22">
        <v>30403522187.09</v>
      </c>
      <c r="L17" s="22">
        <f t="shared" si="6"/>
        <v>5087</v>
      </c>
      <c r="M17" s="22">
        <f t="shared" si="7"/>
        <v>61300452694.540001</v>
      </c>
      <c r="N17" s="22">
        <v>109</v>
      </c>
      <c r="O17" s="22">
        <v>2031322926.78</v>
      </c>
      <c r="P17" s="22">
        <v>125</v>
      </c>
      <c r="Q17" s="22">
        <v>2442573457.7399998</v>
      </c>
      <c r="R17" s="22">
        <f t="shared" si="10"/>
        <v>234</v>
      </c>
      <c r="S17" s="22">
        <f t="shared" si="11"/>
        <v>4473896384.5199995</v>
      </c>
      <c r="T17" s="22">
        <f t="shared" si="8"/>
        <v>5321</v>
      </c>
      <c r="U17" s="22">
        <f t="shared" si="9"/>
        <v>65774349079.059998</v>
      </c>
      <c r="V17" s="11"/>
    </row>
    <row r="18" spans="1:22" s="5" customFormat="1">
      <c r="A18" s="18">
        <v>11</v>
      </c>
      <c r="B18" s="31" t="s">
        <v>35</v>
      </c>
      <c r="C18" s="1" t="s">
        <v>36</v>
      </c>
      <c r="D18" s="23">
        <v>4</v>
      </c>
      <c r="E18" s="23">
        <v>108800000</v>
      </c>
      <c r="F18" s="23"/>
      <c r="G18" s="23"/>
      <c r="H18" s="23">
        <v>5247</v>
      </c>
      <c r="I18" s="23">
        <v>14508164524.309999</v>
      </c>
      <c r="J18" s="23">
        <v>4589</v>
      </c>
      <c r="K18" s="23">
        <v>14976467895.450001</v>
      </c>
      <c r="L18" s="21">
        <f t="shared" si="6"/>
        <v>9840</v>
      </c>
      <c r="M18" s="21">
        <f t="shared" si="7"/>
        <v>29593432419.760002</v>
      </c>
      <c r="N18" s="23">
        <v>271</v>
      </c>
      <c r="O18" s="23">
        <v>12241464080</v>
      </c>
      <c r="P18" s="23">
        <v>275</v>
      </c>
      <c r="Q18" s="23">
        <v>11782221490.549999</v>
      </c>
      <c r="R18" s="21">
        <f t="shared" si="10"/>
        <v>546</v>
      </c>
      <c r="S18" s="21">
        <f t="shared" si="11"/>
        <v>24023685570.549999</v>
      </c>
      <c r="T18" s="21">
        <f t="shared" si="8"/>
        <v>10386</v>
      </c>
      <c r="U18" s="21">
        <f t="shared" si="9"/>
        <v>53617117990.309998</v>
      </c>
      <c r="V18" s="11"/>
    </row>
    <row r="19" spans="1:22" s="5" customFormat="1">
      <c r="A19" s="15">
        <v>12</v>
      </c>
      <c r="B19" s="30" t="s">
        <v>43</v>
      </c>
      <c r="C19" s="17" t="s">
        <v>44</v>
      </c>
      <c r="D19" s="22"/>
      <c r="E19" s="22"/>
      <c r="F19" s="22"/>
      <c r="G19" s="22"/>
      <c r="H19" s="22">
        <v>3299</v>
      </c>
      <c r="I19" s="22">
        <v>16754845190.57</v>
      </c>
      <c r="J19" s="22">
        <v>3040</v>
      </c>
      <c r="K19" s="22">
        <v>14656508344.690001</v>
      </c>
      <c r="L19" s="22">
        <f t="shared" si="6"/>
        <v>6339</v>
      </c>
      <c r="M19" s="22">
        <f t="shared" si="7"/>
        <v>31411353535.260002</v>
      </c>
      <c r="N19" s="22">
        <v>469</v>
      </c>
      <c r="O19" s="22">
        <v>7967133655.8000002</v>
      </c>
      <c r="P19" s="22">
        <v>580</v>
      </c>
      <c r="Q19" s="22">
        <v>10607389728.83</v>
      </c>
      <c r="R19" s="22">
        <f t="shared" si="10"/>
        <v>1049</v>
      </c>
      <c r="S19" s="22">
        <f t="shared" si="11"/>
        <v>18574523384.630001</v>
      </c>
      <c r="T19" s="22">
        <f t="shared" si="8"/>
        <v>7388</v>
      </c>
      <c r="U19" s="22">
        <f t="shared" si="9"/>
        <v>49985876919.889999</v>
      </c>
      <c r="V19" s="11"/>
    </row>
    <row r="20" spans="1:22" s="5" customFormat="1">
      <c r="A20" s="18">
        <v>13</v>
      </c>
      <c r="B20" s="31" t="s">
        <v>45</v>
      </c>
      <c r="C20" s="1" t="s">
        <v>46</v>
      </c>
      <c r="D20" s="23">
        <v>1422</v>
      </c>
      <c r="E20" s="23">
        <v>467118872.52999997</v>
      </c>
      <c r="F20" s="23">
        <v>4860</v>
      </c>
      <c r="G20" s="23">
        <v>830860320.20120001</v>
      </c>
      <c r="H20" s="23">
        <v>3232</v>
      </c>
      <c r="I20" s="23">
        <v>2238483928.48</v>
      </c>
      <c r="J20" s="23">
        <v>4465</v>
      </c>
      <c r="K20" s="23">
        <v>2567214443.8600001</v>
      </c>
      <c r="L20" s="21">
        <f t="shared" si="6"/>
        <v>13979</v>
      </c>
      <c r="M20" s="21">
        <f t="shared" si="7"/>
        <v>6103677565.0711994</v>
      </c>
      <c r="N20" s="23">
        <v>7831</v>
      </c>
      <c r="O20" s="23">
        <v>20121445090.77</v>
      </c>
      <c r="P20" s="23">
        <v>8039</v>
      </c>
      <c r="Q20" s="23">
        <v>19098910570.200001</v>
      </c>
      <c r="R20" s="21">
        <f t="shared" si="10"/>
        <v>15870</v>
      </c>
      <c r="S20" s="21">
        <f t="shared" si="11"/>
        <v>39220355660.970001</v>
      </c>
      <c r="T20" s="21">
        <f t="shared" si="8"/>
        <v>29849</v>
      </c>
      <c r="U20" s="21">
        <f t="shared" si="9"/>
        <v>45324033226.041199</v>
      </c>
      <c r="V20" s="11"/>
    </row>
    <row r="21" spans="1:22" s="5" customFormat="1">
      <c r="A21" s="15">
        <v>14</v>
      </c>
      <c r="B21" s="16" t="s">
        <v>91</v>
      </c>
      <c r="C21" s="17" t="s">
        <v>92</v>
      </c>
      <c r="D21" s="22"/>
      <c r="E21" s="22"/>
      <c r="F21" s="22"/>
      <c r="G21" s="22"/>
      <c r="H21" s="22">
        <v>48</v>
      </c>
      <c r="I21" s="22">
        <v>15133659219.18</v>
      </c>
      <c r="J21" s="22">
        <v>14</v>
      </c>
      <c r="K21" s="22">
        <v>13813499.710000001</v>
      </c>
      <c r="L21" s="22">
        <f t="shared" si="0"/>
        <v>62</v>
      </c>
      <c r="M21" s="22">
        <f t="shared" si="1"/>
        <v>15147472718.889999</v>
      </c>
      <c r="N21" s="22">
        <v>19</v>
      </c>
      <c r="O21" s="22">
        <v>8413634783.6099997</v>
      </c>
      <c r="P21" s="22">
        <v>128</v>
      </c>
      <c r="Q21" s="22">
        <v>20382000000</v>
      </c>
      <c r="R21" s="22">
        <f t="shared" si="10"/>
        <v>147</v>
      </c>
      <c r="S21" s="22">
        <f t="shared" si="11"/>
        <v>28795634783.610001</v>
      </c>
      <c r="T21" s="22">
        <f t="shared" si="3"/>
        <v>209</v>
      </c>
      <c r="U21" s="22">
        <f t="shared" si="4"/>
        <v>43943107502.5</v>
      </c>
      <c r="V21" s="11"/>
    </row>
    <row r="22" spans="1:22" s="5" customFormat="1">
      <c r="A22" s="18">
        <v>15</v>
      </c>
      <c r="B22" s="31" t="s">
        <v>41</v>
      </c>
      <c r="C22" s="1" t="s">
        <v>42</v>
      </c>
      <c r="D22" s="23">
        <v>1075</v>
      </c>
      <c r="E22" s="23">
        <v>1825905323.3599999</v>
      </c>
      <c r="F22" s="23">
        <v>5450</v>
      </c>
      <c r="G22" s="23">
        <v>2068921397.9289</v>
      </c>
      <c r="H22" s="23">
        <v>1537</v>
      </c>
      <c r="I22" s="23">
        <v>4914725743.04</v>
      </c>
      <c r="J22" s="23">
        <v>3733</v>
      </c>
      <c r="K22" s="23">
        <v>6079164647.0813999</v>
      </c>
      <c r="L22" s="21">
        <f t="shared" si="0"/>
        <v>11795</v>
      </c>
      <c r="M22" s="21">
        <f t="shared" si="1"/>
        <v>14888717111.410299</v>
      </c>
      <c r="N22" s="23">
        <v>3429</v>
      </c>
      <c r="O22" s="23">
        <v>15057474546.440001</v>
      </c>
      <c r="P22" s="23">
        <v>3824</v>
      </c>
      <c r="Q22" s="23">
        <v>13380463515.24</v>
      </c>
      <c r="R22" s="21">
        <f t="shared" si="10"/>
        <v>7253</v>
      </c>
      <c r="S22" s="21">
        <f t="shared" si="11"/>
        <v>28437938061.68</v>
      </c>
      <c r="T22" s="21">
        <f t="shared" si="3"/>
        <v>19048</v>
      </c>
      <c r="U22" s="21">
        <f t="shared" si="4"/>
        <v>43326655173.090302</v>
      </c>
      <c r="V22" s="11"/>
    </row>
    <row r="23" spans="1:22" s="5" customFormat="1">
      <c r="A23" s="15">
        <v>16</v>
      </c>
      <c r="B23" s="30" t="s">
        <v>47</v>
      </c>
      <c r="C23" s="17" t="s">
        <v>48</v>
      </c>
      <c r="D23" s="22">
        <v>79</v>
      </c>
      <c r="E23" s="22">
        <v>413073796.69999999</v>
      </c>
      <c r="F23" s="22">
        <v>80</v>
      </c>
      <c r="G23" s="22">
        <v>74505634.769999996</v>
      </c>
      <c r="H23" s="22">
        <v>276</v>
      </c>
      <c r="I23" s="22">
        <v>1203517572.95</v>
      </c>
      <c r="J23" s="22">
        <v>666</v>
      </c>
      <c r="K23" s="22">
        <v>1112550262.0699999</v>
      </c>
      <c r="L23" s="22">
        <f t="shared" si="0"/>
        <v>1101</v>
      </c>
      <c r="M23" s="22">
        <f t="shared" si="1"/>
        <v>2803647266.4899998</v>
      </c>
      <c r="N23" s="22">
        <v>1207</v>
      </c>
      <c r="O23" s="22">
        <v>16858897972.43</v>
      </c>
      <c r="P23" s="22">
        <v>1252</v>
      </c>
      <c r="Q23" s="22">
        <v>17271379276.77</v>
      </c>
      <c r="R23" s="22">
        <f t="shared" si="10"/>
        <v>2459</v>
      </c>
      <c r="S23" s="22">
        <f t="shared" si="11"/>
        <v>34130277249.200001</v>
      </c>
      <c r="T23" s="22">
        <f t="shared" si="3"/>
        <v>3560</v>
      </c>
      <c r="U23" s="22">
        <f t="shared" si="4"/>
        <v>36933924515.690002</v>
      </c>
      <c r="V23" s="11"/>
    </row>
    <row r="24" spans="1:22" s="5" customFormat="1">
      <c r="A24" s="18">
        <v>17</v>
      </c>
      <c r="B24" s="31" t="s">
        <v>53</v>
      </c>
      <c r="C24" s="1" t="s">
        <v>54</v>
      </c>
      <c r="D24" s="23">
        <v>1816</v>
      </c>
      <c r="E24" s="23">
        <v>2522541413.3899999</v>
      </c>
      <c r="F24" s="23">
        <v>5842</v>
      </c>
      <c r="G24" s="23">
        <v>1011085917.3493</v>
      </c>
      <c r="H24" s="23">
        <v>1163</v>
      </c>
      <c r="I24" s="23">
        <v>4923704172.4799995</v>
      </c>
      <c r="J24" s="23">
        <v>4926</v>
      </c>
      <c r="K24" s="23">
        <v>4708459085.7305002</v>
      </c>
      <c r="L24" s="21">
        <f t="shared" si="0"/>
        <v>13747</v>
      </c>
      <c r="M24" s="21">
        <f t="shared" si="1"/>
        <v>13165790588.949799</v>
      </c>
      <c r="N24" s="23">
        <v>2097</v>
      </c>
      <c r="O24" s="23">
        <v>8914386133.7399998</v>
      </c>
      <c r="P24" s="23">
        <v>3769</v>
      </c>
      <c r="Q24" s="23">
        <v>10722627766.540001</v>
      </c>
      <c r="R24" s="21">
        <f t="shared" si="10"/>
        <v>5866</v>
      </c>
      <c r="S24" s="21">
        <f t="shared" si="11"/>
        <v>19637013900.279999</v>
      </c>
      <c r="T24" s="21">
        <f t="shared" si="3"/>
        <v>19613</v>
      </c>
      <c r="U24" s="21">
        <f t="shared" si="4"/>
        <v>32802804489.229797</v>
      </c>
      <c r="V24" s="11"/>
    </row>
    <row r="25" spans="1:22" s="5" customFormat="1">
      <c r="A25" s="15">
        <v>18</v>
      </c>
      <c r="B25" s="30" t="s">
        <v>55</v>
      </c>
      <c r="C25" s="17" t="s">
        <v>56</v>
      </c>
      <c r="D25" s="22">
        <v>1221</v>
      </c>
      <c r="E25" s="22">
        <v>2800344766.3899999</v>
      </c>
      <c r="F25" s="22">
        <v>2260</v>
      </c>
      <c r="G25" s="22">
        <v>1471193244.5</v>
      </c>
      <c r="H25" s="22">
        <v>3647</v>
      </c>
      <c r="I25" s="22">
        <v>4392104621.4064999</v>
      </c>
      <c r="J25" s="22">
        <v>4186</v>
      </c>
      <c r="K25" s="22">
        <v>4804870645.8521004</v>
      </c>
      <c r="L25" s="22">
        <f t="shared" si="0"/>
        <v>11314</v>
      </c>
      <c r="M25" s="22">
        <f t="shared" si="1"/>
        <v>13468513278.1486</v>
      </c>
      <c r="N25" s="22">
        <v>1278</v>
      </c>
      <c r="O25" s="22">
        <v>8862300062.5200005</v>
      </c>
      <c r="P25" s="22">
        <v>1562</v>
      </c>
      <c r="Q25" s="22">
        <v>9724733056.8899994</v>
      </c>
      <c r="R25" s="22">
        <f t="shared" si="10"/>
        <v>2840</v>
      </c>
      <c r="S25" s="22">
        <f t="shared" si="11"/>
        <v>18587033119.41</v>
      </c>
      <c r="T25" s="22">
        <f t="shared" si="3"/>
        <v>14154</v>
      </c>
      <c r="U25" s="22">
        <f t="shared" si="4"/>
        <v>32055546397.558601</v>
      </c>
      <c r="V25" s="11"/>
    </row>
    <row r="26" spans="1:22" s="5" customFormat="1">
      <c r="A26" s="18">
        <v>19</v>
      </c>
      <c r="B26" s="31" t="s">
        <v>49</v>
      </c>
      <c r="C26" s="1" t="s">
        <v>50</v>
      </c>
      <c r="D26" s="23">
        <v>2545</v>
      </c>
      <c r="E26" s="23">
        <v>2414938788.1100001</v>
      </c>
      <c r="F26" s="23">
        <v>9254</v>
      </c>
      <c r="G26" s="23">
        <v>1813428003.2416</v>
      </c>
      <c r="H26" s="23">
        <v>2530</v>
      </c>
      <c r="I26" s="23">
        <v>3235207857.2171001</v>
      </c>
      <c r="J26" s="23">
        <v>6860</v>
      </c>
      <c r="K26" s="23">
        <v>3891986367.506</v>
      </c>
      <c r="L26" s="21">
        <f t="shared" si="0"/>
        <v>21189</v>
      </c>
      <c r="M26" s="21">
        <f t="shared" si="1"/>
        <v>11355561016.074701</v>
      </c>
      <c r="N26" s="23">
        <v>2583</v>
      </c>
      <c r="O26" s="23">
        <v>8996290601.0799999</v>
      </c>
      <c r="P26" s="23">
        <v>4774</v>
      </c>
      <c r="Q26" s="23">
        <v>9456545750.8400002</v>
      </c>
      <c r="R26" s="21">
        <f t="shared" si="10"/>
        <v>7357</v>
      </c>
      <c r="S26" s="21">
        <f t="shared" si="11"/>
        <v>18452836351.919998</v>
      </c>
      <c r="T26" s="21">
        <f t="shared" si="3"/>
        <v>28546</v>
      </c>
      <c r="U26" s="21">
        <f t="shared" si="4"/>
        <v>29808397367.994698</v>
      </c>
      <c r="V26" s="11"/>
    </row>
    <row r="27" spans="1:22" s="5" customFormat="1">
      <c r="A27" s="15">
        <v>20</v>
      </c>
      <c r="B27" s="30" t="s">
        <v>51</v>
      </c>
      <c r="C27" s="17" t="s">
        <v>52</v>
      </c>
      <c r="D27" s="22"/>
      <c r="E27" s="22"/>
      <c r="F27" s="22"/>
      <c r="G27" s="22"/>
      <c r="H27" s="22">
        <v>736</v>
      </c>
      <c r="I27" s="22">
        <v>9226388726.9200001</v>
      </c>
      <c r="J27" s="22">
        <v>909</v>
      </c>
      <c r="K27" s="22">
        <v>8852991524.2600002</v>
      </c>
      <c r="L27" s="22">
        <f t="shared" si="0"/>
        <v>1645</v>
      </c>
      <c r="M27" s="22">
        <f t="shared" si="1"/>
        <v>18079380251.18</v>
      </c>
      <c r="N27" s="22">
        <v>340</v>
      </c>
      <c r="O27" s="22">
        <v>3460860308.6199999</v>
      </c>
      <c r="P27" s="22">
        <v>394</v>
      </c>
      <c r="Q27" s="22">
        <v>3914095573.71</v>
      </c>
      <c r="R27" s="22">
        <f t="shared" si="10"/>
        <v>734</v>
      </c>
      <c r="S27" s="22">
        <f t="shared" si="11"/>
        <v>7374955882.3299999</v>
      </c>
      <c r="T27" s="22">
        <f t="shared" si="3"/>
        <v>2379</v>
      </c>
      <c r="U27" s="22">
        <f t="shared" si="4"/>
        <v>25454336133.510002</v>
      </c>
      <c r="V27" s="11"/>
    </row>
    <row r="28" spans="1:22" s="5" customFormat="1">
      <c r="A28" s="18">
        <v>21</v>
      </c>
      <c r="B28" s="31" t="s">
        <v>77</v>
      </c>
      <c r="C28" s="1" t="s">
        <v>78</v>
      </c>
      <c r="D28" s="23">
        <v>4</v>
      </c>
      <c r="E28" s="23">
        <v>580094.06999999995</v>
      </c>
      <c r="F28" s="23">
        <v>2</v>
      </c>
      <c r="G28" s="23">
        <v>1678995</v>
      </c>
      <c r="H28" s="23">
        <v>2141</v>
      </c>
      <c r="I28" s="23">
        <v>7570638656.8000002</v>
      </c>
      <c r="J28" s="23">
        <v>2442</v>
      </c>
      <c r="K28" s="23">
        <v>8432974452.4300003</v>
      </c>
      <c r="L28" s="21">
        <f t="shared" si="0"/>
        <v>4589</v>
      </c>
      <c r="M28" s="21">
        <f t="shared" si="1"/>
        <v>16005872198.299999</v>
      </c>
      <c r="N28" s="23">
        <v>186</v>
      </c>
      <c r="O28" s="23">
        <v>4448179085.8100004</v>
      </c>
      <c r="P28" s="23">
        <v>168</v>
      </c>
      <c r="Q28" s="23">
        <v>4329245624.2299995</v>
      </c>
      <c r="R28" s="21">
        <f t="shared" si="10"/>
        <v>354</v>
      </c>
      <c r="S28" s="21">
        <f t="shared" si="11"/>
        <v>8777424710.0400009</v>
      </c>
      <c r="T28" s="21">
        <f t="shared" si="3"/>
        <v>4943</v>
      </c>
      <c r="U28" s="21">
        <f t="shared" si="4"/>
        <v>24783296908.34</v>
      </c>
      <c r="V28" s="11"/>
    </row>
    <row r="29" spans="1:22" s="5" customFormat="1">
      <c r="A29" s="15">
        <v>22</v>
      </c>
      <c r="B29" s="30" t="s">
        <v>57</v>
      </c>
      <c r="C29" s="17" t="s">
        <v>58</v>
      </c>
      <c r="D29" s="22">
        <v>203</v>
      </c>
      <c r="E29" s="22">
        <v>2229811432.1799998</v>
      </c>
      <c r="F29" s="22">
        <v>1931</v>
      </c>
      <c r="G29" s="22">
        <v>632360222.94000006</v>
      </c>
      <c r="H29" s="22">
        <v>664</v>
      </c>
      <c r="I29" s="22">
        <v>1581095008.1900001</v>
      </c>
      <c r="J29" s="22">
        <v>1760</v>
      </c>
      <c r="K29" s="22">
        <v>3168296514.25</v>
      </c>
      <c r="L29" s="22">
        <f t="shared" si="0"/>
        <v>4558</v>
      </c>
      <c r="M29" s="22">
        <f t="shared" si="1"/>
        <v>7611563177.5599995</v>
      </c>
      <c r="N29" s="22">
        <v>1517</v>
      </c>
      <c r="O29" s="22">
        <v>5931486566.04</v>
      </c>
      <c r="P29" s="22">
        <v>1673</v>
      </c>
      <c r="Q29" s="22">
        <v>5854332586.1099997</v>
      </c>
      <c r="R29" s="22">
        <f t="shared" si="10"/>
        <v>3190</v>
      </c>
      <c r="S29" s="22">
        <f t="shared" si="11"/>
        <v>11785819152.15</v>
      </c>
      <c r="T29" s="22">
        <f t="shared" si="3"/>
        <v>7748</v>
      </c>
      <c r="U29" s="22">
        <f t="shared" si="4"/>
        <v>19397382329.709999</v>
      </c>
      <c r="V29" s="11"/>
    </row>
    <row r="30" spans="1:22" s="5" customFormat="1">
      <c r="A30" s="18">
        <v>23</v>
      </c>
      <c r="B30" s="31" t="s">
        <v>63</v>
      </c>
      <c r="C30" s="1" t="s">
        <v>64</v>
      </c>
      <c r="D30" s="23">
        <v>8566</v>
      </c>
      <c r="E30" s="23">
        <v>1203608569.8399999</v>
      </c>
      <c r="F30" s="23">
        <v>24292</v>
      </c>
      <c r="G30" s="23">
        <v>1014842513.1629</v>
      </c>
      <c r="H30" s="23">
        <v>23205</v>
      </c>
      <c r="I30" s="23">
        <v>2174323881.5183001</v>
      </c>
      <c r="J30" s="23">
        <v>62089</v>
      </c>
      <c r="K30" s="23">
        <v>5747042624.2079</v>
      </c>
      <c r="L30" s="21">
        <f t="shared" si="0"/>
        <v>118152</v>
      </c>
      <c r="M30" s="21">
        <f t="shared" si="1"/>
        <v>10139817588.729099</v>
      </c>
      <c r="N30" s="23">
        <v>20614</v>
      </c>
      <c r="O30" s="23">
        <v>5691372414.8800001</v>
      </c>
      <c r="P30" s="23">
        <v>51426</v>
      </c>
      <c r="Q30" s="23">
        <v>2307096299.1999998</v>
      </c>
      <c r="R30" s="21">
        <f t="shared" si="10"/>
        <v>72040</v>
      </c>
      <c r="S30" s="21">
        <f t="shared" si="11"/>
        <v>7998468714.0799999</v>
      </c>
      <c r="T30" s="21">
        <f t="shared" si="3"/>
        <v>190192</v>
      </c>
      <c r="U30" s="21">
        <f t="shared" si="4"/>
        <v>18138286302.809097</v>
      </c>
      <c r="V30" s="11"/>
    </row>
    <row r="31" spans="1:22" s="5" customFormat="1">
      <c r="A31" s="15">
        <v>24</v>
      </c>
      <c r="B31" s="30" t="s">
        <v>69</v>
      </c>
      <c r="C31" s="17" t="s">
        <v>70</v>
      </c>
      <c r="D31" s="22">
        <v>1103</v>
      </c>
      <c r="E31" s="22">
        <v>3254994939.4499998</v>
      </c>
      <c r="F31" s="22">
        <v>253</v>
      </c>
      <c r="G31" s="22">
        <v>305417118.81</v>
      </c>
      <c r="H31" s="22">
        <v>1018</v>
      </c>
      <c r="I31" s="22">
        <v>2779083300.6199999</v>
      </c>
      <c r="J31" s="22">
        <v>2786</v>
      </c>
      <c r="K31" s="22">
        <v>1958447957.5999999</v>
      </c>
      <c r="L31" s="22">
        <f t="shared" si="0"/>
        <v>5160</v>
      </c>
      <c r="M31" s="22">
        <f t="shared" si="1"/>
        <v>8297943316.4799995</v>
      </c>
      <c r="N31" s="22">
        <v>657</v>
      </c>
      <c r="O31" s="22">
        <v>2570230698.5300002</v>
      </c>
      <c r="P31" s="22">
        <v>759</v>
      </c>
      <c r="Q31" s="22">
        <v>5955329034.0100002</v>
      </c>
      <c r="R31" s="22">
        <f t="shared" si="10"/>
        <v>1416</v>
      </c>
      <c r="S31" s="22">
        <f t="shared" si="11"/>
        <v>8525559732.5400009</v>
      </c>
      <c r="T31" s="22">
        <f t="shared" si="3"/>
        <v>6576</v>
      </c>
      <c r="U31" s="22">
        <f t="shared" si="4"/>
        <v>16823503049.02</v>
      </c>
      <c r="V31" s="11"/>
    </row>
    <row r="32" spans="1:22" s="5" customFormat="1">
      <c r="A32" s="18">
        <v>25</v>
      </c>
      <c r="B32" s="31" t="s">
        <v>65</v>
      </c>
      <c r="C32" s="1" t="s">
        <v>66</v>
      </c>
      <c r="D32" s="23">
        <v>510</v>
      </c>
      <c r="E32" s="23">
        <v>525324413.10000002</v>
      </c>
      <c r="F32" s="23">
        <v>3557</v>
      </c>
      <c r="G32" s="23">
        <v>691847145.38900006</v>
      </c>
      <c r="H32" s="23">
        <v>13666</v>
      </c>
      <c r="I32" s="23">
        <v>1959027044.322</v>
      </c>
      <c r="J32" s="23">
        <v>112784</v>
      </c>
      <c r="K32" s="23">
        <v>2464777136.8624001</v>
      </c>
      <c r="L32" s="21">
        <f t="shared" si="0"/>
        <v>130517</v>
      </c>
      <c r="M32" s="21">
        <f t="shared" si="1"/>
        <v>5640975739.6733999</v>
      </c>
      <c r="N32" s="23">
        <v>1171</v>
      </c>
      <c r="O32" s="23">
        <v>5696705624.6300001</v>
      </c>
      <c r="P32" s="23">
        <v>1956</v>
      </c>
      <c r="Q32" s="23">
        <v>4978344137.3599997</v>
      </c>
      <c r="R32" s="21">
        <f t="shared" si="10"/>
        <v>3127</v>
      </c>
      <c r="S32" s="21">
        <f t="shared" si="11"/>
        <v>10675049761.99</v>
      </c>
      <c r="T32" s="21">
        <f t="shared" si="3"/>
        <v>133644</v>
      </c>
      <c r="U32" s="21">
        <f t="shared" si="4"/>
        <v>16316025501.663399</v>
      </c>
      <c r="V32" s="11"/>
    </row>
    <row r="33" spans="1:22" s="5" customFormat="1">
      <c r="A33" s="15">
        <v>26</v>
      </c>
      <c r="B33" s="16" t="s">
        <v>61</v>
      </c>
      <c r="C33" s="17" t="s">
        <v>62</v>
      </c>
      <c r="D33" s="22">
        <v>760</v>
      </c>
      <c r="E33" s="22">
        <v>70013079.099999994</v>
      </c>
      <c r="F33" s="22">
        <v>2088</v>
      </c>
      <c r="G33" s="22">
        <v>721441924.70000005</v>
      </c>
      <c r="H33" s="22">
        <v>3265609</v>
      </c>
      <c r="I33" s="22">
        <v>5590770667.3000002</v>
      </c>
      <c r="J33" s="22">
        <v>49023</v>
      </c>
      <c r="K33" s="22">
        <v>885431200.63</v>
      </c>
      <c r="L33" s="22">
        <f t="shared" si="0"/>
        <v>3317480</v>
      </c>
      <c r="M33" s="22">
        <f t="shared" si="1"/>
        <v>7267656871.7300005</v>
      </c>
      <c r="N33" s="22">
        <v>16386</v>
      </c>
      <c r="O33" s="22">
        <v>1842044075.8599999</v>
      </c>
      <c r="P33" s="22">
        <v>83162</v>
      </c>
      <c r="Q33" s="22">
        <v>5892491744.8100004</v>
      </c>
      <c r="R33" s="22">
        <f t="shared" si="10"/>
        <v>99548</v>
      </c>
      <c r="S33" s="22">
        <f t="shared" si="11"/>
        <v>7734535820.6700001</v>
      </c>
      <c r="T33" s="22">
        <f t="shared" si="3"/>
        <v>3417028</v>
      </c>
      <c r="U33" s="22">
        <f t="shared" si="4"/>
        <v>15002192692.400002</v>
      </c>
      <c r="V33" s="11"/>
    </row>
    <row r="34" spans="1:22" s="5" customFormat="1">
      <c r="A34" s="18">
        <v>27</v>
      </c>
      <c r="B34" s="31" t="s">
        <v>79</v>
      </c>
      <c r="C34" s="1" t="s">
        <v>80</v>
      </c>
      <c r="D34" s="23">
        <v>3226</v>
      </c>
      <c r="E34" s="23">
        <v>1469762071.8499999</v>
      </c>
      <c r="F34" s="23">
        <v>12870</v>
      </c>
      <c r="G34" s="23">
        <v>1589206967.7481</v>
      </c>
      <c r="H34" s="23">
        <v>10944</v>
      </c>
      <c r="I34" s="23">
        <v>2263438371.1500001</v>
      </c>
      <c r="J34" s="23">
        <v>17010</v>
      </c>
      <c r="K34" s="23">
        <v>2264071894.4175</v>
      </c>
      <c r="L34" s="21">
        <f t="shared" si="0"/>
        <v>44050</v>
      </c>
      <c r="M34" s="21">
        <f t="shared" si="1"/>
        <v>7586479305.1655998</v>
      </c>
      <c r="N34" s="23">
        <v>2852</v>
      </c>
      <c r="O34" s="23">
        <v>3207019679.2600002</v>
      </c>
      <c r="P34" s="23">
        <v>2800</v>
      </c>
      <c r="Q34" s="23">
        <v>3064048833.5599999</v>
      </c>
      <c r="R34" s="21">
        <f t="shared" si="10"/>
        <v>5652</v>
      </c>
      <c r="S34" s="21">
        <f t="shared" si="11"/>
        <v>6271068512.8199997</v>
      </c>
      <c r="T34" s="21">
        <f t="shared" si="3"/>
        <v>49702</v>
      </c>
      <c r="U34" s="21">
        <f t="shared" si="4"/>
        <v>13857547817.9856</v>
      </c>
      <c r="V34" s="11"/>
    </row>
    <row r="35" spans="1:22" s="5" customFormat="1">
      <c r="A35" s="15">
        <v>28</v>
      </c>
      <c r="B35" s="30" t="s">
        <v>59</v>
      </c>
      <c r="C35" s="17" t="s">
        <v>60</v>
      </c>
      <c r="D35" s="22">
        <v>2197</v>
      </c>
      <c r="E35" s="22">
        <v>1962287608.5999999</v>
      </c>
      <c r="F35" s="22">
        <v>16737</v>
      </c>
      <c r="G35" s="22">
        <v>2442226142.6114998</v>
      </c>
      <c r="H35" s="22">
        <v>8574</v>
      </c>
      <c r="I35" s="22">
        <v>2701394995.4983001</v>
      </c>
      <c r="J35" s="22">
        <v>21352</v>
      </c>
      <c r="K35" s="22">
        <v>2438293338.1568999</v>
      </c>
      <c r="L35" s="22">
        <f t="shared" si="0"/>
        <v>48860</v>
      </c>
      <c r="M35" s="22">
        <f t="shared" si="1"/>
        <v>9544202084.8667011</v>
      </c>
      <c r="N35" s="22">
        <v>278</v>
      </c>
      <c r="O35" s="22">
        <v>2255264858.6300001</v>
      </c>
      <c r="P35" s="22">
        <v>197</v>
      </c>
      <c r="Q35" s="22">
        <v>1879535115.8699999</v>
      </c>
      <c r="R35" s="22">
        <f t="shared" si="10"/>
        <v>475</v>
      </c>
      <c r="S35" s="22">
        <f t="shared" si="11"/>
        <v>4134799974.5</v>
      </c>
      <c r="T35" s="22">
        <f t="shared" si="3"/>
        <v>49335</v>
      </c>
      <c r="U35" s="22">
        <f t="shared" si="4"/>
        <v>13679002059.366701</v>
      </c>
      <c r="V35" s="11"/>
    </row>
    <row r="36" spans="1:22" s="5" customFormat="1">
      <c r="A36" s="18">
        <v>29</v>
      </c>
      <c r="B36" s="31" t="s">
        <v>67</v>
      </c>
      <c r="C36" s="1" t="s">
        <v>68</v>
      </c>
      <c r="D36" s="23">
        <v>132</v>
      </c>
      <c r="E36" s="23">
        <v>658977434.33000004</v>
      </c>
      <c r="F36" s="23">
        <v>189</v>
      </c>
      <c r="G36" s="23">
        <v>375754135.58999997</v>
      </c>
      <c r="H36" s="23">
        <v>310</v>
      </c>
      <c r="I36" s="23">
        <v>3567158336.2600002</v>
      </c>
      <c r="J36" s="23">
        <v>1382</v>
      </c>
      <c r="K36" s="23">
        <v>2594801122.4899998</v>
      </c>
      <c r="L36" s="21">
        <f t="shared" si="0"/>
        <v>2013</v>
      </c>
      <c r="M36" s="21">
        <f t="shared" si="1"/>
        <v>7196691028.6700001</v>
      </c>
      <c r="N36" s="23">
        <v>160</v>
      </c>
      <c r="O36" s="23">
        <v>2440102200.4400001</v>
      </c>
      <c r="P36" s="23">
        <v>279</v>
      </c>
      <c r="Q36" s="23">
        <v>3828331829.1999998</v>
      </c>
      <c r="R36" s="21">
        <f t="shared" si="10"/>
        <v>439</v>
      </c>
      <c r="S36" s="21">
        <f t="shared" si="11"/>
        <v>6268434029.6399994</v>
      </c>
      <c r="T36" s="21">
        <f t="shared" si="3"/>
        <v>2452</v>
      </c>
      <c r="U36" s="21">
        <f t="shared" si="4"/>
        <v>13465125058.309999</v>
      </c>
      <c r="V36" s="11"/>
    </row>
    <row r="37" spans="1:22" s="5" customFormat="1">
      <c r="A37" s="15">
        <v>30</v>
      </c>
      <c r="B37" s="30" t="s">
        <v>73</v>
      </c>
      <c r="C37" s="17" t="s">
        <v>74</v>
      </c>
      <c r="D37" s="22">
        <v>987</v>
      </c>
      <c r="E37" s="22">
        <v>52246652.68</v>
      </c>
      <c r="F37" s="22">
        <v>8432</v>
      </c>
      <c r="G37" s="22">
        <v>385442571.3556</v>
      </c>
      <c r="H37" s="22">
        <v>2616</v>
      </c>
      <c r="I37" s="22">
        <v>341943366.35000002</v>
      </c>
      <c r="J37" s="22">
        <v>283096</v>
      </c>
      <c r="K37" s="22">
        <v>426743390.68000001</v>
      </c>
      <c r="L37" s="22">
        <f t="shared" si="0"/>
        <v>295131</v>
      </c>
      <c r="M37" s="22">
        <f t="shared" si="1"/>
        <v>1206375981.0656002</v>
      </c>
      <c r="N37" s="22">
        <v>4368</v>
      </c>
      <c r="O37" s="22">
        <v>6332798558.8299999</v>
      </c>
      <c r="P37" s="22">
        <v>5562</v>
      </c>
      <c r="Q37" s="22">
        <v>5919086977.5200005</v>
      </c>
      <c r="R37" s="22">
        <f t="shared" si="10"/>
        <v>9930</v>
      </c>
      <c r="S37" s="22">
        <f t="shared" si="11"/>
        <v>12251885536.35</v>
      </c>
      <c r="T37" s="22">
        <f t="shared" si="3"/>
        <v>305061</v>
      </c>
      <c r="U37" s="22">
        <f t="shared" si="4"/>
        <v>13458261517.4156</v>
      </c>
      <c r="V37" s="11"/>
    </row>
    <row r="38" spans="1:22" s="5" customFormat="1">
      <c r="A38" s="18">
        <v>31</v>
      </c>
      <c r="B38" s="31" t="s">
        <v>75</v>
      </c>
      <c r="C38" s="1" t="s">
        <v>76</v>
      </c>
      <c r="D38" s="23">
        <v>6914</v>
      </c>
      <c r="E38" s="23">
        <v>1113583811.6345999</v>
      </c>
      <c r="F38" s="23">
        <v>13767</v>
      </c>
      <c r="G38" s="23">
        <v>1387673027.3390999</v>
      </c>
      <c r="H38" s="23">
        <v>910399</v>
      </c>
      <c r="I38" s="23">
        <v>2744816482.8099999</v>
      </c>
      <c r="J38" s="23">
        <v>20615</v>
      </c>
      <c r="K38" s="23">
        <v>1498063422.072</v>
      </c>
      <c r="L38" s="21">
        <f t="shared" si="0"/>
        <v>951695</v>
      </c>
      <c r="M38" s="21">
        <f t="shared" si="1"/>
        <v>6744136743.8556995</v>
      </c>
      <c r="N38" s="23">
        <v>3493</v>
      </c>
      <c r="O38" s="23">
        <v>2250928983.6599998</v>
      </c>
      <c r="P38" s="23">
        <v>8170</v>
      </c>
      <c r="Q38" s="23">
        <v>3191005411.4099998</v>
      </c>
      <c r="R38" s="21">
        <f t="shared" si="10"/>
        <v>11663</v>
      </c>
      <c r="S38" s="21">
        <f t="shared" si="11"/>
        <v>5441934395.0699997</v>
      </c>
      <c r="T38" s="21">
        <f t="shared" si="3"/>
        <v>963358</v>
      </c>
      <c r="U38" s="21">
        <f t="shared" si="4"/>
        <v>12186071138.925699</v>
      </c>
      <c r="V38" s="11"/>
    </row>
    <row r="39" spans="1:22" s="5" customFormat="1">
      <c r="A39" s="15">
        <v>32</v>
      </c>
      <c r="B39" s="30" t="s">
        <v>71</v>
      </c>
      <c r="C39" s="17" t="s">
        <v>72</v>
      </c>
      <c r="D39" s="22">
        <v>11540</v>
      </c>
      <c r="E39" s="22">
        <v>1174198229.1900001</v>
      </c>
      <c r="F39" s="22">
        <v>27362</v>
      </c>
      <c r="G39" s="22">
        <v>1873440846.8248</v>
      </c>
      <c r="H39" s="22">
        <v>106867</v>
      </c>
      <c r="I39" s="22">
        <v>1787824638.8643</v>
      </c>
      <c r="J39" s="22">
        <v>126698</v>
      </c>
      <c r="K39" s="22">
        <v>1952557795.0527</v>
      </c>
      <c r="L39" s="22">
        <f t="shared" si="0"/>
        <v>272467</v>
      </c>
      <c r="M39" s="22">
        <f t="shared" si="1"/>
        <v>6788021509.9317999</v>
      </c>
      <c r="N39" s="22">
        <v>6680</v>
      </c>
      <c r="O39" s="22">
        <v>2622712762.6999998</v>
      </c>
      <c r="P39" s="22">
        <v>37655</v>
      </c>
      <c r="Q39" s="22">
        <v>1715975487.3</v>
      </c>
      <c r="R39" s="22">
        <f t="shared" si="10"/>
        <v>44335</v>
      </c>
      <c r="S39" s="22">
        <f t="shared" si="11"/>
        <v>4338688250</v>
      </c>
      <c r="T39" s="22">
        <f t="shared" si="3"/>
        <v>316802</v>
      </c>
      <c r="U39" s="22">
        <f t="shared" si="4"/>
        <v>11126709759.931801</v>
      </c>
      <c r="V39" s="11"/>
    </row>
    <row r="40" spans="1:22" s="5" customFormat="1">
      <c r="A40" s="18">
        <v>33</v>
      </c>
      <c r="B40" s="31" t="s">
        <v>110</v>
      </c>
      <c r="C40" s="1" t="s">
        <v>111</v>
      </c>
      <c r="D40" s="23">
        <v>39</v>
      </c>
      <c r="E40" s="23">
        <v>152608567.71000001</v>
      </c>
      <c r="F40" s="23"/>
      <c r="G40" s="23"/>
      <c r="H40" s="23">
        <v>134</v>
      </c>
      <c r="I40" s="23">
        <v>168023490.53</v>
      </c>
      <c r="J40" s="23">
        <v>303</v>
      </c>
      <c r="K40" s="23">
        <v>320732722.33999997</v>
      </c>
      <c r="L40" s="21">
        <f t="shared" si="0"/>
        <v>476</v>
      </c>
      <c r="M40" s="21">
        <f t="shared" si="1"/>
        <v>641364780.57999992</v>
      </c>
      <c r="N40" s="23">
        <v>199</v>
      </c>
      <c r="O40" s="23">
        <v>5153215148.0799999</v>
      </c>
      <c r="P40" s="23">
        <v>198</v>
      </c>
      <c r="Q40" s="23">
        <v>5170541804.4899998</v>
      </c>
      <c r="R40" s="21">
        <f t="shared" si="10"/>
        <v>397</v>
      </c>
      <c r="S40" s="21">
        <f t="shared" si="11"/>
        <v>10323756952.57</v>
      </c>
      <c r="T40" s="21">
        <f t="shared" si="3"/>
        <v>873</v>
      </c>
      <c r="U40" s="21">
        <f t="shared" si="4"/>
        <v>10965121733.15</v>
      </c>
      <c r="V40" s="11"/>
    </row>
    <row r="41" spans="1:22" s="5" customFormat="1">
      <c r="A41" s="15">
        <v>34</v>
      </c>
      <c r="B41" s="16" t="s">
        <v>87</v>
      </c>
      <c r="C41" s="17" t="s">
        <v>88</v>
      </c>
      <c r="D41" s="22">
        <v>1804</v>
      </c>
      <c r="E41" s="22">
        <v>1113700297.9200001</v>
      </c>
      <c r="F41" s="22">
        <v>7865</v>
      </c>
      <c r="G41" s="22">
        <v>1159792343.5576999</v>
      </c>
      <c r="H41" s="22">
        <v>4020</v>
      </c>
      <c r="I41" s="22">
        <v>1694608963.0999999</v>
      </c>
      <c r="J41" s="22">
        <v>5481</v>
      </c>
      <c r="K41" s="22">
        <v>824617162.26999998</v>
      </c>
      <c r="L41" s="22">
        <f t="shared" si="0"/>
        <v>19170</v>
      </c>
      <c r="M41" s="22">
        <f t="shared" si="1"/>
        <v>4792718766.8477001</v>
      </c>
      <c r="N41" s="22">
        <v>1000</v>
      </c>
      <c r="O41" s="22">
        <v>1962064167.1500001</v>
      </c>
      <c r="P41" s="22">
        <v>1053</v>
      </c>
      <c r="Q41" s="22">
        <v>2716639209.5799999</v>
      </c>
      <c r="R41" s="22">
        <f t="shared" si="10"/>
        <v>2053</v>
      </c>
      <c r="S41" s="22">
        <f t="shared" si="11"/>
        <v>4678703376.7299995</v>
      </c>
      <c r="T41" s="22">
        <f t="shared" si="3"/>
        <v>21223</v>
      </c>
      <c r="U41" s="22">
        <f t="shared" si="4"/>
        <v>9471422143.5776997</v>
      </c>
      <c r="V41" s="11"/>
    </row>
    <row r="42" spans="1:22" s="5" customFormat="1">
      <c r="A42" s="18">
        <v>35</v>
      </c>
      <c r="B42" s="31" t="s">
        <v>83</v>
      </c>
      <c r="C42" s="1" t="s">
        <v>84</v>
      </c>
      <c r="D42" s="23">
        <v>681</v>
      </c>
      <c r="E42" s="23">
        <v>438720065.89999998</v>
      </c>
      <c r="F42" s="23">
        <v>354</v>
      </c>
      <c r="G42" s="23">
        <v>43845127</v>
      </c>
      <c r="H42" s="23">
        <v>3193</v>
      </c>
      <c r="I42" s="23">
        <v>493549233.56999999</v>
      </c>
      <c r="J42" s="23">
        <v>5580</v>
      </c>
      <c r="K42" s="23">
        <v>3435062271.1745</v>
      </c>
      <c r="L42" s="21">
        <f t="shared" si="0"/>
        <v>9808</v>
      </c>
      <c r="M42" s="21">
        <f t="shared" si="1"/>
        <v>4411176697.6444998</v>
      </c>
      <c r="N42" s="23">
        <v>4946</v>
      </c>
      <c r="O42" s="23">
        <v>3709869851.9499998</v>
      </c>
      <c r="P42" s="23">
        <v>11703</v>
      </c>
      <c r="Q42" s="23">
        <v>1163181267.3099999</v>
      </c>
      <c r="R42" s="21">
        <f t="shared" si="10"/>
        <v>16649</v>
      </c>
      <c r="S42" s="21">
        <f t="shared" si="11"/>
        <v>4873051119.2600002</v>
      </c>
      <c r="T42" s="21">
        <f t="shared" si="3"/>
        <v>26457</v>
      </c>
      <c r="U42" s="21">
        <f t="shared" si="4"/>
        <v>9284227816.9044991</v>
      </c>
      <c r="V42" s="11"/>
    </row>
    <row r="43" spans="1:22" s="5" customFormat="1">
      <c r="A43" s="15">
        <v>36</v>
      </c>
      <c r="B43" s="30" t="s">
        <v>85</v>
      </c>
      <c r="C43" s="17" t="s">
        <v>86</v>
      </c>
      <c r="D43" s="22">
        <v>1346</v>
      </c>
      <c r="E43" s="22">
        <v>1311579530.3099999</v>
      </c>
      <c r="F43" s="22">
        <v>10051</v>
      </c>
      <c r="G43" s="22">
        <v>1694061170.25</v>
      </c>
      <c r="H43" s="22">
        <v>368</v>
      </c>
      <c r="I43" s="22">
        <v>254389139.22</v>
      </c>
      <c r="J43" s="22">
        <v>2325</v>
      </c>
      <c r="K43" s="22">
        <v>907356699.73829997</v>
      </c>
      <c r="L43" s="22">
        <f t="shared" si="0"/>
        <v>14090</v>
      </c>
      <c r="M43" s="22">
        <f t="shared" si="1"/>
        <v>4167386539.5182996</v>
      </c>
      <c r="N43" s="22">
        <v>994</v>
      </c>
      <c r="O43" s="22">
        <v>2545984723.9699998</v>
      </c>
      <c r="P43" s="22">
        <v>856</v>
      </c>
      <c r="Q43" s="22">
        <v>1451251309.4400001</v>
      </c>
      <c r="R43" s="22">
        <f t="shared" si="10"/>
        <v>1850</v>
      </c>
      <c r="S43" s="22">
        <f t="shared" si="11"/>
        <v>3997236033.4099998</v>
      </c>
      <c r="T43" s="22">
        <f t="shared" si="3"/>
        <v>15940</v>
      </c>
      <c r="U43" s="22">
        <f t="shared" si="4"/>
        <v>8164622572.928299</v>
      </c>
      <c r="V43" s="11"/>
    </row>
    <row r="44" spans="1:22" s="5" customFormat="1">
      <c r="A44" s="18">
        <v>37</v>
      </c>
      <c r="B44" s="31" t="s">
        <v>89</v>
      </c>
      <c r="C44" s="1" t="s">
        <v>90</v>
      </c>
      <c r="D44" s="23">
        <v>656</v>
      </c>
      <c r="E44" s="23">
        <v>759349545.02999997</v>
      </c>
      <c r="F44" s="23">
        <v>2339</v>
      </c>
      <c r="G44" s="23">
        <v>564332799.22000003</v>
      </c>
      <c r="H44" s="23">
        <v>699</v>
      </c>
      <c r="I44" s="23">
        <v>531449006.38</v>
      </c>
      <c r="J44" s="23">
        <v>1532</v>
      </c>
      <c r="K44" s="23">
        <v>797890802.55999994</v>
      </c>
      <c r="L44" s="21">
        <f t="shared" si="0"/>
        <v>5226</v>
      </c>
      <c r="M44" s="21">
        <f t="shared" si="1"/>
        <v>2653022153.1900001</v>
      </c>
      <c r="N44" s="23">
        <v>979</v>
      </c>
      <c r="O44" s="23">
        <v>2393963291.2800002</v>
      </c>
      <c r="P44" s="23">
        <v>992</v>
      </c>
      <c r="Q44" s="23">
        <v>2413699405.04</v>
      </c>
      <c r="R44" s="21">
        <f t="shared" si="10"/>
        <v>1971</v>
      </c>
      <c r="S44" s="21">
        <f t="shared" si="11"/>
        <v>4807662696.3199997</v>
      </c>
      <c r="T44" s="21">
        <f t="shared" si="3"/>
        <v>7197</v>
      </c>
      <c r="U44" s="21">
        <f t="shared" si="4"/>
        <v>7460684849.5100002</v>
      </c>
      <c r="V44" s="11"/>
    </row>
    <row r="45" spans="1:22" s="5" customFormat="1">
      <c r="A45" s="15">
        <v>38</v>
      </c>
      <c r="B45" s="30" t="s">
        <v>81</v>
      </c>
      <c r="C45" s="17" t="s">
        <v>82</v>
      </c>
      <c r="D45" s="22">
        <v>826</v>
      </c>
      <c r="E45" s="22">
        <v>980946391.11000001</v>
      </c>
      <c r="F45" s="22">
        <v>4223</v>
      </c>
      <c r="G45" s="22">
        <v>646564353.64999998</v>
      </c>
      <c r="H45" s="22">
        <v>289</v>
      </c>
      <c r="I45" s="22">
        <v>1403651542.71</v>
      </c>
      <c r="J45" s="22">
        <v>3019</v>
      </c>
      <c r="K45" s="22">
        <v>1424221721.3599999</v>
      </c>
      <c r="L45" s="22">
        <f t="shared" si="0"/>
        <v>8357</v>
      </c>
      <c r="M45" s="22">
        <f t="shared" si="1"/>
        <v>4455384008.8299999</v>
      </c>
      <c r="N45" s="22">
        <v>406</v>
      </c>
      <c r="O45" s="22">
        <v>1066279919.62</v>
      </c>
      <c r="P45" s="22">
        <v>300</v>
      </c>
      <c r="Q45" s="22">
        <v>1165104051.04</v>
      </c>
      <c r="R45" s="22">
        <f t="shared" si="10"/>
        <v>706</v>
      </c>
      <c r="S45" s="22">
        <f t="shared" si="11"/>
        <v>2231383970.6599998</v>
      </c>
      <c r="T45" s="22">
        <f t="shared" si="3"/>
        <v>9063</v>
      </c>
      <c r="U45" s="22">
        <f t="shared" si="4"/>
        <v>6686767979.4899998</v>
      </c>
      <c r="V45" s="11"/>
    </row>
    <row r="46" spans="1:22" s="5" customFormat="1">
      <c r="A46" s="18">
        <v>39</v>
      </c>
      <c r="B46" s="31" t="s">
        <v>93</v>
      </c>
      <c r="C46" s="1" t="s">
        <v>94</v>
      </c>
      <c r="D46" s="23">
        <v>4529</v>
      </c>
      <c r="E46" s="23">
        <v>807128286.12049997</v>
      </c>
      <c r="F46" s="23">
        <v>15064</v>
      </c>
      <c r="G46" s="23">
        <v>746867787.78999996</v>
      </c>
      <c r="H46" s="23">
        <v>89475</v>
      </c>
      <c r="I46" s="23">
        <v>1636127866.3800001</v>
      </c>
      <c r="J46" s="23">
        <v>201633</v>
      </c>
      <c r="K46" s="23">
        <v>1236816641.0599999</v>
      </c>
      <c r="L46" s="21">
        <f t="shared" si="0"/>
        <v>310701</v>
      </c>
      <c r="M46" s="21">
        <f t="shared" si="1"/>
        <v>4426940581.3505001</v>
      </c>
      <c r="N46" s="23">
        <v>501</v>
      </c>
      <c r="O46" s="23">
        <v>550371018.54999995</v>
      </c>
      <c r="P46" s="23">
        <v>662</v>
      </c>
      <c r="Q46" s="23">
        <v>1038287772.17</v>
      </c>
      <c r="R46" s="21">
        <f t="shared" si="10"/>
        <v>1163</v>
      </c>
      <c r="S46" s="21">
        <f t="shared" si="11"/>
        <v>1588658790.7199998</v>
      </c>
      <c r="T46" s="21">
        <f t="shared" si="3"/>
        <v>311864</v>
      </c>
      <c r="U46" s="21">
        <f t="shared" si="4"/>
        <v>6015599372.0704994</v>
      </c>
      <c r="V46" s="11"/>
    </row>
    <row r="47" spans="1:22" s="5" customFormat="1">
      <c r="A47" s="15">
        <v>40</v>
      </c>
      <c r="B47" s="30" t="s">
        <v>99</v>
      </c>
      <c r="C47" s="17" t="s">
        <v>100</v>
      </c>
      <c r="D47" s="22">
        <v>1487</v>
      </c>
      <c r="E47" s="22">
        <v>202538912.06310001</v>
      </c>
      <c r="F47" s="22">
        <v>4218</v>
      </c>
      <c r="G47" s="22">
        <v>171702579.78999999</v>
      </c>
      <c r="H47" s="22">
        <v>188378</v>
      </c>
      <c r="I47" s="22">
        <v>1247466664.52</v>
      </c>
      <c r="J47" s="22">
        <v>573237</v>
      </c>
      <c r="K47" s="22">
        <v>1552925418.5688</v>
      </c>
      <c r="L47" s="22">
        <f t="shared" si="0"/>
        <v>767320</v>
      </c>
      <c r="M47" s="22">
        <f t="shared" si="1"/>
        <v>3174633574.9419003</v>
      </c>
      <c r="N47" s="22">
        <v>1036</v>
      </c>
      <c r="O47" s="22">
        <v>963990044.07000005</v>
      </c>
      <c r="P47" s="22">
        <v>676</v>
      </c>
      <c r="Q47" s="22">
        <v>648751078.94000006</v>
      </c>
      <c r="R47" s="22">
        <f t="shared" si="10"/>
        <v>1712</v>
      </c>
      <c r="S47" s="22">
        <f t="shared" si="11"/>
        <v>1612741123.0100002</v>
      </c>
      <c r="T47" s="22">
        <f t="shared" si="3"/>
        <v>769032</v>
      </c>
      <c r="U47" s="22">
        <f t="shared" si="4"/>
        <v>4787374697.9519005</v>
      </c>
      <c r="V47" s="11"/>
    </row>
    <row r="48" spans="1:22" s="5" customFormat="1">
      <c r="A48" s="18">
        <v>41</v>
      </c>
      <c r="B48" s="31" t="s">
        <v>162</v>
      </c>
      <c r="C48" s="1" t="s">
        <v>163</v>
      </c>
      <c r="D48" s="23">
        <v>198</v>
      </c>
      <c r="E48" s="23">
        <v>1270915332.6800001</v>
      </c>
      <c r="F48" s="23">
        <v>256</v>
      </c>
      <c r="G48" s="23">
        <v>69137794.189999998</v>
      </c>
      <c r="H48" s="23">
        <v>236</v>
      </c>
      <c r="I48" s="23">
        <v>428881209.86000001</v>
      </c>
      <c r="J48" s="23">
        <v>647</v>
      </c>
      <c r="K48" s="23">
        <v>415951231.27999997</v>
      </c>
      <c r="L48" s="21">
        <f t="shared" si="0"/>
        <v>1337</v>
      </c>
      <c r="M48" s="21">
        <f t="shared" si="1"/>
        <v>2184885568.0100002</v>
      </c>
      <c r="N48" s="23">
        <v>411</v>
      </c>
      <c r="O48" s="23">
        <v>552792183.04999995</v>
      </c>
      <c r="P48" s="23">
        <v>468</v>
      </c>
      <c r="Q48" s="23">
        <v>1767486656.4100001</v>
      </c>
      <c r="R48" s="21">
        <f t="shared" si="10"/>
        <v>879</v>
      </c>
      <c r="S48" s="21">
        <f t="shared" si="11"/>
        <v>2320278839.46</v>
      </c>
      <c r="T48" s="21">
        <f t="shared" si="3"/>
        <v>2216</v>
      </c>
      <c r="U48" s="21">
        <f t="shared" si="4"/>
        <v>4505164407.4700003</v>
      </c>
      <c r="V48" s="11"/>
    </row>
    <row r="49" spans="1:22" s="5" customFormat="1">
      <c r="A49" s="15">
        <v>42</v>
      </c>
      <c r="B49" s="16" t="s">
        <v>114</v>
      </c>
      <c r="C49" s="17" t="s">
        <v>115</v>
      </c>
      <c r="D49" s="22">
        <v>474</v>
      </c>
      <c r="E49" s="22">
        <v>36457074.020000003</v>
      </c>
      <c r="F49" s="22">
        <v>365</v>
      </c>
      <c r="G49" s="22">
        <v>61496823.020000003</v>
      </c>
      <c r="H49" s="22">
        <v>2825</v>
      </c>
      <c r="I49" s="22">
        <v>502950457.06</v>
      </c>
      <c r="J49" s="22">
        <v>4926</v>
      </c>
      <c r="K49" s="22">
        <v>1901060993.1400001</v>
      </c>
      <c r="L49" s="22">
        <f t="shared" si="0"/>
        <v>8590</v>
      </c>
      <c r="M49" s="22">
        <f t="shared" si="1"/>
        <v>2501965347.2400002</v>
      </c>
      <c r="N49" s="22">
        <v>496</v>
      </c>
      <c r="O49" s="22">
        <v>1590126703.4300001</v>
      </c>
      <c r="P49" s="22">
        <v>80</v>
      </c>
      <c r="Q49" s="22">
        <v>166825601.03</v>
      </c>
      <c r="R49" s="22">
        <f t="shared" si="10"/>
        <v>576</v>
      </c>
      <c r="S49" s="22">
        <f t="shared" si="11"/>
        <v>1756952304.46</v>
      </c>
      <c r="T49" s="22">
        <f t="shared" si="3"/>
        <v>9166</v>
      </c>
      <c r="U49" s="22">
        <f t="shared" si="4"/>
        <v>4258917651.7000003</v>
      </c>
      <c r="V49" s="11"/>
    </row>
    <row r="50" spans="1:22" s="5" customFormat="1">
      <c r="A50" s="18">
        <v>43</v>
      </c>
      <c r="B50" s="31" t="s">
        <v>101</v>
      </c>
      <c r="C50" s="1" t="s">
        <v>102</v>
      </c>
      <c r="D50" s="23"/>
      <c r="E50" s="23"/>
      <c r="F50" s="23"/>
      <c r="G50" s="23"/>
      <c r="H50" s="23">
        <v>1496</v>
      </c>
      <c r="I50" s="23">
        <v>1474601662.0699999</v>
      </c>
      <c r="J50" s="23">
        <v>1437</v>
      </c>
      <c r="K50" s="23">
        <v>1689918782.7</v>
      </c>
      <c r="L50" s="21">
        <f t="shared" si="0"/>
        <v>2933</v>
      </c>
      <c r="M50" s="21">
        <f t="shared" si="1"/>
        <v>3164520444.77</v>
      </c>
      <c r="N50" s="23">
        <v>531</v>
      </c>
      <c r="O50" s="23">
        <v>559815328.90999997</v>
      </c>
      <c r="P50" s="23">
        <v>436</v>
      </c>
      <c r="Q50" s="23">
        <v>344443766.72000003</v>
      </c>
      <c r="R50" s="21">
        <f t="shared" si="10"/>
        <v>967</v>
      </c>
      <c r="S50" s="21">
        <f t="shared" si="11"/>
        <v>904259095.63</v>
      </c>
      <c r="T50" s="21">
        <f t="shared" si="3"/>
        <v>3900</v>
      </c>
      <c r="U50" s="21">
        <f t="shared" si="4"/>
        <v>4068779540.4000001</v>
      </c>
      <c r="V50" s="11"/>
    </row>
    <row r="51" spans="1:22" s="5" customFormat="1">
      <c r="A51" s="15">
        <v>44</v>
      </c>
      <c r="B51" s="30" t="s">
        <v>97</v>
      </c>
      <c r="C51" s="17" t="s">
        <v>98</v>
      </c>
      <c r="D51" s="22">
        <v>219</v>
      </c>
      <c r="E51" s="22">
        <v>583603873.59000003</v>
      </c>
      <c r="F51" s="22">
        <v>339</v>
      </c>
      <c r="G51" s="22">
        <v>32015230.449999999</v>
      </c>
      <c r="H51" s="22">
        <v>88382</v>
      </c>
      <c r="I51" s="22">
        <v>424744023.30000001</v>
      </c>
      <c r="J51" s="22">
        <v>788856</v>
      </c>
      <c r="K51" s="22">
        <v>1139727678.29</v>
      </c>
      <c r="L51" s="22">
        <f t="shared" si="0"/>
        <v>877796</v>
      </c>
      <c r="M51" s="22">
        <f t="shared" si="1"/>
        <v>2180090805.6300001</v>
      </c>
      <c r="N51" s="22">
        <v>1469</v>
      </c>
      <c r="O51" s="22">
        <v>896770399.63999999</v>
      </c>
      <c r="P51" s="22">
        <v>441</v>
      </c>
      <c r="Q51" s="22">
        <v>737614874.23000002</v>
      </c>
      <c r="R51" s="22">
        <f t="shared" si="10"/>
        <v>1910</v>
      </c>
      <c r="S51" s="22">
        <f t="shared" si="11"/>
        <v>1634385273.8699999</v>
      </c>
      <c r="T51" s="22">
        <f t="shared" si="3"/>
        <v>879706</v>
      </c>
      <c r="U51" s="22">
        <f t="shared" si="4"/>
        <v>3814476079.5</v>
      </c>
      <c r="V51" s="11"/>
    </row>
    <row r="52" spans="1:22" s="5" customFormat="1">
      <c r="A52" s="18">
        <v>45</v>
      </c>
      <c r="B52" s="31" t="s">
        <v>120</v>
      </c>
      <c r="C52" s="1" t="s">
        <v>121</v>
      </c>
      <c r="D52" s="23">
        <v>109</v>
      </c>
      <c r="E52" s="23">
        <v>56833289.939999998</v>
      </c>
      <c r="F52" s="23">
        <v>299</v>
      </c>
      <c r="G52" s="23">
        <v>50715119.960000001</v>
      </c>
      <c r="H52" s="23">
        <v>1489</v>
      </c>
      <c r="I52" s="23">
        <v>738088025.67999995</v>
      </c>
      <c r="J52" s="23">
        <v>1529</v>
      </c>
      <c r="K52" s="23">
        <v>1041185180.88</v>
      </c>
      <c r="L52" s="21">
        <f t="shared" si="0"/>
        <v>3426</v>
      </c>
      <c r="M52" s="21">
        <f t="shared" si="1"/>
        <v>1886821616.46</v>
      </c>
      <c r="N52" s="23">
        <v>86</v>
      </c>
      <c r="O52" s="23">
        <v>1000767564.83</v>
      </c>
      <c r="P52" s="23">
        <v>91</v>
      </c>
      <c r="Q52" s="23">
        <v>707651716.80999994</v>
      </c>
      <c r="R52" s="21">
        <f t="shared" si="10"/>
        <v>177</v>
      </c>
      <c r="S52" s="21">
        <f t="shared" si="11"/>
        <v>1708419281.6399999</v>
      </c>
      <c r="T52" s="21">
        <f t="shared" si="3"/>
        <v>3603</v>
      </c>
      <c r="U52" s="21">
        <f t="shared" si="4"/>
        <v>3595240898.0999999</v>
      </c>
      <c r="V52" s="11"/>
    </row>
    <row r="53" spans="1:22" s="5" customFormat="1">
      <c r="A53" s="15">
        <v>46</v>
      </c>
      <c r="B53" s="30" t="s">
        <v>138</v>
      </c>
      <c r="C53" s="17" t="s">
        <v>139</v>
      </c>
      <c r="D53" s="22">
        <v>346</v>
      </c>
      <c r="E53" s="22">
        <v>182395750.27000001</v>
      </c>
      <c r="F53" s="22">
        <v>3154</v>
      </c>
      <c r="G53" s="22">
        <v>350147172.12</v>
      </c>
      <c r="H53" s="22">
        <v>40</v>
      </c>
      <c r="I53" s="22">
        <v>23609519.18</v>
      </c>
      <c r="J53" s="22">
        <v>501</v>
      </c>
      <c r="K53" s="22">
        <v>109772446.52</v>
      </c>
      <c r="L53" s="22">
        <f t="shared" si="0"/>
        <v>4041</v>
      </c>
      <c r="M53" s="22">
        <f t="shared" si="1"/>
        <v>665924888.08999991</v>
      </c>
      <c r="N53" s="22">
        <v>210</v>
      </c>
      <c r="O53" s="22">
        <v>1458317145</v>
      </c>
      <c r="P53" s="22">
        <v>729</v>
      </c>
      <c r="Q53" s="22">
        <v>1189183953.1600001</v>
      </c>
      <c r="R53" s="22">
        <f t="shared" si="10"/>
        <v>939</v>
      </c>
      <c r="S53" s="22">
        <f t="shared" si="11"/>
        <v>2647501098.1599998</v>
      </c>
      <c r="T53" s="22">
        <f t="shared" si="3"/>
        <v>4980</v>
      </c>
      <c r="U53" s="22">
        <f t="shared" si="4"/>
        <v>3313425986.25</v>
      </c>
      <c r="V53" s="11"/>
    </row>
    <row r="54" spans="1:22" s="5" customFormat="1">
      <c r="A54" s="18">
        <v>47</v>
      </c>
      <c r="B54" s="31" t="s">
        <v>103</v>
      </c>
      <c r="C54" s="1" t="s">
        <v>104</v>
      </c>
      <c r="D54" s="23">
        <v>1501</v>
      </c>
      <c r="E54" s="23">
        <v>440074293.75999999</v>
      </c>
      <c r="F54" s="23">
        <v>988</v>
      </c>
      <c r="G54" s="23">
        <v>75649594.030000001</v>
      </c>
      <c r="H54" s="23">
        <v>105074</v>
      </c>
      <c r="I54" s="23">
        <v>555221845.35000002</v>
      </c>
      <c r="J54" s="23">
        <v>6803</v>
      </c>
      <c r="K54" s="23">
        <v>535314548.22000003</v>
      </c>
      <c r="L54" s="21">
        <f t="shared" si="0"/>
        <v>114366</v>
      </c>
      <c r="M54" s="21">
        <f t="shared" si="1"/>
        <v>1606260281.3600001</v>
      </c>
      <c r="N54" s="23">
        <v>2187</v>
      </c>
      <c r="O54" s="23">
        <v>627962630.51999998</v>
      </c>
      <c r="P54" s="23">
        <v>2452</v>
      </c>
      <c r="Q54" s="23">
        <v>983704851.14999998</v>
      </c>
      <c r="R54" s="21">
        <f t="shared" si="10"/>
        <v>4639</v>
      </c>
      <c r="S54" s="21">
        <f t="shared" si="11"/>
        <v>1611667481.6700001</v>
      </c>
      <c r="T54" s="21">
        <f t="shared" si="3"/>
        <v>119005</v>
      </c>
      <c r="U54" s="21">
        <f t="shared" si="4"/>
        <v>3217927763.0300002</v>
      </c>
      <c r="V54" s="11"/>
    </row>
    <row r="55" spans="1:22" s="5" customFormat="1">
      <c r="A55" s="15">
        <v>48</v>
      </c>
      <c r="B55" s="30" t="s">
        <v>146</v>
      </c>
      <c r="C55" s="17" t="s">
        <v>147</v>
      </c>
      <c r="D55" s="22">
        <v>165</v>
      </c>
      <c r="E55" s="22">
        <v>145416136.22999999</v>
      </c>
      <c r="F55" s="22">
        <v>1036</v>
      </c>
      <c r="G55" s="22">
        <v>132207893.7</v>
      </c>
      <c r="H55" s="22">
        <v>343</v>
      </c>
      <c r="I55" s="22">
        <v>559884771.84000003</v>
      </c>
      <c r="J55" s="22">
        <v>2073</v>
      </c>
      <c r="K55" s="22">
        <v>446865407.07999998</v>
      </c>
      <c r="L55" s="22">
        <f t="shared" si="0"/>
        <v>3617</v>
      </c>
      <c r="M55" s="22">
        <f t="shared" si="1"/>
        <v>1284374208.8499999</v>
      </c>
      <c r="N55" s="22">
        <v>109</v>
      </c>
      <c r="O55" s="22">
        <v>865820133.89999998</v>
      </c>
      <c r="P55" s="22">
        <v>119</v>
      </c>
      <c r="Q55" s="22">
        <v>967557410.57000005</v>
      </c>
      <c r="R55" s="22">
        <f t="shared" si="10"/>
        <v>228</v>
      </c>
      <c r="S55" s="22">
        <f t="shared" si="11"/>
        <v>1833377544.47</v>
      </c>
      <c r="T55" s="22">
        <f t="shared" si="3"/>
        <v>3845</v>
      </c>
      <c r="U55" s="22">
        <f t="shared" si="4"/>
        <v>3117751753.3199997</v>
      </c>
      <c r="V55" s="11"/>
    </row>
    <row r="56" spans="1:22" s="5" customFormat="1">
      <c r="A56" s="18">
        <v>49</v>
      </c>
      <c r="B56" s="31" t="s">
        <v>105</v>
      </c>
      <c r="C56" s="1" t="s">
        <v>106</v>
      </c>
      <c r="D56" s="23">
        <v>298</v>
      </c>
      <c r="E56" s="23">
        <v>658528340.07000005</v>
      </c>
      <c r="F56" s="23"/>
      <c r="G56" s="23"/>
      <c r="H56" s="23">
        <v>363</v>
      </c>
      <c r="I56" s="23">
        <v>133647966.65000001</v>
      </c>
      <c r="J56" s="23">
        <v>31</v>
      </c>
      <c r="K56" s="23">
        <v>790935.47</v>
      </c>
      <c r="L56" s="21">
        <f t="shared" si="0"/>
        <v>692</v>
      </c>
      <c r="M56" s="21">
        <f t="shared" si="1"/>
        <v>792967242.19000006</v>
      </c>
      <c r="N56" s="23">
        <v>39</v>
      </c>
      <c r="O56" s="23">
        <v>1511369001.8800001</v>
      </c>
      <c r="P56" s="23">
        <v>33</v>
      </c>
      <c r="Q56" s="23">
        <v>440927896.89999998</v>
      </c>
      <c r="R56" s="21">
        <f t="shared" si="10"/>
        <v>72</v>
      </c>
      <c r="S56" s="21">
        <f t="shared" si="11"/>
        <v>1952296898.7800002</v>
      </c>
      <c r="T56" s="21">
        <f t="shared" si="3"/>
        <v>764</v>
      </c>
      <c r="U56" s="21">
        <f t="shared" si="4"/>
        <v>2745264140.9700003</v>
      </c>
      <c r="V56" s="11"/>
    </row>
    <row r="57" spans="1:22" s="5" customFormat="1">
      <c r="A57" s="15">
        <v>50</v>
      </c>
      <c r="B57" s="16" t="s">
        <v>107</v>
      </c>
      <c r="C57" s="17" t="s">
        <v>349</v>
      </c>
      <c r="D57" s="22"/>
      <c r="E57" s="22"/>
      <c r="F57" s="22"/>
      <c r="G57" s="22"/>
      <c r="H57" s="22">
        <v>27392</v>
      </c>
      <c r="I57" s="22">
        <v>22383465.629999999</v>
      </c>
      <c r="J57" s="22">
        <v>833254</v>
      </c>
      <c r="K57" s="22">
        <v>765491478.44000006</v>
      </c>
      <c r="L57" s="22">
        <f t="shared" si="0"/>
        <v>860646</v>
      </c>
      <c r="M57" s="22">
        <f t="shared" si="1"/>
        <v>787874944.07000005</v>
      </c>
      <c r="N57" s="22">
        <v>10975</v>
      </c>
      <c r="O57" s="22">
        <v>1347730836.78</v>
      </c>
      <c r="P57" s="22">
        <v>10767</v>
      </c>
      <c r="Q57" s="22">
        <v>604612791.55999994</v>
      </c>
      <c r="R57" s="22">
        <f t="shared" si="10"/>
        <v>21742</v>
      </c>
      <c r="S57" s="22">
        <f t="shared" si="11"/>
        <v>1952343628.3399999</v>
      </c>
      <c r="T57" s="22">
        <f t="shared" si="3"/>
        <v>882388</v>
      </c>
      <c r="U57" s="22">
        <f t="shared" si="4"/>
        <v>2740218572.4099998</v>
      </c>
      <c r="V57" s="11"/>
    </row>
    <row r="58" spans="1:22" s="5" customFormat="1">
      <c r="A58" s="18">
        <v>51</v>
      </c>
      <c r="B58" s="31" t="s">
        <v>108</v>
      </c>
      <c r="C58" s="1" t="s">
        <v>109</v>
      </c>
      <c r="D58" s="23">
        <v>32</v>
      </c>
      <c r="E58" s="23">
        <v>266920952.27000001</v>
      </c>
      <c r="F58" s="23">
        <v>154</v>
      </c>
      <c r="G58" s="23">
        <v>103544037.90000001</v>
      </c>
      <c r="H58" s="23">
        <v>60</v>
      </c>
      <c r="I58" s="23">
        <v>28305452.809999999</v>
      </c>
      <c r="J58" s="23">
        <v>1214</v>
      </c>
      <c r="K58" s="23">
        <v>501051336.98000002</v>
      </c>
      <c r="L58" s="21">
        <f t="shared" si="0"/>
        <v>1460</v>
      </c>
      <c r="M58" s="21">
        <f t="shared" si="1"/>
        <v>899821779.96000004</v>
      </c>
      <c r="N58" s="23">
        <v>78</v>
      </c>
      <c r="O58" s="23">
        <v>1028571648.11</v>
      </c>
      <c r="P58" s="23">
        <v>44</v>
      </c>
      <c r="Q58" s="23">
        <v>769007251.79999995</v>
      </c>
      <c r="R58" s="21">
        <f t="shared" si="10"/>
        <v>122</v>
      </c>
      <c r="S58" s="21">
        <f t="shared" si="11"/>
        <v>1797578899.9099998</v>
      </c>
      <c r="T58" s="21">
        <f t="shared" si="3"/>
        <v>1582</v>
      </c>
      <c r="U58" s="21">
        <f t="shared" si="4"/>
        <v>2697400679.8699999</v>
      </c>
      <c r="V58" s="11"/>
    </row>
    <row r="59" spans="1:22" s="5" customFormat="1">
      <c r="A59" s="15">
        <v>52</v>
      </c>
      <c r="B59" s="30" t="s">
        <v>128</v>
      </c>
      <c r="C59" s="17" t="s">
        <v>129</v>
      </c>
      <c r="D59" s="22">
        <v>1</v>
      </c>
      <c r="E59" s="22">
        <v>7000000</v>
      </c>
      <c r="F59" s="22">
        <v>6</v>
      </c>
      <c r="G59" s="22">
        <v>7917496.7199999997</v>
      </c>
      <c r="H59" s="22">
        <v>1025</v>
      </c>
      <c r="I59" s="22">
        <v>204601116.66999999</v>
      </c>
      <c r="J59" s="22">
        <v>3668</v>
      </c>
      <c r="K59" s="22">
        <v>970790279.67999995</v>
      </c>
      <c r="L59" s="22">
        <f t="shared" si="0"/>
        <v>4700</v>
      </c>
      <c r="M59" s="22">
        <f t="shared" si="1"/>
        <v>1190308893.0699999</v>
      </c>
      <c r="N59" s="22">
        <v>714</v>
      </c>
      <c r="O59" s="22">
        <v>1080749053.26</v>
      </c>
      <c r="P59" s="22">
        <v>154</v>
      </c>
      <c r="Q59" s="22">
        <v>408355000</v>
      </c>
      <c r="R59" s="22">
        <f t="shared" si="10"/>
        <v>868</v>
      </c>
      <c r="S59" s="22">
        <f t="shared" si="11"/>
        <v>1489104053.26</v>
      </c>
      <c r="T59" s="22">
        <f t="shared" si="3"/>
        <v>5568</v>
      </c>
      <c r="U59" s="22">
        <f t="shared" si="4"/>
        <v>2679412946.3299999</v>
      </c>
      <c r="V59" s="11"/>
    </row>
    <row r="60" spans="1:22" s="5" customFormat="1">
      <c r="A60" s="18">
        <v>53</v>
      </c>
      <c r="B60" s="31" t="s">
        <v>112</v>
      </c>
      <c r="C60" s="1" t="s">
        <v>113</v>
      </c>
      <c r="D60" s="23">
        <v>133</v>
      </c>
      <c r="E60" s="23">
        <v>27717009.489999998</v>
      </c>
      <c r="F60" s="23">
        <v>1585</v>
      </c>
      <c r="G60" s="23">
        <v>82447056.200000003</v>
      </c>
      <c r="H60" s="23">
        <v>2309</v>
      </c>
      <c r="I60" s="23">
        <v>360477947.84429997</v>
      </c>
      <c r="J60" s="23">
        <v>9766</v>
      </c>
      <c r="K60" s="23">
        <v>808465088.2076</v>
      </c>
      <c r="L60" s="21">
        <f t="shared" si="0"/>
        <v>13793</v>
      </c>
      <c r="M60" s="21">
        <f t="shared" si="1"/>
        <v>1279107101.7419</v>
      </c>
      <c r="N60" s="23">
        <v>2209</v>
      </c>
      <c r="O60" s="23">
        <v>843370393.13</v>
      </c>
      <c r="P60" s="23">
        <v>891</v>
      </c>
      <c r="Q60" s="23">
        <v>340654507.69999999</v>
      </c>
      <c r="R60" s="21">
        <f t="shared" si="10"/>
        <v>3100</v>
      </c>
      <c r="S60" s="21">
        <f t="shared" si="11"/>
        <v>1184024900.8299999</v>
      </c>
      <c r="T60" s="21">
        <f t="shared" si="3"/>
        <v>16893</v>
      </c>
      <c r="U60" s="21">
        <f t="shared" si="4"/>
        <v>2463132002.5718999</v>
      </c>
      <c r="V60" s="11"/>
    </row>
    <row r="61" spans="1:22" s="5" customFormat="1">
      <c r="A61" s="15">
        <v>54</v>
      </c>
      <c r="B61" s="30" t="s">
        <v>118</v>
      </c>
      <c r="C61" s="17" t="s">
        <v>119</v>
      </c>
      <c r="D61" s="22">
        <v>2989</v>
      </c>
      <c r="E61" s="22">
        <v>87378168.060000002</v>
      </c>
      <c r="F61" s="22">
        <v>21459</v>
      </c>
      <c r="G61" s="22">
        <v>487768223.19999999</v>
      </c>
      <c r="H61" s="22">
        <v>20294</v>
      </c>
      <c r="I61" s="22">
        <v>289464653.49000001</v>
      </c>
      <c r="J61" s="22">
        <v>41665</v>
      </c>
      <c r="K61" s="22">
        <v>462174884.61000001</v>
      </c>
      <c r="L61" s="22">
        <f t="shared" si="0"/>
        <v>86407</v>
      </c>
      <c r="M61" s="22">
        <f t="shared" si="1"/>
        <v>1326785929.3600001</v>
      </c>
      <c r="N61" s="22">
        <v>6788</v>
      </c>
      <c r="O61" s="22">
        <v>840105077.85000002</v>
      </c>
      <c r="P61" s="22">
        <v>2172</v>
      </c>
      <c r="Q61" s="22">
        <v>266569455.72</v>
      </c>
      <c r="R61" s="22">
        <f t="shared" si="10"/>
        <v>8960</v>
      </c>
      <c r="S61" s="22">
        <f t="shared" si="11"/>
        <v>1106674533.5699999</v>
      </c>
      <c r="T61" s="22">
        <f t="shared" si="3"/>
        <v>95367</v>
      </c>
      <c r="U61" s="22">
        <f t="shared" si="4"/>
        <v>2433460462.9300003</v>
      </c>
      <c r="V61" s="11"/>
    </row>
    <row r="62" spans="1:22" s="5" customFormat="1">
      <c r="A62" s="18">
        <v>55</v>
      </c>
      <c r="B62" s="31" t="s">
        <v>116</v>
      </c>
      <c r="C62" s="1" t="s">
        <v>117</v>
      </c>
      <c r="D62" s="23">
        <v>214</v>
      </c>
      <c r="E62" s="23">
        <v>46306158.420000002</v>
      </c>
      <c r="F62" s="23">
        <v>594</v>
      </c>
      <c r="G62" s="23">
        <v>29750680.539999999</v>
      </c>
      <c r="H62" s="23">
        <v>42428</v>
      </c>
      <c r="I62" s="23">
        <v>1081782584.47</v>
      </c>
      <c r="J62" s="23">
        <v>2351</v>
      </c>
      <c r="K62" s="23">
        <v>72622992.890000001</v>
      </c>
      <c r="L62" s="21">
        <f t="shared" si="0"/>
        <v>45587</v>
      </c>
      <c r="M62" s="21">
        <f t="shared" si="1"/>
        <v>1230462416.3200002</v>
      </c>
      <c r="N62" s="23">
        <v>725</v>
      </c>
      <c r="O62" s="23">
        <v>56857563.890000001</v>
      </c>
      <c r="P62" s="23">
        <v>2023</v>
      </c>
      <c r="Q62" s="23">
        <v>1082572223.23</v>
      </c>
      <c r="R62" s="21">
        <f t="shared" si="10"/>
        <v>2748</v>
      </c>
      <c r="S62" s="21">
        <f t="shared" si="11"/>
        <v>1139429787.1200001</v>
      </c>
      <c r="T62" s="21">
        <f t="shared" si="3"/>
        <v>48335</v>
      </c>
      <c r="U62" s="21">
        <f t="shared" si="4"/>
        <v>2369892203.4400005</v>
      </c>
      <c r="V62" s="11"/>
    </row>
    <row r="63" spans="1:22" s="5" customFormat="1">
      <c r="A63" s="15">
        <v>56</v>
      </c>
      <c r="B63" s="30" t="s">
        <v>95</v>
      </c>
      <c r="C63" s="17" t="s">
        <v>96</v>
      </c>
      <c r="D63" s="22">
        <v>268</v>
      </c>
      <c r="E63" s="22">
        <v>565707874.54999995</v>
      </c>
      <c r="F63" s="22">
        <v>3</v>
      </c>
      <c r="G63" s="22">
        <v>79688</v>
      </c>
      <c r="H63" s="22">
        <v>110</v>
      </c>
      <c r="I63" s="22">
        <v>133083999.81</v>
      </c>
      <c r="J63" s="22">
        <v>381</v>
      </c>
      <c r="K63" s="22">
        <v>231040898.81</v>
      </c>
      <c r="L63" s="22">
        <f t="shared" si="0"/>
        <v>762</v>
      </c>
      <c r="M63" s="22">
        <f t="shared" si="1"/>
        <v>929912461.16999984</v>
      </c>
      <c r="N63" s="22">
        <v>14</v>
      </c>
      <c r="O63" s="22">
        <v>472000000</v>
      </c>
      <c r="P63" s="22">
        <v>27</v>
      </c>
      <c r="Q63" s="22">
        <v>913500000</v>
      </c>
      <c r="R63" s="22">
        <f t="shared" si="10"/>
        <v>41</v>
      </c>
      <c r="S63" s="22">
        <f t="shared" si="11"/>
        <v>1385500000</v>
      </c>
      <c r="T63" s="22">
        <f t="shared" si="3"/>
        <v>803</v>
      </c>
      <c r="U63" s="22">
        <f t="shared" si="4"/>
        <v>2315412461.1700001</v>
      </c>
      <c r="V63" s="11"/>
    </row>
    <row r="64" spans="1:22" s="5" customFormat="1">
      <c r="A64" s="18">
        <v>57</v>
      </c>
      <c r="B64" s="31" t="s">
        <v>124</v>
      </c>
      <c r="C64" s="1" t="s">
        <v>125</v>
      </c>
      <c r="D64" s="23">
        <v>2447</v>
      </c>
      <c r="E64" s="23">
        <v>59858188.659999996</v>
      </c>
      <c r="F64" s="23">
        <v>10923</v>
      </c>
      <c r="G64" s="23">
        <v>347848614.37650001</v>
      </c>
      <c r="H64" s="23">
        <v>72528</v>
      </c>
      <c r="I64" s="23">
        <v>336852773.31</v>
      </c>
      <c r="J64" s="23">
        <v>35210</v>
      </c>
      <c r="K64" s="23">
        <v>502691814.31160003</v>
      </c>
      <c r="L64" s="21">
        <f t="shared" si="0"/>
        <v>121108</v>
      </c>
      <c r="M64" s="21">
        <f t="shared" si="1"/>
        <v>1247251390.6580999</v>
      </c>
      <c r="N64" s="23">
        <v>12560</v>
      </c>
      <c r="O64" s="23">
        <v>707993616.49000001</v>
      </c>
      <c r="P64" s="23">
        <v>2393</v>
      </c>
      <c r="Q64" s="23">
        <v>253696692.47999999</v>
      </c>
      <c r="R64" s="21">
        <f t="shared" si="10"/>
        <v>14953</v>
      </c>
      <c r="S64" s="21">
        <f t="shared" si="11"/>
        <v>961690308.97000003</v>
      </c>
      <c r="T64" s="21">
        <f t="shared" si="3"/>
        <v>136061</v>
      </c>
      <c r="U64" s="21">
        <f t="shared" si="4"/>
        <v>2208941699.6280999</v>
      </c>
      <c r="V64" s="11"/>
    </row>
    <row r="65" spans="1:22" s="5" customFormat="1">
      <c r="A65" s="15">
        <v>58</v>
      </c>
      <c r="B65" s="16" t="s">
        <v>122</v>
      </c>
      <c r="C65" s="17" t="s">
        <v>123</v>
      </c>
      <c r="D65" s="22">
        <v>8660</v>
      </c>
      <c r="E65" s="22">
        <v>638528875.14999998</v>
      </c>
      <c r="F65" s="22">
        <v>6066</v>
      </c>
      <c r="G65" s="22">
        <v>328897104.17140001</v>
      </c>
      <c r="H65" s="22">
        <v>4963</v>
      </c>
      <c r="I65" s="22">
        <v>115701873.92</v>
      </c>
      <c r="J65" s="22">
        <v>5093</v>
      </c>
      <c r="K65" s="22">
        <v>405692671.39230001</v>
      </c>
      <c r="L65" s="22">
        <f t="shared" si="0"/>
        <v>24782</v>
      </c>
      <c r="M65" s="22">
        <f t="shared" si="1"/>
        <v>1488820524.6336999</v>
      </c>
      <c r="N65" s="22">
        <v>146</v>
      </c>
      <c r="O65" s="22">
        <v>327527705.17000002</v>
      </c>
      <c r="P65" s="22">
        <v>180</v>
      </c>
      <c r="Q65" s="22">
        <v>345746719.01999998</v>
      </c>
      <c r="R65" s="22">
        <f t="shared" si="10"/>
        <v>326</v>
      </c>
      <c r="S65" s="22">
        <f t="shared" si="11"/>
        <v>673274424.19000006</v>
      </c>
      <c r="T65" s="22">
        <f t="shared" si="3"/>
        <v>25108</v>
      </c>
      <c r="U65" s="22">
        <f t="shared" si="4"/>
        <v>2162094948.8237</v>
      </c>
      <c r="V65" s="11"/>
    </row>
    <row r="66" spans="1:22" s="5" customFormat="1">
      <c r="A66" s="18">
        <v>59</v>
      </c>
      <c r="B66" s="31" t="s">
        <v>331</v>
      </c>
      <c r="C66" s="1" t="s">
        <v>332</v>
      </c>
      <c r="D66" s="23"/>
      <c r="E66" s="23"/>
      <c r="F66" s="23"/>
      <c r="G66" s="23"/>
      <c r="H66" s="23">
        <v>13</v>
      </c>
      <c r="I66" s="23">
        <v>1898.4</v>
      </c>
      <c r="J66" s="23">
        <v>67</v>
      </c>
      <c r="K66" s="23">
        <v>1396748.76</v>
      </c>
      <c r="L66" s="21">
        <f t="shared" si="0"/>
        <v>80</v>
      </c>
      <c r="M66" s="21">
        <f t="shared" si="1"/>
        <v>1398647.16</v>
      </c>
      <c r="N66" s="23">
        <v>3</v>
      </c>
      <c r="O66" s="23">
        <v>771000000</v>
      </c>
      <c r="P66" s="23">
        <v>7</v>
      </c>
      <c r="Q66" s="23">
        <v>1321000000</v>
      </c>
      <c r="R66" s="21">
        <f t="shared" si="10"/>
        <v>10</v>
      </c>
      <c r="S66" s="21">
        <f t="shared" si="11"/>
        <v>2092000000</v>
      </c>
      <c r="T66" s="21">
        <f t="shared" si="3"/>
        <v>90</v>
      </c>
      <c r="U66" s="21">
        <f t="shared" si="4"/>
        <v>2093398647.1600001</v>
      </c>
      <c r="V66" s="11"/>
    </row>
    <row r="67" spans="1:22" s="5" customFormat="1">
      <c r="A67" s="15">
        <v>60</v>
      </c>
      <c r="B67" s="30" t="s">
        <v>126</v>
      </c>
      <c r="C67" s="17" t="s">
        <v>127</v>
      </c>
      <c r="D67" s="22">
        <v>10353</v>
      </c>
      <c r="E67" s="22">
        <v>550888425.45000005</v>
      </c>
      <c r="F67" s="22">
        <v>8765</v>
      </c>
      <c r="G67" s="22">
        <v>518784895.94029999</v>
      </c>
      <c r="H67" s="22">
        <v>6563</v>
      </c>
      <c r="I67" s="22">
        <v>315400709.94</v>
      </c>
      <c r="J67" s="22">
        <v>4068</v>
      </c>
      <c r="K67" s="22">
        <v>162360576.42629999</v>
      </c>
      <c r="L67" s="22">
        <f t="shared" si="0"/>
        <v>29749</v>
      </c>
      <c r="M67" s="22">
        <f t="shared" si="1"/>
        <v>1547434607.7566001</v>
      </c>
      <c r="N67" s="22">
        <v>163</v>
      </c>
      <c r="O67" s="22">
        <v>171541577.5</v>
      </c>
      <c r="P67" s="22">
        <v>78</v>
      </c>
      <c r="Q67" s="22">
        <v>356589171.97000003</v>
      </c>
      <c r="R67" s="22">
        <f t="shared" si="10"/>
        <v>241</v>
      </c>
      <c r="S67" s="22">
        <f t="shared" si="11"/>
        <v>528130749.47000003</v>
      </c>
      <c r="T67" s="22">
        <f t="shared" si="3"/>
        <v>29990</v>
      </c>
      <c r="U67" s="22">
        <f t="shared" si="4"/>
        <v>2075565357.2266002</v>
      </c>
      <c r="V67" s="11"/>
    </row>
    <row r="68" spans="1:22" s="5" customFormat="1">
      <c r="A68" s="18">
        <v>61</v>
      </c>
      <c r="B68" s="31" t="s">
        <v>158</v>
      </c>
      <c r="C68" s="1" t="s">
        <v>159</v>
      </c>
      <c r="D68" s="23"/>
      <c r="E68" s="23"/>
      <c r="F68" s="23"/>
      <c r="G68" s="23"/>
      <c r="H68" s="23">
        <v>181</v>
      </c>
      <c r="I68" s="23">
        <v>464347809.55000001</v>
      </c>
      <c r="J68" s="23">
        <v>168</v>
      </c>
      <c r="K68" s="23">
        <v>488761712.13</v>
      </c>
      <c r="L68" s="21">
        <f t="shared" si="0"/>
        <v>349</v>
      </c>
      <c r="M68" s="21">
        <f t="shared" si="1"/>
        <v>953109521.68000007</v>
      </c>
      <c r="N68" s="23">
        <v>64</v>
      </c>
      <c r="O68" s="23">
        <v>457882100.89999998</v>
      </c>
      <c r="P68" s="23">
        <v>95</v>
      </c>
      <c r="Q68" s="23">
        <v>435868308.50999999</v>
      </c>
      <c r="R68" s="21">
        <f t="shared" si="10"/>
        <v>159</v>
      </c>
      <c r="S68" s="21">
        <f t="shared" si="11"/>
        <v>893750409.40999997</v>
      </c>
      <c r="T68" s="21">
        <f t="shared" si="3"/>
        <v>508</v>
      </c>
      <c r="U68" s="21">
        <f t="shared" si="4"/>
        <v>1846859931.0900002</v>
      </c>
      <c r="V68" s="11"/>
    </row>
    <row r="69" spans="1:22" s="5" customFormat="1">
      <c r="A69" s="15">
        <v>62</v>
      </c>
      <c r="B69" s="30" t="s">
        <v>190</v>
      </c>
      <c r="C69" s="17" t="s">
        <v>191</v>
      </c>
      <c r="D69" s="22">
        <v>15</v>
      </c>
      <c r="E69" s="22">
        <v>23864569.75</v>
      </c>
      <c r="F69" s="22">
        <v>432</v>
      </c>
      <c r="G69" s="22">
        <v>232007328.91999999</v>
      </c>
      <c r="H69" s="22">
        <v>539</v>
      </c>
      <c r="I69" s="22">
        <v>256369152.27000001</v>
      </c>
      <c r="J69" s="22">
        <v>1060</v>
      </c>
      <c r="K69" s="22">
        <v>399410552.05000001</v>
      </c>
      <c r="L69" s="22">
        <f t="shared" si="0"/>
        <v>2046</v>
      </c>
      <c r="M69" s="22">
        <f t="shared" si="1"/>
        <v>911651602.99000001</v>
      </c>
      <c r="N69" s="22">
        <v>525</v>
      </c>
      <c r="O69" s="22">
        <v>583883142.79999995</v>
      </c>
      <c r="P69" s="22">
        <v>84</v>
      </c>
      <c r="Q69" s="22">
        <v>232672482.94999999</v>
      </c>
      <c r="R69" s="22">
        <f t="shared" si="10"/>
        <v>609</v>
      </c>
      <c r="S69" s="22">
        <f t="shared" si="11"/>
        <v>816555625.75</v>
      </c>
      <c r="T69" s="22">
        <f t="shared" si="3"/>
        <v>2655</v>
      </c>
      <c r="U69" s="22">
        <f t="shared" si="4"/>
        <v>1728207228.74</v>
      </c>
      <c r="V69" s="11"/>
    </row>
    <row r="70" spans="1:22" s="5" customFormat="1">
      <c r="A70" s="18">
        <v>63</v>
      </c>
      <c r="B70" s="31" t="s">
        <v>136</v>
      </c>
      <c r="C70" s="1" t="s">
        <v>137</v>
      </c>
      <c r="D70" s="23">
        <v>87</v>
      </c>
      <c r="E70" s="23">
        <v>180462461.15000001</v>
      </c>
      <c r="F70" s="23">
        <v>216</v>
      </c>
      <c r="G70" s="23">
        <v>22334788.969999999</v>
      </c>
      <c r="H70" s="23">
        <v>198</v>
      </c>
      <c r="I70" s="23">
        <v>352041199.13999999</v>
      </c>
      <c r="J70" s="23">
        <v>567</v>
      </c>
      <c r="K70" s="23">
        <v>131479953.2578</v>
      </c>
      <c r="L70" s="21">
        <f t="shared" si="0"/>
        <v>1068</v>
      </c>
      <c r="M70" s="21">
        <f t="shared" si="1"/>
        <v>686318402.51779997</v>
      </c>
      <c r="N70" s="23">
        <v>101</v>
      </c>
      <c r="O70" s="23">
        <v>188764324.80000001</v>
      </c>
      <c r="P70" s="23">
        <v>98</v>
      </c>
      <c r="Q70" s="23">
        <v>609449207.40999997</v>
      </c>
      <c r="R70" s="21">
        <f t="shared" si="10"/>
        <v>199</v>
      </c>
      <c r="S70" s="21">
        <f t="shared" si="11"/>
        <v>798213532.21000004</v>
      </c>
      <c r="T70" s="21">
        <f t="shared" si="3"/>
        <v>1267</v>
      </c>
      <c r="U70" s="21">
        <f t="shared" si="4"/>
        <v>1484531934.7277999</v>
      </c>
      <c r="V70" s="11"/>
    </row>
    <row r="71" spans="1:22" s="5" customFormat="1">
      <c r="A71" s="15">
        <v>64</v>
      </c>
      <c r="B71" s="30" t="s">
        <v>130</v>
      </c>
      <c r="C71" s="17" t="s">
        <v>131</v>
      </c>
      <c r="D71" s="22">
        <v>164</v>
      </c>
      <c r="E71" s="22">
        <v>168892241.78999999</v>
      </c>
      <c r="F71" s="22">
        <v>277</v>
      </c>
      <c r="G71" s="22">
        <v>121027311.70999999</v>
      </c>
      <c r="H71" s="22">
        <v>132</v>
      </c>
      <c r="I71" s="22">
        <v>324626777.82999998</v>
      </c>
      <c r="J71" s="22">
        <v>664</v>
      </c>
      <c r="K71" s="22">
        <v>104862324.56</v>
      </c>
      <c r="L71" s="22">
        <f t="shared" si="0"/>
        <v>1237</v>
      </c>
      <c r="M71" s="22">
        <f t="shared" si="1"/>
        <v>719408655.88999987</v>
      </c>
      <c r="N71" s="22">
        <v>80</v>
      </c>
      <c r="O71" s="22">
        <v>254858912.80000001</v>
      </c>
      <c r="P71" s="22">
        <v>96</v>
      </c>
      <c r="Q71" s="22">
        <v>499935057.74000001</v>
      </c>
      <c r="R71" s="22">
        <f t="shared" si="10"/>
        <v>176</v>
      </c>
      <c r="S71" s="22">
        <f t="shared" si="11"/>
        <v>754793970.53999996</v>
      </c>
      <c r="T71" s="22">
        <f t="shared" si="3"/>
        <v>1413</v>
      </c>
      <c r="U71" s="22">
        <f t="shared" si="4"/>
        <v>1474202626.4299998</v>
      </c>
      <c r="V71" s="11"/>
    </row>
    <row r="72" spans="1:22" s="5" customFormat="1">
      <c r="A72" s="18">
        <v>65</v>
      </c>
      <c r="B72" s="31" t="s">
        <v>134</v>
      </c>
      <c r="C72" s="1" t="s">
        <v>135</v>
      </c>
      <c r="D72" s="23">
        <v>1550</v>
      </c>
      <c r="E72" s="23">
        <v>29709626.93</v>
      </c>
      <c r="F72" s="23">
        <v>12595</v>
      </c>
      <c r="G72" s="23">
        <v>336905698.67000002</v>
      </c>
      <c r="H72" s="23">
        <v>6536</v>
      </c>
      <c r="I72" s="23">
        <v>137825359.11000001</v>
      </c>
      <c r="J72" s="23">
        <v>13915</v>
      </c>
      <c r="K72" s="23">
        <v>188035801.86000001</v>
      </c>
      <c r="L72" s="21">
        <f t="shared" si="0"/>
        <v>34596</v>
      </c>
      <c r="M72" s="21">
        <f t="shared" si="1"/>
        <v>692476486.57000005</v>
      </c>
      <c r="N72" s="23">
        <v>7496</v>
      </c>
      <c r="O72" s="23">
        <v>468443704.10000002</v>
      </c>
      <c r="P72" s="23">
        <v>727</v>
      </c>
      <c r="Q72" s="23">
        <v>111038998.73999999</v>
      </c>
      <c r="R72" s="21">
        <f t="shared" si="10"/>
        <v>8223</v>
      </c>
      <c r="S72" s="21">
        <f t="shared" si="11"/>
        <v>579482702.84000003</v>
      </c>
      <c r="T72" s="21">
        <f t="shared" si="3"/>
        <v>42819</v>
      </c>
      <c r="U72" s="21">
        <f t="shared" si="4"/>
        <v>1271959189.4100001</v>
      </c>
      <c r="V72" s="11"/>
    </row>
    <row r="73" spans="1:22" s="5" customFormat="1">
      <c r="A73" s="15">
        <v>66</v>
      </c>
      <c r="B73" s="16" t="s">
        <v>144</v>
      </c>
      <c r="C73" s="17" t="s">
        <v>145</v>
      </c>
      <c r="D73" s="22">
        <v>330</v>
      </c>
      <c r="E73" s="22">
        <v>371003069.79000002</v>
      </c>
      <c r="F73" s="22">
        <v>432</v>
      </c>
      <c r="G73" s="22">
        <v>51714121.960000001</v>
      </c>
      <c r="H73" s="22">
        <v>542</v>
      </c>
      <c r="I73" s="22">
        <v>93573498.079999998</v>
      </c>
      <c r="J73" s="22">
        <v>825</v>
      </c>
      <c r="K73" s="22">
        <v>129666449.17</v>
      </c>
      <c r="L73" s="22">
        <f t="shared" si="0"/>
        <v>2129</v>
      </c>
      <c r="M73" s="22">
        <f t="shared" si="1"/>
        <v>645957139</v>
      </c>
      <c r="N73" s="22">
        <v>420</v>
      </c>
      <c r="O73" s="22">
        <v>151904706.47</v>
      </c>
      <c r="P73" s="22">
        <v>331</v>
      </c>
      <c r="Q73" s="22">
        <v>442488510.93000001</v>
      </c>
      <c r="R73" s="22">
        <f t="shared" si="10"/>
        <v>751</v>
      </c>
      <c r="S73" s="22">
        <f t="shared" si="11"/>
        <v>594393217.39999998</v>
      </c>
      <c r="T73" s="22">
        <f t="shared" si="3"/>
        <v>2880</v>
      </c>
      <c r="U73" s="22">
        <f t="shared" si="4"/>
        <v>1240350356.4000001</v>
      </c>
      <c r="V73" s="11"/>
    </row>
    <row r="74" spans="1:22" s="5" customFormat="1">
      <c r="A74" s="18">
        <v>67</v>
      </c>
      <c r="B74" s="31" t="s">
        <v>168</v>
      </c>
      <c r="C74" s="1" t="s">
        <v>169</v>
      </c>
      <c r="D74" s="23">
        <v>1375</v>
      </c>
      <c r="E74" s="23">
        <v>305614660.12</v>
      </c>
      <c r="F74" s="23">
        <v>1125</v>
      </c>
      <c r="G74" s="23">
        <v>108380196.76000001</v>
      </c>
      <c r="H74" s="23">
        <v>178</v>
      </c>
      <c r="I74" s="23">
        <v>237779670.56</v>
      </c>
      <c r="J74" s="23">
        <v>774</v>
      </c>
      <c r="K74" s="23">
        <v>33001812</v>
      </c>
      <c r="L74" s="21">
        <f t="shared" si="0"/>
        <v>3452</v>
      </c>
      <c r="M74" s="21">
        <f t="shared" si="1"/>
        <v>684776339.44000006</v>
      </c>
      <c r="N74" s="23">
        <v>54</v>
      </c>
      <c r="O74" s="23">
        <v>51748989.219999999</v>
      </c>
      <c r="P74" s="23">
        <v>133</v>
      </c>
      <c r="Q74" s="23">
        <v>429482383.43000001</v>
      </c>
      <c r="R74" s="21">
        <f t="shared" si="10"/>
        <v>187</v>
      </c>
      <c r="S74" s="21">
        <f t="shared" si="11"/>
        <v>481231372.64999998</v>
      </c>
      <c r="T74" s="21">
        <f t="shared" si="3"/>
        <v>3639</v>
      </c>
      <c r="U74" s="21">
        <f t="shared" si="4"/>
        <v>1166007712.0900002</v>
      </c>
      <c r="V74" s="11"/>
    </row>
    <row r="75" spans="1:22" s="5" customFormat="1">
      <c r="A75" s="15">
        <v>68</v>
      </c>
      <c r="B75" s="30" t="s">
        <v>164</v>
      </c>
      <c r="C75" s="17" t="s">
        <v>165</v>
      </c>
      <c r="D75" s="22">
        <v>881</v>
      </c>
      <c r="E75" s="22">
        <v>100439072.8</v>
      </c>
      <c r="F75" s="22">
        <v>2556</v>
      </c>
      <c r="G75" s="22">
        <v>312214798.48360002</v>
      </c>
      <c r="H75" s="22">
        <v>419</v>
      </c>
      <c r="I75" s="22">
        <v>93037892.319999993</v>
      </c>
      <c r="J75" s="22">
        <v>2089</v>
      </c>
      <c r="K75" s="22">
        <v>57961898.539999999</v>
      </c>
      <c r="L75" s="22">
        <f t="shared" si="0"/>
        <v>5945</v>
      </c>
      <c r="M75" s="22">
        <f t="shared" si="1"/>
        <v>563653662.14359999</v>
      </c>
      <c r="N75" s="22">
        <v>2610</v>
      </c>
      <c r="O75" s="22">
        <v>389055422.95999998</v>
      </c>
      <c r="P75" s="22">
        <v>1178</v>
      </c>
      <c r="Q75" s="22">
        <v>212056059.22</v>
      </c>
      <c r="R75" s="22">
        <f t="shared" si="10"/>
        <v>3788</v>
      </c>
      <c r="S75" s="22">
        <f t="shared" si="11"/>
        <v>601111482.17999995</v>
      </c>
      <c r="T75" s="22">
        <f t="shared" si="3"/>
        <v>9733</v>
      </c>
      <c r="U75" s="22">
        <f t="shared" si="4"/>
        <v>1164765144.3235998</v>
      </c>
      <c r="V75" s="11"/>
    </row>
    <row r="76" spans="1:22" s="5" customFormat="1">
      <c r="A76" s="18">
        <v>69</v>
      </c>
      <c r="B76" s="31" t="s">
        <v>150</v>
      </c>
      <c r="C76" s="1" t="s">
        <v>151</v>
      </c>
      <c r="D76" s="23">
        <v>43</v>
      </c>
      <c r="E76" s="23">
        <v>54424116.289999999</v>
      </c>
      <c r="F76" s="23">
        <v>17</v>
      </c>
      <c r="G76" s="23">
        <v>15146932.91</v>
      </c>
      <c r="H76" s="23">
        <v>188</v>
      </c>
      <c r="I76" s="23">
        <v>11873290.59</v>
      </c>
      <c r="J76" s="23">
        <v>432</v>
      </c>
      <c r="K76" s="23">
        <v>39025355.560000002</v>
      </c>
      <c r="L76" s="21">
        <f t="shared" si="0"/>
        <v>680</v>
      </c>
      <c r="M76" s="21">
        <f t="shared" si="1"/>
        <v>120469695.35000001</v>
      </c>
      <c r="N76" s="23">
        <v>31</v>
      </c>
      <c r="O76" s="23">
        <v>576139850</v>
      </c>
      <c r="P76" s="23">
        <v>35</v>
      </c>
      <c r="Q76" s="23">
        <v>434245135.12</v>
      </c>
      <c r="R76" s="21">
        <f t="shared" si="10"/>
        <v>66</v>
      </c>
      <c r="S76" s="21">
        <f t="shared" si="11"/>
        <v>1010384985.12</v>
      </c>
      <c r="T76" s="21">
        <f t="shared" si="3"/>
        <v>746</v>
      </c>
      <c r="U76" s="21">
        <f t="shared" si="4"/>
        <v>1130854680.47</v>
      </c>
      <c r="V76" s="11"/>
    </row>
    <row r="77" spans="1:22" s="5" customFormat="1">
      <c r="A77" s="15">
        <v>70</v>
      </c>
      <c r="B77" s="30" t="s">
        <v>148</v>
      </c>
      <c r="C77" s="17" t="s">
        <v>149</v>
      </c>
      <c r="D77" s="22">
        <v>1791</v>
      </c>
      <c r="E77" s="22">
        <v>41210273.670000002</v>
      </c>
      <c r="F77" s="22">
        <v>15283</v>
      </c>
      <c r="G77" s="22">
        <v>363365532.3373</v>
      </c>
      <c r="H77" s="22">
        <v>4148</v>
      </c>
      <c r="I77" s="22">
        <v>68554862.540000007</v>
      </c>
      <c r="J77" s="22">
        <v>12888</v>
      </c>
      <c r="K77" s="22">
        <v>148682046.7173</v>
      </c>
      <c r="L77" s="22">
        <f t="shared" si="0"/>
        <v>34110</v>
      </c>
      <c r="M77" s="22">
        <f t="shared" si="1"/>
        <v>621812715.26460004</v>
      </c>
      <c r="N77" s="22">
        <v>5701</v>
      </c>
      <c r="O77" s="22">
        <v>436454903.31999999</v>
      </c>
      <c r="P77" s="22">
        <v>452</v>
      </c>
      <c r="Q77" s="22">
        <v>34093105.840000004</v>
      </c>
      <c r="R77" s="22">
        <f t="shared" si="10"/>
        <v>6153</v>
      </c>
      <c r="S77" s="22">
        <f t="shared" si="11"/>
        <v>470548009.15999997</v>
      </c>
      <c r="T77" s="22">
        <f t="shared" si="3"/>
        <v>40263</v>
      </c>
      <c r="U77" s="22">
        <f t="shared" si="4"/>
        <v>1092360724.4246001</v>
      </c>
      <c r="V77" s="11"/>
    </row>
    <row r="78" spans="1:22" s="5" customFormat="1">
      <c r="A78" s="18">
        <v>71</v>
      </c>
      <c r="B78" s="31" t="s">
        <v>142</v>
      </c>
      <c r="C78" s="1" t="s">
        <v>143</v>
      </c>
      <c r="D78" s="23"/>
      <c r="E78" s="23"/>
      <c r="F78" s="23"/>
      <c r="G78" s="23"/>
      <c r="H78" s="23">
        <v>70348</v>
      </c>
      <c r="I78" s="23">
        <v>471394863.69999999</v>
      </c>
      <c r="J78" s="23">
        <v>121581</v>
      </c>
      <c r="K78" s="23">
        <v>461210035.83999997</v>
      </c>
      <c r="L78" s="21">
        <f t="shared" si="0"/>
        <v>191929</v>
      </c>
      <c r="M78" s="21">
        <f t="shared" si="1"/>
        <v>932604899.53999996</v>
      </c>
      <c r="N78" s="23">
        <v>359</v>
      </c>
      <c r="O78" s="23">
        <v>72762618.450000003</v>
      </c>
      <c r="P78" s="23">
        <v>1270</v>
      </c>
      <c r="Q78" s="23">
        <v>84131538.400000006</v>
      </c>
      <c r="R78" s="21">
        <f t="shared" si="10"/>
        <v>1629</v>
      </c>
      <c r="S78" s="21">
        <f t="shared" si="11"/>
        <v>156894156.85000002</v>
      </c>
      <c r="T78" s="21">
        <f t="shared" si="3"/>
        <v>193558</v>
      </c>
      <c r="U78" s="21">
        <f t="shared" si="4"/>
        <v>1089499056.3899999</v>
      </c>
      <c r="V78" s="11"/>
    </row>
    <row r="79" spans="1:22" s="5" customFormat="1">
      <c r="A79" s="15">
        <v>72</v>
      </c>
      <c r="B79" s="30" t="s">
        <v>132</v>
      </c>
      <c r="C79" s="17" t="s">
        <v>133</v>
      </c>
      <c r="D79" s="22">
        <v>533</v>
      </c>
      <c r="E79" s="22">
        <v>121373778.38</v>
      </c>
      <c r="F79" s="22">
        <v>1123</v>
      </c>
      <c r="G79" s="22">
        <v>84195655.379999995</v>
      </c>
      <c r="H79" s="22">
        <v>646</v>
      </c>
      <c r="I79" s="22">
        <v>202856783.69</v>
      </c>
      <c r="J79" s="22">
        <v>4066</v>
      </c>
      <c r="K79" s="22">
        <v>269172752.08149999</v>
      </c>
      <c r="L79" s="22">
        <f t="shared" si="0"/>
        <v>6368</v>
      </c>
      <c r="M79" s="22">
        <f t="shared" si="1"/>
        <v>677598969.53149998</v>
      </c>
      <c r="N79" s="22">
        <v>379</v>
      </c>
      <c r="O79" s="22">
        <v>218054575.94999999</v>
      </c>
      <c r="P79" s="22">
        <v>170</v>
      </c>
      <c r="Q79" s="22">
        <v>184122559.09999999</v>
      </c>
      <c r="R79" s="22">
        <f t="shared" ref="R79:R142" si="12">N79+P79</f>
        <v>549</v>
      </c>
      <c r="S79" s="22">
        <f t="shared" ref="S79:S142" si="13">O79+Q79</f>
        <v>402177135.04999995</v>
      </c>
      <c r="T79" s="22">
        <f t="shared" si="3"/>
        <v>6917</v>
      </c>
      <c r="U79" s="22">
        <f t="shared" si="4"/>
        <v>1079776104.5815001</v>
      </c>
      <c r="V79" s="11"/>
    </row>
    <row r="80" spans="1:22" s="5" customFormat="1">
      <c r="A80" s="18">
        <v>73</v>
      </c>
      <c r="B80" s="31" t="s">
        <v>156</v>
      </c>
      <c r="C80" s="1" t="s">
        <v>157</v>
      </c>
      <c r="D80" s="23">
        <v>2449</v>
      </c>
      <c r="E80" s="23">
        <v>53993259.829999998</v>
      </c>
      <c r="F80" s="23">
        <v>11569</v>
      </c>
      <c r="G80" s="23">
        <v>362895445.19</v>
      </c>
      <c r="H80" s="23">
        <v>6017</v>
      </c>
      <c r="I80" s="23">
        <v>101395232.81</v>
      </c>
      <c r="J80" s="23">
        <v>6779</v>
      </c>
      <c r="K80" s="23">
        <v>88791379.288599998</v>
      </c>
      <c r="L80" s="21">
        <f t="shared" si="0"/>
        <v>26814</v>
      </c>
      <c r="M80" s="21">
        <f t="shared" si="1"/>
        <v>607075317.11860001</v>
      </c>
      <c r="N80" s="23">
        <v>4794</v>
      </c>
      <c r="O80" s="23">
        <v>382506663.79000002</v>
      </c>
      <c r="P80" s="23">
        <v>862</v>
      </c>
      <c r="Q80" s="23">
        <v>86215387.739999995</v>
      </c>
      <c r="R80" s="21">
        <f t="shared" si="12"/>
        <v>5656</v>
      </c>
      <c r="S80" s="21">
        <f t="shared" si="13"/>
        <v>468722051.53000003</v>
      </c>
      <c r="T80" s="21">
        <f t="shared" si="3"/>
        <v>32470</v>
      </c>
      <c r="U80" s="21">
        <f t="shared" si="4"/>
        <v>1075797368.6486001</v>
      </c>
      <c r="V80" s="11"/>
    </row>
    <row r="81" spans="1:22" s="5" customFormat="1">
      <c r="A81" s="15">
        <v>74</v>
      </c>
      <c r="B81" s="16" t="s">
        <v>160</v>
      </c>
      <c r="C81" s="17" t="s">
        <v>161</v>
      </c>
      <c r="D81" s="22">
        <v>44</v>
      </c>
      <c r="E81" s="22">
        <v>1408241.41</v>
      </c>
      <c r="F81" s="22">
        <v>853</v>
      </c>
      <c r="G81" s="22">
        <v>428873980.19</v>
      </c>
      <c r="H81" s="22">
        <v>944</v>
      </c>
      <c r="I81" s="22">
        <v>111544972.72</v>
      </c>
      <c r="J81" s="22">
        <v>1790</v>
      </c>
      <c r="K81" s="22">
        <v>74423930.950000003</v>
      </c>
      <c r="L81" s="22">
        <f t="shared" ref="L81:L144" si="14">D81+F81+H81+J81</f>
        <v>3631</v>
      </c>
      <c r="M81" s="22">
        <f t="shared" ref="M81:M144" si="15">E81+G81+I81+K81</f>
        <v>616251125.2700001</v>
      </c>
      <c r="N81" s="22">
        <v>1045</v>
      </c>
      <c r="O81" s="22">
        <v>419301075.31</v>
      </c>
      <c r="P81" s="22">
        <v>218</v>
      </c>
      <c r="Q81" s="22">
        <v>29026000</v>
      </c>
      <c r="R81" s="22">
        <f t="shared" si="12"/>
        <v>1263</v>
      </c>
      <c r="S81" s="22">
        <f t="shared" si="13"/>
        <v>448327075.31</v>
      </c>
      <c r="T81" s="22">
        <f t="shared" ref="T81:T144" si="16">L81+R81</f>
        <v>4894</v>
      </c>
      <c r="U81" s="22">
        <f t="shared" ref="U81:U144" si="17">M81+S81</f>
        <v>1064578200.5800002</v>
      </c>
      <c r="V81" s="11"/>
    </row>
    <row r="82" spans="1:22" s="5" customFormat="1">
      <c r="A82" s="18">
        <v>75</v>
      </c>
      <c r="B82" s="31" t="s">
        <v>152</v>
      </c>
      <c r="C82" s="1" t="s">
        <v>153</v>
      </c>
      <c r="D82" s="23">
        <v>169</v>
      </c>
      <c r="E82" s="23">
        <v>77790753.340000004</v>
      </c>
      <c r="F82" s="23">
        <v>594</v>
      </c>
      <c r="G82" s="23">
        <v>77453786.819999993</v>
      </c>
      <c r="H82" s="23">
        <v>94</v>
      </c>
      <c r="I82" s="23">
        <v>81036821.629999995</v>
      </c>
      <c r="J82" s="23">
        <v>346</v>
      </c>
      <c r="K82" s="23">
        <v>115513065.84</v>
      </c>
      <c r="L82" s="21">
        <f t="shared" si="14"/>
        <v>1203</v>
      </c>
      <c r="M82" s="21">
        <f t="shared" si="15"/>
        <v>351794427.63</v>
      </c>
      <c r="N82" s="23">
        <v>232</v>
      </c>
      <c r="O82" s="23">
        <v>409995381.33999997</v>
      </c>
      <c r="P82" s="23">
        <v>213</v>
      </c>
      <c r="Q82" s="23">
        <v>296777320.11000001</v>
      </c>
      <c r="R82" s="21">
        <f t="shared" si="12"/>
        <v>445</v>
      </c>
      <c r="S82" s="21">
        <f t="shared" si="13"/>
        <v>706772701.45000005</v>
      </c>
      <c r="T82" s="21">
        <f t="shared" si="16"/>
        <v>1648</v>
      </c>
      <c r="U82" s="21">
        <f t="shared" si="17"/>
        <v>1058567129.08</v>
      </c>
      <c r="V82" s="11"/>
    </row>
    <row r="83" spans="1:22" s="5" customFormat="1">
      <c r="A83" s="15">
        <v>76</v>
      </c>
      <c r="B83" s="30" t="s">
        <v>172</v>
      </c>
      <c r="C83" s="17" t="s">
        <v>173</v>
      </c>
      <c r="D83" s="22">
        <v>26</v>
      </c>
      <c r="E83" s="22">
        <v>38638260.560000002</v>
      </c>
      <c r="F83" s="22">
        <v>81</v>
      </c>
      <c r="G83" s="22">
        <v>91959319.829999998</v>
      </c>
      <c r="H83" s="22">
        <v>601</v>
      </c>
      <c r="I83" s="22">
        <v>173186462.28</v>
      </c>
      <c r="J83" s="22">
        <v>1404</v>
      </c>
      <c r="K83" s="22">
        <v>293817093.62</v>
      </c>
      <c r="L83" s="22">
        <f t="shared" si="14"/>
        <v>2112</v>
      </c>
      <c r="M83" s="22">
        <f t="shared" si="15"/>
        <v>597601136.28999996</v>
      </c>
      <c r="N83" s="22">
        <v>88</v>
      </c>
      <c r="O83" s="22">
        <v>292887444.25</v>
      </c>
      <c r="P83" s="22">
        <v>64</v>
      </c>
      <c r="Q83" s="22">
        <v>115888534.06</v>
      </c>
      <c r="R83" s="22">
        <f t="shared" si="12"/>
        <v>152</v>
      </c>
      <c r="S83" s="22">
        <f t="shared" si="13"/>
        <v>408775978.31</v>
      </c>
      <c r="T83" s="22">
        <f t="shared" si="16"/>
        <v>2264</v>
      </c>
      <c r="U83" s="22">
        <f t="shared" si="17"/>
        <v>1006377114.5999999</v>
      </c>
      <c r="V83" s="11"/>
    </row>
    <row r="84" spans="1:22" s="5" customFormat="1">
      <c r="A84" s="18">
        <v>77</v>
      </c>
      <c r="B84" s="31" t="s">
        <v>154</v>
      </c>
      <c r="C84" s="1" t="s">
        <v>155</v>
      </c>
      <c r="D84" s="23">
        <v>1079</v>
      </c>
      <c r="E84" s="23">
        <v>20298316.280000001</v>
      </c>
      <c r="F84" s="23">
        <v>8695</v>
      </c>
      <c r="G84" s="23">
        <v>202325956.34</v>
      </c>
      <c r="H84" s="23">
        <v>13702</v>
      </c>
      <c r="I84" s="23">
        <v>98088518.760000005</v>
      </c>
      <c r="J84" s="23">
        <v>16259</v>
      </c>
      <c r="K84" s="23">
        <v>169339987.72</v>
      </c>
      <c r="L84" s="21">
        <f t="shared" si="14"/>
        <v>39735</v>
      </c>
      <c r="M84" s="21">
        <f t="shared" si="15"/>
        <v>490052779.10000002</v>
      </c>
      <c r="N84" s="23">
        <v>19157</v>
      </c>
      <c r="O84" s="23">
        <v>368955887.05000001</v>
      </c>
      <c r="P84" s="23">
        <v>3440</v>
      </c>
      <c r="Q84" s="23">
        <v>115638937.38</v>
      </c>
      <c r="R84" s="21">
        <f t="shared" si="12"/>
        <v>22597</v>
      </c>
      <c r="S84" s="21">
        <f t="shared" si="13"/>
        <v>484594824.43000001</v>
      </c>
      <c r="T84" s="21">
        <f t="shared" si="16"/>
        <v>62332</v>
      </c>
      <c r="U84" s="21">
        <f t="shared" si="17"/>
        <v>974647603.52999997</v>
      </c>
      <c r="V84" s="11"/>
    </row>
    <row r="85" spans="1:22" s="5" customFormat="1">
      <c r="A85" s="15">
        <v>78</v>
      </c>
      <c r="B85" s="30" t="s">
        <v>140</v>
      </c>
      <c r="C85" s="17" t="s">
        <v>141</v>
      </c>
      <c r="D85" s="22">
        <v>39</v>
      </c>
      <c r="E85" s="22">
        <v>165075992.03999999</v>
      </c>
      <c r="F85" s="22">
        <v>637</v>
      </c>
      <c r="G85" s="22">
        <v>137157675.66999999</v>
      </c>
      <c r="H85" s="22">
        <v>31</v>
      </c>
      <c r="I85" s="22">
        <v>91900968.680000007</v>
      </c>
      <c r="J85" s="22">
        <v>611</v>
      </c>
      <c r="K85" s="22">
        <v>91757526.030000001</v>
      </c>
      <c r="L85" s="22">
        <f t="shared" si="14"/>
        <v>1318</v>
      </c>
      <c r="M85" s="22">
        <f t="shared" si="15"/>
        <v>485892162.41999996</v>
      </c>
      <c r="N85" s="22">
        <v>55</v>
      </c>
      <c r="O85" s="22">
        <v>215000980</v>
      </c>
      <c r="P85" s="22">
        <v>39</v>
      </c>
      <c r="Q85" s="22">
        <v>242895620</v>
      </c>
      <c r="R85" s="22">
        <f t="shared" si="12"/>
        <v>94</v>
      </c>
      <c r="S85" s="22">
        <f t="shared" si="13"/>
        <v>457896600</v>
      </c>
      <c r="T85" s="22">
        <f t="shared" si="16"/>
        <v>1412</v>
      </c>
      <c r="U85" s="22">
        <f t="shared" si="17"/>
        <v>943788762.41999996</v>
      </c>
      <c r="V85" s="11"/>
    </row>
    <row r="86" spans="1:22" s="5" customFormat="1">
      <c r="A86" s="18">
        <v>79</v>
      </c>
      <c r="B86" s="31" t="s">
        <v>170</v>
      </c>
      <c r="C86" s="1" t="s">
        <v>171</v>
      </c>
      <c r="D86" s="23">
        <v>404</v>
      </c>
      <c r="E86" s="23">
        <v>12934890.52</v>
      </c>
      <c r="F86" s="23">
        <v>7104</v>
      </c>
      <c r="G86" s="23">
        <v>235440208.90000001</v>
      </c>
      <c r="H86" s="23">
        <v>2635</v>
      </c>
      <c r="I86" s="23">
        <v>46854968.280000001</v>
      </c>
      <c r="J86" s="23">
        <v>6366</v>
      </c>
      <c r="K86" s="23">
        <v>90908306.269999996</v>
      </c>
      <c r="L86" s="21">
        <f t="shared" si="14"/>
        <v>16509</v>
      </c>
      <c r="M86" s="21">
        <f t="shared" si="15"/>
        <v>386138373.97000003</v>
      </c>
      <c r="N86" s="23">
        <v>9676</v>
      </c>
      <c r="O86" s="23">
        <v>307631822.45999998</v>
      </c>
      <c r="P86" s="23">
        <v>1728</v>
      </c>
      <c r="Q86" s="23">
        <v>41050211.380000003</v>
      </c>
      <c r="R86" s="21">
        <f t="shared" si="12"/>
        <v>11404</v>
      </c>
      <c r="S86" s="21">
        <f t="shared" si="13"/>
        <v>348682033.83999997</v>
      </c>
      <c r="T86" s="21">
        <f t="shared" si="16"/>
        <v>27913</v>
      </c>
      <c r="U86" s="21">
        <f t="shared" si="17"/>
        <v>734820407.80999994</v>
      </c>
      <c r="V86" s="11"/>
    </row>
    <row r="87" spans="1:22" s="5" customFormat="1">
      <c r="A87" s="15">
        <v>80</v>
      </c>
      <c r="B87" s="30" t="s">
        <v>250</v>
      </c>
      <c r="C87" s="17" t="s">
        <v>251</v>
      </c>
      <c r="D87" s="22">
        <v>37</v>
      </c>
      <c r="E87" s="22">
        <v>199944590.94999999</v>
      </c>
      <c r="F87" s="22">
        <v>22</v>
      </c>
      <c r="G87" s="22">
        <v>4195158.4800000004</v>
      </c>
      <c r="H87" s="22">
        <v>52</v>
      </c>
      <c r="I87" s="22">
        <v>142684633.44</v>
      </c>
      <c r="J87" s="22">
        <v>196</v>
      </c>
      <c r="K87" s="22">
        <v>42435966.880000003</v>
      </c>
      <c r="L87" s="22">
        <f t="shared" si="14"/>
        <v>307</v>
      </c>
      <c r="M87" s="22">
        <f t="shared" si="15"/>
        <v>389260349.75</v>
      </c>
      <c r="N87" s="22">
        <v>52</v>
      </c>
      <c r="O87" s="22">
        <v>40039990.700000003</v>
      </c>
      <c r="P87" s="22">
        <v>104</v>
      </c>
      <c r="Q87" s="22">
        <v>284637648.29000002</v>
      </c>
      <c r="R87" s="22">
        <f t="shared" si="12"/>
        <v>156</v>
      </c>
      <c r="S87" s="22">
        <f t="shared" si="13"/>
        <v>324677638.99000001</v>
      </c>
      <c r="T87" s="22">
        <f t="shared" si="16"/>
        <v>463</v>
      </c>
      <c r="U87" s="22">
        <f t="shared" si="17"/>
        <v>713937988.74000001</v>
      </c>
      <c r="V87" s="11"/>
    </row>
    <row r="88" spans="1:22" s="5" customFormat="1">
      <c r="A88" s="18">
        <v>81</v>
      </c>
      <c r="B88" s="31" t="s">
        <v>174</v>
      </c>
      <c r="C88" s="1" t="s">
        <v>175</v>
      </c>
      <c r="D88" s="23">
        <v>649</v>
      </c>
      <c r="E88" s="23">
        <v>17145633.739999998</v>
      </c>
      <c r="F88" s="23">
        <v>2877</v>
      </c>
      <c r="G88" s="23">
        <v>44761574.299999997</v>
      </c>
      <c r="H88" s="23">
        <v>15819</v>
      </c>
      <c r="I88" s="23">
        <v>134037497.26000001</v>
      </c>
      <c r="J88" s="23">
        <v>26683</v>
      </c>
      <c r="K88" s="23">
        <v>226126212.16</v>
      </c>
      <c r="L88" s="21">
        <f t="shared" si="14"/>
        <v>46028</v>
      </c>
      <c r="M88" s="21">
        <f t="shared" si="15"/>
        <v>422070917.46000004</v>
      </c>
      <c r="N88" s="23">
        <v>7160</v>
      </c>
      <c r="O88" s="23">
        <v>168810780.66</v>
      </c>
      <c r="P88" s="23">
        <v>837</v>
      </c>
      <c r="Q88" s="23">
        <v>49135352.810000002</v>
      </c>
      <c r="R88" s="21">
        <f t="shared" si="12"/>
        <v>7997</v>
      </c>
      <c r="S88" s="21">
        <f t="shared" si="13"/>
        <v>217946133.47</v>
      </c>
      <c r="T88" s="21">
        <f t="shared" si="16"/>
        <v>54025</v>
      </c>
      <c r="U88" s="21">
        <f t="shared" si="17"/>
        <v>640017050.93000007</v>
      </c>
      <c r="V88" s="11"/>
    </row>
    <row r="89" spans="1:22" s="5" customFormat="1">
      <c r="A89" s="15">
        <v>82</v>
      </c>
      <c r="B89" s="16" t="s">
        <v>166</v>
      </c>
      <c r="C89" s="17" t="s">
        <v>167</v>
      </c>
      <c r="D89" s="22"/>
      <c r="E89" s="22"/>
      <c r="F89" s="22"/>
      <c r="G89" s="22"/>
      <c r="H89" s="22">
        <v>8543</v>
      </c>
      <c r="I89" s="22">
        <v>93311201.329999998</v>
      </c>
      <c r="J89" s="22">
        <v>29139</v>
      </c>
      <c r="K89" s="22">
        <v>242584701.94999999</v>
      </c>
      <c r="L89" s="22">
        <f t="shared" si="14"/>
        <v>37682</v>
      </c>
      <c r="M89" s="22">
        <f t="shared" si="15"/>
        <v>335895903.27999997</v>
      </c>
      <c r="N89" s="22">
        <v>14273</v>
      </c>
      <c r="O89" s="22">
        <v>188202529.56999999</v>
      </c>
      <c r="P89" s="22">
        <v>8756</v>
      </c>
      <c r="Q89" s="22">
        <v>38162992.640000001</v>
      </c>
      <c r="R89" s="22">
        <f t="shared" si="12"/>
        <v>23029</v>
      </c>
      <c r="S89" s="22">
        <f t="shared" si="13"/>
        <v>226365522.20999998</v>
      </c>
      <c r="T89" s="22">
        <f t="shared" si="16"/>
        <v>60711</v>
      </c>
      <c r="U89" s="22">
        <f t="shared" si="17"/>
        <v>562261425.49000001</v>
      </c>
      <c r="V89" s="11"/>
    </row>
    <row r="90" spans="1:22" s="5" customFormat="1">
      <c r="A90" s="18">
        <v>83</v>
      </c>
      <c r="B90" s="31" t="s">
        <v>192</v>
      </c>
      <c r="C90" s="1" t="s">
        <v>193</v>
      </c>
      <c r="D90" s="23">
        <v>235</v>
      </c>
      <c r="E90" s="23">
        <v>90819144.959999993</v>
      </c>
      <c r="F90" s="23">
        <v>179</v>
      </c>
      <c r="G90" s="23">
        <v>28084163.120000001</v>
      </c>
      <c r="H90" s="23">
        <v>164</v>
      </c>
      <c r="I90" s="23">
        <v>69080182.049999997</v>
      </c>
      <c r="J90" s="23">
        <v>330</v>
      </c>
      <c r="K90" s="23">
        <v>66400295.729999997</v>
      </c>
      <c r="L90" s="21">
        <f t="shared" si="14"/>
        <v>908</v>
      </c>
      <c r="M90" s="21">
        <f t="shared" si="15"/>
        <v>254383785.85999998</v>
      </c>
      <c r="N90" s="23">
        <v>101</v>
      </c>
      <c r="O90" s="23">
        <v>116979827.56999999</v>
      </c>
      <c r="P90" s="23">
        <v>175</v>
      </c>
      <c r="Q90" s="23">
        <v>182187188.63999999</v>
      </c>
      <c r="R90" s="21">
        <f t="shared" si="12"/>
        <v>276</v>
      </c>
      <c r="S90" s="21">
        <f t="shared" si="13"/>
        <v>299167016.20999998</v>
      </c>
      <c r="T90" s="21">
        <f t="shared" si="16"/>
        <v>1184</v>
      </c>
      <c r="U90" s="21">
        <f t="shared" si="17"/>
        <v>553550802.06999993</v>
      </c>
      <c r="V90" s="11"/>
    </row>
    <row r="91" spans="1:22" s="5" customFormat="1">
      <c r="A91" s="15">
        <v>84</v>
      </c>
      <c r="B91" s="30" t="s">
        <v>178</v>
      </c>
      <c r="C91" s="17" t="s">
        <v>179</v>
      </c>
      <c r="D91" s="22">
        <v>1064</v>
      </c>
      <c r="E91" s="22">
        <v>96727990.469999999</v>
      </c>
      <c r="F91" s="22">
        <v>3846</v>
      </c>
      <c r="G91" s="22">
        <v>118794575.34999999</v>
      </c>
      <c r="H91" s="22">
        <v>5400</v>
      </c>
      <c r="I91" s="22">
        <v>34485435.409999996</v>
      </c>
      <c r="J91" s="22">
        <v>9944</v>
      </c>
      <c r="K91" s="22">
        <v>55841091.189999998</v>
      </c>
      <c r="L91" s="22">
        <f t="shared" si="14"/>
        <v>20254</v>
      </c>
      <c r="M91" s="22">
        <f t="shared" si="15"/>
        <v>305849092.41999996</v>
      </c>
      <c r="N91" s="22">
        <v>5587</v>
      </c>
      <c r="O91" s="22">
        <v>127522006.02</v>
      </c>
      <c r="P91" s="22">
        <v>1536</v>
      </c>
      <c r="Q91" s="22">
        <v>84056587.540000007</v>
      </c>
      <c r="R91" s="22">
        <f t="shared" si="12"/>
        <v>7123</v>
      </c>
      <c r="S91" s="22">
        <f t="shared" si="13"/>
        <v>211578593.56</v>
      </c>
      <c r="T91" s="22">
        <f t="shared" si="16"/>
        <v>27377</v>
      </c>
      <c r="U91" s="22">
        <f t="shared" si="17"/>
        <v>517427685.97999996</v>
      </c>
      <c r="V91" s="11"/>
    </row>
    <row r="92" spans="1:22" s="5" customFormat="1">
      <c r="A92" s="18">
        <v>85</v>
      </c>
      <c r="B92" s="31" t="s">
        <v>256</v>
      </c>
      <c r="C92" s="1" t="s">
        <v>257</v>
      </c>
      <c r="D92" s="23">
        <v>21</v>
      </c>
      <c r="E92" s="23">
        <v>35865336.200000003</v>
      </c>
      <c r="F92" s="23">
        <v>57</v>
      </c>
      <c r="G92" s="23">
        <v>22108895.899999999</v>
      </c>
      <c r="H92" s="23">
        <v>110</v>
      </c>
      <c r="I92" s="23">
        <v>50818079.229999997</v>
      </c>
      <c r="J92" s="23">
        <v>525</v>
      </c>
      <c r="K92" s="23">
        <v>76327959.700000003</v>
      </c>
      <c r="L92" s="21">
        <f t="shared" si="14"/>
        <v>713</v>
      </c>
      <c r="M92" s="21">
        <f t="shared" si="15"/>
        <v>185120271.03</v>
      </c>
      <c r="N92" s="23">
        <v>39</v>
      </c>
      <c r="O92" s="23">
        <v>164694600</v>
      </c>
      <c r="P92" s="23">
        <v>36</v>
      </c>
      <c r="Q92" s="23">
        <v>137151075</v>
      </c>
      <c r="R92" s="21">
        <f t="shared" si="12"/>
        <v>75</v>
      </c>
      <c r="S92" s="21">
        <f t="shared" si="13"/>
        <v>301845675</v>
      </c>
      <c r="T92" s="21">
        <f t="shared" si="16"/>
        <v>788</v>
      </c>
      <c r="U92" s="21">
        <f t="shared" si="17"/>
        <v>486965946.02999997</v>
      </c>
      <c r="V92" s="11"/>
    </row>
    <row r="93" spans="1:22" s="5" customFormat="1">
      <c r="A93" s="15">
        <v>86</v>
      </c>
      <c r="B93" s="30" t="s">
        <v>180</v>
      </c>
      <c r="C93" s="17" t="s">
        <v>181</v>
      </c>
      <c r="D93" s="22">
        <v>312</v>
      </c>
      <c r="E93" s="22">
        <v>13494284.560000001</v>
      </c>
      <c r="F93" s="22">
        <v>5810</v>
      </c>
      <c r="G93" s="22">
        <v>155892442.15000001</v>
      </c>
      <c r="H93" s="22">
        <v>2342</v>
      </c>
      <c r="I93" s="22">
        <v>27263710.359999999</v>
      </c>
      <c r="J93" s="22">
        <v>5249</v>
      </c>
      <c r="K93" s="22">
        <v>49541816.219999999</v>
      </c>
      <c r="L93" s="22">
        <f t="shared" si="14"/>
        <v>13713</v>
      </c>
      <c r="M93" s="22">
        <f t="shared" si="15"/>
        <v>246192253.28999999</v>
      </c>
      <c r="N93" s="22">
        <v>4608</v>
      </c>
      <c r="O93" s="22">
        <v>178142496.06</v>
      </c>
      <c r="P93" s="22">
        <v>659</v>
      </c>
      <c r="Q93" s="22">
        <v>13460000.609999999</v>
      </c>
      <c r="R93" s="22">
        <f t="shared" si="12"/>
        <v>5267</v>
      </c>
      <c r="S93" s="22">
        <f t="shared" si="13"/>
        <v>191602496.67000002</v>
      </c>
      <c r="T93" s="22">
        <f t="shared" si="16"/>
        <v>18980</v>
      </c>
      <c r="U93" s="22">
        <f t="shared" si="17"/>
        <v>437794749.96000004</v>
      </c>
      <c r="V93" s="11"/>
    </row>
    <row r="94" spans="1:22" s="5" customFormat="1">
      <c r="A94" s="18">
        <v>87</v>
      </c>
      <c r="B94" s="31" t="s">
        <v>182</v>
      </c>
      <c r="C94" s="1" t="s">
        <v>183</v>
      </c>
      <c r="D94" s="23">
        <v>593</v>
      </c>
      <c r="E94" s="23">
        <v>10671148.060000001</v>
      </c>
      <c r="F94" s="23">
        <v>3801</v>
      </c>
      <c r="G94" s="23">
        <v>97483940.506799996</v>
      </c>
      <c r="H94" s="23">
        <v>50799</v>
      </c>
      <c r="I94" s="23">
        <v>64936053.229999997</v>
      </c>
      <c r="J94" s="23">
        <v>19342</v>
      </c>
      <c r="K94" s="23">
        <v>58480986.299999997</v>
      </c>
      <c r="L94" s="21">
        <f t="shared" si="14"/>
        <v>74535</v>
      </c>
      <c r="M94" s="21">
        <f t="shared" si="15"/>
        <v>231572128.09679997</v>
      </c>
      <c r="N94" s="23">
        <v>6468</v>
      </c>
      <c r="O94" s="23">
        <v>141440124.37</v>
      </c>
      <c r="P94" s="23">
        <v>2322</v>
      </c>
      <c r="Q94" s="23">
        <v>61081385.32</v>
      </c>
      <c r="R94" s="21">
        <f t="shared" si="12"/>
        <v>8790</v>
      </c>
      <c r="S94" s="21">
        <f t="shared" si="13"/>
        <v>202521509.69</v>
      </c>
      <c r="T94" s="21">
        <f t="shared" si="16"/>
        <v>83325</v>
      </c>
      <c r="U94" s="21">
        <f t="shared" si="17"/>
        <v>434093637.78679997</v>
      </c>
      <c r="V94" s="11"/>
    </row>
    <row r="95" spans="1:22" s="5" customFormat="1">
      <c r="A95" s="15">
        <v>88</v>
      </c>
      <c r="B95" s="30" t="s">
        <v>176</v>
      </c>
      <c r="C95" s="17" t="s">
        <v>177</v>
      </c>
      <c r="D95" s="22">
        <v>15</v>
      </c>
      <c r="E95" s="22">
        <v>520732.21</v>
      </c>
      <c r="F95" s="22">
        <v>192</v>
      </c>
      <c r="G95" s="22">
        <v>3489164.45</v>
      </c>
      <c r="H95" s="22">
        <v>4308</v>
      </c>
      <c r="I95" s="22">
        <v>24193801.050000001</v>
      </c>
      <c r="J95" s="22">
        <v>6377</v>
      </c>
      <c r="K95" s="22">
        <v>43828054.210000001</v>
      </c>
      <c r="L95" s="22">
        <f t="shared" si="14"/>
        <v>10892</v>
      </c>
      <c r="M95" s="22">
        <f t="shared" si="15"/>
        <v>72031751.920000002</v>
      </c>
      <c r="N95" s="22">
        <v>7991</v>
      </c>
      <c r="O95" s="22">
        <v>159399564.09</v>
      </c>
      <c r="P95" s="22">
        <v>930</v>
      </c>
      <c r="Q95" s="22">
        <v>136746871.62</v>
      </c>
      <c r="R95" s="22">
        <f t="shared" si="12"/>
        <v>8921</v>
      </c>
      <c r="S95" s="22">
        <f t="shared" si="13"/>
        <v>296146435.71000004</v>
      </c>
      <c r="T95" s="22">
        <f t="shared" si="16"/>
        <v>19813</v>
      </c>
      <c r="U95" s="22">
        <f t="shared" si="17"/>
        <v>368178187.63000005</v>
      </c>
      <c r="V95" s="11"/>
    </row>
    <row r="96" spans="1:22" s="5" customFormat="1">
      <c r="A96" s="18">
        <v>89</v>
      </c>
      <c r="B96" s="31" t="s">
        <v>188</v>
      </c>
      <c r="C96" s="1" t="s">
        <v>189</v>
      </c>
      <c r="D96" s="23">
        <v>141</v>
      </c>
      <c r="E96" s="23">
        <v>2043090.97</v>
      </c>
      <c r="F96" s="23">
        <v>138</v>
      </c>
      <c r="G96" s="23">
        <v>2942510.82</v>
      </c>
      <c r="H96" s="23">
        <v>75270</v>
      </c>
      <c r="I96" s="23">
        <v>130398965.77</v>
      </c>
      <c r="J96" s="23">
        <v>14118</v>
      </c>
      <c r="K96" s="23">
        <v>154753781.34</v>
      </c>
      <c r="L96" s="21">
        <f t="shared" si="14"/>
        <v>89667</v>
      </c>
      <c r="M96" s="21">
        <f t="shared" si="15"/>
        <v>290138348.89999998</v>
      </c>
      <c r="N96" s="23">
        <v>800</v>
      </c>
      <c r="O96" s="23">
        <v>51149621.590000004</v>
      </c>
      <c r="P96" s="23">
        <v>733</v>
      </c>
      <c r="Q96" s="23">
        <v>26587512.969999999</v>
      </c>
      <c r="R96" s="21">
        <f t="shared" si="12"/>
        <v>1533</v>
      </c>
      <c r="S96" s="21">
        <f t="shared" si="13"/>
        <v>77737134.560000002</v>
      </c>
      <c r="T96" s="21">
        <f t="shared" si="16"/>
        <v>91200</v>
      </c>
      <c r="U96" s="21">
        <f t="shared" si="17"/>
        <v>367875483.45999998</v>
      </c>
      <c r="V96" s="11"/>
    </row>
    <row r="97" spans="1:22" s="5" customFormat="1">
      <c r="A97" s="15">
        <v>90</v>
      </c>
      <c r="B97" s="16" t="s">
        <v>186</v>
      </c>
      <c r="C97" s="17" t="s">
        <v>187</v>
      </c>
      <c r="D97" s="22">
        <v>1341</v>
      </c>
      <c r="E97" s="22">
        <v>128925206.70999999</v>
      </c>
      <c r="F97" s="22">
        <v>1153</v>
      </c>
      <c r="G97" s="22">
        <v>31350919.390999999</v>
      </c>
      <c r="H97" s="22">
        <v>742</v>
      </c>
      <c r="I97" s="22">
        <v>25333453.84</v>
      </c>
      <c r="J97" s="22">
        <v>427</v>
      </c>
      <c r="K97" s="22">
        <v>85677808.790000007</v>
      </c>
      <c r="L97" s="22">
        <f t="shared" si="14"/>
        <v>3663</v>
      </c>
      <c r="M97" s="22">
        <f t="shared" si="15"/>
        <v>271287388.73100001</v>
      </c>
      <c r="N97" s="22">
        <v>17</v>
      </c>
      <c r="O97" s="22">
        <v>7794990</v>
      </c>
      <c r="P97" s="22">
        <v>44</v>
      </c>
      <c r="Q97" s="22">
        <v>46685045</v>
      </c>
      <c r="R97" s="22">
        <f t="shared" si="12"/>
        <v>61</v>
      </c>
      <c r="S97" s="22">
        <f t="shared" si="13"/>
        <v>54480035</v>
      </c>
      <c r="T97" s="22">
        <f t="shared" si="16"/>
        <v>3724</v>
      </c>
      <c r="U97" s="22">
        <f t="shared" si="17"/>
        <v>325767423.73100001</v>
      </c>
      <c r="V97" s="11"/>
    </row>
    <row r="98" spans="1:22" s="5" customFormat="1">
      <c r="A98" s="18">
        <v>91</v>
      </c>
      <c r="B98" s="31" t="s">
        <v>298</v>
      </c>
      <c r="C98" s="1" t="s">
        <v>299</v>
      </c>
      <c r="D98" s="23"/>
      <c r="E98" s="23"/>
      <c r="F98" s="23"/>
      <c r="G98" s="23"/>
      <c r="H98" s="23">
        <v>71</v>
      </c>
      <c r="I98" s="23">
        <v>150977653.06</v>
      </c>
      <c r="J98" s="23">
        <v>272</v>
      </c>
      <c r="K98" s="23">
        <v>7712354.9900000002</v>
      </c>
      <c r="L98" s="21">
        <f t="shared" si="14"/>
        <v>343</v>
      </c>
      <c r="M98" s="21">
        <f t="shared" si="15"/>
        <v>158690008.05000001</v>
      </c>
      <c r="N98" s="23">
        <v>40</v>
      </c>
      <c r="O98" s="23">
        <v>8220000</v>
      </c>
      <c r="P98" s="23">
        <v>2</v>
      </c>
      <c r="Q98" s="23">
        <v>150000000</v>
      </c>
      <c r="R98" s="21">
        <f t="shared" si="12"/>
        <v>42</v>
      </c>
      <c r="S98" s="21">
        <f t="shared" si="13"/>
        <v>158220000</v>
      </c>
      <c r="T98" s="21">
        <f t="shared" si="16"/>
        <v>385</v>
      </c>
      <c r="U98" s="21">
        <f t="shared" si="17"/>
        <v>316910008.05000001</v>
      </c>
      <c r="V98" s="11"/>
    </row>
    <row r="99" spans="1:22" s="5" customFormat="1">
      <c r="A99" s="15">
        <v>92</v>
      </c>
      <c r="B99" s="30" t="s">
        <v>184</v>
      </c>
      <c r="C99" s="17" t="s">
        <v>185</v>
      </c>
      <c r="D99" s="22">
        <v>109</v>
      </c>
      <c r="E99" s="22">
        <v>11289689.85</v>
      </c>
      <c r="F99" s="22">
        <v>113</v>
      </c>
      <c r="G99" s="22">
        <v>1695691.12</v>
      </c>
      <c r="H99" s="22">
        <v>24</v>
      </c>
      <c r="I99" s="22">
        <v>19994465.550000001</v>
      </c>
      <c r="J99" s="22">
        <v>238</v>
      </c>
      <c r="K99" s="22">
        <v>124147226.22</v>
      </c>
      <c r="L99" s="22">
        <f t="shared" si="14"/>
        <v>484</v>
      </c>
      <c r="M99" s="22">
        <f t="shared" si="15"/>
        <v>157127072.74000001</v>
      </c>
      <c r="N99" s="22">
        <v>33</v>
      </c>
      <c r="O99" s="22">
        <v>124351000</v>
      </c>
      <c r="P99" s="22">
        <v>35</v>
      </c>
      <c r="Q99" s="22">
        <v>33701000</v>
      </c>
      <c r="R99" s="22">
        <f t="shared" si="12"/>
        <v>68</v>
      </c>
      <c r="S99" s="22">
        <f t="shared" si="13"/>
        <v>158052000</v>
      </c>
      <c r="T99" s="22">
        <f t="shared" si="16"/>
        <v>552</v>
      </c>
      <c r="U99" s="22">
        <f t="shared" si="17"/>
        <v>315179072.74000001</v>
      </c>
      <c r="V99" s="11"/>
    </row>
    <row r="100" spans="1:22" s="5" customFormat="1">
      <c r="A100" s="18">
        <v>93</v>
      </c>
      <c r="B100" s="31" t="s">
        <v>204</v>
      </c>
      <c r="C100" s="1" t="s">
        <v>205</v>
      </c>
      <c r="D100" s="23">
        <v>1</v>
      </c>
      <c r="E100" s="23">
        <v>62140</v>
      </c>
      <c r="F100" s="23">
        <v>6</v>
      </c>
      <c r="G100" s="23">
        <v>1416627.83</v>
      </c>
      <c r="H100" s="23">
        <v>535</v>
      </c>
      <c r="I100" s="23">
        <v>4002355.93</v>
      </c>
      <c r="J100" s="23">
        <v>644</v>
      </c>
      <c r="K100" s="23">
        <v>9733459.8000000007</v>
      </c>
      <c r="L100" s="21">
        <f t="shared" si="14"/>
        <v>1186</v>
      </c>
      <c r="M100" s="21">
        <f t="shared" si="15"/>
        <v>15214583.560000001</v>
      </c>
      <c r="N100" s="23">
        <v>190</v>
      </c>
      <c r="O100" s="23">
        <v>145982100.06</v>
      </c>
      <c r="P100" s="23">
        <v>143</v>
      </c>
      <c r="Q100" s="23">
        <v>138877206.75999999</v>
      </c>
      <c r="R100" s="21">
        <f t="shared" si="12"/>
        <v>333</v>
      </c>
      <c r="S100" s="21">
        <f t="shared" si="13"/>
        <v>284859306.81999999</v>
      </c>
      <c r="T100" s="21">
        <f t="shared" si="16"/>
        <v>1519</v>
      </c>
      <c r="U100" s="21">
        <f t="shared" si="17"/>
        <v>300073890.38</v>
      </c>
      <c r="V100" s="11"/>
    </row>
    <row r="101" spans="1:22" s="5" customFormat="1">
      <c r="A101" s="15">
        <v>94</v>
      </c>
      <c r="B101" s="30" t="s">
        <v>194</v>
      </c>
      <c r="C101" s="17" t="s">
        <v>195</v>
      </c>
      <c r="D101" s="22">
        <v>100</v>
      </c>
      <c r="E101" s="22">
        <v>3255207.04</v>
      </c>
      <c r="F101" s="22">
        <v>1735</v>
      </c>
      <c r="G101" s="22">
        <v>82464636.349999994</v>
      </c>
      <c r="H101" s="22">
        <v>872</v>
      </c>
      <c r="I101" s="22">
        <v>12403094.289999999</v>
      </c>
      <c r="J101" s="22">
        <v>1863</v>
      </c>
      <c r="K101" s="22">
        <v>17144254.68</v>
      </c>
      <c r="L101" s="22">
        <f t="shared" si="14"/>
        <v>4570</v>
      </c>
      <c r="M101" s="22">
        <f t="shared" si="15"/>
        <v>115267192.36000001</v>
      </c>
      <c r="N101" s="22">
        <v>2827</v>
      </c>
      <c r="O101" s="22">
        <v>98399315.379999995</v>
      </c>
      <c r="P101" s="22">
        <v>762</v>
      </c>
      <c r="Q101" s="22">
        <v>14430096.140000001</v>
      </c>
      <c r="R101" s="22">
        <f t="shared" si="12"/>
        <v>3589</v>
      </c>
      <c r="S101" s="22">
        <f t="shared" si="13"/>
        <v>112829411.52</v>
      </c>
      <c r="T101" s="22">
        <f t="shared" si="16"/>
        <v>8159</v>
      </c>
      <c r="U101" s="22">
        <f t="shared" si="17"/>
        <v>228096603.88</v>
      </c>
      <c r="V101" s="11"/>
    </row>
    <row r="102" spans="1:22" s="5" customFormat="1">
      <c r="A102" s="18">
        <v>95</v>
      </c>
      <c r="B102" s="31" t="s">
        <v>206</v>
      </c>
      <c r="C102" s="1" t="s">
        <v>207</v>
      </c>
      <c r="D102" s="23">
        <v>775</v>
      </c>
      <c r="E102" s="23">
        <v>68125931.870000005</v>
      </c>
      <c r="F102" s="23">
        <v>24</v>
      </c>
      <c r="G102" s="23">
        <v>1534940.61</v>
      </c>
      <c r="H102" s="23">
        <v>233</v>
      </c>
      <c r="I102" s="23">
        <v>33301983.25</v>
      </c>
      <c r="J102" s="23">
        <v>497</v>
      </c>
      <c r="K102" s="23">
        <v>3527273.82</v>
      </c>
      <c r="L102" s="21">
        <f t="shared" si="14"/>
        <v>1529</v>
      </c>
      <c r="M102" s="21">
        <f t="shared" si="15"/>
        <v>106490129.55</v>
      </c>
      <c r="N102" s="23">
        <v>37</v>
      </c>
      <c r="O102" s="23">
        <v>6443442.5199999996</v>
      </c>
      <c r="P102" s="23">
        <v>295</v>
      </c>
      <c r="Q102" s="23">
        <v>101869397.33</v>
      </c>
      <c r="R102" s="21">
        <f t="shared" si="12"/>
        <v>332</v>
      </c>
      <c r="S102" s="21">
        <f t="shared" si="13"/>
        <v>108312839.84999999</v>
      </c>
      <c r="T102" s="21">
        <f t="shared" si="16"/>
        <v>1861</v>
      </c>
      <c r="U102" s="21">
        <f t="shared" si="17"/>
        <v>214802969.39999998</v>
      </c>
      <c r="V102" s="11"/>
    </row>
    <row r="103" spans="1:22" s="5" customFormat="1">
      <c r="A103" s="15">
        <v>96</v>
      </c>
      <c r="B103" s="30" t="s">
        <v>200</v>
      </c>
      <c r="C103" s="17" t="s">
        <v>201</v>
      </c>
      <c r="D103" s="22">
        <v>47</v>
      </c>
      <c r="E103" s="22">
        <v>1471377.52</v>
      </c>
      <c r="F103" s="22">
        <v>910</v>
      </c>
      <c r="G103" s="22">
        <v>13533109.880000001</v>
      </c>
      <c r="H103" s="22">
        <v>1186</v>
      </c>
      <c r="I103" s="22">
        <v>18470949</v>
      </c>
      <c r="J103" s="22">
        <v>7869</v>
      </c>
      <c r="K103" s="22">
        <v>38949999.289999999</v>
      </c>
      <c r="L103" s="22">
        <f t="shared" si="14"/>
        <v>10012</v>
      </c>
      <c r="M103" s="22">
        <f t="shared" si="15"/>
        <v>72425435.689999998</v>
      </c>
      <c r="N103" s="22">
        <v>4737</v>
      </c>
      <c r="O103" s="22">
        <v>79732649.280000001</v>
      </c>
      <c r="P103" s="22">
        <v>605</v>
      </c>
      <c r="Q103" s="22">
        <v>47289961.859999999</v>
      </c>
      <c r="R103" s="22">
        <f t="shared" si="12"/>
        <v>5342</v>
      </c>
      <c r="S103" s="22">
        <f t="shared" si="13"/>
        <v>127022611.14</v>
      </c>
      <c r="T103" s="22">
        <f t="shared" si="16"/>
        <v>15354</v>
      </c>
      <c r="U103" s="22">
        <f t="shared" si="17"/>
        <v>199448046.82999998</v>
      </c>
      <c r="V103" s="11"/>
    </row>
    <row r="104" spans="1:22" s="5" customFormat="1">
      <c r="A104" s="18">
        <v>97</v>
      </c>
      <c r="B104" s="31" t="s">
        <v>198</v>
      </c>
      <c r="C104" s="1" t="s">
        <v>199</v>
      </c>
      <c r="D104" s="23">
        <v>80</v>
      </c>
      <c r="E104" s="23">
        <v>5940040.4500000002</v>
      </c>
      <c r="F104" s="23">
        <v>1913</v>
      </c>
      <c r="G104" s="23">
        <v>55744600.68</v>
      </c>
      <c r="H104" s="23">
        <v>1151</v>
      </c>
      <c r="I104" s="23">
        <v>13534586.16</v>
      </c>
      <c r="J104" s="23">
        <v>2687</v>
      </c>
      <c r="K104" s="23">
        <v>24646445.2315</v>
      </c>
      <c r="L104" s="21">
        <f t="shared" si="14"/>
        <v>5831</v>
      </c>
      <c r="M104" s="21">
        <f t="shared" si="15"/>
        <v>99865672.521500006</v>
      </c>
      <c r="N104" s="23">
        <v>1311</v>
      </c>
      <c r="O104" s="23">
        <v>72004880.530000001</v>
      </c>
      <c r="P104" s="23">
        <v>246</v>
      </c>
      <c r="Q104" s="23">
        <v>11089228.369999999</v>
      </c>
      <c r="R104" s="21">
        <f t="shared" si="12"/>
        <v>1557</v>
      </c>
      <c r="S104" s="21">
        <f t="shared" si="13"/>
        <v>83094108.900000006</v>
      </c>
      <c r="T104" s="21">
        <f t="shared" si="16"/>
        <v>7388</v>
      </c>
      <c r="U104" s="21">
        <f t="shared" si="17"/>
        <v>182959781.42150003</v>
      </c>
      <c r="V104" s="11"/>
    </row>
    <row r="105" spans="1:22" s="5" customFormat="1">
      <c r="A105" s="15">
        <v>98</v>
      </c>
      <c r="B105" s="16" t="s">
        <v>202</v>
      </c>
      <c r="C105" s="17" t="s">
        <v>203</v>
      </c>
      <c r="D105" s="22">
        <v>110</v>
      </c>
      <c r="E105" s="22">
        <v>3460982.84</v>
      </c>
      <c r="F105" s="22">
        <v>2058</v>
      </c>
      <c r="G105" s="22">
        <v>66570352.030000001</v>
      </c>
      <c r="H105" s="22">
        <v>580</v>
      </c>
      <c r="I105" s="22">
        <v>5960540.5599999996</v>
      </c>
      <c r="J105" s="22">
        <v>644</v>
      </c>
      <c r="K105" s="22">
        <v>7228386.2699999996</v>
      </c>
      <c r="L105" s="22">
        <f t="shared" si="14"/>
        <v>3392</v>
      </c>
      <c r="M105" s="22">
        <f t="shared" si="15"/>
        <v>83220261.700000003</v>
      </c>
      <c r="N105" s="22">
        <v>2006</v>
      </c>
      <c r="O105" s="22">
        <v>74588801.439999998</v>
      </c>
      <c r="P105" s="22">
        <v>665</v>
      </c>
      <c r="Q105" s="22">
        <v>10212076.34</v>
      </c>
      <c r="R105" s="22">
        <f t="shared" si="12"/>
        <v>2671</v>
      </c>
      <c r="S105" s="22">
        <f t="shared" si="13"/>
        <v>84800877.780000001</v>
      </c>
      <c r="T105" s="22">
        <f t="shared" si="16"/>
        <v>6063</v>
      </c>
      <c r="U105" s="22">
        <f t="shared" si="17"/>
        <v>168021139.48000002</v>
      </c>
      <c r="V105" s="11"/>
    </row>
    <row r="106" spans="1:22" s="5" customFormat="1">
      <c r="A106" s="18">
        <v>99</v>
      </c>
      <c r="B106" s="31" t="s">
        <v>214</v>
      </c>
      <c r="C106" s="1" t="s">
        <v>215</v>
      </c>
      <c r="D106" s="23"/>
      <c r="E106" s="23"/>
      <c r="F106" s="23">
        <v>2</v>
      </c>
      <c r="G106" s="23">
        <v>28500</v>
      </c>
      <c r="H106" s="23">
        <v>9203</v>
      </c>
      <c r="I106" s="23">
        <v>3861708.63</v>
      </c>
      <c r="J106" s="23">
        <v>5177</v>
      </c>
      <c r="K106" s="23">
        <v>3526747.94</v>
      </c>
      <c r="L106" s="21">
        <f t="shared" si="14"/>
        <v>14382</v>
      </c>
      <c r="M106" s="21">
        <f t="shared" si="15"/>
        <v>7416956.5700000003</v>
      </c>
      <c r="N106" s="23">
        <v>555</v>
      </c>
      <c r="O106" s="23">
        <v>77975509.079999998</v>
      </c>
      <c r="P106" s="23">
        <v>484</v>
      </c>
      <c r="Q106" s="23">
        <v>78284925.920000002</v>
      </c>
      <c r="R106" s="21">
        <f t="shared" si="12"/>
        <v>1039</v>
      </c>
      <c r="S106" s="21">
        <f t="shared" si="13"/>
        <v>156260435</v>
      </c>
      <c r="T106" s="21">
        <f t="shared" si="16"/>
        <v>15421</v>
      </c>
      <c r="U106" s="21">
        <f t="shared" si="17"/>
        <v>163677391.56999999</v>
      </c>
      <c r="V106" s="11"/>
    </row>
    <row r="107" spans="1:22" s="5" customFormat="1">
      <c r="A107" s="15">
        <v>100</v>
      </c>
      <c r="B107" s="30" t="s">
        <v>216</v>
      </c>
      <c r="C107" s="17" t="s">
        <v>217</v>
      </c>
      <c r="D107" s="22">
        <v>115</v>
      </c>
      <c r="E107" s="22">
        <v>4522858.55</v>
      </c>
      <c r="F107" s="22">
        <v>380</v>
      </c>
      <c r="G107" s="22">
        <v>13124231.560000001</v>
      </c>
      <c r="H107" s="22">
        <v>1327</v>
      </c>
      <c r="I107" s="22">
        <v>46431739.07</v>
      </c>
      <c r="J107" s="22">
        <v>1904</v>
      </c>
      <c r="K107" s="22">
        <v>49062123.219999999</v>
      </c>
      <c r="L107" s="22">
        <f t="shared" si="14"/>
        <v>3726</v>
      </c>
      <c r="M107" s="22">
        <f t="shared" si="15"/>
        <v>113140952.40000001</v>
      </c>
      <c r="N107" s="22">
        <v>1160</v>
      </c>
      <c r="O107" s="22">
        <v>30856312.02</v>
      </c>
      <c r="P107" s="22">
        <v>494</v>
      </c>
      <c r="Q107" s="22">
        <v>19631317.530000001</v>
      </c>
      <c r="R107" s="22">
        <f t="shared" si="12"/>
        <v>1654</v>
      </c>
      <c r="S107" s="22">
        <f t="shared" si="13"/>
        <v>50487629.549999997</v>
      </c>
      <c r="T107" s="22">
        <f t="shared" si="16"/>
        <v>5380</v>
      </c>
      <c r="U107" s="22">
        <f t="shared" si="17"/>
        <v>163628581.94999999</v>
      </c>
      <c r="V107" s="11"/>
    </row>
    <row r="108" spans="1:22" s="5" customFormat="1">
      <c r="A108" s="18">
        <v>101</v>
      </c>
      <c r="B108" s="31" t="s">
        <v>208</v>
      </c>
      <c r="C108" s="1" t="s">
        <v>209</v>
      </c>
      <c r="D108" s="23">
        <v>104</v>
      </c>
      <c r="E108" s="23">
        <v>2855070.5</v>
      </c>
      <c r="F108" s="23">
        <v>855</v>
      </c>
      <c r="G108" s="23">
        <v>24607401.510000002</v>
      </c>
      <c r="H108" s="23">
        <v>2634</v>
      </c>
      <c r="I108" s="23">
        <v>11451372.18</v>
      </c>
      <c r="J108" s="23">
        <v>6688</v>
      </c>
      <c r="K108" s="23">
        <v>32783789.440000001</v>
      </c>
      <c r="L108" s="21">
        <f t="shared" si="14"/>
        <v>10281</v>
      </c>
      <c r="M108" s="21">
        <f t="shared" si="15"/>
        <v>71697633.629999995</v>
      </c>
      <c r="N108" s="23">
        <v>5644</v>
      </c>
      <c r="O108" s="23">
        <v>64601440.729999997</v>
      </c>
      <c r="P108" s="23">
        <v>907</v>
      </c>
      <c r="Q108" s="23">
        <v>21492144.469999999</v>
      </c>
      <c r="R108" s="21">
        <f t="shared" si="12"/>
        <v>6551</v>
      </c>
      <c r="S108" s="21">
        <f t="shared" si="13"/>
        <v>86093585.199999988</v>
      </c>
      <c r="T108" s="21">
        <f t="shared" si="16"/>
        <v>16832</v>
      </c>
      <c r="U108" s="21">
        <f t="shared" si="17"/>
        <v>157791218.82999998</v>
      </c>
      <c r="V108" s="11"/>
    </row>
    <row r="109" spans="1:22" s="5" customFormat="1">
      <c r="A109" s="15">
        <v>102</v>
      </c>
      <c r="B109" s="30" t="s">
        <v>212</v>
      </c>
      <c r="C109" s="17" t="s">
        <v>213</v>
      </c>
      <c r="D109" s="22">
        <v>223</v>
      </c>
      <c r="E109" s="22">
        <v>3476835.98</v>
      </c>
      <c r="F109" s="22">
        <v>1208</v>
      </c>
      <c r="G109" s="22">
        <v>32417919.640000001</v>
      </c>
      <c r="H109" s="22">
        <v>2984</v>
      </c>
      <c r="I109" s="22">
        <v>21627126.260000002</v>
      </c>
      <c r="J109" s="22">
        <v>4419</v>
      </c>
      <c r="K109" s="22">
        <v>26098082.420000002</v>
      </c>
      <c r="L109" s="22">
        <f t="shared" si="14"/>
        <v>8834</v>
      </c>
      <c r="M109" s="22">
        <f t="shared" si="15"/>
        <v>83619964.299999997</v>
      </c>
      <c r="N109" s="22">
        <v>3640</v>
      </c>
      <c r="O109" s="22">
        <v>52959430.409999996</v>
      </c>
      <c r="P109" s="22">
        <v>1358</v>
      </c>
      <c r="Q109" s="22">
        <v>19632488.550000001</v>
      </c>
      <c r="R109" s="22">
        <f t="shared" si="12"/>
        <v>4998</v>
      </c>
      <c r="S109" s="22">
        <f t="shared" si="13"/>
        <v>72591918.959999993</v>
      </c>
      <c r="T109" s="22">
        <f t="shared" si="16"/>
        <v>13832</v>
      </c>
      <c r="U109" s="22">
        <f t="shared" si="17"/>
        <v>156211883.25999999</v>
      </c>
      <c r="V109" s="11"/>
    </row>
    <row r="110" spans="1:22" s="5" customFormat="1">
      <c r="A110" s="18">
        <v>103</v>
      </c>
      <c r="B110" s="31" t="s">
        <v>218</v>
      </c>
      <c r="C110" s="1" t="s">
        <v>219</v>
      </c>
      <c r="D110" s="23">
        <v>258</v>
      </c>
      <c r="E110" s="23">
        <v>4518787.9000000004</v>
      </c>
      <c r="F110" s="23">
        <v>756</v>
      </c>
      <c r="G110" s="23">
        <v>12852062.039999999</v>
      </c>
      <c r="H110" s="23">
        <v>2673</v>
      </c>
      <c r="I110" s="23">
        <v>14469019.74</v>
      </c>
      <c r="J110" s="23">
        <v>8295</v>
      </c>
      <c r="K110" s="23">
        <v>48800589.479999997</v>
      </c>
      <c r="L110" s="21">
        <f t="shared" si="14"/>
        <v>11982</v>
      </c>
      <c r="M110" s="21">
        <f t="shared" si="15"/>
        <v>80640459.159999996</v>
      </c>
      <c r="N110" s="23">
        <v>6547</v>
      </c>
      <c r="O110" s="23">
        <v>57002287.799999997</v>
      </c>
      <c r="P110" s="23">
        <v>782</v>
      </c>
      <c r="Q110" s="23">
        <v>14241054.949999999</v>
      </c>
      <c r="R110" s="21">
        <f t="shared" si="12"/>
        <v>7329</v>
      </c>
      <c r="S110" s="21">
        <f t="shared" si="13"/>
        <v>71243342.75</v>
      </c>
      <c r="T110" s="21">
        <f t="shared" si="16"/>
        <v>19311</v>
      </c>
      <c r="U110" s="21">
        <f t="shared" si="17"/>
        <v>151883801.91</v>
      </c>
      <c r="V110" s="11"/>
    </row>
    <row r="111" spans="1:22" s="5" customFormat="1">
      <c r="A111" s="15">
        <v>104</v>
      </c>
      <c r="B111" s="30" t="s">
        <v>196</v>
      </c>
      <c r="C111" s="17" t="s">
        <v>197</v>
      </c>
      <c r="D111" s="22"/>
      <c r="E111" s="22"/>
      <c r="F111" s="22">
        <v>36</v>
      </c>
      <c r="G111" s="22">
        <v>2971867.84</v>
      </c>
      <c r="H111" s="22">
        <v>439</v>
      </c>
      <c r="I111" s="22">
        <v>21492198.77</v>
      </c>
      <c r="J111" s="22">
        <v>1311</v>
      </c>
      <c r="K111" s="22">
        <v>42705617.390000001</v>
      </c>
      <c r="L111" s="22">
        <f t="shared" si="14"/>
        <v>1786</v>
      </c>
      <c r="M111" s="22">
        <f t="shared" si="15"/>
        <v>67169684</v>
      </c>
      <c r="N111" s="22">
        <v>48</v>
      </c>
      <c r="O111" s="22">
        <v>53870349.020000003</v>
      </c>
      <c r="P111" s="22">
        <v>32</v>
      </c>
      <c r="Q111" s="22">
        <v>30041186.960000001</v>
      </c>
      <c r="R111" s="22">
        <f t="shared" si="12"/>
        <v>80</v>
      </c>
      <c r="S111" s="22">
        <f t="shared" si="13"/>
        <v>83911535.980000004</v>
      </c>
      <c r="T111" s="22">
        <f t="shared" si="16"/>
        <v>1866</v>
      </c>
      <c r="U111" s="22">
        <f t="shared" si="17"/>
        <v>151081219.98000002</v>
      </c>
      <c r="V111" s="11"/>
    </row>
    <row r="112" spans="1:22" s="5" customFormat="1">
      <c r="A112" s="18">
        <v>105</v>
      </c>
      <c r="B112" s="31" t="s">
        <v>224</v>
      </c>
      <c r="C112" s="1" t="s">
        <v>225</v>
      </c>
      <c r="D112" s="23">
        <v>15</v>
      </c>
      <c r="E112" s="23">
        <v>245707.82</v>
      </c>
      <c r="F112" s="23">
        <v>840</v>
      </c>
      <c r="G112" s="23">
        <v>36267538.659999996</v>
      </c>
      <c r="H112" s="23">
        <v>1719</v>
      </c>
      <c r="I112" s="23">
        <v>2390390.84</v>
      </c>
      <c r="J112" s="23">
        <v>3302</v>
      </c>
      <c r="K112" s="23">
        <v>14228483.630000001</v>
      </c>
      <c r="L112" s="21">
        <f t="shared" si="14"/>
        <v>5876</v>
      </c>
      <c r="M112" s="21">
        <f t="shared" si="15"/>
        <v>53132120.949999996</v>
      </c>
      <c r="N112" s="23">
        <v>2118</v>
      </c>
      <c r="O112" s="23">
        <v>68312990.560000002</v>
      </c>
      <c r="P112" s="23">
        <v>469</v>
      </c>
      <c r="Q112" s="23">
        <v>20500992.43</v>
      </c>
      <c r="R112" s="21">
        <f t="shared" si="12"/>
        <v>2587</v>
      </c>
      <c r="S112" s="21">
        <f t="shared" si="13"/>
        <v>88813982.99000001</v>
      </c>
      <c r="T112" s="21">
        <f t="shared" si="16"/>
        <v>8463</v>
      </c>
      <c r="U112" s="21">
        <f t="shared" si="17"/>
        <v>141946103.94</v>
      </c>
      <c r="V112" s="11"/>
    </row>
    <row r="113" spans="1:22" s="5" customFormat="1">
      <c r="A113" s="15">
        <v>106</v>
      </c>
      <c r="B113" s="16" t="s">
        <v>234</v>
      </c>
      <c r="C113" s="17" t="s">
        <v>235</v>
      </c>
      <c r="D113" s="22">
        <v>81</v>
      </c>
      <c r="E113" s="22">
        <v>2521040.64</v>
      </c>
      <c r="F113" s="22">
        <v>1869</v>
      </c>
      <c r="G113" s="22">
        <v>57823617.060000002</v>
      </c>
      <c r="H113" s="22">
        <v>288</v>
      </c>
      <c r="I113" s="22">
        <v>2882126.29</v>
      </c>
      <c r="J113" s="22">
        <v>760</v>
      </c>
      <c r="K113" s="22">
        <v>4959697.96</v>
      </c>
      <c r="L113" s="22">
        <f t="shared" si="14"/>
        <v>2998</v>
      </c>
      <c r="M113" s="22">
        <f t="shared" si="15"/>
        <v>68186481.950000003</v>
      </c>
      <c r="N113" s="22">
        <v>1989</v>
      </c>
      <c r="O113" s="22">
        <v>63035618.200000003</v>
      </c>
      <c r="P113" s="22">
        <v>259</v>
      </c>
      <c r="Q113" s="22">
        <v>5653265.2599999998</v>
      </c>
      <c r="R113" s="22">
        <f t="shared" si="12"/>
        <v>2248</v>
      </c>
      <c r="S113" s="22">
        <f t="shared" si="13"/>
        <v>68688883.460000008</v>
      </c>
      <c r="T113" s="22">
        <f t="shared" si="16"/>
        <v>5246</v>
      </c>
      <c r="U113" s="22">
        <f t="shared" si="17"/>
        <v>136875365.41000003</v>
      </c>
      <c r="V113" s="11"/>
    </row>
    <row r="114" spans="1:22" s="5" customFormat="1">
      <c r="A114" s="18">
        <v>107</v>
      </c>
      <c r="B114" s="31" t="s">
        <v>226</v>
      </c>
      <c r="C114" s="1" t="s">
        <v>227</v>
      </c>
      <c r="D114" s="23">
        <v>2</v>
      </c>
      <c r="E114" s="23">
        <v>158687</v>
      </c>
      <c r="F114" s="23">
        <v>446</v>
      </c>
      <c r="G114" s="23">
        <v>20629277.899999999</v>
      </c>
      <c r="H114" s="23">
        <v>90</v>
      </c>
      <c r="I114" s="23">
        <v>10508293.539999999</v>
      </c>
      <c r="J114" s="23">
        <v>204</v>
      </c>
      <c r="K114" s="23">
        <v>23050345.399999999</v>
      </c>
      <c r="L114" s="21">
        <f t="shared" si="14"/>
        <v>742</v>
      </c>
      <c r="M114" s="21">
        <f t="shared" si="15"/>
        <v>54346603.839999996</v>
      </c>
      <c r="N114" s="23">
        <v>308</v>
      </c>
      <c r="O114" s="23">
        <v>42697489.75</v>
      </c>
      <c r="P114" s="23">
        <v>76</v>
      </c>
      <c r="Q114" s="23">
        <v>10002047.720000001</v>
      </c>
      <c r="R114" s="21">
        <f t="shared" si="12"/>
        <v>384</v>
      </c>
      <c r="S114" s="21">
        <f t="shared" si="13"/>
        <v>52699537.469999999</v>
      </c>
      <c r="T114" s="21">
        <f t="shared" si="16"/>
        <v>1126</v>
      </c>
      <c r="U114" s="21">
        <f t="shared" si="17"/>
        <v>107046141.31</v>
      </c>
      <c r="V114" s="11"/>
    </row>
    <row r="115" spans="1:22" s="5" customFormat="1">
      <c r="A115" s="15">
        <v>108</v>
      </c>
      <c r="B115" s="30" t="s">
        <v>222</v>
      </c>
      <c r="C115" s="17" t="s">
        <v>223</v>
      </c>
      <c r="D115" s="22">
        <v>159</v>
      </c>
      <c r="E115" s="22">
        <v>9504005.9900000002</v>
      </c>
      <c r="F115" s="22">
        <v>581</v>
      </c>
      <c r="G115" s="22">
        <v>10819712.130000001</v>
      </c>
      <c r="H115" s="22">
        <v>664</v>
      </c>
      <c r="I115" s="22">
        <v>18957567.100000001</v>
      </c>
      <c r="J115" s="22">
        <v>2767</v>
      </c>
      <c r="K115" s="22">
        <v>17846130.309999999</v>
      </c>
      <c r="L115" s="22">
        <f t="shared" si="14"/>
        <v>4171</v>
      </c>
      <c r="M115" s="22">
        <f t="shared" si="15"/>
        <v>57127415.530000001</v>
      </c>
      <c r="N115" s="22">
        <v>1853</v>
      </c>
      <c r="O115" s="22">
        <v>23448342.66</v>
      </c>
      <c r="P115" s="22">
        <v>1097</v>
      </c>
      <c r="Q115" s="22">
        <v>23227338.18</v>
      </c>
      <c r="R115" s="22">
        <f t="shared" si="12"/>
        <v>2950</v>
      </c>
      <c r="S115" s="22">
        <f t="shared" si="13"/>
        <v>46675680.840000004</v>
      </c>
      <c r="T115" s="22">
        <f t="shared" si="16"/>
        <v>7121</v>
      </c>
      <c r="U115" s="22">
        <f t="shared" si="17"/>
        <v>103803096.37</v>
      </c>
      <c r="V115" s="11"/>
    </row>
    <row r="116" spans="1:22" s="5" customFormat="1">
      <c r="A116" s="18">
        <v>109</v>
      </c>
      <c r="B116" s="31" t="s">
        <v>228</v>
      </c>
      <c r="C116" s="1" t="s">
        <v>229</v>
      </c>
      <c r="D116" s="23">
        <v>215</v>
      </c>
      <c r="E116" s="23">
        <v>6051869.3200000003</v>
      </c>
      <c r="F116" s="23">
        <v>350</v>
      </c>
      <c r="G116" s="23">
        <v>7543038.2800000003</v>
      </c>
      <c r="H116" s="23">
        <v>1442</v>
      </c>
      <c r="I116" s="23">
        <v>18982009.530000001</v>
      </c>
      <c r="J116" s="23">
        <v>2780</v>
      </c>
      <c r="K116" s="23">
        <v>26200187.469999999</v>
      </c>
      <c r="L116" s="21">
        <f t="shared" si="14"/>
        <v>4787</v>
      </c>
      <c r="M116" s="21">
        <f t="shared" si="15"/>
        <v>58777104.600000001</v>
      </c>
      <c r="N116" s="23">
        <v>1541</v>
      </c>
      <c r="O116" s="23">
        <v>23632199.93</v>
      </c>
      <c r="P116" s="23">
        <v>458</v>
      </c>
      <c r="Q116" s="23">
        <v>14946736.07</v>
      </c>
      <c r="R116" s="21">
        <f t="shared" si="12"/>
        <v>1999</v>
      </c>
      <c r="S116" s="21">
        <f t="shared" si="13"/>
        <v>38578936</v>
      </c>
      <c r="T116" s="21">
        <f t="shared" si="16"/>
        <v>6786</v>
      </c>
      <c r="U116" s="21">
        <f t="shared" si="17"/>
        <v>97356040.599999994</v>
      </c>
      <c r="V116" s="11"/>
    </row>
    <row r="117" spans="1:22" s="5" customFormat="1">
      <c r="A117" s="15">
        <v>110</v>
      </c>
      <c r="B117" s="30" t="s">
        <v>220</v>
      </c>
      <c r="C117" s="17" t="s">
        <v>221</v>
      </c>
      <c r="D117" s="22"/>
      <c r="E117" s="22"/>
      <c r="F117" s="22"/>
      <c r="G117" s="22"/>
      <c r="H117" s="22">
        <v>2137</v>
      </c>
      <c r="I117" s="22">
        <v>18274664.460000001</v>
      </c>
      <c r="J117" s="22">
        <v>2667</v>
      </c>
      <c r="K117" s="22">
        <v>26195984.02</v>
      </c>
      <c r="L117" s="22">
        <f t="shared" si="14"/>
        <v>4804</v>
      </c>
      <c r="M117" s="22">
        <f t="shared" si="15"/>
        <v>44470648.480000004</v>
      </c>
      <c r="N117" s="22">
        <v>1739</v>
      </c>
      <c r="O117" s="22">
        <v>30316419.68</v>
      </c>
      <c r="P117" s="22">
        <v>325</v>
      </c>
      <c r="Q117" s="22">
        <v>22329503.649999999</v>
      </c>
      <c r="R117" s="22">
        <f t="shared" si="12"/>
        <v>2064</v>
      </c>
      <c r="S117" s="22">
        <f t="shared" si="13"/>
        <v>52645923.329999998</v>
      </c>
      <c r="T117" s="22">
        <f t="shared" si="16"/>
        <v>6868</v>
      </c>
      <c r="U117" s="22">
        <f t="shared" si="17"/>
        <v>97116571.810000002</v>
      </c>
      <c r="V117" s="11"/>
    </row>
    <row r="118" spans="1:22" s="5" customFormat="1">
      <c r="A118" s="18">
        <v>111</v>
      </c>
      <c r="B118" s="31" t="s">
        <v>244</v>
      </c>
      <c r="C118" s="1" t="s">
        <v>245</v>
      </c>
      <c r="D118" s="23">
        <v>9</v>
      </c>
      <c r="E118" s="23">
        <v>212294.96</v>
      </c>
      <c r="F118" s="23">
        <v>2</v>
      </c>
      <c r="G118" s="23">
        <v>17947.349999999999</v>
      </c>
      <c r="H118" s="23">
        <v>1258</v>
      </c>
      <c r="I118" s="23">
        <v>5052540.9000000004</v>
      </c>
      <c r="J118" s="23">
        <v>2891</v>
      </c>
      <c r="K118" s="23">
        <v>15295288.98</v>
      </c>
      <c r="L118" s="21">
        <f t="shared" si="14"/>
        <v>4160</v>
      </c>
      <c r="M118" s="21">
        <f t="shared" si="15"/>
        <v>20578072.190000001</v>
      </c>
      <c r="N118" s="23">
        <v>2435</v>
      </c>
      <c r="O118" s="23">
        <v>36743352.350000001</v>
      </c>
      <c r="P118" s="23">
        <v>745</v>
      </c>
      <c r="Q118" s="23">
        <v>26695425.530000001</v>
      </c>
      <c r="R118" s="21">
        <f t="shared" si="12"/>
        <v>3180</v>
      </c>
      <c r="S118" s="21">
        <f t="shared" si="13"/>
        <v>63438777.880000003</v>
      </c>
      <c r="T118" s="21">
        <f t="shared" si="16"/>
        <v>7340</v>
      </c>
      <c r="U118" s="21">
        <f t="shared" si="17"/>
        <v>84016850.070000008</v>
      </c>
      <c r="V118" s="11"/>
    </row>
    <row r="119" spans="1:22" s="5" customFormat="1">
      <c r="A119" s="15">
        <v>112</v>
      </c>
      <c r="B119" s="16" t="s">
        <v>238</v>
      </c>
      <c r="C119" s="17" t="s">
        <v>239</v>
      </c>
      <c r="D119" s="22">
        <v>16</v>
      </c>
      <c r="E119" s="22">
        <v>528205.65</v>
      </c>
      <c r="F119" s="22">
        <v>619</v>
      </c>
      <c r="G119" s="22">
        <v>19478191.59</v>
      </c>
      <c r="H119" s="22">
        <v>828</v>
      </c>
      <c r="I119" s="22">
        <v>6324731.3300000001</v>
      </c>
      <c r="J119" s="22">
        <v>2685</v>
      </c>
      <c r="K119" s="22">
        <v>16374204.380000001</v>
      </c>
      <c r="L119" s="22">
        <f t="shared" si="14"/>
        <v>4148</v>
      </c>
      <c r="M119" s="22">
        <f t="shared" si="15"/>
        <v>42705332.950000003</v>
      </c>
      <c r="N119" s="22">
        <v>1903</v>
      </c>
      <c r="O119" s="22">
        <v>33302363.199999999</v>
      </c>
      <c r="P119" s="22">
        <v>67</v>
      </c>
      <c r="Q119" s="22">
        <v>4357438.83</v>
      </c>
      <c r="R119" s="22">
        <f t="shared" si="12"/>
        <v>1970</v>
      </c>
      <c r="S119" s="22">
        <f t="shared" si="13"/>
        <v>37659802.030000001</v>
      </c>
      <c r="T119" s="22">
        <f t="shared" si="16"/>
        <v>6118</v>
      </c>
      <c r="U119" s="22">
        <f t="shared" si="17"/>
        <v>80365134.980000004</v>
      </c>
      <c r="V119" s="11"/>
    </row>
    <row r="120" spans="1:22" s="5" customFormat="1">
      <c r="A120" s="18">
        <v>113</v>
      </c>
      <c r="B120" s="31" t="s">
        <v>268</v>
      </c>
      <c r="C120" s="1" t="s">
        <v>269</v>
      </c>
      <c r="D120" s="23">
        <v>15</v>
      </c>
      <c r="E120" s="23">
        <v>617431.71</v>
      </c>
      <c r="F120" s="23">
        <v>582</v>
      </c>
      <c r="G120" s="23">
        <v>23982262.52</v>
      </c>
      <c r="H120" s="23">
        <v>214</v>
      </c>
      <c r="I120" s="23">
        <v>5925047.2199999997</v>
      </c>
      <c r="J120" s="23">
        <v>389</v>
      </c>
      <c r="K120" s="23">
        <v>10221656.390000001</v>
      </c>
      <c r="L120" s="21">
        <f t="shared" si="14"/>
        <v>1200</v>
      </c>
      <c r="M120" s="21">
        <f t="shared" si="15"/>
        <v>40746397.840000004</v>
      </c>
      <c r="N120" s="23">
        <v>579</v>
      </c>
      <c r="O120" s="23">
        <v>31819172.449999999</v>
      </c>
      <c r="P120" s="23">
        <v>155</v>
      </c>
      <c r="Q120" s="23">
        <v>4157536.91</v>
      </c>
      <c r="R120" s="21">
        <f t="shared" si="12"/>
        <v>734</v>
      </c>
      <c r="S120" s="21">
        <f t="shared" si="13"/>
        <v>35976709.359999999</v>
      </c>
      <c r="T120" s="21">
        <f t="shared" si="16"/>
        <v>1934</v>
      </c>
      <c r="U120" s="21">
        <f t="shared" si="17"/>
        <v>76723107.200000003</v>
      </c>
      <c r="V120" s="11"/>
    </row>
    <row r="121" spans="1:22" s="5" customFormat="1">
      <c r="A121" s="15">
        <v>114</v>
      </c>
      <c r="B121" s="30" t="s">
        <v>246</v>
      </c>
      <c r="C121" s="17" t="s">
        <v>247</v>
      </c>
      <c r="D121" s="22">
        <v>600</v>
      </c>
      <c r="E121" s="22">
        <v>2298181.38</v>
      </c>
      <c r="F121" s="22">
        <v>337</v>
      </c>
      <c r="G121" s="22">
        <v>5264392.96</v>
      </c>
      <c r="H121" s="22">
        <v>2758</v>
      </c>
      <c r="I121" s="22">
        <v>32636809.57</v>
      </c>
      <c r="J121" s="22">
        <v>2177</v>
      </c>
      <c r="K121" s="22">
        <v>10140874.82</v>
      </c>
      <c r="L121" s="22">
        <f t="shared" si="14"/>
        <v>5872</v>
      </c>
      <c r="M121" s="22">
        <f t="shared" si="15"/>
        <v>50340258.729999997</v>
      </c>
      <c r="N121" s="22">
        <v>383</v>
      </c>
      <c r="O121" s="22">
        <v>3423863.12</v>
      </c>
      <c r="P121" s="22">
        <v>538</v>
      </c>
      <c r="Q121" s="22">
        <v>22948969.73</v>
      </c>
      <c r="R121" s="22">
        <f t="shared" si="12"/>
        <v>921</v>
      </c>
      <c r="S121" s="22">
        <f t="shared" si="13"/>
        <v>26372832.850000001</v>
      </c>
      <c r="T121" s="22">
        <f t="shared" si="16"/>
        <v>6793</v>
      </c>
      <c r="U121" s="22">
        <f t="shared" si="17"/>
        <v>76713091.579999998</v>
      </c>
      <c r="V121" s="11"/>
    </row>
    <row r="122" spans="1:22" s="5" customFormat="1">
      <c r="A122" s="18">
        <v>115</v>
      </c>
      <c r="B122" s="31" t="s">
        <v>210</v>
      </c>
      <c r="C122" s="1" t="s">
        <v>211</v>
      </c>
      <c r="D122" s="23"/>
      <c r="E122" s="23"/>
      <c r="F122" s="23"/>
      <c r="G122" s="23"/>
      <c r="H122" s="23"/>
      <c r="I122" s="23"/>
      <c r="J122" s="23">
        <v>12</v>
      </c>
      <c r="K122" s="23">
        <v>12507.17</v>
      </c>
      <c r="L122" s="21">
        <f t="shared" si="14"/>
        <v>12</v>
      </c>
      <c r="M122" s="21">
        <f t="shared" si="15"/>
        <v>12507.17</v>
      </c>
      <c r="N122" s="23">
        <v>20</v>
      </c>
      <c r="O122" s="23">
        <v>38348698.420000002</v>
      </c>
      <c r="P122" s="23">
        <v>33</v>
      </c>
      <c r="Q122" s="23">
        <v>38308500.890000001</v>
      </c>
      <c r="R122" s="21">
        <f t="shared" si="12"/>
        <v>53</v>
      </c>
      <c r="S122" s="21">
        <f t="shared" si="13"/>
        <v>76657199.310000002</v>
      </c>
      <c r="T122" s="21">
        <f t="shared" si="16"/>
        <v>65</v>
      </c>
      <c r="U122" s="21">
        <f t="shared" si="17"/>
        <v>76669706.480000004</v>
      </c>
      <c r="V122" s="11"/>
    </row>
    <row r="123" spans="1:22" s="5" customFormat="1">
      <c r="A123" s="15">
        <v>116</v>
      </c>
      <c r="B123" s="30" t="s">
        <v>242</v>
      </c>
      <c r="C123" s="17" t="s">
        <v>243</v>
      </c>
      <c r="D123" s="22">
        <v>112</v>
      </c>
      <c r="E123" s="22">
        <v>1397023.13</v>
      </c>
      <c r="F123" s="22">
        <v>517</v>
      </c>
      <c r="G123" s="22">
        <v>8202113.2300000004</v>
      </c>
      <c r="H123" s="22">
        <v>1343</v>
      </c>
      <c r="I123" s="22">
        <v>13464526.15</v>
      </c>
      <c r="J123" s="22">
        <v>2507</v>
      </c>
      <c r="K123" s="22">
        <v>14806127.470000001</v>
      </c>
      <c r="L123" s="22">
        <f t="shared" si="14"/>
        <v>4479</v>
      </c>
      <c r="M123" s="22">
        <f t="shared" si="15"/>
        <v>37869789.979999997</v>
      </c>
      <c r="N123" s="22">
        <v>1916</v>
      </c>
      <c r="O123" s="22">
        <v>22645923.640000001</v>
      </c>
      <c r="P123" s="22">
        <v>710</v>
      </c>
      <c r="Q123" s="22">
        <v>14476947.609999999</v>
      </c>
      <c r="R123" s="22">
        <f t="shared" si="12"/>
        <v>2626</v>
      </c>
      <c r="S123" s="22">
        <f t="shared" si="13"/>
        <v>37122871.25</v>
      </c>
      <c r="T123" s="22">
        <f t="shared" si="16"/>
        <v>7105</v>
      </c>
      <c r="U123" s="22">
        <f t="shared" si="17"/>
        <v>74992661.229999989</v>
      </c>
      <c r="V123" s="11"/>
    </row>
    <row r="124" spans="1:22" s="5" customFormat="1">
      <c r="A124" s="18">
        <v>117</v>
      </c>
      <c r="B124" s="31" t="s">
        <v>248</v>
      </c>
      <c r="C124" s="1" t="s">
        <v>249</v>
      </c>
      <c r="D124" s="23">
        <v>61</v>
      </c>
      <c r="E124" s="23">
        <v>735674</v>
      </c>
      <c r="F124" s="23">
        <v>285</v>
      </c>
      <c r="G124" s="23">
        <v>6173512.8099999996</v>
      </c>
      <c r="H124" s="23">
        <v>994</v>
      </c>
      <c r="I124" s="23">
        <v>14719838.279999999</v>
      </c>
      <c r="J124" s="23">
        <v>2462</v>
      </c>
      <c r="K124" s="23">
        <v>17861105.280000001</v>
      </c>
      <c r="L124" s="21">
        <f t="shared" si="14"/>
        <v>3802</v>
      </c>
      <c r="M124" s="21">
        <f t="shared" si="15"/>
        <v>39490130.370000005</v>
      </c>
      <c r="N124" s="23">
        <v>3108</v>
      </c>
      <c r="O124" s="23">
        <v>21006236.859999999</v>
      </c>
      <c r="P124" s="23">
        <v>430</v>
      </c>
      <c r="Q124" s="23">
        <v>12447891.800000001</v>
      </c>
      <c r="R124" s="21">
        <f t="shared" si="12"/>
        <v>3538</v>
      </c>
      <c r="S124" s="21">
        <f t="shared" si="13"/>
        <v>33454128.66</v>
      </c>
      <c r="T124" s="21">
        <f t="shared" si="16"/>
        <v>7340</v>
      </c>
      <c r="U124" s="21">
        <f t="shared" si="17"/>
        <v>72944259.030000001</v>
      </c>
      <c r="V124" s="11"/>
    </row>
    <row r="125" spans="1:22" s="5" customFormat="1">
      <c r="A125" s="15">
        <v>118</v>
      </c>
      <c r="B125" s="16" t="s">
        <v>236</v>
      </c>
      <c r="C125" s="17" t="s">
        <v>237</v>
      </c>
      <c r="D125" s="22">
        <v>166</v>
      </c>
      <c r="E125" s="22">
        <v>4916393.92</v>
      </c>
      <c r="F125" s="22">
        <v>456</v>
      </c>
      <c r="G125" s="22">
        <v>10228833.41</v>
      </c>
      <c r="H125" s="22">
        <v>2347</v>
      </c>
      <c r="I125" s="22">
        <v>10535315.630000001</v>
      </c>
      <c r="J125" s="22">
        <v>3461</v>
      </c>
      <c r="K125" s="22">
        <v>16816251.960000001</v>
      </c>
      <c r="L125" s="22">
        <f t="shared" si="14"/>
        <v>6430</v>
      </c>
      <c r="M125" s="22">
        <f t="shared" si="15"/>
        <v>42496794.920000002</v>
      </c>
      <c r="N125" s="22">
        <v>1677</v>
      </c>
      <c r="O125" s="22">
        <v>19889461.760000002</v>
      </c>
      <c r="P125" s="22">
        <v>377</v>
      </c>
      <c r="Q125" s="22">
        <v>8309803.3600000003</v>
      </c>
      <c r="R125" s="22">
        <f t="shared" si="12"/>
        <v>2054</v>
      </c>
      <c r="S125" s="22">
        <f t="shared" si="13"/>
        <v>28199265.120000001</v>
      </c>
      <c r="T125" s="22">
        <f t="shared" si="16"/>
        <v>8484</v>
      </c>
      <c r="U125" s="22">
        <f t="shared" si="17"/>
        <v>70696060.040000007</v>
      </c>
      <c r="V125" s="11"/>
    </row>
    <row r="126" spans="1:22" s="5" customFormat="1">
      <c r="A126" s="18">
        <v>119</v>
      </c>
      <c r="B126" s="31" t="s">
        <v>232</v>
      </c>
      <c r="C126" s="1" t="s">
        <v>233</v>
      </c>
      <c r="D126" s="23"/>
      <c r="E126" s="23"/>
      <c r="F126" s="23">
        <v>104</v>
      </c>
      <c r="G126" s="23">
        <v>1990052.11</v>
      </c>
      <c r="H126" s="23">
        <v>3033</v>
      </c>
      <c r="I126" s="23">
        <v>18895873.43</v>
      </c>
      <c r="J126" s="23">
        <v>4577</v>
      </c>
      <c r="K126" s="23">
        <v>31450251.289999999</v>
      </c>
      <c r="L126" s="21">
        <f t="shared" si="14"/>
        <v>7714</v>
      </c>
      <c r="M126" s="21">
        <f t="shared" si="15"/>
        <v>52336176.829999998</v>
      </c>
      <c r="N126" s="23">
        <v>3500</v>
      </c>
      <c r="O126" s="23">
        <v>16413396.359999999</v>
      </c>
      <c r="P126" s="23">
        <v>112</v>
      </c>
      <c r="Q126" s="23">
        <v>1879220.1</v>
      </c>
      <c r="R126" s="21">
        <f t="shared" si="12"/>
        <v>3612</v>
      </c>
      <c r="S126" s="21">
        <f t="shared" si="13"/>
        <v>18292616.460000001</v>
      </c>
      <c r="T126" s="21">
        <f t="shared" si="16"/>
        <v>11326</v>
      </c>
      <c r="U126" s="21">
        <f t="shared" si="17"/>
        <v>70628793.289999992</v>
      </c>
      <c r="V126" s="11"/>
    </row>
    <row r="127" spans="1:22" s="5" customFormat="1">
      <c r="A127" s="15">
        <v>120</v>
      </c>
      <c r="B127" s="30" t="s">
        <v>252</v>
      </c>
      <c r="C127" s="17" t="s">
        <v>253</v>
      </c>
      <c r="D127" s="22">
        <v>37</v>
      </c>
      <c r="E127" s="22">
        <v>1636019.86</v>
      </c>
      <c r="F127" s="22">
        <v>364</v>
      </c>
      <c r="G127" s="22">
        <v>10256523.16</v>
      </c>
      <c r="H127" s="22">
        <v>327</v>
      </c>
      <c r="I127" s="22">
        <v>2630479.54</v>
      </c>
      <c r="J127" s="22">
        <v>1135</v>
      </c>
      <c r="K127" s="22">
        <v>17763637.039999999</v>
      </c>
      <c r="L127" s="22">
        <f t="shared" si="14"/>
        <v>1863</v>
      </c>
      <c r="M127" s="22">
        <f t="shared" si="15"/>
        <v>32286659.599999998</v>
      </c>
      <c r="N127" s="22">
        <v>964</v>
      </c>
      <c r="O127" s="22">
        <v>28117372.66</v>
      </c>
      <c r="P127" s="22">
        <v>153</v>
      </c>
      <c r="Q127" s="22">
        <v>4369788.21</v>
      </c>
      <c r="R127" s="22">
        <f t="shared" si="12"/>
        <v>1117</v>
      </c>
      <c r="S127" s="22">
        <f t="shared" si="13"/>
        <v>32487160.870000001</v>
      </c>
      <c r="T127" s="22">
        <f t="shared" si="16"/>
        <v>2980</v>
      </c>
      <c r="U127" s="22">
        <f t="shared" si="17"/>
        <v>64773820.469999999</v>
      </c>
      <c r="V127" s="11"/>
    </row>
    <row r="128" spans="1:22" s="5" customFormat="1">
      <c r="A128" s="18">
        <v>121</v>
      </c>
      <c r="B128" s="31" t="s">
        <v>262</v>
      </c>
      <c r="C128" s="1" t="s">
        <v>263</v>
      </c>
      <c r="D128" s="23">
        <v>28</v>
      </c>
      <c r="E128" s="23">
        <v>256674.94</v>
      </c>
      <c r="F128" s="23">
        <v>322</v>
      </c>
      <c r="G128" s="23">
        <v>6023527.4900000002</v>
      </c>
      <c r="H128" s="23">
        <v>2898</v>
      </c>
      <c r="I128" s="23">
        <v>11957677.029999999</v>
      </c>
      <c r="J128" s="23">
        <v>3694</v>
      </c>
      <c r="K128" s="23">
        <v>17003115.91</v>
      </c>
      <c r="L128" s="21">
        <f t="shared" si="14"/>
        <v>6942</v>
      </c>
      <c r="M128" s="21">
        <f t="shared" si="15"/>
        <v>35240995.370000005</v>
      </c>
      <c r="N128" s="23">
        <v>1719</v>
      </c>
      <c r="O128" s="23">
        <v>17821177.579999998</v>
      </c>
      <c r="P128" s="23">
        <v>317</v>
      </c>
      <c r="Q128" s="23">
        <v>6903363.3200000003</v>
      </c>
      <c r="R128" s="21">
        <f t="shared" si="12"/>
        <v>2036</v>
      </c>
      <c r="S128" s="21">
        <f t="shared" si="13"/>
        <v>24724540.899999999</v>
      </c>
      <c r="T128" s="21">
        <f t="shared" si="16"/>
        <v>8978</v>
      </c>
      <c r="U128" s="21">
        <f t="shared" si="17"/>
        <v>59965536.270000003</v>
      </c>
      <c r="V128" s="11"/>
    </row>
    <row r="129" spans="1:22" s="5" customFormat="1">
      <c r="A129" s="15">
        <v>122</v>
      </c>
      <c r="B129" s="30" t="s">
        <v>260</v>
      </c>
      <c r="C129" s="17" t="s">
        <v>261</v>
      </c>
      <c r="D129" s="22">
        <v>22</v>
      </c>
      <c r="E129" s="22">
        <v>822320.68</v>
      </c>
      <c r="F129" s="22">
        <v>765</v>
      </c>
      <c r="G129" s="22">
        <v>15696764.01</v>
      </c>
      <c r="H129" s="22">
        <v>1020</v>
      </c>
      <c r="I129" s="22">
        <v>4645794.9000000004</v>
      </c>
      <c r="J129" s="22">
        <v>810</v>
      </c>
      <c r="K129" s="22">
        <v>5116996.21</v>
      </c>
      <c r="L129" s="22">
        <f t="shared" si="14"/>
        <v>2617</v>
      </c>
      <c r="M129" s="22">
        <f t="shared" si="15"/>
        <v>26281875.800000001</v>
      </c>
      <c r="N129" s="22">
        <v>1161</v>
      </c>
      <c r="O129" s="22">
        <v>24237266.32</v>
      </c>
      <c r="P129" s="22">
        <v>461</v>
      </c>
      <c r="Q129" s="22">
        <v>8908724.1799999997</v>
      </c>
      <c r="R129" s="22">
        <f t="shared" si="12"/>
        <v>1622</v>
      </c>
      <c r="S129" s="22">
        <f t="shared" si="13"/>
        <v>33145990.5</v>
      </c>
      <c r="T129" s="22">
        <f t="shared" si="16"/>
        <v>4239</v>
      </c>
      <c r="U129" s="22">
        <f t="shared" si="17"/>
        <v>59427866.299999997</v>
      </c>
      <c r="V129" s="11"/>
    </row>
    <row r="130" spans="1:22" s="5" customFormat="1">
      <c r="A130" s="18">
        <v>123</v>
      </c>
      <c r="B130" s="31" t="s">
        <v>272</v>
      </c>
      <c r="C130" s="1" t="s">
        <v>273</v>
      </c>
      <c r="D130" s="23">
        <v>371</v>
      </c>
      <c r="E130" s="23">
        <v>16281967.76</v>
      </c>
      <c r="F130" s="23">
        <v>124</v>
      </c>
      <c r="G130" s="23">
        <v>5672395.25</v>
      </c>
      <c r="H130" s="23">
        <v>135</v>
      </c>
      <c r="I130" s="23">
        <v>5593258.2599999998</v>
      </c>
      <c r="J130" s="23">
        <v>369</v>
      </c>
      <c r="K130" s="23">
        <v>1521186.73</v>
      </c>
      <c r="L130" s="21">
        <f t="shared" si="14"/>
        <v>999</v>
      </c>
      <c r="M130" s="21">
        <f t="shared" si="15"/>
        <v>29068807.999999996</v>
      </c>
      <c r="N130" s="23">
        <v>36</v>
      </c>
      <c r="O130" s="23">
        <v>6965877.75</v>
      </c>
      <c r="P130" s="23">
        <v>143</v>
      </c>
      <c r="Q130" s="23">
        <v>21637098.460000001</v>
      </c>
      <c r="R130" s="21">
        <f t="shared" si="12"/>
        <v>179</v>
      </c>
      <c r="S130" s="21">
        <f t="shared" si="13"/>
        <v>28602976.210000001</v>
      </c>
      <c r="T130" s="21">
        <f t="shared" si="16"/>
        <v>1178</v>
      </c>
      <c r="U130" s="21">
        <f t="shared" si="17"/>
        <v>57671784.209999993</v>
      </c>
      <c r="V130" s="11"/>
    </row>
    <row r="131" spans="1:22" s="5" customFormat="1">
      <c r="A131" s="15">
        <v>124</v>
      </c>
      <c r="B131" s="30" t="s">
        <v>258</v>
      </c>
      <c r="C131" s="17" t="s">
        <v>259</v>
      </c>
      <c r="D131" s="22">
        <v>153</v>
      </c>
      <c r="E131" s="22">
        <v>971995.49</v>
      </c>
      <c r="F131" s="22">
        <v>658</v>
      </c>
      <c r="G131" s="22">
        <v>8479772.9399999995</v>
      </c>
      <c r="H131" s="22">
        <v>1917</v>
      </c>
      <c r="I131" s="22">
        <v>6526844.6900000004</v>
      </c>
      <c r="J131" s="22">
        <v>3497</v>
      </c>
      <c r="K131" s="22">
        <v>17642943.600000001</v>
      </c>
      <c r="L131" s="22">
        <f t="shared" si="14"/>
        <v>6225</v>
      </c>
      <c r="M131" s="22">
        <f t="shared" si="15"/>
        <v>33621556.719999999</v>
      </c>
      <c r="N131" s="22">
        <v>2038</v>
      </c>
      <c r="O131" s="22">
        <v>20655667.75</v>
      </c>
      <c r="P131" s="22">
        <v>297</v>
      </c>
      <c r="Q131" s="22">
        <v>2016371.88</v>
      </c>
      <c r="R131" s="22">
        <f t="shared" si="12"/>
        <v>2335</v>
      </c>
      <c r="S131" s="22">
        <f t="shared" si="13"/>
        <v>22672039.629999999</v>
      </c>
      <c r="T131" s="22">
        <f t="shared" si="16"/>
        <v>8560</v>
      </c>
      <c r="U131" s="22">
        <f t="shared" si="17"/>
        <v>56293596.349999994</v>
      </c>
      <c r="V131" s="11"/>
    </row>
    <row r="132" spans="1:22" s="5" customFormat="1">
      <c r="A132" s="18">
        <v>125</v>
      </c>
      <c r="B132" s="31" t="s">
        <v>254</v>
      </c>
      <c r="C132" s="1" t="s">
        <v>255</v>
      </c>
      <c r="D132" s="23">
        <v>688</v>
      </c>
      <c r="E132" s="23">
        <v>20578723.550000001</v>
      </c>
      <c r="F132" s="23">
        <v>127</v>
      </c>
      <c r="G132" s="23">
        <v>2050601.2</v>
      </c>
      <c r="H132" s="23">
        <v>135</v>
      </c>
      <c r="I132" s="23">
        <v>2106894.0699999998</v>
      </c>
      <c r="J132" s="23">
        <v>342</v>
      </c>
      <c r="K132" s="23">
        <v>3101518.48</v>
      </c>
      <c r="L132" s="21">
        <f t="shared" si="14"/>
        <v>1292</v>
      </c>
      <c r="M132" s="21">
        <f t="shared" si="15"/>
        <v>27837737.300000001</v>
      </c>
      <c r="N132" s="23">
        <v>399</v>
      </c>
      <c r="O132" s="23">
        <v>5032983.18</v>
      </c>
      <c r="P132" s="23">
        <v>730</v>
      </c>
      <c r="Q132" s="23">
        <v>22564816.199999999</v>
      </c>
      <c r="R132" s="21">
        <f t="shared" si="12"/>
        <v>1129</v>
      </c>
      <c r="S132" s="21">
        <f t="shared" si="13"/>
        <v>27597799.379999999</v>
      </c>
      <c r="T132" s="21">
        <f t="shared" si="16"/>
        <v>2421</v>
      </c>
      <c r="U132" s="21">
        <f t="shared" si="17"/>
        <v>55435536.68</v>
      </c>
      <c r="V132" s="11"/>
    </row>
    <row r="133" spans="1:22" s="5" customFormat="1">
      <c r="A133" s="15">
        <v>126</v>
      </c>
      <c r="B133" s="16" t="s">
        <v>264</v>
      </c>
      <c r="C133" s="17" t="s">
        <v>265</v>
      </c>
      <c r="D133" s="22">
        <v>2</v>
      </c>
      <c r="E133" s="22">
        <v>10557.1</v>
      </c>
      <c r="F133" s="22">
        <v>44</v>
      </c>
      <c r="G133" s="22">
        <v>2090314.62</v>
      </c>
      <c r="H133" s="22">
        <v>239</v>
      </c>
      <c r="I133" s="22">
        <v>10494430.5</v>
      </c>
      <c r="J133" s="22">
        <v>228</v>
      </c>
      <c r="K133" s="22">
        <v>9444847.4100000001</v>
      </c>
      <c r="L133" s="22">
        <f t="shared" si="14"/>
        <v>513</v>
      </c>
      <c r="M133" s="22">
        <f t="shared" si="15"/>
        <v>22040149.630000003</v>
      </c>
      <c r="N133" s="22">
        <v>269</v>
      </c>
      <c r="O133" s="22">
        <v>11765922.51</v>
      </c>
      <c r="P133" s="22">
        <v>266</v>
      </c>
      <c r="Q133" s="22">
        <v>10734958.26</v>
      </c>
      <c r="R133" s="22">
        <f t="shared" si="12"/>
        <v>535</v>
      </c>
      <c r="S133" s="22">
        <f t="shared" si="13"/>
        <v>22500880.77</v>
      </c>
      <c r="T133" s="22">
        <f t="shared" si="16"/>
        <v>1048</v>
      </c>
      <c r="U133" s="22">
        <f t="shared" si="17"/>
        <v>44541030.400000006</v>
      </c>
      <c r="V133" s="11"/>
    </row>
    <row r="134" spans="1:22" s="5" customFormat="1">
      <c r="A134" s="18">
        <v>127</v>
      </c>
      <c r="B134" s="31" t="s">
        <v>270</v>
      </c>
      <c r="C134" s="1" t="s">
        <v>271</v>
      </c>
      <c r="D134" s="23">
        <v>56</v>
      </c>
      <c r="E134" s="23">
        <v>717294.89</v>
      </c>
      <c r="F134" s="23">
        <v>473</v>
      </c>
      <c r="G134" s="23">
        <v>9704728.8000000007</v>
      </c>
      <c r="H134" s="23">
        <v>337</v>
      </c>
      <c r="I134" s="23">
        <v>2262939.85</v>
      </c>
      <c r="J134" s="23">
        <v>787</v>
      </c>
      <c r="K134" s="23">
        <v>6386060.0199999996</v>
      </c>
      <c r="L134" s="21">
        <f t="shared" si="14"/>
        <v>1653</v>
      </c>
      <c r="M134" s="21">
        <f t="shared" si="15"/>
        <v>19071023.560000002</v>
      </c>
      <c r="N134" s="23">
        <v>1177</v>
      </c>
      <c r="O134" s="23">
        <v>16844666.82</v>
      </c>
      <c r="P134" s="23">
        <v>284</v>
      </c>
      <c r="Q134" s="23">
        <v>3737822.61</v>
      </c>
      <c r="R134" s="21">
        <f t="shared" si="12"/>
        <v>1461</v>
      </c>
      <c r="S134" s="21">
        <f t="shared" si="13"/>
        <v>20582489.43</v>
      </c>
      <c r="T134" s="21">
        <f t="shared" si="16"/>
        <v>3114</v>
      </c>
      <c r="U134" s="21">
        <f t="shared" si="17"/>
        <v>39653512.990000002</v>
      </c>
      <c r="V134" s="11"/>
    </row>
    <row r="135" spans="1:22" s="5" customFormat="1">
      <c r="A135" s="15">
        <v>128</v>
      </c>
      <c r="B135" s="30" t="s">
        <v>230</v>
      </c>
      <c r="C135" s="17" t="s">
        <v>231</v>
      </c>
      <c r="D135" s="22">
        <v>89</v>
      </c>
      <c r="E135" s="22">
        <v>675485.03</v>
      </c>
      <c r="F135" s="22">
        <v>824</v>
      </c>
      <c r="G135" s="22">
        <v>14739594.1303</v>
      </c>
      <c r="H135" s="22">
        <v>53</v>
      </c>
      <c r="I135" s="22">
        <v>728215.82</v>
      </c>
      <c r="J135" s="22">
        <v>174</v>
      </c>
      <c r="K135" s="22">
        <v>1693818.75</v>
      </c>
      <c r="L135" s="22">
        <f t="shared" si="14"/>
        <v>1140</v>
      </c>
      <c r="M135" s="22">
        <f t="shared" si="15"/>
        <v>17837113.730300002</v>
      </c>
      <c r="N135" s="22">
        <v>826</v>
      </c>
      <c r="O135" s="22">
        <v>17616124.399999999</v>
      </c>
      <c r="P135" s="22">
        <v>144</v>
      </c>
      <c r="Q135" s="22">
        <v>2585335.5499999998</v>
      </c>
      <c r="R135" s="22">
        <f t="shared" si="12"/>
        <v>970</v>
      </c>
      <c r="S135" s="22">
        <f t="shared" si="13"/>
        <v>20201459.949999999</v>
      </c>
      <c r="T135" s="22">
        <f t="shared" si="16"/>
        <v>2110</v>
      </c>
      <c r="U135" s="22">
        <f t="shared" si="17"/>
        <v>38038573.680299997</v>
      </c>
      <c r="V135" s="11"/>
    </row>
    <row r="136" spans="1:22" s="5" customFormat="1">
      <c r="A136" s="18">
        <v>129</v>
      </c>
      <c r="B136" s="31" t="s">
        <v>240</v>
      </c>
      <c r="C136" s="1" t="s">
        <v>241</v>
      </c>
      <c r="D136" s="23">
        <v>35</v>
      </c>
      <c r="E136" s="23">
        <v>10570560.66</v>
      </c>
      <c r="F136" s="23">
        <v>24</v>
      </c>
      <c r="G136" s="23">
        <v>143411.88</v>
      </c>
      <c r="H136" s="23">
        <v>2</v>
      </c>
      <c r="I136" s="23">
        <v>4500000</v>
      </c>
      <c r="J136" s="23">
        <v>54</v>
      </c>
      <c r="K136" s="23">
        <v>1397569.11</v>
      </c>
      <c r="L136" s="21">
        <f t="shared" si="14"/>
        <v>115</v>
      </c>
      <c r="M136" s="21">
        <f t="shared" si="15"/>
        <v>16611541.65</v>
      </c>
      <c r="N136" s="23">
        <v>16</v>
      </c>
      <c r="O136" s="23">
        <v>1432012.26</v>
      </c>
      <c r="P136" s="23">
        <v>14</v>
      </c>
      <c r="Q136" s="23">
        <v>14912834.449999999</v>
      </c>
      <c r="R136" s="21">
        <f t="shared" si="12"/>
        <v>30</v>
      </c>
      <c r="S136" s="21">
        <f t="shared" si="13"/>
        <v>16344846.709999999</v>
      </c>
      <c r="T136" s="21">
        <f t="shared" si="16"/>
        <v>145</v>
      </c>
      <c r="U136" s="21">
        <f t="shared" si="17"/>
        <v>32956388.359999999</v>
      </c>
      <c r="V136" s="11"/>
    </row>
    <row r="137" spans="1:22" s="5" customFormat="1">
      <c r="A137" s="15">
        <v>130</v>
      </c>
      <c r="B137" s="30" t="s">
        <v>278</v>
      </c>
      <c r="C137" s="17" t="s">
        <v>279</v>
      </c>
      <c r="D137" s="22"/>
      <c r="E137" s="22"/>
      <c r="F137" s="22">
        <v>38</v>
      </c>
      <c r="G137" s="22">
        <v>577238.6</v>
      </c>
      <c r="H137" s="22">
        <v>211</v>
      </c>
      <c r="I137" s="22">
        <v>1989849.84</v>
      </c>
      <c r="J137" s="22">
        <v>2112</v>
      </c>
      <c r="K137" s="22">
        <v>14541554.939999999</v>
      </c>
      <c r="L137" s="22">
        <f t="shared" si="14"/>
        <v>2361</v>
      </c>
      <c r="M137" s="22">
        <f t="shared" si="15"/>
        <v>17108643.379999999</v>
      </c>
      <c r="N137" s="22">
        <v>2633</v>
      </c>
      <c r="O137" s="22">
        <v>14328181.060000001</v>
      </c>
      <c r="P137" s="22">
        <v>58</v>
      </c>
      <c r="Q137" s="22">
        <v>1201449.68</v>
      </c>
      <c r="R137" s="22">
        <f t="shared" si="12"/>
        <v>2691</v>
      </c>
      <c r="S137" s="22">
        <f t="shared" si="13"/>
        <v>15529630.74</v>
      </c>
      <c r="T137" s="22">
        <f t="shared" si="16"/>
        <v>5052</v>
      </c>
      <c r="U137" s="22">
        <f t="shared" si="17"/>
        <v>32638274.119999997</v>
      </c>
      <c r="V137" s="11"/>
    </row>
    <row r="138" spans="1:22" s="5" customFormat="1">
      <c r="A138" s="18">
        <v>131</v>
      </c>
      <c r="B138" s="31" t="s">
        <v>274</v>
      </c>
      <c r="C138" s="1" t="s">
        <v>275</v>
      </c>
      <c r="D138" s="23">
        <v>1</v>
      </c>
      <c r="E138" s="23">
        <v>171</v>
      </c>
      <c r="F138" s="23">
        <v>13</v>
      </c>
      <c r="G138" s="23">
        <v>111967.51</v>
      </c>
      <c r="H138" s="23">
        <v>1236</v>
      </c>
      <c r="I138" s="23">
        <v>2691835.88</v>
      </c>
      <c r="J138" s="23">
        <v>3334</v>
      </c>
      <c r="K138" s="23">
        <v>14013765.77</v>
      </c>
      <c r="L138" s="21">
        <f t="shared" si="14"/>
        <v>4584</v>
      </c>
      <c r="M138" s="21">
        <f t="shared" si="15"/>
        <v>16817740.16</v>
      </c>
      <c r="N138" s="23">
        <v>1643</v>
      </c>
      <c r="O138" s="23">
        <v>12197785.52</v>
      </c>
      <c r="P138" s="23">
        <v>31</v>
      </c>
      <c r="Q138" s="23">
        <v>701838.95</v>
      </c>
      <c r="R138" s="21">
        <f t="shared" si="12"/>
        <v>1674</v>
      </c>
      <c r="S138" s="21">
        <f t="shared" si="13"/>
        <v>12899624.469999999</v>
      </c>
      <c r="T138" s="21">
        <f t="shared" si="16"/>
        <v>6258</v>
      </c>
      <c r="U138" s="21">
        <f t="shared" si="17"/>
        <v>29717364.629999999</v>
      </c>
      <c r="V138" s="11"/>
    </row>
    <row r="139" spans="1:22" s="5" customFormat="1">
      <c r="A139" s="15">
        <v>132</v>
      </c>
      <c r="B139" s="30" t="s">
        <v>286</v>
      </c>
      <c r="C139" s="17" t="s">
        <v>287</v>
      </c>
      <c r="D139" s="22">
        <v>1</v>
      </c>
      <c r="E139" s="22">
        <v>27834.63</v>
      </c>
      <c r="F139" s="22">
        <v>109</v>
      </c>
      <c r="G139" s="22">
        <v>2836420.38</v>
      </c>
      <c r="H139" s="22">
        <v>186</v>
      </c>
      <c r="I139" s="22">
        <v>1926456.46</v>
      </c>
      <c r="J139" s="22">
        <v>1477</v>
      </c>
      <c r="K139" s="22">
        <v>7488229.5599999996</v>
      </c>
      <c r="L139" s="22">
        <f t="shared" si="14"/>
        <v>1773</v>
      </c>
      <c r="M139" s="22">
        <f t="shared" si="15"/>
        <v>12278941.029999999</v>
      </c>
      <c r="N139" s="22">
        <v>1490</v>
      </c>
      <c r="O139" s="22">
        <v>10791125.880000001</v>
      </c>
      <c r="P139" s="22">
        <v>174</v>
      </c>
      <c r="Q139" s="22">
        <v>2420765.7799999998</v>
      </c>
      <c r="R139" s="22">
        <f t="shared" si="12"/>
        <v>1664</v>
      </c>
      <c r="S139" s="22">
        <f t="shared" si="13"/>
        <v>13211891.66</v>
      </c>
      <c r="T139" s="22">
        <f t="shared" si="16"/>
        <v>3437</v>
      </c>
      <c r="U139" s="22">
        <f t="shared" si="17"/>
        <v>25490832.689999998</v>
      </c>
      <c r="V139" s="11"/>
    </row>
    <row r="140" spans="1:22" s="5" customFormat="1">
      <c r="A140" s="18">
        <v>133</v>
      </c>
      <c r="B140" s="31" t="s">
        <v>292</v>
      </c>
      <c r="C140" s="1" t="s">
        <v>293</v>
      </c>
      <c r="D140" s="23">
        <v>6</v>
      </c>
      <c r="E140" s="23">
        <v>749819</v>
      </c>
      <c r="F140" s="23">
        <v>10</v>
      </c>
      <c r="G140" s="23">
        <v>430142.47</v>
      </c>
      <c r="H140" s="23">
        <v>2039</v>
      </c>
      <c r="I140" s="23">
        <v>2528087.34</v>
      </c>
      <c r="J140" s="23">
        <v>8259</v>
      </c>
      <c r="K140" s="23">
        <v>9997205.2100000009</v>
      </c>
      <c r="L140" s="21">
        <f t="shared" si="14"/>
        <v>10314</v>
      </c>
      <c r="M140" s="21">
        <f t="shared" si="15"/>
        <v>13705254.02</v>
      </c>
      <c r="N140" s="23">
        <v>1203</v>
      </c>
      <c r="O140" s="23">
        <v>9146978.7799999993</v>
      </c>
      <c r="P140" s="23">
        <v>51</v>
      </c>
      <c r="Q140" s="23">
        <v>2145726.77</v>
      </c>
      <c r="R140" s="21">
        <f t="shared" si="12"/>
        <v>1254</v>
      </c>
      <c r="S140" s="21">
        <f t="shared" si="13"/>
        <v>11292705.549999999</v>
      </c>
      <c r="T140" s="21">
        <f t="shared" si="16"/>
        <v>11568</v>
      </c>
      <c r="U140" s="21">
        <f t="shared" si="17"/>
        <v>24997959.57</v>
      </c>
      <c r="V140" s="11"/>
    </row>
    <row r="141" spans="1:22" s="5" customFormat="1">
      <c r="A141" s="15">
        <v>134</v>
      </c>
      <c r="B141" s="30" t="s">
        <v>282</v>
      </c>
      <c r="C141" s="17" t="s">
        <v>283</v>
      </c>
      <c r="D141" s="22"/>
      <c r="E141" s="22"/>
      <c r="F141" s="22">
        <v>1</v>
      </c>
      <c r="G141" s="22">
        <v>3680000</v>
      </c>
      <c r="H141" s="22">
        <v>39</v>
      </c>
      <c r="I141" s="22">
        <v>478414.83</v>
      </c>
      <c r="J141" s="22">
        <v>90</v>
      </c>
      <c r="K141" s="22">
        <v>8201074.75</v>
      </c>
      <c r="L141" s="22">
        <f t="shared" si="14"/>
        <v>130</v>
      </c>
      <c r="M141" s="22">
        <f t="shared" si="15"/>
        <v>12359489.58</v>
      </c>
      <c r="N141" s="22">
        <v>12</v>
      </c>
      <c r="O141" s="22">
        <v>11343340</v>
      </c>
      <c r="P141" s="22"/>
      <c r="Q141" s="22"/>
      <c r="R141" s="22">
        <f t="shared" si="12"/>
        <v>12</v>
      </c>
      <c r="S141" s="22">
        <f t="shared" si="13"/>
        <v>11343340</v>
      </c>
      <c r="T141" s="22">
        <f t="shared" si="16"/>
        <v>142</v>
      </c>
      <c r="U141" s="22">
        <f t="shared" si="17"/>
        <v>23702829.579999998</v>
      </c>
      <c r="V141" s="11"/>
    </row>
    <row r="142" spans="1:22" s="5" customFormat="1">
      <c r="A142" s="18">
        <v>135</v>
      </c>
      <c r="B142" s="31" t="s">
        <v>284</v>
      </c>
      <c r="C142" s="1" t="s">
        <v>285</v>
      </c>
      <c r="D142" s="23">
        <v>27</v>
      </c>
      <c r="E142" s="23">
        <v>5784125.4400000004</v>
      </c>
      <c r="F142" s="23">
        <v>13</v>
      </c>
      <c r="G142" s="23">
        <v>370517.8</v>
      </c>
      <c r="H142" s="23">
        <v>4840</v>
      </c>
      <c r="I142" s="23">
        <v>5305335.51</v>
      </c>
      <c r="J142" s="23">
        <v>182</v>
      </c>
      <c r="K142" s="23">
        <v>1175275.96</v>
      </c>
      <c r="L142" s="21">
        <f t="shared" si="14"/>
        <v>5062</v>
      </c>
      <c r="M142" s="21">
        <f t="shared" si="15"/>
        <v>12635254.710000001</v>
      </c>
      <c r="N142" s="23">
        <v>5</v>
      </c>
      <c r="O142" s="23">
        <v>254265.5</v>
      </c>
      <c r="P142" s="23">
        <v>59</v>
      </c>
      <c r="Q142" s="23">
        <v>10646547.800000001</v>
      </c>
      <c r="R142" s="21">
        <f t="shared" si="12"/>
        <v>64</v>
      </c>
      <c r="S142" s="21">
        <f t="shared" si="13"/>
        <v>10900813.300000001</v>
      </c>
      <c r="T142" s="21">
        <f t="shared" si="16"/>
        <v>5126</v>
      </c>
      <c r="U142" s="21">
        <f t="shared" si="17"/>
        <v>23536068.010000002</v>
      </c>
      <c r="V142" s="11"/>
    </row>
    <row r="143" spans="1:22" s="5" customFormat="1">
      <c r="A143" s="15">
        <v>136</v>
      </c>
      <c r="B143" s="30" t="s">
        <v>276</v>
      </c>
      <c r="C143" s="17" t="s">
        <v>277</v>
      </c>
      <c r="D143" s="22"/>
      <c r="E143" s="22"/>
      <c r="F143" s="22">
        <v>127</v>
      </c>
      <c r="G143" s="22">
        <v>4530837.07</v>
      </c>
      <c r="H143" s="22">
        <v>119</v>
      </c>
      <c r="I143" s="22">
        <v>3639422.98</v>
      </c>
      <c r="J143" s="22">
        <v>172</v>
      </c>
      <c r="K143" s="22">
        <v>3674330.84</v>
      </c>
      <c r="L143" s="22">
        <f t="shared" si="14"/>
        <v>418</v>
      </c>
      <c r="M143" s="22">
        <f t="shared" si="15"/>
        <v>11844590.890000001</v>
      </c>
      <c r="N143" s="22">
        <v>236</v>
      </c>
      <c r="O143" s="22">
        <v>8056519.0800000001</v>
      </c>
      <c r="P143" s="22">
        <v>105</v>
      </c>
      <c r="Q143" s="22">
        <v>3490694.04</v>
      </c>
      <c r="R143" s="22">
        <f t="shared" ref="R143:R171" si="18">N143+P143</f>
        <v>341</v>
      </c>
      <c r="S143" s="22">
        <f t="shared" ref="S143:S171" si="19">O143+Q143</f>
        <v>11547213.120000001</v>
      </c>
      <c r="T143" s="22">
        <f t="shared" si="16"/>
        <v>759</v>
      </c>
      <c r="U143" s="22">
        <f t="shared" si="17"/>
        <v>23391804.010000002</v>
      </c>
      <c r="V143" s="11"/>
    </row>
    <row r="144" spans="1:22" s="5" customFormat="1">
      <c r="A144" s="18">
        <v>137</v>
      </c>
      <c r="B144" s="31" t="s">
        <v>296</v>
      </c>
      <c r="C144" s="1" t="s">
        <v>297</v>
      </c>
      <c r="D144" s="23">
        <v>43</v>
      </c>
      <c r="E144" s="23">
        <v>1214893.6599999999</v>
      </c>
      <c r="F144" s="23">
        <v>48</v>
      </c>
      <c r="G144" s="23">
        <v>1483214.47</v>
      </c>
      <c r="H144" s="23">
        <v>1041</v>
      </c>
      <c r="I144" s="23">
        <v>3345679.05</v>
      </c>
      <c r="J144" s="23">
        <v>1117</v>
      </c>
      <c r="K144" s="23">
        <v>5832602.0800000001</v>
      </c>
      <c r="L144" s="21">
        <f t="shared" si="14"/>
        <v>2249</v>
      </c>
      <c r="M144" s="21">
        <f t="shared" si="15"/>
        <v>11876389.26</v>
      </c>
      <c r="N144" s="23">
        <v>357</v>
      </c>
      <c r="O144" s="23">
        <v>5528738.1200000001</v>
      </c>
      <c r="P144" s="23">
        <v>116</v>
      </c>
      <c r="Q144" s="23">
        <v>2778267.09</v>
      </c>
      <c r="R144" s="21">
        <f t="shared" si="18"/>
        <v>473</v>
      </c>
      <c r="S144" s="21">
        <f t="shared" si="19"/>
        <v>8307005.21</v>
      </c>
      <c r="T144" s="21">
        <f t="shared" si="16"/>
        <v>2722</v>
      </c>
      <c r="U144" s="21">
        <f t="shared" si="17"/>
        <v>20183394.469999999</v>
      </c>
      <c r="V144" s="11"/>
    </row>
    <row r="145" spans="1:22" s="5" customFormat="1">
      <c r="A145" s="15">
        <v>138</v>
      </c>
      <c r="B145" s="30" t="s">
        <v>335</v>
      </c>
      <c r="C145" s="17" t="s">
        <v>336</v>
      </c>
      <c r="D145" s="22">
        <v>194</v>
      </c>
      <c r="E145" s="22">
        <v>5810084.0300000003</v>
      </c>
      <c r="F145" s="22">
        <v>68</v>
      </c>
      <c r="G145" s="22">
        <v>2992373.63</v>
      </c>
      <c r="H145" s="22">
        <v>79</v>
      </c>
      <c r="I145" s="22">
        <v>2254956.54</v>
      </c>
      <c r="J145" s="22">
        <v>34</v>
      </c>
      <c r="K145" s="22">
        <v>487707.02</v>
      </c>
      <c r="L145" s="22">
        <f t="shared" ref="L145:L171" si="20">D145+F145+H145+J145</f>
        <v>375</v>
      </c>
      <c r="M145" s="22">
        <f t="shared" ref="M145:M171" si="21">E145+G145+I145+K145</f>
        <v>11545121.219999999</v>
      </c>
      <c r="N145" s="22">
        <v>8</v>
      </c>
      <c r="O145" s="22">
        <v>2212774.11</v>
      </c>
      <c r="P145" s="22">
        <v>28</v>
      </c>
      <c r="Q145" s="22">
        <v>5625356.29</v>
      </c>
      <c r="R145" s="22">
        <f t="shared" si="18"/>
        <v>36</v>
      </c>
      <c r="S145" s="22">
        <f t="shared" si="19"/>
        <v>7838130.4000000004</v>
      </c>
      <c r="T145" s="22">
        <f t="shared" ref="T145:T171" si="22">L145+R145</f>
        <v>411</v>
      </c>
      <c r="U145" s="22">
        <f t="shared" ref="U145:U171" si="23">M145+S145</f>
        <v>19383251.619999997</v>
      </c>
      <c r="V145" s="11"/>
    </row>
    <row r="146" spans="1:22" s="5" customFormat="1">
      <c r="A146" s="18">
        <v>139</v>
      </c>
      <c r="B146" s="31" t="s">
        <v>288</v>
      </c>
      <c r="C146" s="1" t="s">
        <v>289</v>
      </c>
      <c r="D146" s="23"/>
      <c r="E146" s="23"/>
      <c r="F146" s="23"/>
      <c r="G146" s="23"/>
      <c r="H146" s="23">
        <v>2471</v>
      </c>
      <c r="I146" s="23">
        <v>3519801.19</v>
      </c>
      <c r="J146" s="23">
        <v>2112</v>
      </c>
      <c r="K146" s="23">
        <v>8129173.1699999999</v>
      </c>
      <c r="L146" s="21">
        <f t="shared" si="20"/>
        <v>4583</v>
      </c>
      <c r="M146" s="21">
        <f t="shared" si="21"/>
        <v>11648974.359999999</v>
      </c>
      <c r="N146" s="23">
        <v>900</v>
      </c>
      <c r="O146" s="23">
        <v>4959115.84</v>
      </c>
      <c r="P146" s="23">
        <v>59</v>
      </c>
      <c r="Q146" s="23">
        <v>200034.55</v>
      </c>
      <c r="R146" s="21">
        <f t="shared" si="18"/>
        <v>959</v>
      </c>
      <c r="S146" s="21">
        <f t="shared" si="19"/>
        <v>5159150.3899999997</v>
      </c>
      <c r="T146" s="21">
        <f t="shared" si="22"/>
        <v>5542</v>
      </c>
      <c r="U146" s="21">
        <f t="shared" si="23"/>
        <v>16808124.75</v>
      </c>
      <c r="V146" s="11"/>
    </row>
    <row r="147" spans="1:22" s="5" customFormat="1">
      <c r="A147" s="15">
        <v>140</v>
      </c>
      <c r="B147" s="30" t="s">
        <v>266</v>
      </c>
      <c r="C147" s="17" t="s">
        <v>267</v>
      </c>
      <c r="D147" s="22"/>
      <c r="E147" s="22"/>
      <c r="F147" s="22">
        <v>4</v>
      </c>
      <c r="G147" s="22">
        <v>117922.82</v>
      </c>
      <c r="H147" s="22">
        <v>1013</v>
      </c>
      <c r="I147" s="22">
        <v>5237385.34</v>
      </c>
      <c r="J147" s="22">
        <v>1417</v>
      </c>
      <c r="K147" s="22">
        <v>5008642.24</v>
      </c>
      <c r="L147" s="22">
        <f t="shared" si="20"/>
        <v>2434</v>
      </c>
      <c r="M147" s="22">
        <f t="shared" si="21"/>
        <v>10363950.4</v>
      </c>
      <c r="N147" s="22">
        <v>641</v>
      </c>
      <c r="O147" s="22">
        <v>2532209.64</v>
      </c>
      <c r="P147" s="22">
        <v>236</v>
      </c>
      <c r="Q147" s="22">
        <v>2667720.13</v>
      </c>
      <c r="R147" s="22">
        <f t="shared" si="18"/>
        <v>877</v>
      </c>
      <c r="S147" s="22">
        <f t="shared" si="19"/>
        <v>5199929.7699999996</v>
      </c>
      <c r="T147" s="22">
        <f t="shared" si="22"/>
        <v>3311</v>
      </c>
      <c r="U147" s="22">
        <f t="shared" si="23"/>
        <v>15563880.17</v>
      </c>
      <c r="V147" s="11"/>
    </row>
    <row r="148" spans="1:22" s="5" customFormat="1">
      <c r="A148" s="18">
        <v>141</v>
      </c>
      <c r="B148" s="31" t="s">
        <v>294</v>
      </c>
      <c r="C148" s="1" t="s">
        <v>295</v>
      </c>
      <c r="D148" s="23"/>
      <c r="E148" s="23"/>
      <c r="F148" s="23"/>
      <c r="G148" s="23"/>
      <c r="H148" s="23">
        <v>993</v>
      </c>
      <c r="I148" s="23">
        <v>2349553.7599999998</v>
      </c>
      <c r="J148" s="23">
        <v>1505</v>
      </c>
      <c r="K148" s="23">
        <v>5838296.3399999999</v>
      </c>
      <c r="L148" s="21">
        <f t="shared" si="20"/>
        <v>2498</v>
      </c>
      <c r="M148" s="21">
        <f t="shared" si="21"/>
        <v>8187850.0999999996</v>
      </c>
      <c r="N148" s="23">
        <v>623</v>
      </c>
      <c r="O148" s="23">
        <v>3614178.65</v>
      </c>
      <c r="P148" s="23">
        <v>13</v>
      </c>
      <c r="Q148" s="23">
        <v>120949.74</v>
      </c>
      <c r="R148" s="21">
        <f t="shared" si="18"/>
        <v>636</v>
      </c>
      <c r="S148" s="21">
        <f t="shared" si="19"/>
        <v>3735128.39</v>
      </c>
      <c r="T148" s="21">
        <f t="shared" si="22"/>
        <v>3134</v>
      </c>
      <c r="U148" s="21">
        <f t="shared" si="23"/>
        <v>11922978.49</v>
      </c>
      <c r="V148" s="11"/>
    </row>
    <row r="149" spans="1:22" s="5" customFormat="1">
      <c r="A149" s="15">
        <v>142</v>
      </c>
      <c r="B149" s="30" t="s">
        <v>337</v>
      </c>
      <c r="C149" s="17" t="s">
        <v>338</v>
      </c>
      <c r="D149" s="22">
        <v>1</v>
      </c>
      <c r="E149" s="22">
        <v>1900</v>
      </c>
      <c r="F149" s="22">
        <v>96</v>
      </c>
      <c r="G149" s="22">
        <v>2813819.29</v>
      </c>
      <c r="H149" s="22">
        <v>34</v>
      </c>
      <c r="I149" s="22">
        <v>332295.96000000002</v>
      </c>
      <c r="J149" s="22">
        <v>87</v>
      </c>
      <c r="K149" s="22">
        <v>2810118.83</v>
      </c>
      <c r="L149" s="22">
        <f t="shared" si="20"/>
        <v>218</v>
      </c>
      <c r="M149" s="22">
        <f t="shared" si="21"/>
        <v>5958134.0800000001</v>
      </c>
      <c r="N149" s="22">
        <v>164</v>
      </c>
      <c r="O149" s="22">
        <v>5614463.6399999997</v>
      </c>
      <c r="P149" s="22">
        <v>27</v>
      </c>
      <c r="Q149" s="22">
        <v>334841.21000000002</v>
      </c>
      <c r="R149" s="22">
        <f t="shared" si="18"/>
        <v>191</v>
      </c>
      <c r="S149" s="22">
        <f t="shared" si="19"/>
        <v>5949304.8499999996</v>
      </c>
      <c r="T149" s="22">
        <f t="shared" si="22"/>
        <v>409</v>
      </c>
      <c r="U149" s="22">
        <f t="shared" si="23"/>
        <v>11907438.93</v>
      </c>
      <c r="V149" s="11"/>
    </row>
    <row r="150" spans="1:22" s="5" customFormat="1">
      <c r="A150" s="18">
        <v>143</v>
      </c>
      <c r="B150" s="31" t="s">
        <v>333</v>
      </c>
      <c r="C150" s="1" t="s">
        <v>334</v>
      </c>
      <c r="D150" s="23"/>
      <c r="E150" s="23"/>
      <c r="F150" s="23"/>
      <c r="G150" s="23"/>
      <c r="H150" s="23">
        <v>693</v>
      </c>
      <c r="I150" s="23">
        <v>2275285.9500000002</v>
      </c>
      <c r="J150" s="23">
        <v>709</v>
      </c>
      <c r="K150" s="23">
        <v>3241306.78</v>
      </c>
      <c r="L150" s="21">
        <f t="shared" si="20"/>
        <v>1402</v>
      </c>
      <c r="M150" s="21">
        <f t="shared" si="21"/>
        <v>5516592.7300000004</v>
      </c>
      <c r="N150" s="23">
        <v>208</v>
      </c>
      <c r="O150" s="23">
        <v>2021413.62</v>
      </c>
      <c r="P150" s="23">
        <v>289</v>
      </c>
      <c r="Q150" s="23">
        <v>2368362.9700000002</v>
      </c>
      <c r="R150" s="21">
        <f t="shared" si="18"/>
        <v>497</v>
      </c>
      <c r="S150" s="21">
        <f t="shared" si="19"/>
        <v>4389776.59</v>
      </c>
      <c r="T150" s="21">
        <f t="shared" si="22"/>
        <v>1899</v>
      </c>
      <c r="U150" s="21">
        <f t="shared" si="23"/>
        <v>9906369.3200000003</v>
      </c>
      <c r="V150" s="11"/>
    </row>
    <row r="151" spans="1:22" s="5" customFormat="1">
      <c r="A151" s="15">
        <v>144</v>
      </c>
      <c r="B151" s="30" t="s">
        <v>300</v>
      </c>
      <c r="C151" s="17" t="s">
        <v>301</v>
      </c>
      <c r="D151" s="22"/>
      <c r="E151" s="22"/>
      <c r="F151" s="22">
        <v>11</v>
      </c>
      <c r="G151" s="22">
        <v>87657.2</v>
      </c>
      <c r="H151" s="22">
        <v>352</v>
      </c>
      <c r="I151" s="22">
        <v>953506.94</v>
      </c>
      <c r="J151" s="22">
        <v>790</v>
      </c>
      <c r="K151" s="22">
        <v>3471501.54</v>
      </c>
      <c r="L151" s="22">
        <f t="shared" si="20"/>
        <v>1153</v>
      </c>
      <c r="M151" s="22">
        <f t="shared" si="21"/>
        <v>4512665.68</v>
      </c>
      <c r="N151" s="22">
        <v>690</v>
      </c>
      <c r="O151" s="22">
        <v>3382441.38</v>
      </c>
      <c r="P151" s="22">
        <v>94</v>
      </c>
      <c r="Q151" s="22">
        <v>808326.21</v>
      </c>
      <c r="R151" s="22">
        <f t="shared" si="18"/>
        <v>784</v>
      </c>
      <c r="S151" s="22">
        <f t="shared" si="19"/>
        <v>4190767.59</v>
      </c>
      <c r="T151" s="22">
        <f t="shared" si="22"/>
        <v>1937</v>
      </c>
      <c r="U151" s="22">
        <f t="shared" si="23"/>
        <v>8703433.2699999996</v>
      </c>
      <c r="V151" s="11"/>
    </row>
    <row r="152" spans="1:22" s="5" customFormat="1">
      <c r="A152" s="18">
        <v>145</v>
      </c>
      <c r="B152" s="31" t="s">
        <v>302</v>
      </c>
      <c r="C152" s="1" t="s">
        <v>303</v>
      </c>
      <c r="D152" s="23"/>
      <c r="E152" s="23"/>
      <c r="F152" s="23">
        <v>8</v>
      </c>
      <c r="G152" s="23">
        <v>83543.02</v>
      </c>
      <c r="H152" s="23">
        <v>563</v>
      </c>
      <c r="I152" s="23">
        <v>752089.13</v>
      </c>
      <c r="J152" s="23">
        <v>898</v>
      </c>
      <c r="K152" s="23">
        <v>3838841.82</v>
      </c>
      <c r="L152" s="21">
        <f t="shared" si="20"/>
        <v>1469</v>
      </c>
      <c r="M152" s="21">
        <f t="shared" si="21"/>
        <v>4674473.97</v>
      </c>
      <c r="N152" s="23">
        <v>897</v>
      </c>
      <c r="O152" s="23">
        <v>3166097.22</v>
      </c>
      <c r="P152" s="23">
        <v>2</v>
      </c>
      <c r="Q152" s="23">
        <v>1309.53</v>
      </c>
      <c r="R152" s="21">
        <f t="shared" si="18"/>
        <v>899</v>
      </c>
      <c r="S152" s="21">
        <f t="shared" si="19"/>
        <v>3167406.75</v>
      </c>
      <c r="T152" s="21">
        <f t="shared" si="22"/>
        <v>2368</v>
      </c>
      <c r="U152" s="21">
        <f t="shared" si="23"/>
        <v>7841880.7199999997</v>
      </c>
      <c r="V152" s="11"/>
    </row>
    <row r="153" spans="1:22" s="5" customFormat="1">
      <c r="A153" s="15">
        <v>146</v>
      </c>
      <c r="B153" s="30" t="s">
        <v>290</v>
      </c>
      <c r="C153" s="17" t="s">
        <v>291</v>
      </c>
      <c r="D153" s="22"/>
      <c r="E153" s="22"/>
      <c r="F153" s="22"/>
      <c r="G153" s="22"/>
      <c r="H153" s="22">
        <v>524</v>
      </c>
      <c r="I153" s="22">
        <v>267518.18</v>
      </c>
      <c r="J153" s="22">
        <v>1517</v>
      </c>
      <c r="K153" s="22">
        <v>3867784.21</v>
      </c>
      <c r="L153" s="22">
        <f t="shared" si="20"/>
        <v>2041</v>
      </c>
      <c r="M153" s="22">
        <f t="shared" si="21"/>
        <v>4135302.39</v>
      </c>
      <c r="N153" s="22">
        <v>382</v>
      </c>
      <c r="O153" s="22">
        <v>3644814.89</v>
      </c>
      <c r="P153" s="22">
        <v>1</v>
      </c>
      <c r="Q153" s="22">
        <v>15000</v>
      </c>
      <c r="R153" s="22">
        <f t="shared" si="18"/>
        <v>383</v>
      </c>
      <c r="S153" s="22">
        <f t="shared" si="19"/>
        <v>3659814.89</v>
      </c>
      <c r="T153" s="22">
        <f t="shared" si="22"/>
        <v>2424</v>
      </c>
      <c r="U153" s="22">
        <f t="shared" si="23"/>
        <v>7795117.2800000003</v>
      </c>
      <c r="V153" s="11"/>
    </row>
    <row r="154" spans="1:22" s="5" customFormat="1">
      <c r="A154" s="18">
        <v>147</v>
      </c>
      <c r="B154" s="31" t="s">
        <v>306</v>
      </c>
      <c r="C154" s="1" t="s">
        <v>307</v>
      </c>
      <c r="D154" s="23"/>
      <c r="E154" s="23"/>
      <c r="F154" s="23"/>
      <c r="G154" s="23"/>
      <c r="H154" s="23">
        <v>1909</v>
      </c>
      <c r="I154" s="23">
        <v>917413.26</v>
      </c>
      <c r="J154" s="23">
        <v>3212</v>
      </c>
      <c r="K154" s="23">
        <v>3670196.21</v>
      </c>
      <c r="L154" s="23">
        <f t="shared" si="20"/>
        <v>5121</v>
      </c>
      <c r="M154" s="23">
        <f t="shared" si="21"/>
        <v>4587609.47</v>
      </c>
      <c r="N154" s="23">
        <v>157</v>
      </c>
      <c r="O154" s="23">
        <v>2680372.4</v>
      </c>
      <c r="P154" s="23">
        <v>3</v>
      </c>
      <c r="Q154" s="23">
        <v>19852.310000000001</v>
      </c>
      <c r="R154" s="21">
        <f t="shared" si="18"/>
        <v>160</v>
      </c>
      <c r="S154" s="21">
        <f t="shared" si="19"/>
        <v>2700224.71</v>
      </c>
      <c r="T154" s="23">
        <f t="shared" si="22"/>
        <v>5281</v>
      </c>
      <c r="U154" s="23">
        <f t="shared" si="23"/>
        <v>7287834.1799999997</v>
      </c>
      <c r="V154" s="11"/>
    </row>
    <row r="155" spans="1:22" s="5" customFormat="1">
      <c r="A155" s="15">
        <v>148</v>
      </c>
      <c r="B155" s="30" t="s">
        <v>280</v>
      </c>
      <c r="C155" s="17" t="s">
        <v>281</v>
      </c>
      <c r="D155" s="22"/>
      <c r="E155" s="22"/>
      <c r="F155" s="22">
        <v>1</v>
      </c>
      <c r="G155" s="22">
        <v>4950</v>
      </c>
      <c r="H155" s="22">
        <v>52</v>
      </c>
      <c r="I155" s="22">
        <v>1230024.29</v>
      </c>
      <c r="J155" s="22">
        <v>644</v>
      </c>
      <c r="K155" s="22">
        <v>2155480.06</v>
      </c>
      <c r="L155" s="22">
        <f t="shared" si="20"/>
        <v>697</v>
      </c>
      <c r="M155" s="22">
        <f t="shared" si="21"/>
        <v>3390454.35</v>
      </c>
      <c r="N155" s="22">
        <v>492</v>
      </c>
      <c r="O155" s="22">
        <v>2216772.9500000002</v>
      </c>
      <c r="P155" s="22">
        <v>34</v>
      </c>
      <c r="Q155" s="22">
        <v>1289300.53</v>
      </c>
      <c r="R155" s="22">
        <f t="shared" si="18"/>
        <v>526</v>
      </c>
      <c r="S155" s="22">
        <f t="shared" si="19"/>
        <v>3506073.4800000004</v>
      </c>
      <c r="T155" s="22">
        <f t="shared" si="22"/>
        <v>1223</v>
      </c>
      <c r="U155" s="22">
        <f t="shared" si="23"/>
        <v>6896527.8300000001</v>
      </c>
      <c r="V155" s="11"/>
    </row>
    <row r="156" spans="1:22" s="5" customFormat="1">
      <c r="A156" s="18">
        <v>149</v>
      </c>
      <c r="B156" s="31" t="s">
        <v>304</v>
      </c>
      <c r="C156" s="1" t="s">
        <v>305</v>
      </c>
      <c r="D156" s="23"/>
      <c r="E156" s="23"/>
      <c r="F156" s="23"/>
      <c r="G156" s="23"/>
      <c r="H156" s="23">
        <v>1183</v>
      </c>
      <c r="I156" s="23">
        <v>3041611.91</v>
      </c>
      <c r="J156" s="23">
        <v>1133</v>
      </c>
      <c r="K156" s="23">
        <v>2634942.36</v>
      </c>
      <c r="L156" s="21">
        <f t="shared" si="20"/>
        <v>2316</v>
      </c>
      <c r="M156" s="21">
        <f t="shared" si="21"/>
        <v>5676554.2699999996</v>
      </c>
      <c r="N156" s="23">
        <v>19</v>
      </c>
      <c r="O156" s="23">
        <v>92309.53</v>
      </c>
      <c r="P156" s="23">
        <v>42</v>
      </c>
      <c r="Q156" s="23">
        <v>465739.9</v>
      </c>
      <c r="R156" s="21">
        <f t="shared" si="18"/>
        <v>61</v>
      </c>
      <c r="S156" s="21">
        <f t="shared" si="19"/>
        <v>558049.43000000005</v>
      </c>
      <c r="T156" s="21">
        <f t="shared" si="22"/>
        <v>2377</v>
      </c>
      <c r="U156" s="21">
        <f t="shared" si="23"/>
        <v>6234603.6999999993</v>
      </c>
      <c r="V156" s="11"/>
    </row>
    <row r="157" spans="1:22" s="5" customFormat="1">
      <c r="A157" s="15">
        <v>150</v>
      </c>
      <c r="B157" s="16" t="s">
        <v>327</v>
      </c>
      <c r="C157" s="17" t="s">
        <v>328</v>
      </c>
      <c r="D157" s="22"/>
      <c r="E157" s="22"/>
      <c r="F157" s="22"/>
      <c r="G157" s="22"/>
      <c r="H157" s="22">
        <v>430</v>
      </c>
      <c r="I157" s="22">
        <v>1372520.12</v>
      </c>
      <c r="J157" s="22">
        <v>570</v>
      </c>
      <c r="K157" s="22">
        <v>1627159.07</v>
      </c>
      <c r="L157" s="22">
        <f t="shared" si="20"/>
        <v>1000</v>
      </c>
      <c r="M157" s="22">
        <f t="shared" si="21"/>
        <v>2999679.1900000004</v>
      </c>
      <c r="N157" s="22">
        <v>125</v>
      </c>
      <c r="O157" s="22">
        <v>1436861.14</v>
      </c>
      <c r="P157" s="22">
        <v>29</v>
      </c>
      <c r="Q157" s="22">
        <v>1184438.9099999999</v>
      </c>
      <c r="R157" s="22">
        <f t="shared" si="18"/>
        <v>154</v>
      </c>
      <c r="S157" s="22">
        <f t="shared" si="19"/>
        <v>2621300.0499999998</v>
      </c>
      <c r="T157" s="22">
        <f t="shared" si="22"/>
        <v>1154</v>
      </c>
      <c r="U157" s="22">
        <f t="shared" si="23"/>
        <v>5620979.2400000002</v>
      </c>
      <c r="V157" s="11"/>
    </row>
    <row r="158" spans="1:22" s="5" customFormat="1">
      <c r="A158" s="18">
        <v>151</v>
      </c>
      <c r="B158" s="31" t="s">
        <v>308</v>
      </c>
      <c r="C158" s="1" t="s">
        <v>309</v>
      </c>
      <c r="D158" s="23"/>
      <c r="E158" s="23"/>
      <c r="F158" s="23"/>
      <c r="G158" s="23"/>
      <c r="H158" s="23">
        <v>131</v>
      </c>
      <c r="I158" s="23">
        <v>245634.35</v>
      </c>
      <c r="J158" s="23">
        <v>795</v>
      </c>
      <c r="K158" s="23">
        <v>1944967.37</v>
      </c>
      <c r="L158" s="21">
        <f t="shared" si="20"/>
        <v>926</v>
      </c>
      <c r="M158" s="21">
        <f t="shared" si="21"/>
        <v>2190601.7200000002</v>
      </c>
      <c r="N158" s="23">
        <v>597</v>
      </c>
      <c r="O158" s="23">
        <v>1872860.17</v>
      </c>
      <c r="P158" s="23">
        <v>30</v>
      </c>
      <c r="Q158" s="23">
        <v>168022.49</v>
      </c>
      <c r="R158" s="21">
        <f t="shared" si="18"/>
        <v>627</v>
      </c>
      <c r="S158" s="21">
        <f t="shared" si="19"/>
        <v>2040882.66</v>
      </c>
      <c r="T158" s="21">
        <f t="shared" si="22"/>
        <v>1553</v>
      </c>
      <c r="U158" s="21">
        <f t="shared" si="23"/>
        <v>4231484.38</v>
      </c>
      <c r="V158" s="11"/>
    </row>
    <row r="159" spans="1:22" s="5" customFormat="1">
      <c r="A159" s="15">
        <v>152</v>
      </c>
      <c r="B159" s="30" t="s">
        <v>339</v>
      </c>
      <c r="C159" s="17" t="s">
        <v>340</v>
      </c>
      <c r="D159" s="22"/>
      <c r="E159" s="22"/>
      <c r="F159" s="22"/>
      <c r="G159" s="22"/>
      <c r="H159" s="22">
        <v>186</v>
      </c>
      <c r="I159" s="22">
        <v>1404199.57</v>
      </c>
      <c r="J159" s="22">
        <v>1</v>
      </c>
      <c r="K159" s="22">
        <v>1977.51</v>
      </c>
      <c r="L159" s="22">
        <f t="shared" si="20"/>
        <v>187</v>
      </c>
      <c r="M159" s="22">
        <f t="shared" si="21"/>
        <v>1406177.08</v>
      </c>
      <c r="N159" s="22">
        <v>2</v>
      </c>
      <c r="O159" s="22">
        <v>28260.67</v>
      </c>
      <c r="P159" s="22">
        <v>166</v>
      </c>
      <c r="Q159" s="22">
        <v>1433482.74</v>
      </c>
      <c r="R159" s="22">
        <f t="shared" si="18"/>
        <v>168</v>
      </c>
      <c r="S159" s="22">
        <f t="shared" si="19"/>
        <v>1461743.41</v>
      </c>
      <c r="T159" s="22">
        <f t="shared" si="22"/>
        <v>355</v>
      </c>
      <c r="U159" s="22">
        <f t="shared" si="23"/>
        <v>2867920.49</v>
      </c>
      <c r="V159" s="11"/>
    </row>
    <row r="160" spans="1:22" s="5" customFormat="1">
      <c r="A160" s="18">
        <v>153</v>
      </c>
      <c r="B160" s="31" t="s">
        <v>310</v>
      </c>
      <c r="C160" s="1" t="s">
        <v>311</v>
      </c>
      <c r="D160" s="23"/>
      <c r="E160" s="23"/>
      <c r="F160" s="23">
        <v>1</v>
      </c>
      <c r="G160" s="23">
        <v>22258</v>
      </c>
      <c r="H160" s="23">
        <v>513</v>
      </c>
      <c r="I160" s="23">
        <v>504773</v>
      </c>
      <c r="J160" s="23">
        <v>693</v>
      </c>
      <c r="K160" s="23">
        <v>1088399.57</v>
      </c>
      <c r="L160" s="21">
        <f t="shared" si="20"/>
        <v>1207</v>
      </c>
      <c r="M160" s="21">
        <f t="shared" si="21"/>
        <v>1615430.57</v>
      </c>
      <c r="N160" s="23">
        <v>48</v>
      </c>
      <c r="O160" s="23">
        <v>630231.31999999995</v>
      </c>
      <c r="P160" s="23">
        <v>7</v>
      </c>
      <c r="Q160" s="23">
        <v>79990.36</v>
      </c>
      <c r="R160" s="21">
        <f t="shared" si="18"/>
        <v>55</v>
      </c>
      <c r="S160" s="21">
        <f t="shared" si="19"/>
        <v>710221.67999999993</v>
      </c>
      <c r="T160" s="21">
        <f t="shared" si="22"/>
        <v>1262</v>
      </c>
      <c r="U160" s="21">
        <f t="shared" si="23"/>
        <v>2325652.25</v>
      </c>
      <c r="V160" s="11"/>
    </row>
    <row r="161" spans="1:22" s="5" customFormat="1">
      <c r="A161" s="15">
        <v>154</v>
      </c>
      <c r="B161" s="16" t="s">
        <v>322</v>
      </c>
      <c r="C161" s="17" t="s">
        <v>323</v>
      </c>
      <c r="D161" s="22"/>
      <c r="E161" s="22"/>
      <c r="F161" s="22">
        <v>3</v>
      </c>
      <c r="G161" s="22">
        <v>857835</v>
      </c>
      <c r="H161" s="22">
        <v>1</v>
      </c>
      <c r="I161" s="22">
        <v>100</v>
      </c>
      <c r="J161" s="22">
        <v>14</v>
      </c>
      <c r="K161" s="22">
        <v>16209.84</v>
      </c>
      <c r="L161" s="22">
        <f t="shared" si="20"/>
        <v>18</v>
      </c>
      <c r="M161" s="22">
        <f t="shared" si="21"/>
        <v>874144.84</v>
      </c>
      <c r="N161" s="22">
        <v>14</v>
      </c>
      <c r="O161" s="22">
        <v>874044.84</v>
      </c>
      <c r="P161" s="22">
        <v>1</v>
      </c>
      <c r="Q161" s="22">
        <v>100</v>
      </c>
      <c r="R161" s="22">
        <f t="shared" si="18"/>
        <v>15</v>
      </c>
      <c r="S161" s="22">
        <f t="shared" si="19"/>
        <v>874144.84</v>
      </c>
      <c r="T161" s="22">
        <f t="shared" si="22"/>
        <v>33</v>
      </c>
      <c r="U161" s="22">
        <f t="shared" si="23"/>
        <v>1748289.68</v>
      </c>
      <c r="V161" s="11"/>
    </row>
    <row r="162" spans="1:22" s="5" customFormat="1">
      <c r="A162" s="18">
        <v>155</v>
      </c>
      <c r="B162" s="31" t="s">
        <v>320</v>
      </c>
      <c r="C162" s="1" t="s">
        <v>321</v>
      </c>
      <c r="D162" s="23">
        <v>1</v>
      </c>
      <c r="E162" s="23">
        <v>454800</v>
      </c>
      <c r="F162" s="23"/>
      <c r="G162" s="23"/>
      <c r="H162" s="23">
        <v>25</v>
      </c>
      <c r="I162" s="23">
        <v>107713.05</v>
      </c>
      <c r="J162" s="23">
        <v>42</v>
      </c>
      <c r="K162" s="23">
        <v>26193.11</v>
      </c>
      <c r="L162" s="21">
        <f t="shared" si="20"/>
        <v>68</v>
      </c>
      <c r="M162" s="21">
        <f t="shared" si="21"/>
        <v>588706.16</v>
      </c>
      <c r="N162" s="23"/>
      <c r="O162" s="23"/>
      <c r="P162" s="23">
        <v>2</v>
      </c>
      <c r="Q162" s="23">
        <v>550000</v>
      </c>
      <c r="R162" s="21">
        <f t="shared" si="18"/>
        <v>2</v>
      </c>
      <c r="S162" s="21">
        <f t="shared" si="19"/>
        <v>550000</v>
      </c>
      <c r="T162" s="21">
        <f t="shared" si="22"/>
        <v>70</v>
      </c>
      <c r="U162" s="21">
        <f t="shared" si="23"/>
        <v>1138706.1600000001</v>
      </c>
      <c r="V162" s="11"/>
    </row>
    <row r="163" spans="1:22" s="5" customFormat="1">
      <c r="A163" s="15">
        <v>156</v>
      </c>
      <c r="B163" s="30" t="s">
        <v>314</v>
      </c>
      <c r="C163" s="17" t="s">
        <v>315</v>
      </c>
      <c r="D163" s="22"/>
      <c r="E163" s="22"/>
      <c r="F163" s="22"/>
      <c r="G163" s="22"/>
      <c r="H163" s="22">
        <v>14</v>
      </c>
      <c r="I163" s="22">
        <v>36853.769999999997</v>
      </c>
      <c r="J163" s="22">
        <v>169</v>
      </c>
      <c r="K163" s="22">
        <v>446547.01</v>
      </c>
      <c r="L163" s="22">
        <f t="shared" si="20"/>
        <v>183</v>
      </c>
      <c r="M163" s="22">
        <f t="shared" si="21"/>
        <v>483400.78</v>
      </c>
      <c r="N163" s="22">
        <v>128</v>
      </c>
      <c r="O163" s="22">
        <v>481833.22</v>
      </c>
      <c r="P163" s="22">
        <v>7</v>
      </c>
      <c r="Q163" s="22">
        <v>73772.67</v>
      </c>
      <c r="R163" s="22">
        <f t="shared" si="18"/>
        <v>135</v>
      </c>
      <c r="S163" s="22">
        <f t="shared" si="19"/>
        <v>555605.89</v>
      </c>
      <c r="T163" s="22">
        <f t="shared" si="22"/>
        <v>318</v>
      </c>
      <c r="U163" s="22">
        <f t="shared" si="23"/>
        <v>1039006.67</v>
      </c>
      <c r="V163" s="11"/>
    </row>
    <row r="164" spans="1:22" s="5" customFormat="1">
      <c r="A164" s="18">
        <v>157</v>
      </c>
      <c r="B164" s="31" t="s">
        <v>312</v>
      </c>
      <c r="C164" s="1" t="s">
        <v>313</v>
      </c>
      <c r="D164" s="23"/>
      <c r="E164" s="23"/>
      <c r="F164" s="23"/>
      <c r="G164" s="23"/>
      <c r="H164" s="23">
        <v>168</v>
      </c>
      <c r="I164" s="23">
        <v>147148.69</v>
      </c>
      <c r="J164" s="23">
        <v>288</v>
      </c>
      <c r="K164" s="23">
        <v>442352.61</v>
      </c>
      <c r="L164" s="21">
        <f t="shared" si="20"/>
        <v>456</v>
      </c>
      <c r="M164" s="21">
        <f t="shared" si="21"/>
        <v>589501.30000000005</v>
      </c>
      <c r="N164" s="23">
        <v>47</v>
      </c>
      <c r="O164" s="23">
        <v>285220.56</v>
      </c>
      <c r="P164" s="23">
        <v>1</v>
      </c>
      <c r="Q164" s="23">
        <v>8729.81</v>
      </c>
      <c r="R164" s="21">
        <f t="shared" si="18"/>
        <v>48</v>
      </c>
      <c r="S164" s="21">
        <f t="shared" si="19"/>
        <v>293950.37</v>
      </c>
      <c r="T164" s="21">
        <f t="shared" si="22"/>
        <v>504</v>
      </c>
      <c r="U164" s="21">
        <f t="shared" si="23"/>
        <v>883451.67</v>
      </c>
      <c r="V164" s="11"/>
    </row>
    <row r="165" spans="1:22" s="5" customFormat="1">
      <c r="A165" s="15">
        <v>158</v>
      </c>
      <c r="B165" s="30" t="s">
        <v>316</v>
      </c>
      <c r="C165" s="17" t="s">
        <v>317</v>
      </c>
      <c r="D165" s="22"/>
      <c r="E165" s="22"/>
      <c r="F165" s="22"/>
      <c r="G165" s="22"/>
      <c r="H165" s="22"/>
      <c r="I165" s="22"/>
      <c r="J165" s="22">
        <v>34</v>
      </c>
      <c r="K165" s="22">
        <v>311203.34000000003</v>
      </c>
      <c r="L165" s="22">
        <f t="shared" si="20"/>
        <v>34</v>
      </c>
      <c r="M165" s="22">
        <f t="shared" si="21"/>
        <v>311203.34000000003</v>
      </c>
      <c r="N165" s="22">
        <v>33</v>
      </c>
      <c r="O165" s="22">
        <v>308203.34000000003</v>
      </c>
      <c r="P165" s="22"/>
      <c r="Q165" s="22"/>
      <c r="R165" s="22">
        <f t="shared" si="18"/>
        <v>33</v>
      </c>
      <c r="S165" s="22">
        <f t="shared" si="19"/>
        <v>308203.34000000003</v>
      </c>
      <c r="T165" s="22">
        <f t="shared" si="22"/>
        <v>67</v>
      </c>
      <c r="U165" s="22">
        <f t="shared" si="23"/>
        <v>619406.68000000005</v>
      </c>
      <c r="V165" s="11"/>
    </row>
    <row r="166" spans="1:22" s="5" customFormat="1">
      <c r="A166" s="18">
        <v>159</v>
      </c>
      <c r="B166" s="31" t="s">
        <v>325</v>
      </c>
      <c r="C166" s="1" t="s">
        <v>326</v>
      </c>
      <c r="D166" s="23"/>
      <c r="E166" s="23"/>
      <c r="F166" s="23"/>
      <c r="G166" s="23"/>
      <c r="H166" s="23">
        <v>6</v>
      </c>
      <c r="I166" s="23">
        <v>22345.37</v>
      </c>
      <c r="J166" s="23">
        <v>38</v>
      </c>
      <c r="K166" s="23">
        <v>170121.59</v>
      </c>
      <c r="L166" s="21">
        <f t="shared" si="20"/>
        <v>44</v>
      </c>
      <c r="M166" s="21">
        <f t="shared" si="21"/>
        <v>192466.96</v>
      </c>
      <c r="N166" s="23">
        <v>6</v>
      </c>
      <c r="O166" s="23">
        <v>101639.61</v>
      </c>
      <c r="P166" s="23"/>
      <c r="Q166" s="23"/>
      <c r="R166" s="21">
        <f t="shared" si="18"/>
        <v>6</v>
      </c>
      <c r="S166" s="21">
        <f t="shared" si="19"/>
        <v>101639.61</v>
      </c>
      <c r="T166" s="21">
        <f t="shared" si="22"/>
        <v>50</v>
      </c>
      <c r="U166" s="21">
        <f t="shared" si="23"/>
        <v>294106.57</v>
      </c>
      <c r="V166" s="11"/>
    </row>
    <row r="167" spans="1:22" s="5" customFormat="1">
      <c r="A167" s="15">
        <v>160</v>
      </c>
      <c r="B167" s="16" t="s">
        <v>318</v>
      </c>
      <c r="C167" s="17" t="s">
        <v>319</v>
      </c>
      <c r="D167" s="22"/>
      <c r="E167" s="22"/>
      <c r="F167" s="22"/>
      <c r="G167" s="22"/>
      <c r="H167" s="22"/>
      <c r="I167" s="22"/>
      <c r="J167" s="22">
        <v>57</v>
      </c>
      <c r="K167" s="22">
        <v>227571.57</v>
      </c>
      <c r="L167" s="22">
        <f t="shared" si="20"/>
        <v>57</v>
      </c>
      <c r="M167" s="22">
        <f t="shared" si="21"/>
        <v>227571.57</v>
      </c>
      <c r="N167" s="22"/>
      <c r="O167" s="22"/>
      <c r="P167" s="22"/>
      <c r="Q167" s="22"/>
      <c r="R167" s="22">
        <f t="shared" si="18"/>
        <v>0</v>
      </c>
      <c r="S167" s="22">
        <f t="shared" si="19"/>
        <v>0</v>
      </c>
      <c r="T167" s="22">
        <f t="shared" si="22"/>
        <v>57</v>
      </c>
      <c r="U167" s="22">
        <f t="shared" si="23"/>
        <v>227571.57</v>
      </c>
      <c r="V167" s="11"/>
    </row>
    <row r="168" spans="1:22" s="5" customFormat="1">
      <c r="A168" s="18">
        <v>161</v>
      </c>
      <c r="B168" s="31" t="s">
        <v>324</v>
      </c>
      <c r="C168" s="1" t="s">
        <v>350</v>
      </c>
      <c r="D168" s="23"/>
      <c r="E168" s="23"/>
      <c r="F168" s="23"/>
      <c r="G168" s="23"/>
      <c r="H168" s="23"/>
      <c r="I168" s="23"/>
      <c r="J168" s="23"/>
      <c r="K168" s="23"/>
      <c r="L168" s="21">
        <f t="shared" si="20"/>
        <v>0</v>
      </c>
      <c r="M168" s="21">
        <f t="shared" si="21"/>
        <v>0</v>
      </c>
      <c r="N168" s="23">
        <v>12</v>
      </c>
      <c r="O168" s="23">
        <v>78000</v>
      </c>
      <c r="P168" s="23">
        <v>12</v>
      </c>
      <c r="Q168" s="23">
        <v>78000</v>
      </c>
      <c r="R168" s="21">
        <f t="shared" si="18"/>
        <v>24</v>
      </c>
      <c r="S168" s="21">
        <f t="shared" si="19"/>
        <v>156000</v>
      </c>
      <c r="T168" s="21">
        <f t="shared" si="22"/>
        <v>24</v>
      </c>
      <c r="U168" s="21">
        <f t="shared" si="23"/>
        <v>156000</v>
      </c>
      <c r="V168" s="11"/>
    </row>
    <row r="169" spans="1:22" s="5" customFormat="1">
      <c r="A169" s="15">
        <v>162</v>
      </c>
      <c r="B169" s="30" t="s">
        <v>341</v>
      </c>
      <c r="C169" s="17" t="s">
        <v>342</v>
      </c>
      <c r="D169" s="22">
        <v>1</v>
      </c>
      <c r="E169" s="22">
        <v>20000</v>
      </c>
      <c r="F169" s="22"/>
      <c r="G169" s="22"/>
      <c r="H169" s="22">
        <v>3</v>
      </c>
      <c r="I169" s="22">
        <v>12025.06</v>
      </c>
      <c r="J169" s="22"/>
      <c r="K169" s="22"/>
      <c r="L169" s="22">
        <f t="shared" si="20"/>
        <v>4</v>
      </c>
      <c r="M169" s="22">
        <f t="shared" si="21"/>
        <v>32025.059999999998</v>
      </c>
      <c r="N169" s="22"/>
      <c r="O169" s="22"/>
      <c r="P169" s="22"/>
      <c r="Q169" s="22"/>
      <c r="R169" s="22">
        <f t="shared" si="18"/>
        <v>0</v>
      </c>
      <c r="S169" s="22">
        <f t="shared" si="19"/>
        <v>0</v>
      </c>
      <c r="T169" s="22">
        <f t="shared" si="22"/>
        <v>4</v>
      </c>
      <c r="U169" s="22">
        <f t="shared" si="23"/>
        <v>32025.059999999998</v>
      </c>
      <c r="V169" s="11"/>
    </row>
    <row r="170" spans="1:22" s="5" customFormat="1">
      <c r="A170" s="18">
        <v>163</v>
      </c>
      <c r="B170" s="31" t="s">
        <v>329</v>
      </c>
      <c r="C170" s="1" t="s">
        <v>330</v>
      </c>
      <c r="D170" s="23"/>
      <c r="E170" s="23"/>
      <c r="F170" s="23"/>
      <c r="G170" s="23"/>
      <c r="H170" s="23">
        <v>4</v>
      </c>
      <c r="I170" s="23">
        <v>13415.49</v>
      </c>
      <c r="J170" s="23">
        <v>25</v>
      </c>
      <c r="K170" s="23">
        <v>14555.27</v>
      </c>
      <c r="L170" s="21">
        <f t="shared" si="20"/>
        <v>29</v>
      </c>
      <c r="M170" s="21">
        <f t="shared" si="21"/>
        <v>27970.760000000002</v>
      </c>
      <c r="N170" s="23">
        <v>1</v>
      </c>
      <c r="O170" s="23">
        <v>1210.9000000000001</v>
      </c>
      <c r="P170" s="23"/>
      <c r="Q170" s="23"/>
      <c r="R170" s="21">
        <f t="shared" si="18"/>
        <v>1</v>
      </c>
      <c r="S170" s="21">
        <f t="shared" si="19"/>
        <v>1210.9000000000001</v>
      </c>
      <c r="T170" s="21">
        <f t="shared" si="22"/>
        <v>30</v>
      </c>
      <c r="U170" s="21">
        <f t="shared" si="23"/>
        <v>29181.660000000003</v>
      </c>
      <c r="V170" s="11"/>
    </row>
    <row r="171" spans="1:22" s="5" customFormat="1">
      <c r="A171" s="15">
        <v>164</v>
      </c>
      <c r="B171" s="30" t="s">
        <v>343</v>
      </c>
      <c r="C171" s="17" t="s">
        <v>344</v>
      </c>
      <c r="D171" s="22"/>
      <c r="E171" s="22"/>
      <c r="F171" s="22"/>
      <c r="G171" s="22"/>
      <c r="H171" s="22"/>
      <c r="I171" s="22"/>
      <c r="J171" s="22">
        <v>4</v>
      </c>
      <c r="K171" s="22">
        <v>273.69</v>
      </c>
      <c r="L171" s="22">
        <f t="shared" si="20"/>
        <v>4</v>
      </c>
      <c r="M171" s="22">
        <f t="shared" si="21"/>
        <v>273.69</v>
      </c>
      <c r="N171" s="22"/>
      <c r="O171" s="22"/>
      <c r="P171" s="22"/>
      <c r="Q171" s="22"/>
      <c r="R171" s="22">
        <f t="shared" si="18"/>
        <v>0</v>
      </c>
      <c r="S171" s="22">
        <f t="shared" si="19"/>
        <v>0</v>
      </c>
      <c r="T171" s="22">
        <f t="shared" si="22"/>
        <v>4</v>
      </c>
      <c r="U171" s="22">
        <f t="shared" si="23"/>
        <v>273.69</v>
      </c>
      <c r="V171" s="11"/>
    </row>
    <row r="172" spans="1:22" s="5" customFormat="1" ht="13.5" thickBot="1">
      <c r="A172" s="18"/>
      <c r="B172" s="31"/>
      <c r="C172" s="1"/>
      <c r="D172" s="23"/>
      <c r="E172" s="23"/>
      <c r="F172" s="23"/>
      <c r="G172" s="23"/>
      <c r="H172" s="23"/>
      <c r="I172" s="23"/>
      <c r="J172" s="23"/>
      <c r="K172" s="23"/>
      <c r="L172" s="21"/>
      <c r="M172" s="21"/>
      <c r="N172" s="23"/>
      <c r="O172" s="23"/>
      <c r="P172" s="23"/>
      <c r="Q172" s="23"/>
      <c r="R172" s="21"/>
      <c r="S172" s="21"/>
      <c r="T172" s="21"/>
      <c r="U172" s="21"/>
      <c r="V172" s="11"/>
    </row>
    <row r="173" spans="1:22" s="5" customFormat="1" ht="14" thickTop="1" thickBot="1">
      <c r="A173" s="45" t="s">
        <v>0</v>
      </c>
      <c r="B173" s="45"/>
      <c r="C173" s="46"/>
      <c r="D173" s="27">
        <f>SUM(D8:D172)</f>
        <v>505305</v>
      </c>
      <c r="E173" s="27">
        <f>SUM(E8:E172)</f>
        <v>223664660921.35812</v>
      </c>
      <c r="F173" s="27">
        <f>SUM(F8:F172)</f>
        <v>1358642</v>
      </c>
      <c r="G173" s="27">
        <f>SUM(G8:G172)</f>
        <v>204994598976.37238</v>
      </c>
      <c r="H173" s="27">
        <f>SUM(H8:H172)</f>
        <v>6961832</v>
      </c>
      <c r="I173" s="27">
        <f>SUM(I8:I172)</f>
        <v>559288994622.22937</v>
      </c>
      <c r="J173" s="27">
        <f>SUM(J8:J172)</f>
        <v>4940405</v>
      </c>
      <c r="K173" s="27">
        <f>SUM(K8:K172)</f>
        <v>558551983251.00757</v>
      </c>
      <c r="L173" s="27">
        <f>SUM(L8:L172)</f>
        <v>13766184</v>
      </c>
      <c r="M173" s="27">
        <f>SUM(M8:M172)</f>
        <v>1546500237770.9675</v>
      </c>
      <c r="N173" s="27">
        <f>SUM(N8:N172)</f>
        <v>354030</v>
      </c>
      <c r="O173" s="27">
        <f>SUM(O8:O172)</f>
        <v>565907150509.07019</v>
      </c>
      <c r="P173" s="27">
        <f>SUM(P8:P172)</f>
        <v>354030</v>
      </c>
      <c r="Q173" s="27">
        <f>SUM(Q8:Q172)</f>
        <v>566145263221.13025</v>
      </c>
      <c r="R173" s="27">
        <f>SUM(R8:R172)</f>
        <v>708060</v>
      </c>
      <c r="S173" s="27">
        <f>SUM(S8:S172)</f>
        <v>1132052413730.1997</v>
      </c>
      <c r="T173" s="27">
        <f>SUM(T8:T172)</f>
        <v>14474244</v>
      </c>
      <c r="U173" s="27">
        <f>SUM(U8:U172)</f>
        <v>2678552651501.1689</v>
      </c>
    </row>
    <row r="174" spans="1:22" s="5" customFormat="1" ht="13.5" customHeight="1" thickTop="1">
      <c r="A174" s="7" t="s">
        <v>347</v>
      </c>
      <c r="B174" s="9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43"/>
      <c r="U174" s="43"/>
      <c r="V174" s="11"/>
    </row>
    <row r="175" spans="1:22" ht="12.75" customHeight="1">
      <c r="A175" s="7" t="s">
        <v>19</v>
      </c>
      <c r="T175" s="6" t="s">
        <v>11</v>
      </c>
      <c r="U175" s="6" t="s">
        <v>11</v>
      </c>
      <c r="V175" s="11"/>
    </row>
    <row r="176" spans="1:22" ht="13.5" customHeight="1">
      <c r="A176" s="7" t="s">
        <v>345</v>
      </c>
      <c r="E176" s="8"/>
      <c r="F176" s="8"/>
      <c r="G176" s="8"/>
      <c r="H176" s="8"/>
      <c r="T176" s="6" t="s">
        <v>11</v>
      </c>
      <c r="U176" s="6" t="s">
        <v>11</v>
      </c>
      <c r="V176" s="11"/>
    </row>
    <row r="177" spans="2:22">
      <c r="B177" s="6"/>
      <c r="E177" s="26"/>
      <c r="F177" s="24"/>
      <c r="G177" s="24"/>
      <c r="H177" s="24"/>
      <c r="I177" s="24"/>
      <c r="J177" s="24"/>
      <c r="K177" s="24"/>
      <c r="L177" s="24"/>
      <c r="M177" s="24"/>
      <c r="N177" s="26"/>
      <c r="O177" s="26"/>
      <c r="V177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3:C173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DEZ 2021</vt:lpstr>
      <vt:lpstr>Jan-Dez 2021</vt:lpstr>
    </vt:vector>
  </TitlesOfParts>
  <Company>Banco Central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Fernando Fortes de Castro</cp:lastModifiedBy>
  <cp:lastPrinted>2020-04-09T11:22:45Z</cp:lastPrinted>
  <dcterms:created xsi:type="dcterms:W3CDTF">2002-04-23T11:03:15Z</dcterms:created>
  <dcterms:modified xsi:type="dcterms:W3CDTF">2022-01-10T16:04:20Z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