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02\"/>
    </mc:Choice>
  </mc:AlternateContent>
  <bookViews>
    <workbookView xWindow="-105" yWindow="-105" windowWidth="19425" windowHeight="10425"/>
  </bookViews>
  <sheets>
    <sheet name="FEV 2022" sheetId="8" r:id="rId1"/>
    <sheet name="Jan-Fev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9" l="1"/>
  <c r="R31" i="9"/>
  <c r="M31" i="9"/>
  <c r="L31" i="9"/>
  <c r="S30" i="9"/>
  <c r="R30" i="9"/>
  <c r="M30" i="9"/>
  <c r="L30" i="9"/>
  <c r="S29" i="9"/>
  <c r="R29" i="9"/>
  <c r="M29" i="9"/>
  <c r="L29" i="9"/>
  <c r="S28" i="9"/>
  <c r="R28" i="9"/>
  <c r="M28" i="9"/>
  <c r="L28" i="9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T111" i="8" l="1"/>
  <c r="T108" i="8"/>
  <c r="T109" i="8"/>
  <c r="T110" i="8"/>
  <c r="U108" i="8"/>
  <c r="U109" i="8"/>
  <c r="U110" i="8"/>
  <c r="U111" i="8"/>
  <c r="T28" i="9"/>
  <c r="T29" i="9"/>
  <c r="T30" i="9"/>
  <c r="T31" i="9"/>
  <c r="U28" i="9"/>
  <c r="U29" i="9"/>
  <c r="U30" i="9"/>
  <c r="U31" i="9"/>
  <c r="R12" i="9"/>
  <c r="S12" i="9"/>
  <c r="R13" i="9"/>
  <c r="S13" i="9"/>
  <c r="R14" i="9"/>
  <c r="S14" i="9"/>
  <c r="R15" i="9"/>
  <c r="S15" i="9"/>
  <c r="R16" i="9"/>
  <c r="S16" i="9"/>
  <c r="R17" i="9"/>
  <c r="S17" i="9"/>
  <c r="R18" i="9"/>
  <c r="S18" i="9"/>
  <c r="R19" i="9"/>
  <c r="S19" i="9"/>
  <c r="R20" i="9"/>
  <c r="S20" i="9"/>
  <c r="R21" i="9"/>
  <c r="S21" i="9"/>
  <c r="R22" i="9"/>
  <c r="S22" i="9"/>
  <c r="R23" i="9"/>
  <c r="S23" i="9"/>
  <c r="R24" i="9"/>
  <c r="S24" i="9"/>
  <c r="R25" i="9"/>
  <c r="S25" i="9"/>
  <c r="R26" i="9"/>
  <c r="S26" i="9"/>
  <c r="R27" i="9"/>
  <c r="S27" i="9"/>
  <c r="R32" i="9"/>
  <c r="S32" i="9"/>
  <c r="R33" i="9"/>
  <c r="S33" i="9"/>
  <c r="R34" i="9"/>
  <c r="S34" i="9"/>
  <c r="R35" i="9"/>
  <c r="S35" i="9"/>
  <c r="R36" i="9"/>
  <c r="S36" i="9"/>
  <c r="R37" i="9"/>
  <c r="S37" i="9"/>
  <c r="R38" i="9"/>
  <c r="S38" i="9"/>
  <c r="R39" i="9"/>
  <c r="S39" i="9"/>
  <c r="R40" i="9"/>
  <c r="S40" i="9"/>
  <c r="R41" i="9"/>
  <c r="S41" i="9"/>
  <c r="R42" i="9"/>
  <c r="S42" i="9"/>
  <c r="R43" i="9"/>
  <c r="S43" i="9"/>
  <c r="R44" i="9"/>
  <c r="S44" i="9"/>
  <c r="R45" i="9"/>
  <c r="S45" i="9"/>
  <c r="R46" i="9"/>
  <c r="S46" i="9"/>
  <c r="R47" i="9"/>
  <c r="S47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S11" i="9"/>
  <c r="R11" i="9"/>
  <c r="S10" i="9"/>
  <c r="R10" i="9"/>
  <c r="S9" i="9"/>
  <c r="R9" i="9"/>
  <c r="S8" i="9"/>
  <c r="R8" i="9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R167" i="8"/>
  <c r="S167" i="8"/>
  <c r="S11" i="8"/>
  <c r="R11" i="8"/>
  <c r="S10" i="8"/>
  <c r="R10" i="8"/>
  <c r="S9" i="8"/>
  <c r="R9" i="8"/>
  <c r="S8" i="8"/>
  <c r="R8" i="8"/>
  <c r="M8" i="9" l="1"/>
  <c r="U8" i="9" s="1"/>
  <c r="M20" i="9" l="1"/>
  <c r="U20" i="9" s="1"/>
  <c r="L20" i="9"/>
  <c r="T20" i="9" s="1"/>
  <c r="M19" i="9"/>
  <c r="U19" i="9" s="1"/>
  <c r="L19" i="9"/>
  <c r="T19" i="9" s="1"/>
  <c r="M18" i="9"/>
  <c r="U18" i="9" s="1"/>
  <c r="L18" i="9"/>
  <c r="T18" i="9" s="1"/>
  <c r="M17" i="9"/>
  <c r="U17" i="9" s="1"/>
  <c r="L17" i="9"/>
  <c r="T17" i="9" s="1"/>
  <c r="M16" i="9"/>
  <c r="U16" i="9" s="1"/>
  <c r="L16" i="9"/>
  <c r="M15" i="9"/>
  <c r="U15" i="9" s="1"/>
  <c r="L15" i="9"/>
  <c r="T15" i="9" s="1"/>
  <c r="M14" i="9"/>
  <c r="U14" i="9" s="1"/>
  <c r="L14" i="9"/>
  <c r="T14" i="9" s="1"/>
  <c r="M13" i="9"/>
  <c r="U13" i="9" s="1"/>
  <c r="L13" i="9"/>
  <c r="T13" i="9" s="1"/>
  <c r="M20" i="8"/>
  <c r="U20" i="8" s="1"/>
  <c r="L20" i="8"/>
  <c r="T20" i="8" s="1"/>
  <c r="M19" i="8"/>
  <c r="U19" i="8" s="1"/>
  <c r="L19" i="8"/>
  <c r="T19" i="8" s="1"/>
  <c r="M18" i="8"/>
  <c r="U18" i="8" s="1"/>
  <c r="L18" i="8"/>
  <c r="T18" i="8" s="1"/>
  <c r="M17" i="8"/>
  <c r="U17" i="8" s="1"/>
  <c r="L17" i="8"/>
  <c r="T17" i="8" s="1"/>
  <c r="M16" i="8"/>
  <c r="U16" i="8" s="1"/>
  <c r="L16" i="8"/>
  <c r="M15" i="8"/>
  <c r="U15" i="8" s="1"/>
  <c r="L15" i="8"/>
  <c r="T15" i="8" s="1"/>
  <c r="M14" i="8"/>
  <c r="U14" i="8" s="1"/>
  <c r="L14" i="8"/>
  <c r="T14" i="8" s="1"/>
  <c r="M13" i="8"/>
  <c r="U13" i="8" s="1"/>
  <c r="L13" i="8"/>
  <c r="T13" i="8" s="1"/>
  <c r="L8" i="8"/>
  <c r="L9" i="8"/>
  <c r="L10" i="8"/>
  <c r="L11" i="8"/>
  <c r="L12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Q168" i="9"/>
  <c r="P168" i="9"/>
  <c r="O168" i="9"/>
  <c r="N168" i="9"/>
  <c r="K168" i="9"/>
  <c r="J168" i="9"/>
  <c r="I168" i="9"/>
  <c r="H168" i="9"/>
  <c r="G168" i="9"/>
  <c r="F168" i="9"/>
  <c r="E168" i="9"/>
  <c r="Q168" i="8"/>
  <c r="P168" i="8"/>
  <c r="O168" i="8"/>
  <c r="N168" i="8"/>
  <c r="K168" i="8"/>
  <c r="J168" i="8"/>
  <c r="I168" i="8"/>
  <c r="H168" i="8"/>
  <c r="G168" i="8"/>
  <c r="F168" i="8"/>
  <c r="E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12" i="8"/>
  <c r="M11" i="8"/>
  <c r="M10" i="8"/>
  <c r="M9" i="8"/>
  <c r="T16" i="9" l="1"/>
  <c r="T16" i="8"/>
  <c r="U12" i="8"/>
  <c r="U28" i="8"/>
  <c r="U40" i="8"/>
  <c r="U48" i="8"/>
  <c r="U56" i="8"/>
  <c r="U64" i="8"/>
  <c r="U80" i="8"/>
  <c r="U92" i="8"/>
  <c r="U104" i="8"/>
  <c r="U116" i="8"/>
  <c r="U128" i="8"/>
  <c r="U144" i="8"/>
  <c r="U160" i="8"/>
  <c r="U24" i="8"/>
  <c r="U36" i="8"/>
  <c r="U44" i="8"/>
  <c r="U52" i="8"/>
  <c r="U60" i="8"/>
  <c r="U72" i="8"/>
  <c r="U76" i="8"/>
  <c r="U84" i="8"/>
  <c r="U88" i="8"/>
  <c r="U96" i="8"/>
  <c r="U100" i="8"/>
  <c r="U112" i="8"/>
  <c r="U120" i="8"/>
  <c r="U124" i="8"/>
  <c r="U132" i="8"/>
  <c r="U136" i="8"/>
  <c r="U140" i="8"/>
  <c r="U148" i="8"/>
  <c r="U152" i="8"/>
  <c r="U156" i="8"/>
  <c r="U164" i="8"/>
  <c r="U32" i="8"/>
  <c r="U68" i="8"/>
  <c r="S168" i="8"/>
  <c r="R168" i="8"/>
  <c r="U21" i="8"/>
  <c r="U37" i="8"/>
  <c r="U49" i="8"/>
  <c r="U61" i="8"/>
  <c r="U69" i="8"/>
  <c r="U85" i="8"/>
  <c r="U89" i="8"/>
  <c r="U93" i="8"/>
  <c r="U97" i="8"/>
  <c r="U101" i="8"/>
  <c r="U105" i="8"/>
  <c r="U113" i="8"/>
  <c r="U117" i="8"/>
  <c r="U121" i="8"/>
  <c r="U125" i="8"/>
  <c r="U129" i="8"/>
  <c r="U133" i="8"/>
  <c r="U137" i="8"/>
  <c r="U141" i="8"/>
  <c r="U145" i="8"/>
  <c r="U149" i="8"/>
  <c r="U153" i="8"/>
  <c r="U157" i="8"/>
  <c r="U161" i="8"/>
  <c r="U165" i="8"/>
  <c r="U33" i="8"/>
  <c r="U77" i="8"/>
  <c r="U9" i="8"/>
  <c r="U45" i="8"/>
  <c r="U73" i="8"/>
  <c r="U25" i="8"/>
  <c r="U41" i="8"/>
  <c r="U65" i="8"/>
  <c r="U57" i="8"/>
  <c r="U29" i="8"/>
  <c r="U53" i="8"/>
  <c r="T9" i="8"/>
  <c r="T21" i="8"/>
  <c r="T25" i="8"/>
  <c r="T29" i="8"/>
  <c r="T37" i="8"/>
  <c r="T41" i="8"/>
  <c r="T49" i="8"/>
  <c r="T53" i="8"/>
  <c r="T57" i="8"/>
  <c r="T69" i="8"/>
  <c r="T73" i="8"/>
  <c r="T77" i="8"/>
  <c r="T85" i="8"/>
  <c r="T89" i="8"/>
  <c r="T93" i="8"/>
  <c r="T97" i="8"/>
  <c r="T101" i="8"/>
  <c r="T105" i="8"/>
  <c r="T113" i="8"/>
  <c r="T117" i="8"/>
  <c r="T121" i="8"/>
  <c r="T125" i="8"/>
  <c r="T129" i="8"/>
  <c r="T133" i="8"/>
  <c r="T137" i="8"/>
  <c r="T141" i="8"/>
  <c r="T145" i="8"/>
  <c r="T149" i="8"/>
  <c r="T157" i="8"/>
  <c r="T23" i="8"/>
  <c r="T27" i="8"/>
  <c r="T31" i="8"/>
  <c r="T35" i="8"/>
  <c r="T43" i="8"/>
  <c r="T47" i="8"/>
  <c r="T51" i="8"/>
  <c r="T59" i="8"/>
  <c r="T63" i="8"/>
  <c r="T67" i="8"/>
  <c r="T71" i="8"/>
  <c r="T75" i="8"/>
  <c r="T79" i="8"/>
  <c r="T83" i="8"/>
  <c r="T87" i="8"/>
  <c r="T91" i="8"/>
  <c r="T103" i="8"/>
  <c r="T107" i="8"/>
  <c r="T115" i="8"/>
  <c r="T119" i="8"/>
  <c r="T123" i="8"/>
  <c r="T127" i="8"/>
  <c r="T139" i="8"/>
  <c r="T143" i="8"/>
  <c r="T155" i="8"/>
  <c r="U143" i="8"/>
  <c r="U127" i="8"/>
  <c r="U91" i="8"/>
  <c r="U87" i="8"/>
  <c r="U71" i="8"/>
  <c r="T132" i="8"/>
  <c r="T42" i="8"/>
  <c r="T58" i="8"/>
  <c r="T62" i="8"/>
  <c r="T94" i="8"/>
  <c r="T114" i="8"/>
  <c r="T159" i="8"/>
  <c r="T163" i="8"/>
  <c r="U39" i="8"/>
  <c r="T153" i="8"/>
  <c r="T161" i="8"/>
  <c r="T165" i="8"/>
  <c r="U10" i="8"/>
  <c r="U30" i="8"/>
  <c r="U34" i="8"/>
  <c r="U42" i="8"/>
  <c r="U46" i="8"/>
  <c r="U50" i="8"/>
  <c r="U54" i="8"/>
  <c r="U62" i="8"/>
  <c r="U66" i="8"/>
  <c r="U70" i="8"/>
  <c r="U86" i="8"/>
  <c r="U90" i="8"/>
  <c r="U94" i="8"/>
  <c r="U98" i="8"/>
  <c r="U102" i="8"/>
  <c r="U106" i="8"/>
  <c r="U126" i="8"/>
  <c r="U138" i="8"/>
  <c r="U142" i="8"/>
  <c r="U146" i="8"/>
  <c r="U150" i="8"/>
  <c r="U158" i="8"/>
  <c r="U162" i="8"/>
  <c r="U166" i="8"/>
  <c r="U23" i="8"/>
  <c r="U43" i="8"/>
  <c r="U51" i="8"/>
  <c r="U59" i="8"/>
  <c r="U67" i="8"/>
  <c r="U75" i="8"/>
  <c r="U83" i="8"/>
  <c r="U95" i="8"/>
  <c r="U99" i="8"/>
  <c r="U107" i="8"/>
  <c r="U123" i="8"/>
  <c r="U131" i="8"/>
  <c r="U135" i="8"/>
  <c r="U139" i="8"/>
  <c r="U159" i="8"/>
  <c r="U27" i="8"/>
  <c r="U47" i="8"/>
  <c r="U55" i="8"/>
  <c r="U63" i="8"/>
  <c r="U79" i="8"/>
  <c r="U103" i="8"/>
  <c r="U155" i="8"/>
  <c r="T164" i="8"/>
  <c r="T33" i="8"/>
  <c r="T45" i="8"/>
  <c r="T61" i="8"/>
  <c r="T65" i="8"/>
  <c r="T81" i="8"/>
  <c r="T26" i="8"/>
  <c r="T78" i="8"/>
  <c r="T148" i="8"/>
  <c r="T158" i="8"/>
  <c r="T142" i="8"/>
  <c r="T32" i="8"/>
  <c r="T46" i="8"/>
  <c r="T116" i="8"/>
  <c r="T126" i="8"/>
  <c r="U26" i="8"/>
  <c r="U38" i="8"/>
  <c r="U58" i="8"/>
  <c r="U74" i="8"/>
  <c r="U78" i="8"/>
  <c r="U82" i="8"/>
  <c r="U114" i="8"/>
  <c r="U118" i="8"/>
  <c r="U122" i="8"/>
  <c r="U130" i="8"/>
  <c r="U134" i="8"/>
  <c r="U154" i="8"/>
  <c r="U167" i="8"/>
  <c r="T30" i="8"/>
  <c r="T96" i="8"/>
  <c r="T106" i="8"/>
  <c r="T162" i="8"/>
  <c r="T11" i="8"/>
  <c r="T39" i="8"/>
  <c r="T95" i="8"/>
  <c r="T99" i="8"/>
  <c r="T131" i="8"/>
  <c r="T135" i="8"/>
  <c r="T147" i="8"/>
  <c r="T151" i="8"/>
  <c r="T80" i="8"/>
  <c r="T90" i="8"/>
  <c r="T146" i="8"/>
  <c r="U81" i="8"/>
  <c r="U22" i="8"/>
  <c r="T55" i="8"/>
  <c r="U11" i="8"/>
  <c r="U31" i="8"/>
  <c r="U35" i="8"/>
  <c r="U115" i="8"/>
  <c r="U119" i="8"/>
  <c r="U147" i="8"/>
  <c r="U151" i="8"/>
  <c r="U163" i="8"/>
  <c r="T64" i="8"/>
  <c r="T74" i="8"/>
  <c r="T130" i="8"/>
  <c r="T48" i="8"/>
  <c r="T28" i="8"/>
  <c r="T44" i="8"/>
  <c r="T60" i="8"/>
  <c r="T76" i="8"/>
  <c r="T92" i="8"/>
  <c r="T112" i="8"/>
  <c r="T128" i="8"/>
  <c r="T144" i="8"/>
  <c r="T160" i="8"/>
  <c r="T24" i="8"/>
  <c r="T40" i="8"/>
  <c r="T56" i="8"/>
  <c r="T72" i="8"/>
  <c r="T88" i="8"/>
  <c r="T104" i="8"/>
  <c r="T124" i="8"/>
  <c r="T140" i="8"/>
  <c r="T156" i="8"/>
  <c r="T22" i="8"/>
  <c r="T38" i="8"/>
  <c r="T54" i="8"/>
  <c r="T70" i="8"/>
  <c r="T86" i="8"/>
  <c r="T102" i="8"/>
  <c r="T122" i="8"/>
  <c r="T138" i="8"/>
  <c r="T154" i="8"/>
  <c r="T167" i="8"/>
  <c r="T12" i="8"/>
  <c r="T36" i="8"/>
  <c r="T52" i="8"/>
  <c r="T68" i="8"/>
  <c r="T84" i="8"/>
  <c r="T100" i="8"/>
  <c r="T120" i="8"/>
  <c r="T136" i="8"/>
  <c r="T152" i="8"/>
  <c r="T10" i="8"/>
  <c r="T34" i="8"/>
  <c r="T50" i="8"/>
  <c r="T66" i="8"/>
  <c r="T82" i="8"/>
  <c r="T98" i="8"/>
  <c r="T118" i="8"/>
  <c r="T134" i="8"/>
  <c r="T150" i="8"/>
  <c r="T166" i="8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12" i="9"/>
  <c r="L12" i="9"/>
  <c r="M11" i="9"/>
  <c r="L11" i="9"/>
  <c r="M10" i="9"/>
  <c r="L10" i="9"/>
  <c r="M9" i="9"/>
  <c r="L9" i="9"/>
  <c r="L8" i="9"/>
  <c r="D168" i="9"/>
  <c r="M8" i="8"/>
  <c r="M168" i="8" s="1"/>
  <c r="L168" i="8"/>
  <c r="D168" i="8"/>
  <c r="U22" i="9" l="1"/>
  <c r="U34" i="9"/>
  <c r="U38" i="9"/>
  <c r="U42" i="9"/>
  <c r="U46" i="9"/>
  <c r="U50" i="9"/>
  <c r="U54" i="9"/>
  <c r="U58" i="9"/>
  <c r="U62" i="9"/>
  <c r="U66" i="9"/>
  <c r="U134" i="9"/>
  <c r="U138" i="9"/>
  <c r="U142" i="9"/>
  <c r="U146" i="9"/>
  <c r="U150" i="9"/>
  <c r="U154" i="9"/>
  <c r="U158" i="9"/>
  <c r="U162" i="9"/>
  <c r="U166" i="9"/>
  <c r="U26" i="9"/>
  <c r="U10" i="9"/>
  <c r="R168" i="9"/>
  <c r="S168" i="9"/>
  <c r="L168" i="9"/>
  <c r="M168" i="9"/>
  <c r="U56" i="9"/>
  <c r="U88" i="9"/>
  <c r="U144" i="9"/>
  <c r="U32" i="9"/>
  <c r="U48" i="9"/>
  <c r="U80" i="9"/>
  <c r="U104" i="9"/>
  <c r="U120" i="9"/>
  <c r="U136" i="9"/>
  <c r="U12" i="9"/>
  <c r="U40" i="9"/>
  <c r="U64" i="9"/>
  <c r="U96" i="9"/>
  <c r="U112" i="9"/>
  <c r="U128" i="9"/>
  <c r="U152" i="9"/>
  <c r="U72" i="9"/>
  <c r="U160" i="9"/>
  <c r="U69" i="9"/>
  <c r="U125" i="9"/>
  <c r="U133" i="9"/>
  <c r="U45" i="9"/>
  <c r="U61" i="9"/>
  <c r="T75" i="9"/>
  <c r="T91" i="9"/>
  <c r="T107" i="9"/>
  <c r="T123" i="9"/>
  <c r="T23" i="9"/>
  <c r="T43" i="9"/>
  <c r="T59" i="9"/>
  <c r="U73" i="9"/>
  <c r="U85" i="9"/>
  <c r="U89" i="9"/>
  <c r="U101" i="9"/>
  <c r="U105" i="9"/>
  <c r="U117" i="9"/>
  <c r="U74" i="9"/>
  <c r="U90" i="9"/>
  <c r="U98" i="9"/>
  <c r="U106" i="9"/>
  <c r="U114" i="9"/>
  <c r="U122" i="9"/>
  <c r="U130" i="9"/>
  <c r="U39" i="9"/>
  <c r="U43" i="9"/>
  <c r="U47" i="9"/>
  <c r="U51" i="9"/>
  <c r="U55" i="9"/>
  <c r="U59" i="9"/>
  <c r="U63" i="9"/>
  <c r="U67" i="9"/>
  <c r="U103" i="9"/>
  <c r="U107" i="9"/>
  <c r="U111" i="9"/>
  <c r="U115" i="9"/>
  <c r="U119" i="9"/>
  <c r="U123" i="9"/>
  <c r="U127" i="9"/>
  <c r="U131" i="9"/>
  <c r="U70" i="9"/>
  <c r="U82" i="9"/>
  <c r="U86" i="9"/>
  <c r="U94" i="9"/>
  <c r="U102" i="9"/>
  <c r="U110" i="9"/>
  <c r="U118" i="9"/>
  <c r="U126" i="9"/>
  <c r="T155" i="9"/>
  <c r="U78" i="9"/>
  <c r="T139" i="9"/>
  <c r="U9" i="9"/>
  <c r="U21" i="9"/>
  <c r="U37" i="9"/>
  <c r="U41" i="9"/>
  <c r="U53" i="9"/>
  <c r="U57" i="9"/>
  <c r="U121" i="9"/>
  <c r="U109" i="9"/>
  <c r="U137" i="9"/>
  <c r="U149" i="9"/>
  <c r="U153" i="9"/>
  <c r="U165" i="9"/>
  <c r="U11" i="9"/>
  <c r="U23" i="9"/>
  <c r="U25" i="9"/>
  <c r="U27" i="9"/>
  <c r="U35" i="9"/>
  <c r="U71" i="9"/>
  <c r="U75" i="9"/>
  <c r="U77" i="9"/>
  <c r="U79" i="9"/>
  <c r="U83" i="9"/>
  <c r="U87" i="9"/>
  <c r="U91" i="9"/>
  <c r="U93" i="9"/>
  <c r="U95" i="9"/>
  <c r="U99" i="9"/>
  <c r="U135" i="9"/>
  <c r="U139" i="9"/>
  <c r="U141" i="9"/>
  <c r="U143" i="9"/>
  <c r="U147" i="9"/>
  <c r="U151" i="9"/>
  <c r="U155" i="9"/>
  <c r="U157" i="9"/>
  <c r="U159" i="9"/>
  <c r="U163" i="9"/>
  <c r="T52" i="9"/>
  <c r="T84" i="9"/>
  <c r="T12" i="9"/>
  <c r="T40" i="9"/>
  <c r="T56" i="9"/>
  <c r="T72" i="9"/>
  <c r="T88" i="9"/>
  <c r="T104" i="9"/>
  <c r="T120" i="9"/>
  <c r="T136" i="9"/>
  <c r="T152" i="9"/>
  <c r="T24" i="9"/>
  <c r="U33" i="9"/>
  <c r="T35" i="9"/>
  <c r="T44" i="9"/>
  <c r="U49" i="9"/>
  <c r="T51" i="9"/>
  <c r="T60" i="9"/>
  <c r="U65" i="9"/>
  <c r="T67" i="9"/>
  <c r="T76" i="9"/>
  <c r="U81" i="9"/>
  <c r="T83" i="9"/>
  <c r="T92" i="9"/>
  <c r="U97" i="9"/>
  <c r="T99" i="9"/>
  <c r="T108" i="9"/>
  <c r="U113" i="9"/>
  <c r="T115" i="9"/>
  <c r="T124" i="9"/>
  <c r="U129" i="9"/>
  <c r="T131" i="9"/>
  <c r="T140" i="9"/>
  <c r="U145" i="9"/>
  <c r="T147" i="9"/>
  <c r="T156" i="9"/>
  <c r="U161" i="9"/>
  <c r="T163" i="9"/>
  <c r="T8" i="9"/>
  <c r="T36" i="9"/>
  <c r="T68" i="9"/>
  <c r="T100" i="9"/>
  <c r="T116" i="9"/>
  <c r="T132" i="9"/>
  <c r="T148" i="9"/>
  <c r="T164" i="9"/>
  <c r="T32" i="9"/>
  <c r="T48" i="9"/>
  <c r="T64" i="9"/>
  <c r="T80" i="9"/>
  <c r="T96" i="9"/>
  <c r="T112" i="9"/>
  <c r="T128" i="9"/>
  <c r="T144" i="9"/>
  <c r="T160" i="9"/>
  <c r="U8" i="8"/>
  <c r="U168" i="8" s="1"/>
  <c r="T8" i="8"/>
  <c r="T168" i="8" s="1"/>
  <c r="U24" i="9"/>
  <c r="U36" i="9"/>
  <c r="U44" i="9"/>
  <c r="U52" i="9"/>
  <c r="U60" i="9"/>
  <c r="U68" i="9"/>
  <c r="U76" i="9"/>
  <c r="U84" i="9"/>
  <c r="U92" i="9"/>
  <c r="U100" i="9"/>
  <c r="U108" i="9"/>
  <c r="U116" i="9"/>
  <c r="U124" i="9"/>
  <c r="U132" i="9"/>
  <c r="U140" i="9"/>
  <c r="U148" i="9"/>
  <c r="U156" i="9"/>
  <c r="U164" i="9"/>
  <c r="T11" i="9"/>
  <c r="T27" i="9"/>
  <c r="T39" i="9"/>
  <c r="T47" i="9"/>
  <c r="T55" i="9"/>
  <c r="T63" i="9"/>
  <c r="T71" i="9"/>
  <c r="T79" i="9"/>
  <c r="T87" i="9"/>
  <c r="T95" i="9"/>
  <c r="T103" i="9"/>
  <c r="T111" i="9"/>
  <c r="T119" i="9"/>
  <c r="T127" i="9"/>
  <c r="T135" i="9"/>
  <c r="T143" i="9"/>
  <c r="T151" i="9"/>
  <c r="T159" i="9"/>
  <c r="T10" i="9"/>
  <c r="T22" i="9"/>
  <c r="T26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21" i="9"/>
  <c r="T25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68" i="9" l="1"/>
  <c r="U168" i="9"/>
</calcChain>
</file>

<file path=xl/sharedStrings.xml><?xml version="1.0" encoding="utf-8"?>
<sst xmlns="http://schemas.openxmlformats.org/spreadsheetml/2006/main" count="716" uniqueCount="341">
  <si>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</si>
  <si>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</si>
  <si>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</si>
  <si>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</si>
  <si>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</si>
  <si>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</si>
  <si>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</si>
  <si>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</si>
  <si>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</si>
  <si>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</si>
  <si>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</si>
  <si>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</si>
  <si>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</si>
  <si>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</si>
  <si>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</si>
  <si>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</si>
  <si>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</si>
  <si>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</si>
  <si>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</si>
  <si>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</si>
  <si>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</si>
  <si>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</si>
  <si>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</si>
  <si>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</si>
  <si>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</si>
  <si>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</si>
  <si>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</si>
  <si>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</si>
  <si>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</si>
  <si>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</si>
  <si>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</si>
  <si>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</si>
  <si>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</si>
  <si>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</si>
  <si>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</si>
  <si>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</si>
  <si>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</si>
  <si>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</si>
  <si>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</si>
  <si>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</si>
  <si>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</si>
  <si>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</si>
  <si>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</si>
  <si>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</si>
  <si>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</si>
  <si>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</si>
  <si>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</si>
  <si>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</si>
  <si>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</si>
  <si>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</si>
  <si>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</si>
  <si>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</si>
  <si>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</si>
  <si>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</si>
  <si>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</si>
  <si>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</si>
  <si>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</si>
  <si>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</si>
  <si>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</si>
  <si>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</si>
  <si>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</si>
  <si>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</si>
  <si>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</si>
  <si>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</si>
  <si>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</si>
  <si>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</si>
  <si>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</si>
  <si>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</si>
  <si>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</si>
  <si>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</si>
  <si>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</si>
  <si>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</si>
  <si>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</si>
  <si>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</si>
  <si>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</si>
  <si>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</si>
  <si>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</si>
  <si>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</si>
  <si>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</si>
  <si>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</si>
  <si>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</si>
  <si>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</si>
  <si>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</si>
  <si>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</si>
  <si>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</si>
  <si>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</si>
  <si>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</si>
  <si>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</si>
  <si>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</si>
  <si>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</si>
  <si>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</si>
  <si>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</si>
  <si>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</si>
  <si>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</si>
  <si>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</si>
  <si>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</si>
  <si>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</si>
  <si>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</si>
  <si>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</si>
  <si>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</si>
  <si>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</si>
  <si>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</si>
  <si>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</si>
  <si>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</si>
  <si>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</si>
  <si>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</si>
  <si>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</si>
  <si>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</si>
  <si>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</si>
  <si>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</si>
  <si>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</si>
  <si>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</si>
  <si>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</si>
  <si>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</si>
  <si>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</si>
  <si>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</si>
  <si>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</si>
  <si>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</si>
  <si>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</si>
  <si>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</si>
  <si>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</si>
  <si>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</si>
  <si>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</si>
  <si>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</si>
  <si>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</si>
  <si>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</si>
  <si>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</si>
  <si>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</si>
  <si>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</si>
  <si>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</si>
  <si>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</si>
  <si>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</si>
  <si>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</si>
  <si>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</si>
  <si>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</si>
  <si>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</si>
  <si>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</si>
  <si>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</si>
  <si>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</si>
  <si>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</si>
  <si>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</si>
  <si>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</si>
  <si>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</si>
  <si>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</si>
  <si>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</si>
  <si>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</si>
  <si>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</si>
  <si>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</si>
  <si>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</si>
  <si>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</si>
  <si>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</si>
  <si>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</si>
  <si>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</si>
  <si>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</si>
  <si>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</si>
  <si>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</si>
  <si>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</si>
  <si>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</si>
  <si>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</si>
  <si>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</si>
  <si>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</si>
  <si>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</si>
  <si>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</si>
  <si>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</si>
  <si>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</si>
  <si>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</si>
  <si>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</si>
  <si>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</si>
  <si>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</si>
  <si>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</si>
  <si>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</si>
  <si>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</si>
  <si>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</si>
  <si>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</si>
  <si>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</si>
  <si>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</si>
  <si>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</si>
  <si>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</si>
  <si>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</si>
  <si>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</si>
  <si>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</si>
  <si>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</si>
  <si>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</si>
  <si>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</si>
  <si>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</si>
  <si>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</si>
  <si>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</si>
  <si>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</si>
  <si>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</si>
  <si>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VISION S.A. CORRETORA DE CAMBIO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</si>
  <si>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</si>
  <si>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</si>
  <si>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</si>
  <si>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</si>
  <si>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</si>
  <si>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</si>
  <si>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</si>
  <si>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</si>
  <si>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</si>
  <si>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</si>
  <si>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</si>
  <si>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</si>
  <si>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</si>
  <si>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</si>
  <si>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</si>
  <si>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</si>
  <si>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</si>
  <si>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</si>
  <si>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</si>
  <si>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</si>
  <si>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</si>
  <si>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</si>
  <si>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</si>
  <si>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</si>
  <si>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</si>
  <si>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</si>
  <si>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</si>
  <si>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</si>
  <si>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</si>
  <si>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</si>
  <si>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</si>
  <si>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</si>
  <si>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</si>
  <si>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</si>
  <si>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</si>
  <si>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</si>
  <si>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</si>
  <si>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</si>
  <si>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</si>
  <si>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</si>
  <si>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</si>
  <si>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PROSEFTUR CORRETORA DE CÂMBIO LTDA.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</si>
  <si>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</si>
  <si>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</si>
  <si>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</si>
  <si>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</si>
  <si>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</si>
  <si>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</si>
  <si>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</si>
  <si>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</si>
  <si>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</si>
  <si>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</si>
  <si>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</si>
  <si>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</si>
  <si>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</si>
  <si>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</si>
  <si>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</si>
  <si>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</si>
  <si>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</si>
  <si>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</si>
  <si>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</si>
  <si>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</si>
  <si>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</si>
  <si>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</si>
  <si>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</si>
  <si>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</si>
  <si>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</si>
  <si>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</si>
  <si>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</si>
  <si>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</si>
  <si>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SAGITUR CORRETORA DE CÂMBIO LTDA.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</si>
  <si>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</si>
  <si>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</si>
  <si>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</si>
  <si>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</si>
  <si>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</si>
  <si>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</si>
  <si>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</si>
  <si>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</si>
  <si>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</si>
  <si>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</si>
  <si>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</si>
  <si>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</si>
  <si>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</si>
  <si>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</si>
  <si>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</si>
  <si>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</si>
  <si>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</si>
  <si>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</si>
  <si>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</si>
  <si>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</si>
  <si>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</si>
  <si>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</si>
  <si>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</si>
  <si>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</si>
  <si>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</si>
  <si>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</si>
  <si>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</si>
  <si>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</si>
  <si>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</si>
  <si>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</si>
  <si>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</si>
  <si>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</si>
  <si>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</si>
  <si>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ING BANK N.V.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</si>
  <si>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</si>
  <si>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</si>
  <si>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</si>
  <si>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</si>
  <si>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</si>
  <si>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</si>
  <si>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</si>
  <si>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</si>
  <si>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</si>
  <si>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</si>
  <si>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</si>
  <si>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</si>
  <si>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</si>
  <si>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</si>
  <si>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</si>
  <si>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</si>
  <si>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</si>
  <si>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</si>
  <si>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</si>
  <si>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</si>
  <si>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</si>
  <si>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</si>
  <si>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</si>
  <si>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</si>
  <si>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</si>
  <si>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</si>
  <si>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</si>
  <si>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</si>
  <si>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</si>
  <si>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</si>
  <si>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</si>
  <si>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</si>
  <si>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</si>
  <si>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</si>
  <si>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</si>
  <si>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</si>
  <si>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</si>
  <si>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</si>
  <si>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</si>
  <si>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</si>
  <si>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Fonte: Sistema Câmbio; Dados extraídos em: 10/03/2022</t>
  </si>
  <si>
    <t>Registros de câmbio contratado em FEVEREIRO / 2022</t>
  </si>
  <si>
    <t>Registros de câmbio contratado - Acumulado Jan-Fev/2022</t>
  </si>
  <si>
    <t>EFX CORRETORA DE CÂMBIO LTDA.</t>
  </si>
  <si>
    <t>89.784.367</t>
  </si>
  <si>
    <t>EBADIVAL - E. BAGGIO DISTRIBUIDORA DE TÍTULOS E VALORES MOBILIÁRIOS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</si>
</sst>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2"/>
  <sheetViews>
    <sheetView tabSelected="1"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336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18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5599</v>
      </c>
      <c r="E8" s="21">
        <v>1831716226.5699999</v>
      </c>
      <c r="F8" s="21">
        <v>14991</v>
      </c>
      <c r="G8" s="21">
        <v>2167003814.3764</v>
      </c>
      <c r="H8" s="21">
        <v>20174</v>
      </c>
      <c r="I8" s="21">
        <v>6352769365.96</v>
      </c>
      <c r="J8" s="21">
        <v>34248</v>
      </c>
      <c r="K8" s="21">
        <v>8565921432.71</v>
      </c>
      <c r="L8" s="21">
        <f>D8+F8+H8+J8</f>
        <v>75012</v>
      </c>
      <c r="M8" s="21">
        <f>E8+G8+I8+K8</f>
        <v>18917410839.616398</v>
      </c>
      <c r="N8" s="21">
        <v>678</v>
      </c>
      <c r="O8" s="21">
        <v>9328548973.1599998</v>
      </c>
      <c r="P8" s="21">
        <v>615</v>
      </c>
      <c r="Q8" s="21">
        <v>6721590189.5299997</v>
      </c>
      <c r="R8" s="21">
        <f>N8+P8</f>
        <v>1293</v>
      </c>
      <c r="S8" s="21">
        <f>O8+Q8</f>
        <v>16050139162.689999</v>
      </c>
      <c r="T8" s="21">
        <f>L8+R8</f>
        <v>76305</v>
      </c>
      <c r="U8" s="21">
        <f>M8+S8</f>
        <v>34967550002.306396</v>
      </c>
      <c r="V8" s="11"/>
    </row>
    <row r="9" spans="1:22" s="5" customFormat="1">
      <c r="A9" s="15">
        <v>2</v>
      </c>
      <c r="B9" s="30" t="s">
        <v>46</v>
      </c>
      <c r="C9" s="17" t="s">
        <v>47</v>
      </c>
      <c r="D9" s="22">
        <v>1188</v>
      </c>
      <c r="E9" s="22">
        <v>2430364335.21</v>
      </c>
      <c r="F9" s="22">
        <v>7652</v>
      </c>
      <c r="G9" s="22">
        <v>2199401353.5100002</v>
      </c>
      <c r="H9" s="22">
        <v>7746</v>
      </c>
      <c r="I9" s="22">
        <v>8727813746.7800007</v>
      </c>
      <c r="J9" s="22">
        <v>8596</v>
      </c>
      <c r="K9" s="22">
        <v>6209741900.96</v>
      </c>
      <c r="L9" s="22">
        <f t="shared" ref="L9:L80" si="0">D9+F9+H9+J9</f>
        <v>25182</v>
      </c>
      <c r="M9" s="22">
        <f t="shared" ref="M9:M80" si="1">E9+G9+I9+K9</f>
        <v>19567321336.459999</v>
      </c>
      <c r="N9" s="22">
        <v>243</v>
      </c>
      <c r="O9" s="22">
        <v>767621465.27999997</v>
      </c>
      <c r="P9" s="22">
        <v>309</v>
      </c>
      <c r="Q9" s="22">
        <v>3182121949</v>
      </c>
      <c r="R9" s="22">
        <f t="shared" ref="R9:S9" si="2">N9+P9</f>
        <v>552</v>
      </c>
      <c r="S9" s="22">
        <f t="shared" si="2"/>
        <v>3949743414.2799997</v>
      </c>
      <c r="T9" s="22">
        <f t="shared" ref="T9:T80" si="3">L9+R9</f>
        <v>25734</v>
      </c>
      <c r="U9" s="22">
        <f t="shared" ref="U9:U80" si="4">M9+S9</f>
        <v>23517064750.739998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7426</v>
      </c>
      <c r="E10" s="23">
        <v>3817122267.6908998</v>
      </c>
      <c r="F10" s="23">
        <v>24007</v>
      </c>
      <c r="G10" s="23">
        <v>3191258009.6890998</v>
      </c>
      <c r="H10" s="23">
        <v>28771</v>
      </c>
      <c r="I10" s="23">
        <v>3592164796.3600001</v>
      </c>
      <c r="J10" s="23">
        <v>37529</v>
      </c>
      <c r="K10" s="23">
        <v>4103742465.7547002</v>
      </c>
      <c r="L10" s="21">
        <f t="shared" si="0"/>
        <v>97733</v>
      </c>
      <c r="M10" s="21">
        <f t="shared" si="1"/>
        <v>14704287539.494699</v>
      </c>
      <c r="N10" s="23">
        <v>408</v>
      </c>
      <c r="O10" s="23">
        <v>4740901514.5799999</v>
      </c>
      <c r="P10" s="23">
        <v>378</v>
      </c>
      <c r="Q10" s="23">
        <v>3701462487.5</v>
      </c>
      <c r="R10" s="21">
        <f>N10+P10</f>
        <v>786</v>
      </c>
      <c r="S10" s="21">
        <f>O10+Q10</f>
        <v>8442364002.0799999</v>
      </c>
      <c r="T10" s="21">
        <f t="shared" si="3"/>
        <v>98519</v>
      </c>
      <c r="U10" s="21">
        <f t="shared" si="4"/>
        <v>23146651541.574699</v>
      </c>
      <c r="V10" s="11"/>
    </row>
    <row r="11" spans="1:22" s="5" customFormat="1">
      <c r="A11" s="15">
        <v>4</v>
      </c>
      <c r="B11" s="30" t="s">
        <v>48</v>
      </c>
      <c r="C11" s="17" t="s">
        <v>49</v>
      </c>
      <c r="D11" s="22">
        <v>280</v>
      </c>
      <c r="E11" s="22">
        <v>470933047.93000001</v>
      </c>
      <c r="F11" s="22">
        <v>2303</v>
      </c>
      <c r="G11" s="22">
        <v>562843331.37</v>
      </c>
      <c r="H11" s="22">
        <v>1177</v>
      </c>
      <c r="I11" s="22">
        <v>5379544430.7200003</v>
      </c>
      <c r="J11" s="22">
        <v>2010</v>
      </c>
      <c r="K11" s="22">
        <v>2571708001.52</v>
      </c>
      <c r="L11" s="22">
        <f t="shared" si="0"/>
        <v>5770</v>
      </c>
      <c r="M11" s="22">
        <f t="shared" si="1"/>
        <v>8985028811.5400009</v>
      </c>
      <c r="N11" s="22">
        <v>427</v>
      </c>
      <c r="O11" s="22">
        <v>5913790590.1499996</v>
      </c>
      <c r="P11" s="22">
        <v>489</v>
      </c>
      <c r="Q11" s="22">
        <v>4594387362.0900002</v>
      </c>
      <c r="R11" s="22">
        <f t="shared" ref="R11:R12" si="5">N11+P11</f>
        <v>916</v>
      </c>
      <c r="S11" s="22">
        <f t="shared" ref="S11:S12" si="6">O11+Q11</f>
        <v>10508177952.24</v>
      </c>
      <c r="T11" s="22">
        <f t="shared" si="3"/>
        <v>6686</v>
      </c>
      <c r="U11" s="22">
        <f t="shared" si="4"/>
        <v>19493206763.779999</v>
      </c>
      <c r="V11" s="11"/>
    </row>
    <row r="12" spans="1:22" s="5" customFormat="1">
      <c r="A12" s="18">
        <v>5</v>
      </c>
      <c r="B12" s="12" t="s">
        <v>56</v>
      </c>
      <c r="C12" s="1" t="s">
        <v>57</v>
      </c>
      <c r="D12" s="23">
        <v>4569</v>
      </c>
      <c r="E12" s="23">
        <v>2068892345.9468999</v>
      </c>
      <c r="F12" s="23">
        <v>9726</v>
      </c>
      <c r="G12" s="23">
        <v>1388790291.1264999</v>
      </c>
      <c r="H12" s="23">
        <v>23758</v>
      </c>
      <c r="I12" s="23">
        <v>2578922869.6700001</v>
      </c>
      <c r="J12" s="23">
        <v>18517</v>
      </c>
      <c r="K12" s="23">
        <v>4057651809.6197</v>
      </c>
      <c r="L12" s="21">
        <f t="shared" si="0"/>
        <v>56570</v>
      </c>
      <c r="M12" s="21">
        <f t="shared" si="1"/>
        <v>10094257316.3631</v>
      </c>
      <c r="N12" s="23">
        <v>399</v>
      </c>
      <c r="O12" s="23">
        <v>3569640419.2800002</v>
      </c>
      <c r="P12" s="23">
        <v>363</v>
      </c>
      <c r="Q12" s="23">
        <v>2363899412.3899999</v>
      </c>
      <c r="R12" s="21">
        <f t="shared" si="5"/>
        <v>762</v>
      </c>
      <c r="S12" s="21">
        <f t="shared" si="6"/>
        <v>5933539831.6700001</v>
      </c>
      <c r="T12" s="21">
        <f t="shared" si="3"/>
        <v>57332</v>
      </c>
      <c r="U12" s="21">
        <f t="shared" si="4"/>
        <v>16027797148.0331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7188</v>
      </c>
      <c r="E13" s="22">
        <v>2481821513.9749999</v>
      </c>
      <c r="F13" s="22">
        <v>13151</v>
      </c>
      <c r="G13" s="22">
        <v>2033907536.77</v>
      </c>
      <c r="H13" s="22">
        <v>18259</v>
      </c>
      <c r="I13" s="22">
        <v>962369285.35000002</v>
      </c>
      <c r="J13" s="22">
        <v>24419</v>
      </c>
      <c r="K13" s="22">
        <v>1723879500.8299999</v>
      </c>
      <c r="L13" s="22">
        <f t="shared" ref="L13:L20" si="7">D13+F13+H13+J13</f>
        <v>63017</v>
      </c>
      <c r="M13" s="22">
        <f t="shared" ref="M13:M20" si="8">E13+G13+I13+K13</f>
        <v>7201977836.9250002</v>
      </c>
      <c r="N13" s="22">
        <v>218</v>
      </c>
      <c r="O13" s="22">
        <v>1281291193.1199999</v>
      </c>
      <c r="P13" s="22">
        <v>218</v>
      </c>
      <c r="Q13" s="22">
        <v>928327766.15999997</v>
      </c>
      <c r="R13" s="22">
        <f t="shared" ref="R13:R76" si="9">N13+P13</f>
        <v>436</v>
      </c>
      <c r="S13" s="22">
        <f t="shared" ref="S13:S76" si="10">O13+Q13</f>
        <v>2209618959.2799997</v>
      </c>
      <c r="T13" s="22">
        <f t="shared" ref="T13:T20" si="11">L13+R13</f>
        <v>63453</v>
      </c>
      <c r="U13" s="22">
        <f t="shared" ref="U13:U20" si="12">M13+S13</f>
        <v>9411596796.2049999</v>
      </c>
      <c r="V13" s="11"/>
    </row>
    <row r="14" spans="1:22" s="5" customFormat="1">
      <c r="A14" s="18">
        <v>7</v>
      </c>
      <c r="B14" s="31" t="s">
        <v>58</v>
      </c>
      <c r="C14" s="1" t="s">
        <v>59</v>
      </c>
      <c r="D14" s="23">
        <v>135</v>
      </c>
      <c r="E14" s="23">
        <v>680487731.46000004</v>
      </c>
      <c r="F14" s="23">
        <v>700</v>
      </c>
      <c r="G14" s="23">
        <v>313908969.92000002</v>
      </c>
      <c r="H14" s="23">
        <v>440</v>
      </c>
      <c r="I14" s="23">
        <v>2096843362.9100001</v>
      </c>
      <c r="J14" s="23">
        <v>676</v>
      </c>
      <c r="K14" s="23">
        <v>2890009499.0700002</v>
      </c>
      <c r="L14" s="21">
        <f t="shared" si="7"/>
        <v>1951</v>
      </c>
      <c r="M14" s="21">
        <f t="shared" si="8"/>
        <v>5981249563.3600006</v>
      </c>
      <c r="N14" s="23">
        <v>188</v>
      </c>
      <c r="O14" s="23">
        <v>1531925802.55</v>
      </c>
      <c r="P14" s="23">
        <v>118</v>
      </c>
      <c r="Q14" s="23">
        <v>1656433003.3599999</v>
      </c>
      <c r="R14" s="21">
        <f t="shared" si="9"/>
        <v>306</v>
      </c>
      <c r="S14" s="21">
        <f t="shared" si="10"/>
        <v>3188358805.9099998</v>
      </c>
      <c r="T14" s="21">
        <f t="shared" si="11"/>
        <v>2257</v>
      </c>
      <c r="U14" s="21">
        <f t="shared" si="12"/>
        <v>9169608369.2700005</v>
      </c>
      <c r="V14" s="11"/>
    </row>
    <row r="15" spans="1:22" s="5" customFormat="1">
      <c r="A15" s="15">
        <v>8</v>
      </c>
      <c r="B15" s="30" t="s">
        <v>52</v>
      </c>
      <c r="C15" s="17" t="s">
        <v>53</v>
      </c>
      <c r="D15" s="22">
        <v>220</v>
      </c>
      <c r="E15" s="22">
        <v>1058236834.96</v>
      </c>
      <c r="F15" s="22">
        <v>965</v>
      </c>
      <c r="G15" s="22">
        <v>383417892.48000002</v>
      </c>
      <c r="H15" s="22">
        <v>1488</v>
      </c>
      <c r="I15" s="22">
        <v>710238003.62</v>
      </c>
      <c r="J15" s="22">
        <v>3698</v>
      </c>
      <c r="K15" s="22">
        <v>977620864.85210001</v>
      </c>
      <c r="L15" s="22">
        <f t="shared" si="7"/>
        <v>6371</v>
      </c>
      <c r="M15" s="22">
        <f t="shared" si="8"/>
        <v>3129513595.9120998</v>
      </c>
      <c r="N15" s="22">
        <v>201</v>
      </c>
      <c r="O15" s="22">
        <v>2895188552.21</v>
      </c>
      <c r="P15" s="22">
        <v>433</v>
      </c>
      <c r="Q15" s="22">
        <v>2829078845.4899998</v>
      </c>
      <c r="R15" s="22">
        <f t="shared" si="9"/>
        <v>634</v>
      </c>
      <c r="S15" s="22">
        <f t="shared" si="10"/>
        <v>5724267397.6999998</v>
      </c>
      <c r="T15" s="22">
        <f t="shared" si="11"/>
        <v>7005</v>
      </c>
      <c r="U15" s="22">
        <f t="shared" si="12"/>
        <v>8853780993.6120987</v>
      </c>
      <c r="V15" s="11"/>
    </row>
    <row r="16" spans="1:22" s="5" customFormat="1">
      <c r="A16" s="18">
        <v>9</v>
      </c>
      <c r="B16" s="31" t="s">
        <v>54</v>
      </c>
      <c r="C16" s="1" t="s">
        <v>55</v>
      </c>
      <c r="D16" s="23">
        <v>192</v>
      </c>
      <c r="E16" s="23">
        <v>340170672.44999999</v>
      </c>
      <c r="F16" s="23">
        <v>1347</v>
      </c>
      <c r="G16" s="23">
        <v>305224810.91000003</v>
      </c>
      <c r="H16" s="23">
        <v>1326</v>
      </c>
      <c r="I16" s="23">
        <v>1969904128.0782001</v>
      </c>
      <c r="J16" s="23">
        <v>1731</v>
      </c>
      <c r="K16" s="23">
        <v>1011825060.7667</v>
      </c>
      <c r="L16" s="21">
        <f t="shared" si="7"/>
        <v>4596</v>
      </c>
      <c r="M16" s="21">
        <f t="shared" si="8"/>
        <v>3627124672.2048998</v>
      </c>
      <c r="N16" s="23">
        <v>782</v>
      </c>
      <c r="O16" s="23">
        <v>1377239607.6600001</v>
      </c>
      <c r="P16" s="23">
        <v>819</v>
      </c>
      <c r="Q16" s="23">
        <v>2704732982.1999998</v>
      </c>
      <c r="R16" s="21">
        <f t="shared" si="9"/>
        <v>1601</v>
      </c>
      <c r="S16" s="21">
        <f t="shared" si="10"/>
        <v>4081972589.8599997</v>
      </c>
      <c r="T16" s="21">
        <f t="shared" si="11"/>
        <v>6197</v>
      </c>
      <c r="U16" s="21">
        <f t="shared" si="12"/>
        <v>7709097262.0648994</v>
      </c>
      <c r="V16" s="11"/>
    </row>
    <row r="17" spans="1:22" s="5" customFormat="1">
      <c r="A17" s="15">
        <v>10</v>
      </c>
      <c r="B17" s="30" t="s">
        <v>64</v>
      </c>
      <c r="C17" s="17" t="s">
        <v>65</v>
      </c>
      <c r="D17" s="22">
        <v>98</v>
      </c>
      <c r="E17" s="22">
        <v>154887914.69</v>
      </c>
      <c r="F17" s="22">
        <v>347</v>
      </c>
      <c r="G17" s="22">
        <v>83251815.407600001</v>
      </c>
      <c r="H17" s="22">
        <v>241</v>
      </c>
      <c r="I17" s="22">
        <v>569947882.30999994</v>
      </c>
      <c r="J17" s="22">
        <v>335</v>
      </c>
      <c r="K17" s="22">
        <v>113985207.48</v>
      </c>
      <c r="L17" s="22">
        <f t="shared" si="7"/>
        <v>1021</v>
      </c>
      <c r="M17" s="22">
        <f t="shared" si="8"/>
        <v>922072819.88759995</v>
      </c>
      <c r="N17" s="22">
        <v>634</v>
      </c>
      <c r="O17" s="22">
        <v>3055338714.5500002</v>
      </c>
      <c r="P17" s="22">
        <v>656</v>
      </c>
      <c r="Q17" s="22">
        <v>3395830065.8600001</v>
      </c>
      <c r="R17" s="22">
        <f t="shared" si="9"/>
        <v>1290</v>
      </c>
      <c r="S17" s="22">
        <f t="shared" si="10"/>
        <v>6451168780.4099998</v>
      </c>
      <c r="T17" s="22">
        <f t="shared" si="11"/>
        <v>2311</v>
      </c>
      <c r="U17" s="22">
        <f t="shared" si="12"/>
        <v>7373241600.2975998</v>
      </c>
      <c r="V17" s="11"/>
    </row>
    <row r="18" spans="1:22" s="5" customFormat="1">
      <c r="A18" s="18">
        <v>11</v>
      </c>
      <c r="B18" s="31" t="s">
        <v>21</v>
      </c>
      <c r="C18" s="1" t="s">
        <v>22</v>
      </c>
      <c r="D18" s="23">
        <v>72</v>
      </c>
      <c r="E18" s="23">
        <v>183409412.38999999</v>
      </c>
      <c r="F18" s="23">
        <v>508</v>
      </c>
      <c r="G18" s="23">
        <v>137622510.41999999</v>
      </c>
      <c r="H18" s="23">
        <v>114</v>
      </c>
      <c r="I18" s="23">
        <v>288538662.91000003</v>
      </c>
      <c r="J18" s="23">
        <v>339</v>
      </c>
      <c r="K18" s="23">
        <v>214924311.22999999</v>
      </c>
      <c r="L18" s="21">
        <f t="shared" si="7"/>
        <v>1033</v>
      </c>
      <c r="M18" s="21">
        <f t="shared" si="8"/>
        <v>824494896.95000005</v>
      </c>
      <c r="N18" s="23">
        <v>359</v>
      </c>
      <c r="O18" s="23">
        <v>2739206516.1100001</v>
      </c>
      <c r="P18" s="23">
        <v>384</v>
      </c>
      <c r="Q18" s="23">
        <v>2755241502.8499999</v>
      </c>
      <c r="R18" s="21">
        <f t="shared" si="9"/>
        <v>743</v>
      </c>
      <c r="S18" s="21">
        <f t="shared" si="10"/>
        <v>5494448018.96</v>
      </c>
      <c r="T18" s="21">
        <f t="shared" si="11"/>
        <v>1776</v>
      </c>
      <c r="U18" s="21">
        <f t="shared" si="12"/>
        <v>6318942915.9099998</v>
      </c>
      <c r="V18" s="11"/>
    </row>
    <row r="19" spans="1:22" s="5" customFormat="1">
      <c r="A19" s="15">
        <v>12</v>
      </c>
      <c r="B19" s="30" t="s">
        <v>60</v>
      </c>
      <c r="C19" s="17" t="s">
        <v>61</v>
      </c>
      <c r="D19" s="22"/>
      <c r="E19" s="22"/>
      <c r="F19" s="22"/>
      <c r="G19" s="22"/>
      <c r="H19" s="22">
        <v>226</v>
      </c>
      <c r="I19" s="22">
        <v>2232705726.98</v>
      </c>
      <c r="J19" s="22">
        <v>259</v>
      </c>
      <c r="K19" s="22">
        <v>2234556929.0599999</v>
      </c>
      <c r="L19" s="22">
        <f t="shared" si="7"/>
        <v>485</v>
      </c>
      <c r="M19" s="22">
        <f t="shared" si="8"/>
        <v>4467262656.04</v>
      </c>
      <c r="N19" s="22">
        <v>13</v>
      </c>
      <c r="O19" s="22">
        <v>252000000</v>
      </c>
      <c r="P19" s="22">
        <v>12</v>
      </c>
      <c r="Q19" s="22">
        <v>232000000</v>
      </c>
      <c r="R19" s="22">
        <f t="shared" si="9"/>
        <v>25</v>
      </c>
      <c r="S19" s="22">
        <f t="shared" si="10"/>
        <v>484000000</v>
      </c>
      <c r="T19" s="22">
        <f t="shared" si="11"/>
        <v>510</v>
      </c>
      <c r="U19" s="22">
        <f t="shared" si="12"/>
        <v>4951262656.04</v>
      </c>
      <c r="V19" s="11"/>
    </row>
    <row r="20" spans="1:22" s="5" customFormat="1">
      <c r="A20" s="18">
        <v>13</v>
      </c>
      <c r="B20" s="31" t="s">
        <v>27</v>
      </c>
      <c r="C20" s="1" t="s">
        <v>28</v>
      </c>
      <c r="D20" s="23"/>
      <c r="E20" s="23"/>
      <c r="F20" s="23"/>
      <c r="G20" s="23"/>
      <c r="H20" s="23">
        <v>186</v>
      </c>
      <c r="I20" s="23">
        <v>1760175410.9300001</v>
      </c>
      <c r="J20" s="23">
        <v>100</v>
      </c>
      <c r="K20" s="23">
        <v>423517223.44999999</v>
      </c>
      <c r="L20" s="21">
        <f t="shared" si="7"/>
        <v>286</v>
      </c>
      <c r="M20" s="21">
        <f t="shared" si="8"/>
        <v>2183692634.3800001</v>
      </c>
      <c r="N20" s="23">
        <v>22</v>
      </c>
      <c r="O20" s="23">
        <v>82368483.579999998</v>
      </c>
      <c r="P20" s="23">
        <v>100</v>
      </c>
      <c r="Q20" s="23">
        <v>1419340289.3399999</v>
      </c>
      <c r="R20" s="21">
        <f t="shared" si="9"/>
        <v>122</v>
      </c>
      <c r="S20" s="21">
        <f t="shared" si="10"/>
        <v>1501708772.9199998</v>
      </c>
      <c r="T20" s="21">
        <f t="shared" si="11"/>
        <v>408</v>
      </c>
      <c r="U20" s="21">
        <f t="shared" si="12"/>
        <v>3685401407.3000002</v>
      </c>
      <c r="V20" s="11"/>
    </row>
    <row r="21" spans="1:22" s="5" customFormat="1">
      <c r="A21" s="15">
        <v>14</v>
      </c>
      <c r="B21" s="16" t="s">
        <v>29</v>
      </c>
      <c r="C21" s="17" t="s">
        <v>30</v>
      </c>
      <c r="D21" s="22">
        <v>139</v>
      </c>
      <c r="E21" s="22">
        <v>109684330.3</v>
      </c>
      <c r="F21" s="22">
        <v>487</v>
      </c>
      <c r="G21" s="22">
        <v>123326668.81</v>
      </c>
      <c r="H21" s="22">
        <v>80</v>
      </c>
      <c r="I21" s="22">
        <v>1173297168.73</v>
      </c>
      <c r="J21" s="22">
        <v>474</v>
      </c>
      <c r="K21" s="22">
        <v>416508967.72000003</v>
      </c>
      <c r="L21" s="22">
        <f t="shared" si="0"/>
        <v>1180</v>
      </c>
      <c r="M21" s="22">
        <f t="shared" si="1"/>
        <v>1822817135.5600002</v>
      </c>
      <c r="N21" s="22">
        <v>135</v>
      </c>
      <c r="O21" s="22">
        <v>567648765.44000006</v>
      </c>
      <c r="P21" s="22">
        <v>181</v>
      </c>
      <c r="Q21" s="22">
        <v>1239325572.3800001</v>
      </c>
      <c r="R21" s="22">
        <f t="shared" si="9"/>
        <v>316</v>
      </c>
      <c r="S21" s="22">
        <f t="shared" si="10"/>
        <v>1806974337.8200002</v>
      </c>
      <c r="T21" s="22">
        <f t="shared" si="3"/>
        <v>1496</v>
      </c>
      <c r="U21" s="22">
        <f t="shared" si="4"/>
        <v>3629791473.3800001</v>
      </c>
      <c r="V21" s="11"/>
    </row>
    <row r="22" spans="1:22" s="5" customFormat="1">
      <c r="A22" s="18">
        <v>15</v>
      </c>
      <c r="B22" s="31" t="s">
        <v>62</v>
      </c>
      <c r="C22" s="1" t="s">
        <v>63</v>
      </c>
      <c r="D22" s="23"/>
      <c r="E22" s="23"/>
      <c r="F22" s="23">
        <v>2</v>
      </c>
      <c r="G22" s="23">
        <v>199512938.75999999</v>
      </c>
      <c r="H22" s="23">
        <v>235</v>
      </c>
      <c r="I22" s="23">
        <v>1005864246.39</v>
      </c>
      <c r="J22" s="23">
        <v>162</v>
      </c>
      <c r="K22" s="23">
        <v>1054389185.73</v>
      </c>
      <c r="L22" s="21">
        <f t="shared" si="0"/>
        <v>399</v>
      </c>
      <c r="M22" s="21">
        <f t="shared" si="1"/>
        <v>2259766370.8800001</v>
      </c>
      <c r="N22" s="23">
        <v>13</v>
      </c>
      <c r="O22" s="23">
        <v>163972542.40000001</v>
      </c>
      <c r="P22" s="23">
        <v>22</v>
      </c>
      <c r="Q22" s="23">
        <v>585845357.83000004</v>
      </c>
      <c r="R22" s="21">
        <f t="shared" si="9"/>
        <v>35</v>
      </c>
      <c r="S22" s="21">
        <f t="shared" si="10"/>
        <v>749817900.23000002</v>
      </c>
      <c r="T22" s="21">
        <f t="shared" si="3"/>
        <v>434</v>
      </c>
      <c r="U22" s="21">
        <f t="shared" si="4"/>
        <v>3009584271.1100001</v>
      </c>
      <c r="V22" s="11"/>
    </row>
    <row r="23" spans="1:22" s="5" customFormat="1">
      <c r="A23" s="15">
        <v>16</v>
      </c>
      <c r="B23" s="30" t="s">
        <v>66</v>
      </c>
      <c r="C23" s="17" t="s">
        <v>67</v>
      </c>
      <c r="D23" s="22">
        <v>4</v>
      </c>
      <c r="E23" s="22">
        <v>52000000</v>
      </c>
      <c r="F23" s="22">
        <v>5</v>
      </c>
      <c r="G23" s="22">
        <v>5672643.0800000001</v>
      </c>
      <c r="H23" s="22">
        <v>413</v>
      </c>
      <c r="I23" s="22">
        <v>965084779.03999996</v>
      </c>
      <c r="J23" s="22">
        <v>168</v>
      </c>
      <c r="K23" s="22">
        <v>363307132.00999999</v>
      </c>
      <c r="L23" s="22">
        <f t="shared" si="0"/>
        <v>590</v>
      </c>
      <c r="M23" s="22">
        <f t="shared" si="1"/>
        <v>1386064554.1300001</v>
      </c>
      <c r="N23" s="22">
        <v>6</v>
      </c>
      <c r="O23" s="22">
        <v>210000000</v>
      </c>
      <c r="P23" s="22">
        <v>26</v>
      </c>
      <c r="Q23" s="22">
        <v>905000000</v>
      </c>
      <c r="R23" s="22">
        <f t="shared" si="9"/>
        <v>32</v>
      </c>
      <c r="S23" s="22">
        <f t="shared" si="10"/>
        <v>1115000000</v>
      </c>
      <c r="T23" s="22">
        <f t="shared" si="3"/>
        <v>622</v>
      </c>
      <c r="U23" s="22">
        <f t="shared" si="4"/>
        <v>2501064554.1300001</v>
      </c>
      <c r="V23" s="11"/>
    </row>
    <row r="24" spans="1:22" s="5" customFormat="1">
      <c r="A24" s="18">
        <v>17</v>
      </c>
      <c r="B24" s="31" t="s">
        <v>68</v>
      </c>
      <c r="C24" s="1" t="s">
        <v>69</v>
      </c>
      <c r="D24" s="23">
        <v>261</v>
      </c>
      <c r="E24" s="23">
        <v>213595320</v>
      </c>
      <c r="F24" s="23">
        <v>1719</v>
      </c>
      <c r="G24" s="23">
        <v>269771604.32999998</v>
      </c>
      <c r="H24" s="23">
        <v>1223</v>
      </c>
      <c r="I24" s="23">
        <v>373662073.63</v>
      </c>
      <c r="J24" s="23">
        <v>4461</v>
      </c>
      <c r="K24" s="23">
        <v>838071975.71469998</v>
      </c>
      <c r="L24" s="21">
        <f t="shared" si="0"/>
        <v>7664</v>
      </c>
      <c r="M24" s="21">
        <f t="shared" si="1"/>
        <v>1695100973.6747</v>
      </c>
      <c r="N24" s="23">
        <v>59</v>
      </c>
      <c r="O24" s="23">
        <v>668461756.01999998</v>
      </c>
      <c r="P24" s="23">
        <v>38</v>
      </c>
      <c r="Q24" s="23">
        <v>86428356.290000007</v>
      </c>
      <c r="R24" s="21">
        <f t="shared" si="9"/>
        <v>97</v>
      </c>
      <c r="S24" s="21">
        <f t="shared" si="10"/>
        <v>754890112.30999994</v>
      </c>
      <c r="T24" s="21">
        <f t="shared" si="3"/>
        <v>7761</v>
      </c>
      <c r="U24" s="21">
        <f t="shared" si="4"/>
        <v>2449991085.9847002</v>
      </c>
      <c r="V24" s="11"/>
    </row>
    <row r="25" spans="1:22" s="5" customFormat="1">
      <c r="A25" s="15">
        <v>18</v>
      </c>
      <c r="B25" s="30" t="s">
        <v>25</v>
      </c>
      <c r="C25" s="17" t="s">
        <v>26</v>
      </c>
      <c r="D25" s="22">
        <v>235</v>
      </c>
      <c r="E25" s="22">
        <v>310684530.02999997</v>
      </c>
      <c r="F25" s="22">
        <v>845</v>
      </c>
      <c r="G25" s="22">
        <v>185375224.50999999</v>
      </c>
      <c r="H25" s="22">
        <v>238</v>
      </c>
      <c r="I25" s="22">
        <v>369423003.91000003</v>
      </c>
      <c r="J25" s="22">
        <v>659</v>
      </c>
      <c r="K25" s="22">
        <v>353920321.89999998</v>
      </c>
      <c r="L25" s="22">
        <f t="shared" si="0"/>
        <v>1977</v>
      </c>
      <c r="M25" s="22">
        <f t="shared" si="1"/>
        <v>1219403080.3499999</v>
      </c>
      <c r="N25" s="22">
        <v>270</v>
      </c>
      <c r="O25" s="22">
        <v>508509499.20999998</v>
      </c>
      <c r="P25" s="22">
        <v>523</v>
      </c>
      <c r="Q25" s="22">
        <v>619938683.59000003</v>
      </c>
      <c r="R25" s="22">
        <f t="shared" si="9"/>
        <v>793</v>
      </c>
      <c r="S25" s="22">
        <f t="shared" si="10"/>
        <v>1128448182.8</v>
      </c>
      <c r="T25" s="22">
        <f t="shared" si="3"/>
        <v>2770</v>
      </c>
      <c r="U25" s="22">
        <f t="shared" si="4"/>
        <v>2347851263.1499996</v>
      </c>
      <c r="V25" s="11"/>
    </row>
    <row r="26" spans="1:22" s="5" customFormat="1">
      <c r="A26" s="18">
        <v>19</v>
      </c>
      <c r="B26" s="31" t="s">
        <v>35</v>
      </c>
      <c r="C26" s="1" t="s">
        <v>36</v>
      </c>
      <c r="D26" s="23">
        <v>924</v>
      </c>
      <c r="E26" s="23">
        <v>117169851.09</v>
      </c>
      <c r="F26" s="23">
        <v>2158</v>
      </c>
      <c r="G26" s="23">
        <v>77598345.390000001</v>
      </c>
      <c r="H26" s="23">
        <v>2500</v>
      </c>
      <c r="I26" s="23">
        <v>358552982.37</v>
      </c>
      <c r="J26" s="23">
        <v>7367</v>
      </c>
      <c r="K26" s="23">
        <v>662446954</v>
      </c>
      <c r="L26" s="21">
        <f t="shared" si="0"/>
        <v>12949</v>
      </c>
      <c r="M26" s="21">
        <f t="shared" si="1"/>
        <v>1215768132.8499999</v>
      </c>
      <c r="N26" s="23">
        <v>1751</v>
      </c>
      <c r="O26" s="23">
        <v>573530221.48000002</v>
      </c>
      <c r="P26" s="23">
        <v>5755</v>
      </c>
      <c r="Q26" s="23">
        <v>305345210.61000001</v>
      </c>
      <c r="R26" s="21">
        <f t="shared" si="9"/>
        <v>7506</v>
      </c>
      <c r="S26" s="21">
        <f t="shared" si="10"/>
        <v>878875432.09000003</v>
      </c>
      <c r="T26" s="21">
        <f t="shared" si="3"/>
        <v>20455</v>
      </c>
      <c r="U26" s="21">
        <f t="shared" si="4"/>
        <v>2094643564.9400001</v>
      </c>
      <c r="V26" s="11"/>
    </row>
    <row r="27" spans="1:22" s="5" customFormat="1">
      <c r="A27" s="15">
        <v>20</v>
      </c>
      <c r="B27" s="30" t="s">
        <v>23</v>
      </c>
      <c r="C27" s="17" t="s">
        <v>24</v>
      </c>
      <c r="D27" s="22">
        <v>8</v>
      </c>
      <c r="E27" s="22">
        <v>87000000</v>
      </c>
      <c r="F27" s="22">
        <v>2</v>
      </c>
      <c r="G27" s="22">
        <v>3320.97</v>
      </c>
      <c r="H27" s="22">
        <v>17</v>
      </c>
      <c r="I27" s="22">
        <v>22167495.739999998</v>
      </c>
      <c r="J27" s="22">
        <v>53</v>
      </c>
      <c r="K27" s="22">
        <v>34478472.969999999</v>
      </c>
      <c r="L27" s="22">
        <f t="shared" si="0"/>
        <v>80</v>
      </c>
      <c r="M27" s="22">
        <f t="shared" si="1"/>
        <v>143649289.68000001</v>
      </c>
      <c r="N27" s="22">
        <v>76</v>
      </c>
      <c r="O27" s="22">
        <v>873929151.04999995</v>
      </c>
      <c r="P27" s="22">
        <v>77</v>
      </c>
      <c r="Q27" s="22">
        <v>952597136.09000003</v>
      </c>
      <c r="R27" s="22">
        <f t="shared" si="9"/>
        <v>153</v>
      </c>
      <c r="S27" s="22">
        <f t="shared" si="10"/>
        <v>1826526287.1399999</v>
      </c>
      <c r="T27" s="22">
        <f t="shared" si="3"/>
        <v>233</v>
      </c>
      <c r="U27" s="22">
        <f t="shared" si="4"/>
        <v>1970175576.8199999</v>
      </c>
      <c r="V27" s="11"/>
    </row>
    <row r="28" spans="1:22" s="5" customFormat="1">
      <c r="A28" s="18">
        <v>21</v>
      </c>
      <c r="B28" s="31" t="s">
        <v>41</v>
      </c>
      <c r="C28" s="1" t="s">
        <v>42</v>
      </c>
      <c r="D28" s="23"/>
      <c r="E28" s="23"/>
      <c r="F28" s="23"/>
      <c r="G28" s="23"/>
      <c r="H28" s="23">
        <v>211</v>
      </c>
      <c r="I28" s="23">
        <v>693656079.49000001</v>
      </c>
      <c r="J28" s="23">
        <v>243</v>
      </c>
      <c r="K28" s="23">
        <v>636354036.22000003</v>
      </c>
      <c r="L28" s="21">
        <f t="shared" si="0"/>
        <v>454</v>
      </c>
      <c r="M28" s="21">
        <f t="shared" si="1"/>
        <v>1330010115.71</v>
      </c>
      <c r="N28" s="23">
        <v>17</v>
      </c>
      <c r="O28" s="23">
        <v>297280121.99000001</v>
      </c>
      <c r="P28" s="23">
        <v>11</v>
      </c>
      <c r="Q28" s="23">
        <v>182287075.83000001</v>
      </c>
      <c r="R28" s="21">
        <f t="shared" si="9"/>
        <v>28</v>
      </c>
      <c r="S28" s="21">
        <f t="shared" si="10"/>
        <v>479567197.82000005</v>
      </c>
      <c r="T28" s="21">
        <f t="shared" si="3"/>
        <v>482</v>
      </c>
      <c r="U28" s="21">
        <f t="shared" si="4"/>
        <v>1809577313.5300002</v>
      </c>
      <c r="V28" s="11"/>
    </row>
    <row r="29" spans="1:22" s="5" customFormat="1">
      <c r="A29" s="15">
        <v>22</v>
      </c>
      <c r="B29" s="30" t="s">
        <v>33</v>
      </c>
      <c r="C29" s="17" t="s">
        <v>34</v>
      </c>
      <c r="D29" s="22">
        <v>25</v>
      </c>
      <c r="E29" s="22">
        <v>245403124.58000001</v>
      </c>
      <c r="F29" s="22">
        <v>168</v>
      </c>
      <c r="G29" s="22">
        <v>256601602.63999999</v>
      </c>
      <c r="H29" s="22">
        <v>80</v>
      </c>
      <c r="I29" s="22">
        <v>253949420.66999999</v>
      </c>
      <c r="J29" s="22">
        <v>118</v>
      </c>
      <c r="K29" s="22">
        <v>118563864.54000001</v>
      </c>
      <c r="L29" s="22">
        <f t="shared" si="0"/>
        <v>391</v>
      </c>
      <c r="M29" s="22">
        <f t="shared" si="1"/>
        <v>874518012.42999995</v>
      </c>
      <c r="N29" s="22">
        <v>118</v>
      </c>
      <c r="O29" s="22">
        <v>371582611.97000003</v>
      </c>
      <c r="P29" s="22">
        <v>127</v>
      </c>
      <c r="Q29" s="22">
        <v>548343405.91999996</v>
      </c>
      <c r="R29" s="22">
        <f t="shared" si="9"/>
        <v>245</v>
      </c>
      <c r="S29" s="22">
        <f t="shared" si="10"/>
        <v>919926017.88999999</v>
      </c>
      <c r="T29" s="22">
        <f t="shared" si="3"/>
        <v>636</v>
      </c>
      <c r="U29" s="22">
        <f t="shared" si="4"/>
        <v>1794444030.3199999</v>
      </c>
      <c r="V29" s="11"/>
    </row>
    <row r="30" spans="1:22" s="5" customFormat="1">
      <c r="A30" s="18">
        <v>23</v>
      </c>
      <c r="B30" s="31" t="s">
        <v>31</v>
      </c>
      <c r="C30" s="1" t="s">
        <v>32</v>
      </c>
      <c r="D30" s="23">
        <v>118</v>
      </c>
      <c r="E30" s="23">
        <v>178477639.65000001</v>
      </c>
      <c r="F30" s="23">
        <v>174</v>
      </c>
      <c r="G30" s="23">
        <v>43733670.159999996</v>
      </c>
      <c r="H30" s="23">
        <v>313</v>
      </c>
      <c r="I30" s="23">
        <v>203733097.56</v>
      </c>
      <c r="J30" s="23">
        <v>299</v>
      </c>
      <c r="K30" s="23">
        <v>279394367.75</v>
      </c>
      <c r="L30" s="21">
        <f t="shared" si="0"/>
        <v>904</v>
      </c>
      <c r="M30" s="21">
        <f t="shared" si="1"/>
        <v>705338775.12</v>
      </c>
      <c r="N30" s="23">
        <v>166</v>
      </c>
      <c r="O30" s="23">
        <v>357440246.13</v>
      </c>
      <c r="P30" s="23">
        <v>196</v>
      </c>
      <c r="Q30" s="23">
        <v>546105204.13</v>
      </c>
      <c r="R30" s="21">
        <f t="shared" si="9"/>
        <v>362</v>
      </c>
      <c r="S30" s="21">
        <f t="shared" si="10"/>
        <v>903545450.25999999</v>
      </c>
      <c r="T30" s="21">
        <f t="shared" si="3"/>
        <v>1266</v>
      </c>
      <c r="U30" s="21">
        <f t="shared" si="4"/>
        <v>1608884225.3800001</v>
      </c>
      <c r="V30" s="11"/>
    </row>
    <row r="31" spans="1:22" s="5" customFormat="1">
      <c r="A31" s="15">
        <v>24</v>
      </c>
      <c r="B31" s="30" t="s">
        <v>37</v>
      </c>
      <c r="C31" s="17" t="s">
        <v>38</v>
      </c>
      <c r="D31" s="22">
        <v>65</v>
      </c>
      <c r="E31" s="22">
        <v>68906002.170000002</v>
      </c>
      <c r="F31" s="22">
        <v>605</v>
      </c>
      <c r="G31" s="22">
        <v>72070078.569999993</v>
      </c>
      <c r="H31" s="22">
        <v>1893</v>
      </c>
      <c r="I31" s="22">
        <v>365404778.82999998</v>
      </c>
      <c r="J31" s="22">
        <v>33997</v>
      </c>
      <c r="K31" s="22">
        <v>247435672.08000001</v>
      </c>
      <c r="L31" s="22">
        <f t="shared" si="0"/>
        <v>36560</v>
      </c>
      <c r="M31" s="22">
        <f t="shared" si="1"/>
        <v>753816531.64999998</v>
      </c>
      <c r="N31" s="22">
        <v>124</v>
      </c>
      <c r="O31" s="22">
        <v>401257581</v>
      </c>
      <c r="P31" s="22">
        <v>145</v>
      </c>
      <c r="Q31" s="22">
        <v>408583954.5</v>
      </c>
      <c r="R31" s="22">
        <f t="shared" si="9"/>
        <v>269</v>
      </c>
      <c r="S31" s="22">
        <f t="shared" si="10"/>
        <v>809841535.5</v>
      </c>
      <c r="T31" s="22">
        <f t="shared" si="3"/>
        <v>36829</v>
      </c>
      <c r="U31" s="22">
        <f t="shared" si="4"/>
        <v>1563658067.1500001</v>
      </c>
      <c r="V31" s="11"/>
    </row>
    <row r="32" spans="1:22" s="5" customFormat="1">
      <c r="A32" s="18">
        <v>25</v>
      </c>
      <c r="B32" s="31" t="s">
        <v>72</v>
      </c>
      <c r="C32" s="1" t="s">
        <v>73</v>
      </c>
      <c r="D32" s="23">
        <v>1046</v>
      </c>
      <c r="E32" s="23">
        <v>94998159.170000002</v>
      </c>
      <c r="F32" s="23">
        <v>2054</v>
      </c>
      <c r="G32" s="23">
        <v>157970739.16</v>
      </c>
      <c r="H32" s="23">
        <v>12142</v>
      </c>
      <c r="I32" s="23">
        <v>120759458.67820001</v>
      </c>
      <c r="J32" s="23">
        <v>53729</v>
      </c>
      <c r="K32" s="23">
        <v>211308880.97</v>
      </c>
      <c r="L32" s="21">
        <f t="shared" si="0"/>
        <v>68971</v>
      </c>
      <c r="M32" s="21">
        <f t="shared" si="1"/>
        <v>585037237.97819996</v>
      </c>
      <c r="N32" s="23">
        <v>610</v>
      </c>
      <c r="O32" s="23">
        <v>459494877.70999998</v>
      </c>
      <c r="P32" s="23">
        <v>10440</v>
      </c>
      <c r="Q32" s="23">
        <v>248014432.21000001</v>
      </c>
      <c r="R32" s="21">
        <f t="shared" si="9"/>
        <v>11050</v>
      </c>
      <c r="S32" s="21">
        <f t="shared" si="10"/>
        <v>707509309.91999996</v>
      </c>
      <c r="T32" s="21">
        <f t="shared" si="3"/>
        <v>80021</v>
      </c>
      <c r="U32" s="21">
        <f t="shared" si="4"/>
        <v>1292546547.8982</v>
      </c>
      <c r="V32" s="11"/>
    </row>
    <row r="33" spans="1:22" s="5" customFormat="1">
      <c r="A33" s="15">
        <v>26</v>
      </c>
      <c r="B33" s="16" t="s">
        <v>39</v>
      </c>
      <c r="C33" s="17" t="s">
        <v>40</v>
      </c>
      <c r="D33" s="22">
        <v>96</v>
      </c>
      <c r="E33" s="22">
        <v>273539675.97000003</v>
      </c>
      <c r="F33" s="22">
        <v>13</v>
      </c>
      <c r="G33" s="22">
        <v>13153621.539999999</v>
      </c>
      <c r="H33" s="22">
        <v>86</v>
      </c>
      <c r="I33" s="22">
        <v>103856459.48</v>
      </c>
      <c r="J33" s="22">
        <v>143</v>
      </c>
      <c r="K33" s="22">
        <v>77090620.760000005</v>
      </c>
      <c r="L33" s="22">
        <f t="shared" si="0"/>
        <v>338</v>
      </c>
      <c r="M33" s="22">
        <f t="shared" si="1"/>
        <v>467640377.75000006</v>
      </c>
      <c r="N33" s="22">
        <v>78</v>
      </c>
      <c r="O33" s="22">
        <v>226657099.69</v>
      </c>
      <c r="P33" s="22">
        <v>87</v>
      </c>
      <c r="Q33" s="22">
        <v>509235007.00999999</v>
      </c>
      <c r="R33" s="22">
        <f t="shared" si="9"/>
        <v>165</v>
      </c>
      <c r="S33" s="22">
        <f t="shared" si="10"/>
        <v>735892106.70000005</v>
      </c>
      <c r="T33" s="22">
        <f t="shared" si="3"/>
        <v>503</v>
      </c>
      <c r="U33" s="22">
        <f t="shared" si="4"/>
        <v>1203532484.45</v>
      </c>
      <c r="V33" s="11"/>
    </row>
    <row r="34" spans="1:22" s="5" customFormat="1">
      <c r="A34" s="18">
        <v>27</v>
      </c>
      <c r="B34" s="31" t="s">
        <v>74</v>
      </c>
      <c r="C34" s="1" t="s">
        <v>75</v>
      </c>
      <c r="D34" s="23">
        <v>65</v>
      </c>
      <c r="E34" s="23">
        <v>7777135.8499999996</v>
      </c>
      <c r="F34" s="23">
        <v>140</v>
      </c>
      <c r="G34" s="23">
        <v>48547623.890000001</v>
      </c>
      <c r="H34" s="23">
        <v>278019</v>
      </c>
      <c r="I34" s="23">
        <v>394723326.88</v>
      </c>
      <c r="J34" s="23">
        <v>3197</v>
      </c>
      <c r="K34" s="23">
        <v>111683857.65000001</v>
      </c>
      <c r="L34" s="21">
        <f t="shared" si="0"/>
        <v>281421</v>
      </c>
      <c r="M34" s="21">
        <f t="shared" si="1"/>
        <v>562731944.26999998</v>
      </c>
      <c r="N34" s="23">
        <v>1032</v>
      </c>
      <c r="O34" s="23">
        <v>157604483.53999999</v>
      </c>
      <c r="P34" s="23">
        <v>8304</v>
      </c>
      <c r="Q34" s="23">
        <v>417478729.23000002</v>
      </c>
      <c r="R34" s="21">
        <f t="shared" si="9"/>
        <v>9336</v>
      </c>
      <c r="S34" s="21">
        <f t="shared" si="10"/>
        <v>575083212.76999998</v>
      </c>
      <c r="T34" s="21">
        <f t="shared" si="3"/>
        <v>290757</v>
      </c>
      <c r="U34" s="21">
        <f t="shared" si="4"/>
        <v>1137815157.04</v>
      </c>
      <c r="V34" s="11"/>
    </row>
    <row r="35" spans="1:22" s="5" customFormat="1">
      <c r="A35" s="15">
        <v>28</v>
      </c>
      <c r="B35" s="30" t="s">
        <v>70</v>
      </c>
      <c r="C35" s="17" t="s">
        <v>71</v>
      </c>
      <c r="D35" s="22">
        <v>8</v>
      </c>
      <c r="E35" s="22">
        <v>21623525.449999999</v>
      </c>
      <c r="F35" s="22">
        <v>15</v>
      </c>
      <c r="G35" s="22">
        <v>2112063.0499999998</v>
      </c>
      <c r="H35" s="22">
        <v>9</v>
      </c>
      <c r="I35" s="22">
        <v>156564534.78</v>
      </c>
      <c r="J35" s="22">
        <v>101</v>
      </c>
      <c r="K35" s="22">
        <v>16263575.02</v>
      </c>
      <c r="L35" s="22">
        <f t="shared" si="0"/>
        <v>133</v>
      </c>
      <c r="M35" s="22">
        <f t="shared" si="1"/>
        <v>196563698.30000001</v>
      </c>
      <c r="N35" s="22">
        <v>24</v>
      </c>
      <c r="O35" s="22">
        <v>244155925.96000001</v>
      </c>
      <c r="P35" s="22">
        <v>34</v>
      </c>
      <c r="Q35" s="22">
        <v>529586395.75</v>
      </c>
      <c r="R35" s="22">
        <f t="shared" si="9"/>
        <v>58</v>
      </c>
      <c r="S35" s="22">
        <f t="shared" si="10"/>
        <v>773742321.71000004</v>
      </c>
      <c r="T35" s="22">
        <f t="shared" si="3"/>
        <v>191</v>
      </c>
      <c r="U35" s="22">
        <f t="shared" si="4"/>
        <v>970306020.00999999</v>
      </c>
      <c r="V35" s="11"/>
    </row>
    <row r="36" spans="1:22" s="5" customFormat="1">
      <c r="A36" s="18">
        <v>29</v>
      </c>
      <c r="B36" s="31" t="s">
        <v>80</v>
      </c>
      <c r="C36" s="1" t="s">
        <v>81</v>
      </c>
      <c r="D36" s="23">
        <v>60</v>
      </c>
      <c r="E36" s="23">
        <v>3953709.92</v>
      </c>
      <c r="F36" s="23">
        <v>605</v>
      </c>
      <c r="G36" s="23">
        <v>32554513.120000001</v>
      </c>
      <c r="H36" s="23">
        <v>181</v>
      </c>
      <c r="I36" s="23">
        <v>10826891.98</v>
      </c>
      <c r="J36" s="23">
        <v>11592</v>
      </c>
      <c r="K36" s="23">
        <v>23568471.899999999</v>
      </c>
      <c r="L36" s="21">
        <f t="shared" si="0"/>
        <v>12438</v>
      </c>
      <c r="M36" s="21">
        <f t="shared" si="1"/>
        <v>70903586.919999987</v>
      </c>
      <c r="N36" s="23">
        <v>366</v>
      </c>
      <c r="O36" s="23">
        <v>460900020.91000003</v>
      </c>
      <c r="P36" s="23">
        <v>413</v>
      </c>
      <c r="Q36" s="23">
        <v>418654551.98000002</v>
      </c>
      <c r="R36" s="21">
        <f t="shared" si="9"/>
        <v>779</v>
      </c>
      <c r="S36" s="21">
        <f t="shared" si="10"/>
        <v>879554572.8900001</v>
      </c>
      <c r="T36" s="21">
        <f t="shared" si="3"/>
        <v>13217</v>
      </c>
      <c r="U36" s="21">
        <f t="shared" si="4"/>
        <v>950458159.81000006</v>
      </c>
      <c r="V36" s="11"/>
    </row>
    <row r="37" spans="1:22" s="5" customFormat="1">
      <c r="A37" s="15">
        <v>30</v>
      </c>
      <c r="B37" s="30" t="s">
        <v>92</v>
      </c>
      <c r="C37" s="17" t="s">
        <v>93</v>
      </c>
      <c r="D37" s="22">
        <v>197</v>
      </c>
      <c r="E37" s="22">
        <v>136259201.72</v>
      </c>
      <c r="F37" s="22">
        <v>839</v>
      </c>
      <c r="G37" s="22">
        <v>161494001.69</v>
      </c>
      <c r="H37" s="22">
        <v>814</v>
      </c>
      <c r="I37" s="22">
        <v>213775822.13999999</v>
      </c>
      <c r="J37" s="22">
        <v>2086</v>
      </c>
      <c r="K37" s="22">
        <v>143069029.21000001</v>
      </c>
      <c r="L37" s="22">
        <f t="shared" si="0"/>
        <v>3936</v>
      </c>
      <c r="M37" s="22">
        <f t="shared" si="1"/>
        <v>654598054.75999999</v>
      </c>
      <c r="N37" s="22">
        <v>294</v>
      </c>
      <c r="O37" s="22">
        <v>128396636.5</v>
      </c>
      <c r="P37" s="22">
        <v>289</v>
      </c>
      <c r="Q37" s="22">
        <v>161645417.90000001</v>
      </c>
      <c r="R37" s="22">
        <f t="shared" si="9"/>
        <v>583</v>
      </c>
      <c r="S37" s="22">
        <f t="shared" si="10"/>
        <v>290042054.39999998</v>
      </c>
      <c r="T37" s="22">
        <f t="shared" si="3"/>
        <v>4519</v>
      </c>
      <c r="U37" s="22">
        <f t="shared" si="4"/>
        <v>944640109.15999997</v>
      </c>
      <c r="V37" s="11"/>
    </row>
    <row r="38" spans="1:22" s="5" customFormat="1">
      <c r="A38" s="18">
        <v>31</v>
      </c>
      <c r="B38" s="31" t="s">
        <v>82</v>
      </c>
      <c r="C38" s="1" t="s">
        <v>83</v>
      </c>
      <c r="D38" s="23">
        <v>431</v>
      </c>
      <c r="E38" s="23">
        <v>98810616.180000007</v>
      </c>
      <c r="F38" s="23">
        <v>1170</v>
      </c>
      <c r="G38" s="23">
        <v>132265622.54809999</v>
      </c>
      <c r="H38" s="23">
        <v>88974</v>
      </c>
      <c r="I38" s="23">
        <v>125150112.89</v>
      </c>
      <c r="J38" s="23">
        <v>2903</v>
      </c>
      <c r="K38" s="23">
        <v>153392968.93000001</v>
      </c>
      <c r="L38" s="21">
        <f t="shared" si="0"/>
        <v>93478</v>
      </c>
      <c r="M38" s="21">
        <f t="shared" si="1"/>
        <v>509619320.54809999</v>
      </c>
      <c r="N38" s="23">
        <v>375</v>
      </c>
      <c r="O38" s="23">
        <v>205858623.31999999</v>
      </c>
      <c r="P38" s="23">
        <v>1103</v>
      </c>
      <c r="Q38" s="23">
        <v>190407496.44999999</v>
      </c>
      <c r="R38" s="21">
        <f t="shared" si="9"/>
        <v>1478</v>
      </c>
      <c r="S38" s="21">
        <f t="shared" si="10"/>
        <v>396266119.76999998</v>
      </c>
      <c r="T38" s="21">
        <f t="shared" si="3"/>
        <v>94956</v>
      </c>
      <c r="U38" s="21">
        <f t="shared" si="4"/>
        <v>905885440.31809998</v>
      </c>
      <c r="V38" s="11"/>
    </row>
    <row r="39" spans="1:22" s="5" customFormat="1">
      <c r="A39" s="15">
        <v>32</v>
      </c>
      <c r="B39" s="30" t="s">
        <v>90</v>
      </c>
      <c r="C39" s="17" t="s">
        <v>91</v>
      </c>
      <c r="D39" s="22">
        <v>52</v>
      </c>
      <c r="E39" s="22">
        <v>149566121.34999999</v>
      </c>
      <c r="F39" s="22">
        <v>213</v>
      </c>
      <c r="G39" s="22">
        <v>31332919.359999999</v>
      </c>
      <c r="H39" s="22">
        <v>51</v>
      </c>
      <c r="I39" s="22">
        <v>78093567.420000002</v>
      </c>
      <c r="J39" s="22">
        <v>96</v>
      </c>
      <c r="K39" s="22">
        <v>42660353.789999999</v>
      </c>
      <c r="L39" s="22">
        <f t="shared" si="0"/>
        <v>412</v>
      </c>
      <c r="M39" s="22">
        <f t="shared" si="1"/>
        <v>301652961.92000002</v>
      </c>
      <c r="N39" s="22">
        <v>76</v>
      </c>
      <c r="O39" s="22">
        <v>176240977.66</v>
      </c>
      <c r="P39" s="22">
        <v>101</v>
      </c>
      <c r="Q39" s="22">
        <v>386027105.42000002</v>
      </c>
      <c r="R39" s="22">
        <f t="shared" si="9"/>
        <v>177</v>
      </c>
      <c r="S39" s="22">
        <f t="shared" si="10"/>
        <v>562268083.08000004</v>
      </c>
      <c r="T39" s="22">
        <f t="shared" si="3"/>
        <v>589</v>
      </c>
      <c r="U39" s="22">
        <f t="shared" si="4"/>
        <v>863921045</v>
      </c>
      <c r="V39" s="11"/>
    </row>
    <row r="40" spans="1:22" s="5" customFormat="1">
      <c r="A40" s="18">
        <v>33</v>
      </c>
      <c r="B40" s="31" t="s">
        <v>86</v>
      </c>
      <c r="C40" s="1" t="s">
        <v>87</v>
      </c>
      <c r="D40" s="23">
        <v>106</v>
      </c>
      <c r="E40" s="23">
        <v>197071453.93000001</v>
      </c>
      <c r="F40" s="23">
        <v>555</v>
      </c>
      <c r="G40" s="23">
        <v>114525836.78</v>
      </c>
      <c r="H40" s="23">
        <v>277</v>
      </c>
      <c r="I40" s="23">
        <v>140541304.81999999</v>
      </c>
      <c r="J40" s="23">
        <v>367</v>
      </c>
      <c r="K40" s="23">
        <v>40058084.659999996</v>
      </c>
      <c r="L40" s="21">
        <f t="shared" si="0"/>
        <v>1305</v>
      </c>
      <c r="M40" s="21">
        <f t="shared" si="1"/>
        <v>492196680.19000006</v>
      </c>
      <c r="N40" s="23">
        <v>42</v>
      </c>
      <c r="O40" s="23">
        <v>74558705.090000004</v>
      </c>
      <c r="P40" s="23">
        <v>59</v>
      </c>
      <c r="Q40" s="23">
        <v>269549363.79000002</v>
      </c>
      <c r="R40" s="21">
        <f t="shared" si="9"/>
        <v>101</v>
      </c>
      <c r="S40" s="21">
        <f t="shared" si="10"/>
        <v>344108068.88</v>
      </c>
      <c r="T40" s="21">
        <f t="shared" si="3"/>
        <v>1406</v>
      </c>
      <c r="U40" s="21">
        <f t="shared" si="4"/>
        <v>836304749.07000005</v>
      </c>
      <c r="V40" s="11"/>
    </row>
    <row r="41" spans="1:22" s="5" customFormat="1">
      <c r="A41" s="15">
        <v>34</v>
      </c>
      <c r="B41" s="16" t="s">
        <v>78</v>
      </c>
      <c r="C41" s="17" t="s">
        <v>79</v>
      </c>
      <c r="D41" s="22">
        <v>49</v>
      </c>
      <c r="E41" s="22">
        <v>19316296.66</v>
      </c>
      <c r="F41" s="22">
        <v>43</v>
      </c>
      <c r="G41" s="22">
        <v>5666224.6299999999</v>
      </c>
      <c r="H41" s="22">
        <v>119</v>
      </c>
      <c r="I41" s="22">
        <v>42830572.68</v>
      </c>
      <c r="J41" s="22">
        <v>532</v>
      </c>
      <c r="K41" s="22">
        <v>232260006.52000001</v>
      </c>
      <c r="L41" s="22">
        <f t="shared" si="0"/>
        <v>743</v>
      </c>
      <c r="M41" s="22">
        <f t="shared" si="1"/>
        <v>300073100.49000001</v>
      </c>
      <c r="N41" s="22">
        <v>467</v>
      </c>
      <c r="O41" s="22">
        <v>299153739.48000002</v>
      </c>
      <c r="P41" s="22">
        <v>1444</v>
      </c>
      <c r="Q41" s="22">
        <v>123380024.48999999</v>
      </c>
      <c r="R41" s="22">
        <f t="shared" si="9"/>
        <v>1911</v>
      </c>
      <c r="S41" s="22">
        <f t="shared" si="10"/>
        <v>422533763.97000003</v>
      </c>
      <c r="T41" s="22">
        <f t="shared" si="3"/>
        <v>2654</v>
      </c>
      <c r="U41" s="22">
        <f t="shared" si="4"/>
        <v>722606864.46000004</v>
      </c>
      <c r="V41" s="11"/>
    </row>
    <row r="42" spans="1:22" s="5" customFormat="1">
      <c r="A42" s="18">
        <v>35</v>
      </c>
      <c r="B42" s="31" t="s">
        <v>88</v>
      </c>
      <c r="C42" s="1" t="s">
        <v>89</v>
      </c>
      <c r="D42" s="23">
        <v>84</v>
      </c>
      <c r="E42" s="23">
        <v>87062435.730000004</v>
      </c>
      <c r="F42" s="23">
        <v>712</v>
      </c>
      <c r="G42" s="23">
        <v>131489469.22</v>
      </c>
      <c r="H42" s="23">
        <v>32</v>
      </c>
      <c r="I42" s="23">
        <v>16646107.460000001</v>
      </c>
      <c r="J42" s="23">
        <v>195</v>
      </c>
      <c r="K42" s="23">
        <v>9239149.6799999997</v>
      </c>
      <c r="L42" s="21">
        <f t="shared" si="0"/>
        <v>1023</v>
      </c>
      <c r="M42" s="21">
        <f t="shared" si="1"/>
        <v>244437162.09</v>
      </c>
      <c r="N42" s="23">
        <v>77</v>
      </c>
      <c r="O42" s="23">
        <v>260456522.08000001</v>
      </c>
      <c r="P42" s="23">
        <v>58</v>
      </c>
      <c r="Q42" s="23">
        <v>169530098.86000001</v>
      </c>
      <c r="R42" s="21">
        <f t="shared" si="9"/>
        <v>135</v>
      </c>
      <c r="S42" s="21">
        <f t="shared" si="10"/>
        <v>429986620.94000006</v>
      </c>
      <c r="T42" s="21">
        <f t="shared" si="3"/>
        <v>1158</v>
      </c>
      <c r="U42" s="21">
        <f t="shared" si="4"/>
        <v>674423783.03000009</v>
      </c>
      <c r="V42" s="11"/>
    </row>
    <row r="43" spans="1:22" s="5" customFormat="1">
      <c r="A43" s="15">
        <v>36</v>
      </c>
      <c r="B43" s="30" t="s">
        <v>106</v>
      </c>
      <c r="C43" s="17" t="s">
        <v>107</v>
      </c>
      <c r="D43" s="22">
        <v>329</v>
      </c>
      <c r="E43" s="22">
        <v>88088832.579999998</v>
      </c>
      <c r="F43" s="22">
        <v>1085</v>
      </c>
      <c r="G43" s="22">
        <v>50541649.43</v>
      </c>
      <c r="H43" s="22">
        <v>7969</v>
      </c>
      <c r="I43" s="22">
        <v>132342772.2</v>
      </c>
      <c r="J43" s="22">
        <v>23864</v>
      </c>
      <c r="K43" s="22">
        <v>150255005.28</v>
      </c>
      <c r="L43" s="22">
        <f t="shared" si="0"/>
        <v>33247</v>
      </c>
      <c r="M43" s="22">
        <f t="shared" si="1"/>
        <v>421228259.49000001</v>
      </c>
      <c r="N43" s="22">
        <v>49</v>
      </c>
      <c r="O43" s="22">
        <v>69857907.120000005</v>
      </c>
      <c r="P43" s="22">
        <v>50</v>
      </c>
      <c r="Q43" s="22">
        <v>112081286.15000001</v>
      </c>
      <c r="R43" s="22">
        <f t="shared" si="9"/>
        <v>99</v>
      </c>
      <c r="S43" s="22">
        <f t="shared" si="10"/>
        <v>181939193.27000001</v>
      </c>
      <c r="T43" s="22">
        <f t="shared" si="3"/>
        <v>33346</v>
      </c>
      <c r="U43" s="22">
        <f t="shared" si="4"/>
        <v>603167452.75999999</v>
      </c>
      <c r="V43" s="11"/>
    </row>
    <row r="44" spans="1:22" s="5" customFormat="1">
      <c r="A44" s="18">
        <v>37</v>
      </c>
      <c r="B44" s="31" t="s">
        <v>100</v>
      </c>
      <c r="C44" s="1" t="s">
        <v>101</v>
      </c>
      <c r="D44" s="23"/>
      <c r="E44" s="23"/>
      <c r="F44" s="23"/>
      <c r="G44" s="23"/>
      <c r="H44" s="23">
        <v>7812</v>
      </c>
      <c r="I44" s="23">
        <v>22149361.550000001</v>
      </c>
      <c r="J44" s="23">
        <v>204859</v>
      </c>
      <c r="K44" s="23">
        <v>164339101.16999999</v>
      </c>
      <c r="L44" s="21">
        <f t="shared" si="0"/>
        <v>212671</v>
      </c>
      <c r="M44" s="21">
        <f t="shared" si="1"/>
        <v>186488462.72</v>
      </c>
      <c r="N44" s="23">
        <v>1433</v>
      </c>
      <c r="O44" s="23">
        <v>259558525.94</v>
      </c>
      <c r="P44" s="23">
        <v>1413</v>
      </c>
      <c r="Q44" s="23">
        <v>117443174.36</v>
      </c>
      <c r="R44" s="21">
        <f t="shared" si="9"/>
        <v>2846</v>
      </c>
      <c r="S44" s="21">
        <f t="shared" si="10"/>
        <v>377001700.30000001</v>
      </c>
      <c r="T44" s="21">
        <f t="shared" si="3"/>
        <v>215517</v>
      </c>
      <c r="U44" s="21">
        <f t="shared" si="4"/>
        <v>563490163.01999998</v>
      </c>
      <c r="V44" s="11"/>
    </row>
    <row r="45" spans="1:22" s="5" customFormat="1">
      <c r="A45" s="15">
        <v>38</v>
      </c>
      <c r="B45" s="30" t="s">
        <v>102</v>
      </c>
      <c r="C45" s="17" t="s">
        <v>103</v>
      </c>
      <c r="D45" s="22">
        <v>116</v>
      </c>
      <c r="E45" s="22">
        <v>50496610.880000003</v>
      </c>
      <c r="F45" s="22">
        <v>270</v>
      </c>
      <c r="G45" s="22">
        <v>13577004.5</v>
      </c>
      <c r="H45" s="22">
        <v>16994</v>
      </c>
      <c r="I45" s="22">
        <v>112872541.31999999</v>
      </c>
      <c r="J45" s="22">
        <v>66078</v>
      </c>
      <c r="K45" s="22">
        <v>149807065.46000001</v>
      </c>
      <c r="L45" s="22">
        <f t="shared" si="0"/>
        <v>83458</v>
      </c>
      <c r="M45" s="22">
        <f t="shared" si="1"/>
        <v>326753222.15999997</v>
      </c>
      <c r="N45" s="22">
        <v>65</v>
      </c>
      <c r="O45" s="22">
        <v>106229751.47</v>
      </c>
      <c r="P45" s="22">
        <v>51</v>
      </c>
      <c r="Q45" s="22">
        <v>114068020.88</v>
      </c>
      <c r="R45" s="22">
        <f t="shared" si="9"/>
        <v>116</v>
      </c>
      <c r="S45" s="22">
        <f t="shared" si="10"/>
        <v>220297772.34999999</v>
      </c>
      <c r="T45" s="22">
        <f t="shared" si="3"/>
        <v>83574</v>
      </c>
      <c r="U45" s="22">
        <f t="shared" si="4"/>
        <v>547050994.50999999</v>
      </c>
      <c r="V45" s="11"/>
    </row>
    <row r="46" spans="1:22" s="5" customFormat="1">
      <c r="A46" s="18">
        <v>39</v>
      </c>
      <c r="B46" s="31" t="s">
        <v>98</v>
      </c>
      <c r="C46" s="1" t="s">
        <v>99</v>
      </c>
      <c r="D46" s="23">
        <v>1</v>
      </c>
      <c r="E46" s="23">
        <v>2276523.6</v>
      </c>
      <c r="F46" s="23">
        <v>12</v>
      </c>
      <c r="G46" s="23">
        <v>6597494.3200000003</v>
      </c>
      <c r="H46" s="23">
        <v>1</v>
      </c>
      <c r="I46" s="23">
        <v>407.32</v>
      </c>
      <c r="J46" s="23">
        <v>387</v>
      </c>
      <c r="K46" s="23">
        <v>172965890.97999999</v>
      </c>
      <c r="L46" s="21">
        <f t="shared" si="0"/>
        <v>401</v>
      </c>
      <c r="M46" s="21">
        <f t="shared" si="1"/>
        <v>181840316.22</v>
      </c>
      <c r="N46" s="23">
        <v>16</v>
      </c>
      <c r="O46" s="23">
        <v>208000000</v>
      </c>
      <c r="P46" s="23">
        <v>2</v>
      </c>
      <c r="Q46" s="23">
        <v>40000000</v>
      </c>
      <c r="R46" s="21">
        <f t="shared" si="9"/>
        <v>18</v>
      </c>
      <c r="S46" s="21">
        <f t="shared" si="10"/>
        <v>248000000</v>
      </c>
      <c r="T46" s="21">
        <f t="shared" si="3"/>
        <v>419</v>
      </c>
      <c r="U46" s="21">
        <f t="shared" si="4"/>
        <v>429840316.22000003</v>
      </c>
      <c r="V46" s="11"/>
    </row>
    <row r="47" spans="1:22" s="5" customFormat="1">
      <c r="A47" s="15">
        <v>40</v>
      </c>
      <c r="B47" s="30" t="s">
        <v>94</v>
      </c>
      <c r="C47" s="17" t="s">
        <v>95</v>
      </c>
      <c r="D47" s="22">
        <v>54</v>
      </c>
      <c r="E47" s="22">
        <v>80242837.730000004</v>
      </c>
      <c r="F47" s="22">
        <v>339</v>
      </c>
      <c r="G47" s="22">
        <v>67187653.849999994</v>
      </c>
      <c r="H47" s="22">
        <v>20</v>
      </c>
      <c r="I47" s="22">
        <v>8819133.4299999997</v>
      </c>
      <c r="J47" s="22">
        <v>295</v>
      </c>
      <c r="K47" s="22">
        <v>36440417.829999998</v>
      </c>
      <c r="L47" s="22">
        <f t="shared" si="0"/>
        <v>708</v>
      </c>
      <c r="M47" s="22">
        <f t="shared" si="1"/>
        <v>192690042.83999997</v>
      </c>
      <c r="N47" s="22">
        <v>41</v>
      </c>
      <c r="O47" s="22">
        <v>83707477.299999997</v>
      </c>
      <c r="P47" s="22">
        <v>31</v>
      </c>
      <c r="Q47" s="22">
        <v>113966752.90000001</v>
      </c>
      <c r="R47" s="22">
        <f t="shared" si="9"/>
        <v>72</v>
      </c>
      <c r="S47" s="22">
        <f t="shared" si="10"/>
        <v>197674230.19999999</v>
      </c>
      <c r="T47" s="22">
        <f t="shared" si="3"/>
        <v>780</v>
      </c>
      <c r="U47" s="22">
        <f t="shared" si="4"/>
        <v>390364273.03999996</v>
      </c>
      <c r="V47" s="11"/>
    </row>
    <row r="48" spans="1:22" s="5" customFormat="1">
      <c r="A48" s="18">
        <v>41</v>
      </c>
      <c r="B48" s="31" t="s">
        <v>108</v>
      </c>
      <c r="C48" s="1" t="s">
        <v>109</v>
      </c>
      <c r="D48" s="23"/>
      <c r="E48" s="23"/>
      <c r="F48" s="23"/>
      <c r="G48" s="23"/>
      <c r="H48" s="23">
        <v>142</v>
      </c>
      <c r="I48" s="23">
        <v>169839599.40000001</v>
      </c>
      <c r="J48" s="23">
        <v>132</v>
      </c>
      <c r="K48" s="23">
        <v>152124884.97999999</v>
      </c>
      <c r="L48" s="21">
        <f t="shared" si="0"/>
        <v>274</v>
      </c>
      <c r="M48" s="21">
        <f t="shared" si="1"/>
        <v>321964484.38</v>
      </c>
      <c r="N48" s="23">
        <v>28</v>
      </c>
      <c r="O48" s="23">
        <v>25183055.629999999</v>
      </c>
      <c r="P48" s="23">
        <v>38</v>
      </c>
      <c r="Q48" s="23">
        <v>43005634</v>
      </c>
      <c r="R48" s="21">
        <f t="shared" si="9"/>
        <v>66</v>
      </c>
      <c r="S48" s="21">
        <f t="shared" si="10"/>
        <v>68188689.629999995</v>
      </c>
      <c r="T48" s="21">
        <f t="shared" si="3"/>
        <v>340</v>
      </c>
      <c r="U48" s="21">
        <f t="shared" si="4"/>
        <v>390153174.00999999</v>
      </c>
      <c r="V48" s="11"/>
    </row>
    <row r="49" spans="1:22" s="5" customFormat="1">
      <c r="A49" s="15">
        <v>42</v>
      </c>
      <c r="B49" s="16" t="s">
        <v>118</v>
      </c>
      <c r="C49" s="17" t="s">
        <v>119</v>
      </c>
      <c r="D49" s="22">
        <v>89</v>
      </c>
      <c r="E49" s="22">
        <v>30112759.629999999</v>
      </c>
      <c r="F49" s="22">
        <v>76</v>
      </c>
      <c r="G49" s="22">
        <v>7600165.8200000003</v>
      </c>
      <c r="H49" s="22">
        <v>7213</v>
      </c>
      <c r="I49" s="22">
        <v>49931713.310000002</v>
      </c>
      <c r="J49" s="22">
        <v>931</v>
      </c>
      <c r="K49" s="22">
        <v>101044562.11</v>
      </c>
      <c r="L49" s="22">
        <f t="shared" si="0"/>
        <v>8309</v>
      </c>
      <c r="M49" s="22">
        <f t="shared" si="1"/>
        <v>188689200.87</v>
      </c>
      <c r="N49" s="22">
        <v>181</v>
      </c>
      <c r="O49" s="22">
        <v>89872373.75</v>
      </c>
      <c r="P49" s="22">
        <v>195</v>
      </c>
      <c r="Q49" s="22">
        <v>64881861.159999996</v>
      </c>
      <c r="R49" s="22">
        <f t="shared" si="9"/>
        <v>376</v>
      </c>
      <c r="S49" s="22">
        <f t="shared" si="10"/>
        <v>154754234.91</v>
      </c>
      <c r="T49" s="22">
        <f t="shared" si="3"/>
        <v>8685</v>
      </c>
      <c r="U49" s="22">
        <f t="shared" si="4"/>
        <v>343443435.77999997</v>
      </c>
      <c r="V49" s="11"/>
    </row>
    <row r="50" spans="1:22" s="5" customFormat="1">
      <c r="A50" s="18">
        <v>43</v>
      </c>
      <c r="B50" s="31" t="s">
        <v>120</v>
      </c>
      <c r="C50" s="1" t="s">
        <v>121</v>
      </c>
      <c r="D50" s="23">
        <v>17</v>
      </c>
      <c r="E50" s="23">
        <v>58596972.200000003</v>
      </c>
      <c r="F50" s="23">
        <v>73</v>
      </c>
      <c r="G50" s="23">
        <v>2483735.69</v>
      </c>
      <c r="H50" s="23">
        <v>8590</v>
      </c>
      <c r="I50" s="23">
        <v>21205551.789999999</v>
      </c>
      <c r="J50" s="23">
        <v>116858</v>
      </c>
      <c r="K50" s="23">
        <v>97980664.980000004</v>
      </c>
      <c r="L50" s="21">
        <f t="shared" si="0"/>
        <v>125538</v>
      </c>
      <c r="M50" s="21">
        <f t="shared" si="1"/>
        <v>180266924.66000003</v>
      </c>
      <c r="N50" s="23">
        <v>259</v>
      </c>
      <c r="O50" s="23">
        <v>88452551.819999993</v>
      </c>
      <c r="P50" s="23">
        <v>29</v>
      </c>
      <c r="Q50" s="23">
        <v>66895221.880000003</v>
      </c>
      <c r="R50" s="21">
        <f t="shared" si="9"/>
        <v>288</v>
      </c>
      <c r="S50" s="21">
        <f t="shared" si="10"/>
        <v>155347773.69999999</v>
      </c>
      <c r="T50" s="21">
        <f t="shared" si="3"/>
        <v>125826</v>
      </c>
      <c r="U50" s="21">
        <f t="shared" si="4"/>
        <v>335614698.36000001</v>
      </c>
      <c r="V50" s="11"/>
    </row>
    <row r="51" spans="1:22" s="5" customFormat="1">
      <c r="A51" s="15">
        <v>44</v>
      </c>
      <c r="B51" s="30" t="s">
        <v>130</v>
      </c>
      <c r="C51" s="17" t="s">
        <v>131</v>
      </c>
      <c r="D51" s="22">
        <v>40</v>
      </c>
      <c r="E51" s="22">
        <v>39980739.420000002</v>
      </c>
      <c r="F51" s="22">
        <v>156</v>
      </c>
      <c r="G51" s="22">
        <v>21574287.579999998</v>
      </c>
      <c r="H51" s="22">
        <v>115</v>
      </c>
      <c r="I51" s="22">
        <v>8591619.25</v>
      </c>
      <c r="J51" s="22">
        <v>696</v>
      </c>
      <c r="K51" s="22">
        <v>77040374.769999996</v>
      </c>
      <c r="L51" s="22">
        <f t="shared" si="0"/>
        <v>1007</v>
      </c>
      <c r="M51" s="22">
        <f t="shared" si="1"/>
        <v>147187021.01999998</v>
      </c>
      <c r="N51" s="22">
        <v>44</v>
      </c>
      <c r="O51" s="22">
        <v>101327137.48999999</v>
      </c>
      <c r="P51" s="22">
        <v>37</v>
      </c>
      <c r="Q51" s="22">
        <v>62280121.659999996</v>
      </c>
      <c r="R51" s="22">
        <f t="shared" si="9"/>
        <v>81</v>
      </c>
      <c r="S51" s="22">
        <f t="shared" si="10"/>
        <v>163607259.14999998</v>
      </c>
      <c r="T51" s="22">
        <f t="shared" si="3"/>
        <v>1088</v>
      </c>
      <c r="U51" s="22">
        <f t="shared" si="4"/>
        <v>310794280.16999996</v>
      </c>
      <c r="V51" s="11"/>
    </row>
    <row r="52" spans="1:22" s="5" customFormat="1">
      <c r="A52" s="18">
        <v>45</v>
      </c>
      <c r="B52" s="31" t="s">
        <v>122</v>
      </c>
      <c r="C52" s="1" t="s">
        <v>123</v>
      </c>
      <c r="D52" s="23">
        <v>11</v>
      </c>
      <c r="E52" s="23">
        <v>1352240.87</v>
      </c>
      <c r="F52" s="23">
        <v>184</v>
      </c>
      <c r="G52" s="23">
        <v>13616915.210000001</v>
      </c>
      <c r="H52" s="23">
        <v>227</v>
      </c>
      <c r="I52" s="23">
        <v>33822294.020000003</v>
      </c>
      <c r="J52" s="23">
        <v>1158</v>
      </c>
      <c r="K52" s="23">
        <v>108715954.42</v>
      </c>
      <c r="L52" s="21">
        <f t="shared" si="0"/>
        <v>1580</v>
      </c>
      <c r="M52" s="21">
        <f t="shared" si="1"/>
        <v>157507404.52000001</v>
      </c>
      <c r="N52" s="23">
        <v>166</v>
      </c>
      <c r="O52" s="23">
        <v>109815351.03</v>
      </c>
      <c r="P52" s="23">
        <v>50</v>
      </c>
      <c r="Q52" s="23">
        <v>23654801.300000001</v>
      </c>
      <c r="R52" s="21">
        <f t="shared" si="9"/>
        <v>216</v>
      </c>
      <c r="S52" s="21">
        <f t="shared" si="10"/>
        <v>133470152.33</v>
      </c>
      <c r="T52" s="21">
        <f t="shared" si="3"/>
        <v>1796</v>
      </c>
      <c r="U52" s="21">
        <f t="shared" si="4"/>
        <v>290977556.85000002</v>
      </c>
      <c r="V52" s="11"/>
    </row>
    <row r="53" spans="1:22" s="5" customFormat="1">
      <c r="A53" s="15">
        <v>46</v>
      </c>
      <c r="B53" s="30" t="s">
        <v>150</v>
      </c>
      <c r="C53" s="17" t="s">
        <v>151</v>
      </c>
      <c r="D53" s="22">
        <v>19</v>
      </c>
      <c r="E53" s="22">
        <v>22655880.920000002</v>
      </c>
      <c r="F53" s="22"/>
      <c r="G53" s="22"/>
      <c r="H53" s="22">
        <v>19</v>
      </c>
      <c r="I53" s="22">
        <v>5085825.25</v>
      </c>
      <c r="J53" s="22">
        <v>5</v>
      </c>
      <c r="K53" s="22">
        <v>10437.280000000001</v>
      </c>
      <c r="L53" s="22">
        <f t="shared" si="0"/>
        <v>43</v>
      </c>
      <c r="M53" s="22">
        <f t="shared" si="1"/>
        <v>27752143.450000003</v>
      </c>
      <c r="N53" s="22">
        <v>2</v>
      </c>
      <c r="O53" s="22">
        <v>250034323</v>
      </c>
      <c r="P53" s="22"/>
      <c r="Q53" s="22"/>
      <c r="R53" s="22">
        <f t="shared" si="9"/>
        <v>2</v>
      </c>
      <c r="S53" s="22">
        <f t="shared" si="10"/>
        <v>250034323</v>
      </c>
      <c r="T53" s="22">
        <f t="shared" si="3"/>
        <v>45</v>
      </c>
      <c r="U53" s="22">
        <f t="shared" si="4"/>
        <v>277786466.44999999</v>
      </c>
      <c r="V53" s="11"/>
    </row>
    <row r="54" spans="1:22" s="5" customFormat="1">
      <c r="A54" s="18">
        <v>47</v>
      </c>
      <c r="B54" s="31" t="s">
        <v>293</v>
      </c>
      <c r="C54" s="1" t="s">
        <v>294</v>
      </c>
      <c r="D54" s="23"/>
      <c r="E54" s="23"/>
      <c r="F54" s="23"/>
      <c r="G54" s="23"/>
      <c r="H54" s="23">
        <v>1</v>
      </c>
      <c r="I54" s="23">
        <v>173.54</v>
      </c>
      <c r="J54" s="23">
        <v>8</v>
      </c>
      <c r="K54" s="23">
        <v>94888.15</v>
      </c>
      <c r="L54" s="21">
        <f t="shared" si="0"/>
        <v>9</v>
      </c>
      <c r="M54" s="21">
        <f t="shared" si="1"/>
        <v>95061.689999999988</v>
      </c>
      <c r="N54" s="23">
        <v>5</v>
      </c>
      <c r="O54" s="23">
        <v>132890429.11</v>
      </c>
      <c r="P54" s="23">
        <v>4</v>
      </c>
      <c r="Q54" s="23">
        <v>133175435.69</v>
      </c>
      <c r="R54" s="21">
        <f t="shared" si="9"/>
        <v>9</v>
      </c>
      <c r="S54" s="21">
        <f t="shared" si="10"/>
        <v>266065864.80000001</v>
      </c>
      <c r="T54" s="21">
        <f t="shared" si="3"/>
        <v>18</v>
      </c>
      <c r="U54" s="21">
        <f t="shared" si="4"/>
        <v>266160926.49000001</v>
      </c>
      <c r="V54" s="11"/>
    </row>
    <row r="55" spans="1:22" s="5" customFormat="1">
      <c r="A55" s="15">
        <v>48</v>
      </c>
      <c r="B55" s="30" t="s">
        <v>134</v>
      </c>
      <c r="C55" s="17" t="s">
        <v>135</v>
      </c>
      <c r="D55" s="22">
        <v>38</v>
      </c>
      <c r="E55" s="22">
        <v>86874612</v>
      </c>
      <c r="F55" s="22">
        <v>12</v>
      </c>
      <c r="G55" s="22">
        <v>1172005.7</v>
      </c>
      <c r="H55" s="22">
        <v>21</v>
      </c>
      <c r="I55" s="22">
        <v>1467309.41</v>
      </c>
      <c r="J55" s="22">
        <v>93</v>
      </c>
      <c r="K55" s="22">
        <v>27459808</v>
      </c>
      <c r="L55" s="22">
        <f t="shared" si="0"/>
        <v>164</v>
      </c>
      <c r="M55" s="22">
        <f t="shared" si="1"/>
        <v>116973735.11</v>
      </c>
      <c r="N55" s="22">
        <v>39</v>
      </c>
      <c r="O55" s="22">
        <v>34175546.079999998</v>
      </c>
      <c r="P55" s="22">
        <v>96</v>
      </c>
      <c r="Q55" s="22">
        <v>93954826.859999999</v>
      </c>
      <c r="R55" s="22">
        <f t="shared" si="9"/>
        <v>135</v>
      </c>
      <c r="S55" s="22">
        <f t="shared" si="10"/>
        <v>128130372.94</v>
      </c>
      <c r="T55" s="22">
        <f t="shared" si="3"/>
        <v>299</v>
      </c>
      <c r="U55" s="22">
        <f t="shared" si="4"/>
        <v>245104108.05000001</v>
      </c>
      <c r="V55" s="11"/>
    </row>
    <row r="56" spans="1:22" s="5" customFormat="1">
      <c r="A56" s="18">
        <v>49</v>
      </c>
      <c r="B56" s="31" t="s">
        <v>180</v>
      </c>
      <c r="C56" s="1" t="s">
        <v>181</v>
      </c>
      <c r="D56" s="23">
        <v>9</v>
      </c>
      <c r="E56" s="23">
        <v>109300000</v>
      </c>
      <c r="F56" s="23">
        <v>4</v>
      </c>
      <c r="G56" s="23">
        <v>1110722.1599999999</v>
      </c>
      <c r="H56" s="23">
        <v>1</v>
      </c>
      <c r="I56" s="23">
        <v>20000</v>
      </c>
      <c r="J56" s="23">
        <v>12</v>
      </c>
      <c r="K56" s="23">
        <v>91939.99</v>
      </c>
      <c r="L56" s="21">
        <f t="shared" si="0"/>
        <v>26</v>
      </c>
      <c r="M56" s="21">
        <f t="shared" si="1"/>
        <v>110522662.14999999</v>
      </c>
      <c r="N56" s="23">
        <v>19</v>
      </c>
      <c r="O56" s="23">
        <v>9969696.9700000007</v>
      </c>
      <c r="P56" s="23">
        <v>26</v>
      </c>
      <c r="Q56" s="23">
        <v>109395057.03</v>
      </c>
      <c r="R56" s="21">
        <f t="shared" si="9"/>
        <v>45</v>
      </c>
      <c r="S56" s="21">
        <f t="shared" si="10"/>
        <v>119364754</v>
      </c>
      <c r="T56" s="21">
        <f t="shared" si="3"/>
        <v>71</v>
      </c>
      <c r="U56" s="21">
        <f t="shared" si="4"/>
        <v>229887416.14999998</v>
      </c>
      <c r="V56" s="11"/>
    </row>
    <row r="57" spans="1:22" s="5" customFormat="1">
      <c r="A57" s="15">
        <v>50</v>
      </c>
      <c r="B57" s="16" t="s">
        <v>124</v>
      </c>
      <c r="C57" s="17" t="s">
        <v>125</v>
      </c>
      <c r="D57" s="22">
        <v>170</v>
      </c>
      <c r="E57" s="22">
        <v>4011360.24</v>
      </c>
      <c r="F57" s="22">
        <v>679</v>
      </c>
      <c r="G57" s="22">
        <v>27533224</v>
      </c>
      <c r="H57" s="22">
        <v>4097</v>
      </c>
      <c r="I57" s="22">
        <v>22439184.920000002</v>
      </c>
      <c r="J57" s="22">
        <v>3397</v>
      </c>
      <c r="K57" s="22">
        <v>57103533.5</v>
      </c>
      <c r="L57" s="22">
        <f t="shared" si="0"/>
        <v>8343</v>
      </c>
      <c r="M57" s="22">
        <f t="shared" si="1"/>
        <v>111087302.66</v>
      </c>
      <c r="N57" s="22">
        <v>2420</v>
      </c>
      <c r="O57" s="22">
        <v>74586808.430000007</v>
      </c>
      <c r="P57" s="22">
        <v>106</v>
      </c>
      <c r="Q57" s="22">
        <v>16433511.35</v>
      </c>
      <c r="R57" s="22">
        <f t="shared" si="9"/>
        <v>2526</v>
      </c>
      <c r="S57" s="22">
        <f t="shared" si="10"/>
        <v>91020319.780000001</v>
      </c>
      <c r="T57" s="22">
        <f t="shared" si="3"/>
        <v>10869</v>
      </c>
      <c r="U57" s="22">
        <f t="shared" si="4"/>
        <v>202107622.44</v>
      </c>
      <c r="V57" s="11"/>
    </row>
    <row r="58" spans="1:22" s="5" customFormat="1">
      <c r="A58" s="18">
        <v>51</v>
      </c>
      <c r="B58" s="31" t="s">
        <v>128</v>
      </c>
      <c r="C58" s="1" t="s">
        <v>129</v>
      </c>
      <c r="D58" s="23">
        <v>202</v>
      </c>
      <c r="E58" s="23">
        <v>8146668.9299999997</v>
      </c>
      <c r="F58" s="23">
        <v>1510</v>
      </c>
      <c r="G58" s="23">
        <v>36818297.979999997</v>
      </c>
      <c r="H58" s="23">
        <v>1527</v>
      </c>
      <c r="I58" s="23">
        <v>24491271.289999999</v>
      </c>
      <c r="J58" s="23">
        <v>3689</v>
      </c>
      <c r="K58" s="23">
        <v>48019030.240000002</v>
      </c>
      <c r="L58" s="21">
        <f t="shared" si="0"/>
        <v>6928</v>
      </c>
      <c r="M58" s="21">
        <f t="shared" si="1"/>
        <v>117475268.44</v>
      </c>
      <c r="N58" s="23">
        <v>413</v>
      </c>
      <c r="O58" s="23">
        <v>64936221.299999997</v>
      </c>
      <c r="P58" s="23">
        <v>69</v>
      </c>
      <c r="Q58" s="23">
        <v>12992006.039999999</v>
      </c>
      <c r="R58" s="21">
        <f t="shared" si="9"/>
        <v>482</v>
      </c>
      <c r="S58" s="21">
        <f t="shared" si="10"/>
        <v>77928227.340000004</v>
      </c>
      <c r="T58" s="21">
        <f t="shared" si="3"/>
        <v>7410</v>
      </c>
      <c r="U58" s="21">
        <f t="shared" si="4"/>
        <v>195403495.78</v>
      </c>
      <c r="V58" s="11"/>
    </row>
    <row r="59" spans="1:22" s="5" customFormat="1">
      <c r="A59" s="15">
        <v>52</v>
      </c>
      <c r="B59" s="30" t="s">
        <v>140</v>
      </c>
      <c r="C59" s="17" t="s">
        <v>141</v>
      </c>
      <c r="D59" s="22">
        <v>9</v>
      </c>
      <c r="E59" s="22">
        <v>1283150.75</v>
      </c>
      <c r="F59" s="22">
        <v>67</v>
      </c>
      <c r="G59" s="22">
        <v>11872723.130000001</v>
      </c>
      <c r="H59" s="22">
        <v>113</v>
      </c>
      <c r="I59" s="22">
        <v>47488741.369999997</v>
      </c>
      <c r="J59" s="22">
        <v>198</v>
      </c>
      <c r="K59" s="22">
        <v>78880011.420000002</v>
      </c>
      <c r="L59" s="22">
        <f t="shared" si="0"/>
        <v>387</v>
      </c>
      <c r="M59" s="22">
        <f t="shared" si="1"/>
        <v>139524626.67000002</v>
      </c>
      <c r="N59" s="22">
        <v>6</v>
      </c>
      <c r="O59" s="22">
        <v>43868971.009999998</v>
      </c>
      <c r="P59" s="22">
        <v>2</v>
      </c>
      <c r="Q59" s="22">
        <v>5004375.16</v>
      </c>
      <c r="R59" s="22">
        <f t="shared" si="9"/>
        <v>8</v>
      </c>
      <c r="S59" s="22">
        <f t="shared" si="10"/>
        <v>48873346.170000002</v>
      </c>
      <c r="T59" s="22">
        <f t="shared" si="3"/>
        <v>395</v>
      </c>
      <c r="U59" s="22">
        <f t="shared" si="4"/>
        <v>188397972.84000003</v>
      </c>
      <c r="V59" s="11"/>
    </row>
    <row r="60" spans="1:22" s="5" customFormat="1">
      <c r="A60" s="18">
        <v>53</v>
      </c>
      <c r="B60" s="31" t="s">
        <v>126</v>
      </c>
      <c r="C60" s="1" t="s">
        <v>127</v>
      </c>
      <c r="D60" s="23">
        <v>22</v>
      </c>
      <c r="E60" s="23">
        <v>4235254.7</v>
      </c>
      <c r="F60" s="23">
        <v>41</v>
      </c>
      <c r="G60" s="23">
        <v>1296223.1599999999</v>
      </c>
      <c r="H60" s="23">
        <v>3054</v>
      </c>
      <c r="I60" s="23">
        <v>81844305.739999995</v>
      </c>
      <c r="J60" s="23">
        <v>238</v>
      </c>
      <c r="K60" s="23">
        <v>6283552.8200000003</v>
      </c>
      <c r="L60" s="21">
        <f t="shared" si="0"/>
        <v>3355</v>
      </c>
      <c r="M60" s="21">
        <f t="shared" si="1"/>
        <v>93659336.419999987</v>
      </c>
      <c r="N60" s="23">
        <v>71</v>
      </c>
      <c r="O60" s="23">
        <v>4213318.58</v>
      </c>
      <c r="P60" s="23">
        <v>159</v>
      </c>
      <c r="Q60" s="23">
        <v>82687785.709999993</v>
      </c>
      <c r="R60" s="21">
        <f t="shared" si="9"/>
        <v>230</v>
      </c>
      <c r="S60" s="21">
        <f t="shared" si="10"/>
        <v>86901104.289999992</v>
      </c>
      <c r="T60" s="21">
        <f t="shared" si="3"/>
        <v>3585</v>
      </c>
      <c r="U60" s="21">
        <f t="shared" si="4"/>
        <v>180560440.70999998</v>
      </c>
      <c r="V60" s="11"/>
    </row>
    <row r="61" spans="1:22" s="5" customFormat="1">
      <c r="A61" s="15">
        <v>54</v>
      </c>
      <c r="B61" s="30" t="s">
        <v>76</v>
      </c>
      <c r="C61" s="17" t="s">
        <v>77</v>
      </c>
      <c r="D61" s="22">
        <v>571</v>
      </c>
      <c r="E61" s="22">
        <v>61443517.710000001</v>
      </c>
      <c r="F61" s="22">
        <v>397</v>
      </c>
      <c r="G61" s="22">
        <v>25176854.239999998</v>
      </c>
      <c r="H61" s="22">
        <v>349</v>
      </c>
      <c r="I61" s="22">
        <v>17713578.649999999</v>
      </c>
      <c r="J61" s="22">
        <v>548</v>
      </c>
      <c r="K61" s="22">
        <v>15656408.25</v>
      </c>
      <c r="L61" s="22">
        <f t="shared" si="0"/>
        <v>1865</v>
      </c>
      <c r="M61" s="22">
        <f t="shared" si="1"/>
        <v>119990358.84999999</v>
      </c>
      <c r="N61" s="22">
        <v>8</v>
      </c>
      <c r="O61" s="22">
        <v>9637644.1799999997</v>
      </c>
      <c r="P61" s="22">
        <v>19</v>
      </c>
      <c r="Q61" s="22">
        <v>49430614.520000003</v>
      </c>
      <c r="R61" s="22">
        <f t="shared" si="9"/>
        <v>27</v>
      </c>
      <c r="S61" s="22">
        <f t="shared" si="10"/>
        <v>59068258.700000003</v>
      </c>
      <c r="T61" s="22">
        <f t="shared" si="3"/>
        <v>1892</v>
      </c>
      <c r="U61" s="22">
        <f t="shared" si="4"/>
        <v>179058617.55000001</v>
      </c>
      <c r="V61" s="11"/>
    </row>
    <row r="62" spans="1:22" s="5" customFormat="1">
      <c r="A62" s="18">
        <v>55</v>
      </c>
      <c r="B62" s="31" t="s">
        <v>96</v>
      </c>
      <c r="C62" s="1" t="s">
        <v>97</v>
      </c>
      <c r="D62" s="23">
        <v>9</v>
      </c>
      <c r="E62" s="23">
        <v>1392938.45</v>
      </c>
      <c r="F62" s="23">
        <v>122</v>
      </c>
      <c r="G62" s="23">
        <v>19081722.190000001</v>
      </c>
      <c r="H62" s="23">
        <v>28</v>
      </c>
      <c r="I62" s="23">
        <v>19618601.91</v>
      </c>
      <c r="J62" s="23">
        <v>237</v>
      </c>
      <c r="K62" s="23">
        <v>29791128.379999999</v>
      </c>
      <c r="L62" s="21">
        <f t="shared" si="0"/>
        <v>396</v>
      </c>
      <c r="M62" s="21">
        <f t="shared" si="1"/>
        <v>69884390.929999992</v>
      </c>
      <c r="N62" s="23">
        <v>15</v>
      </c>
      <c r="O62" s="23">
        <v>81361645.989999995</v>
      </c>
      <c r="P62" s="23">
        <v>9</v>
      </c>
      <c r="Q62" s="23">
        <v>18319688.989999998</v>
      </c>
      <c r="R62" s="21">
        <f t="shared" si="9"/>
        <v>24</v>
      </c>
      <c r="S62" s="21">
        <f t="shared" si="10"/>
        <v>99681334.979999989</v>
      </c>
      <c r="T62" s="21">
        <f t="shared" si="3"/>
        <v>420</v>
      </c>
      <c r="U62" s="21">
        <f t="shared" si="4"/>
        <v>169565725.90999997</v>
      </c>
      <c r="V62" s="11"/>
    </row>
    <row r="63" spans="1:22" s="5" customFormat="1">
      <c r="A63" s="15">
        <v>56</v>
      </c>
      <c r="B63" s="30" t="s">
        <v>142</v>
      </c>
      <c r="C63" s="17" t="s">
        <v>143</v>
      </c>
      <c r="D63" s="22">
        <v>3</v>
      </c>
      <c r="E63" s="22">
        <v>2644515.46</v>
      </c>
      <c r="F63" s="22">
        <v>2</v>
      </c>
      <c r="G63" s="22">
        <v>1782251.23</v>
      </c>
      <c r="H63" s="22">
        <v>19</v>
      </c>
      <c r="I63" s="22">
        <v>10382091.91</v>
      </c>
      <c r="J63" s="22">
        <v>31</v>
      </c>
      <c r="K63" s="22">
        <v>2090299.98</v>
      </c>
      <c r="L63" s="22">
        <f t="shared" si="0"/>
        <v>55</v>
      </c>
      <c r="M63" s="22">
        <f t="shared" si="1"/>
        <v>16899158.579999998</v>
      </c>
      <c r="N63" s="22">
        <v>2</v>
      </c>
      <c r="O63" s="22">
        <v>59000000</v>
      </c>
      <c r="P63" s="22">
        <v>6</v>
      </c>
      <c r="Q63" s="22">
        <v>84644515.459999993</v>
      </c>
      <c r="R63" s="22">
        <f t="shared" si="9"/>
        <v>8</v>
      </c>
      <c r="S63" s="22">
        <f t="shared" si="10"/>
        <v>143644515.45999998</v>
      </c>
      <c r="T63" s="22">
        <f t="shared" si="3"/>
        <v>63</v>
      </c>
      <c r="U63" s="22">
        <f t="shared" si="4"/>
        <v>160543674.03999996</v>
      </c>
      <c r="V63" s="11"/>
    </row>
    <row r="64" spans="1:22" s="5" customFormat="1">
      <c r="A64" s="18">
        <v>57</v>
      </c>
      <c r="B64" s="31" t="s">
        <v>132</v>
      </c>
      <c r="C64" s="1" t="s">
        <v>133</v>
      </c>
      <c r="D64" s="23">
        <v>32</v>
      </c>
      <c r="E64" s="23">
        <v>3328167.54</v>
      </c>
      <c r="F64" s="23">
        <v>24</v>
      </c>
      <c r="G64" s="23">
        <v>5709050.3499999996</v>
      </c>
      <c r="H64" s="23">
        <v>259</v>
      </c>
      <c r="I64" s="23">
        <v>27313973.390000001</v>
      </c>
      <c r="J64" s="23">
        <v>359</v>
      </c>
      <c r="K64" s="23">
        <v>61532147</v>
      </c>
      <c r="L64" s="21">
        <f t="shared" si="0"/>
        <v>674</v>
      </c>
      <c r="M64" s="21">
        <f t="shared" si="1"/>
        <v>97883338.280000001</v>
      </c>
      <c r="N64" s="23">
        <v>19</v>
      </c>
      <c r="O64" s="23">
        <v>44385544</v>
      </c>
      <c r="P64" s="23">
        <v>3</v>
      </c>
      <c r="Q64" s="23">
        <v>11022222</v>
      </c>
      <c r="R64" s="21">
        <f t="shared" si="9"/>
        <v>22</v>
      </c>
      <c r="S64" s="21">
        <f t="shared" si="10"/>
        <v>55407766</v>
      </c>
      <c r="T64" s="21">
        <f t="shared" si="3"/>
        <v>696</v>
      </c>
      <c r="U64" s="21">
        <f t="shared" si="4"/>
        <v>153291104.28</v>
      </c>
      <c r="V64" s="11"/>
    </row>
    <row r="65" spans="1:22" s="5" customFormat="1">
      <c r="A65" s="15">
        <v>58</v>
      </c>
      <c r="B65" s="16" t="s">
        <v>136</v>
      </c>
      <c r="C65" s="17" t="s">
        <v>137</v>
      </c>
      <c r="D65" s="22">
        <v>124</v>
      </c>
      <c r="E65" s="22">
        <v>2629922.96</v>
      </c>
      <c r="F65" s="22">
        <v>891</v>
      </c>
      <c r="G65" s="22">
        <v>27997846.190000001</v>
      </c>
      <c r="H65" s="22">
        <v>473</v>
      </c>
      <c r="I65" s="22">
        <v>11949112.890000001</v>
      </c>
      <c r="J65" s="22">
        <v>1515</v>
      </c>
      <c r="K65" s="22">
        <v>24552959.559999999</v>
      </c>
      <c r="L65" s="22">
        <f t="shared" si="0"/>
        <v>3003</v>
      </c>
      <c r="M65" s="22">
        <f t="shared" si="1"/>
        <v>67129841.600000009</v>
      </c>
      <c r="N65" s="22">
        <v>1140</v>
      </c>
      <c r="O65" s="22">
        <v>54479935.869999997</v>
      </c>
      <c r="P65" s="22">
        <v>61</v>
      </c>
      <c r="Q65" s="22">
        <v>16598551.6</v>
      </c>
      <c r="R65" s="22">
        <f t="shared" si="9"/>
        <v>1201</v>
      </c>
      <c r="S65" s="22">
        <f t="shared" si="10"/>
        <v>71078487.469999999</v>
      </c>
      <c r="T65" s="22">
        <f t="shared" si="3"/>
        <v>4204</v>
      </c>
      <c r="U65" s="22">
        <f t="shared" si="4"/>
        <v>138208329.06999999</v>
      </c>
      <c r="V65" s="11"/>
    </row>
    <row r="66" spans="1:22" s="5" customFormat="1">
      <c r="A66" s="18">
        <v>59</v>
      </c>
      <c r="B66" s="31" t="s">
        <v>110</v>
      </c>
      <c r="C66" s="1" t="s">
        <v>111</v>
      </c>
      <c r="D66" s="23">
        <v>7</v>
      </c>
      <c r="E66" s="23">
        <v>36124485.509999998</v>
      </c>
      <c r="F66" s="23"/>
      <c r="G66" s="23"/>
      <c r="H66" s="23">
        <v>6</v>
      </c>
      <c r="I66" s="23">
        <v>5920151.8399999999</v>
      </c>
      <c r="J66" s="23">
        <v>72</v>
      </c>
      <c r="K66" s="23">
        <v>29020173</v>
      </c>
      <c r="L66" s="21">
        <f t="shared" si="0"/>
        <v>85</v>
      </c>
      <c r="M66" s="21">
        <f t="shared" si="1"/>
        <v>71064810.349999994</v>
      </c>
      <c r="N66" s="23">
        <v>2</v>
      </c>
      <c r="O66" s="23">
        <v>20000000</v>
      </c>
      <c r="P66" s="23">
        <v>1</v>
      </c>
      <c r="Q66" s="23">
        <v>30000000</v>
      </c>
      <c r="R66" s="21">
        <f t="shared" si="9"/>
        <v>3</v>
      </c>
      <c r="S66" s="21">
        <f t="shared" si="10"/>
        <v>50000000</v>
      </c>
      <c r="T66" s="21">
        <f t="shared" si="3"/>
        <v>88</v>
      </c>
      <c r="U66" s="21">
        <f t="shared" si="4"/>
        <v>121064810.34999999</v>
      </c>
      <c r="V66" s="11"/>
    </row>
    <row r="67" spans="1:22" s="5" customFormat="1">
      <c r="A67" s="15">
        <v>60</v>
      </c>
      <c r="B67" s="30" t="s">
        <v>138</v>
      </c>
      <c r="C67" s="17" t="s">
        <v>139</v>
      </c>
      <c r="D67" s="22">
        <v>16</v>
      </c>
      <c r="E67" s="22">
        <v>15993097.83</v>
      </c>
      <c r="F67" s="22">
        <v>14</v>
      </c>
      <c r="G67" s="22">
        <v>2009344.58</v>
      </c>
      <c r="H67" s="22">
        <v>14</v>
      </c>
      <c r="I67" s="22">
        <v>8865980.2799999993</v>
      </c>
      <c r="J67" s="22">
        <v>72</v>
      </c>
      <c r="K67" s="22">
        <v>12558276.720000001</v>
      </c>
      <c r="L67" s="22">
        <f t="shared" si="0"/>
        <v>116</v>
      </c>
      <c r="M67" s="22">
        <f t="shared" si="1"/>
        <v>39426699.409999996</v>
      </c>
      <c r="N67" s="22">
        <v>17</v>
      </c>
      <c r="O67" s="22">
        <v>36468993</v>
      </c>
      <c r="P67" s="22">
        <v>19</v>
      </c>
      <c r="Q67" s="22">
        <v>43967245.859999999</v>
      </c>
      <c r="R67" s="22">
        <f t="shared" si="9"/>
        <v>36</v>
      </c>
      <c r="S67" s="22">
        <f t="shared" si="10"/>
        <v>80436238.859999999</v>
      </c>
      <c r="T67" s="22">
        <f t="shared" si="3"/>
        <v>152</v>
      </c>
      <c r="U67" s="22">
        <f t="shared" si="4"/>
        <v>119862938.27</v>
      </c>
      <c r="V67" s="11"/>
    </row>
    <row r="68" spans="1:22" s="5" customFormat="1">
      <c r="A68" s="18">
        <v>61</v>
      </c>
      <c r="B68" s="31" t="s">
        <v>242</v>
      </c>
      <c r="C68" s="1" t="s">
        <v>243</v>
      </c>
      <c r="D68" s="23">
        <v>20</v>
      </c>
      <c r="E68" s="23">
        <v>3534553.76</v>
      </c>
      <c r="F68" s="23">
        <v>19</v>
      </c>
      <c r="G68" s="23">
        <v>525412.66</v>
      </c>
      <c r="H68" s="23">
        <v>6</v>
      </c>
      <c r="I68" s="23">
        <v>2528230.81</v>
      </c>
      <c r="J68" s="23">
        <v>36</v>
      </c>
      <c r="K68" s="23">
        <v>50350130.789999999</v>
      </c>
      <c r="L68" s="21">
        <f t="shared" si="0"/>
        <v>81</v>
      </c>
      <c r="M68" s="21">
        <f t="shared" si="1"/>
        <v>56938328.019999996</v>
      </c>
      <c r="N68" s="23">
        <v>6</v>
      </c>
      <c r="O68" s="23">
        <v>53055049.200000003</v>
      </c>
      <c r="P68" s="23">
        <v>14</v>
      </c>
      <c r="Q68" s="23">
        <v>8265729.0099999998</v>
      </c>
      <c r="R68" s="21">
        <f t="shared" si="9"/>
        <v>20</v>
      </c>
      <c r="S68" s="21">
        <f t="shared" si="10"/>
        <v>61320778.210000001</v>
      </c>
      <c r="T68" s="21">
        <f t="shared" si="3"/>
        <v>101</v>
      </c>
      <c r="U68" s="21">
        <f t="shared" si="4"/>
        <v>118259106.22999999</v>
      </c>
      <c r="V68" s="11"/>
    </row>
    <row r="69" spans="1:22" s="5" customFormat="1">
      <c r="A69" s="15">
        <v>62</v>
      </c>
      <c r="B69" s="30" t="s">
        <v>116</v>
      </c>
      <c r="C69" s="17" t="s">
        <v>117</v>
      </c>
      <c r="D69" s="22">
        <v>732</v>
      </c>
      <c r="E69" s="22">
        <v>31028861.32</v>
      </c>
      <c r="F69" s="22">
        <v>723</v>
      </c>
      <c r="G69" s="22">
        <v>38928124.399999999</v>
      </c>
      <c r="H69" s="22">
        <v>585</v>
      </c>
      <c r="I69" s="22">
        <v>13035883.2523</v>
      </c>
      <c r="J69" s="22">
        <v>364</v>
      </c>
      <c r="K69" s="22">
        <v>14001328.27</v>
      </c>
      <c r="L69" s="22">
        <f t="shared" si="0"/>
        <v>2404</v>
      </c>
      <c r="M69" s="22">
        <f t="shared" si="1"/>
        <v>96994197.242299989</v>
      </c>
      <c r="N69" s="22">
        <v>11</v>
      </c>
      <c r="O69" s="22">
        <v>12571399.57</v>
      </c>
      <c r="P69" s="22">
        <v>4</v>
      </c>
      <c r="Q69" s="22">
        <v>2285440.5</v>
      </c>
      <c r="R69" s="22">
        <f t="shared" si="9"/>
        <v>15</v>
      </c>
      <c r="S69" s="22">
        <f t="shared" si="10"/>
        <v>14856840.07</v>
      </c>
      <c r="T69" s="22">
        <f t="shared" si="3"/>
        <v>2419</v>
      </c>
      <c r="U69" s="22">
        <f t="shared" si="4"/>
        <v>111851037.3123</v>
      </c>
      <c r="V69" s="11"/>
    </row>
    <row r="70" spans="1:22" s="5" customFormat="1">
      <c r="A70" s="18">
        <v>63</v>
      </c>
      <c r="B70" s="31" t="s">
        <v>148</v>
      </c>
      <c r="C70" s="1" t="s">
        <v>149</v>
      </c>
      <c r="D70" s="23">
        <v>78</v>
      </c>
      <c r="E70" s="23">
        <v>1854554.96</v>
      </c>
      <c r="F70" s="23">
        <v>676</v>
      </c>
      <c r="G70" s="23">
        <v>17213918.280000001</v>
      </c>
      <c r="H70" s="23">
        <v>1940</v>
      </c>
      <c r="I70" s="23">
        <v>9272522.0600000005</v>
      </c>
      <c r="J70" s="23">
        <v>1843</v>
      </c>
      <c r="K70" s="23">
        <v>24273266.399999999</v>
      </c>
      <c r="L70" s="21">
        <f t="shared" si="0"/>
        <v>4537</v>
      </c>
      <c r="M70" s="21">
        <f t="shared" si="1"/>
        <v>52614261.700000003</v>
      </c>
      <c r="N70" s="23">
        <v>2248</v>
      </c>
      <c r="O70" s="23">
        <v>39461268.479999997</v>
      </c>
      <c r="P70" s="23">
        <v>246</v>
      </c>
      <c r="Q70" s="23">
        <v>8982674.0099999998</v>
      </c>
      <c r="R70" s="21">
        <f t="shared" si="9"/>
        <v>2494</v>
      </c>
      <c r="S70" s="21">
        <f t="shared" si="10"/>
        <v>48443942.489999995</v>
      </c>
      <c r="T70" s="21">
        <f t="shared" si="3"/>
        <v>7031</v>
      </c>
      <c r="U70" s="21">
        <f t="shared" si="4"/>
        <v>101058204.19</v>
      </c>
      <c r="V70" s="11"/>
    </row>
    <row r="71" spans="1:22" s="5" customFormat="1">
      <c r="A71" s="15">
        <v>64</v>
      </c>
      <c r="B71" s="30" t="s">
        <v>166</v>
      </c>
      <c r="C71" s="17" t="s">
        <v>167</v>
      </c>
      <c r="D71" s="22">
        <v>168</v>
      </c>
      <c r="E71" s="22">
        <v>41648196.619999997</v>
      </c>
      <c r="F71" s="22">
        <v>40</v>
      </c>
      <c r="G71" s="22">
        <v>5274272.97</v>
      </c>
      <c r="H71" s="22">
        <v>18</v>
      </c>
      <c r="I71" s="22">
        <v>3967171.22</v>
      </c>
      <c r="J71" s="22">
        <v>93</v>
      </c>
      <c r="K71" s="22">
        <v>11917176.380000001</v>
      </c>
      <c r="L71" s="22">
        <f t="shared" si="0"/>
        <v>319</v>
      </c>
      <c r="M71" s="22">
        <f t="shared" si="1"/>
        <v>62806817.189999998</v>
      </c>
      <c r="N71" s="22">
        <v>14</v>
      </c>
      <c r="O71" s="22">
        <v>1947404.14</v>
      </c>
      <c r="P71" s="22">
        <v>25</v>
      </c>
      <c r="Q71" s="22">
        <v>32409019.789999999</v>
      </c>
      <c r="R71" s="22">
        <f t="shared" si="9"/>
        <v>39</v>
      </c>
      <c r="S71" s="22">
        <f t="shared" si="10"/>
        <v>34356423.93</v>
      </c>
      <c r="T71" s="22">
        <f t="shared" si="3"/>
        <v>358</v>
      </c>
      <c r="U71" s="22">
        <f t="shared" si="4"/>
        <v>97163241.120000005</v>
      </c>
      <c r="V71" s="11"/>
    </row>
    <row r="72" spans="1:22" s="5" customFormat="1">
      <c r="A72" s="18">
        <v>65</v>
      </c>
      <c r="B72" s="31" t="s">
        <v>170</v>
      </c>
      <c r="C72" s="1" t="s">
        <v>171</v>
      </c>
      <c r="D72" s="23">
        <v>28</v>
      </c>
      <c r="E72" s="23">
        <v>23596720.800000001</v>
      </c>
      <c r="F72" s="23">
        <v>51</v>
      </c>
      <c r="G72" s="23">
        <v>20918426.949999999</v>
      </c>
      <c r="H72" s="23">
        <v>50</v>
      </c>
      <c r="I72" s="23">
        <v>4403300.21</v>
      </c>
      <c r="J72" s="23">
        <v>91</v>
      </c>
      <c r="K72" s="23">
        <v>3287846.52</v>
      </c>
      <c r="L72" s="21">
        <f t="shared" si="0"/>
        <v>220</v>
      </c>
      <c r="M72" s="21">
        <f t="shared" si="1"/>
        <v>52206294.480000004</v>
      </c>
      <c r="N72" s="23">
        <v>59</v>
      </c>
      <c r="O72" s="23">
        <v>19887037.710000001</v>
      </c>
      <c r="P72" s="23">
        <v>33</v>
      </c>
      <c r="Q72" s="23">
        <v>23239381.75</v>
      </c>
      <c r="R72" s="21">
        <f t="shared" si="9"/>
        <v>92</v>
      </c>
      <c r="S72" s="21">
        <f t="shared" si="10"/>
        <v>43126419.460000001</v>
      </c>
      <c r="T72" s="21">
        <f t="shared" si="3"/>
        <v>312</v>
      </c>
      <c r="U72" s="21">
        <f t="shared" si="4"/>
        <v>95332713.939999998</v>
      </c>
      <c r="V72" s="11"/>
    </row>
    <row r="73" spans="1:22" s="5" customFormat="1">
      <c r="A73" s="15">
        <v>66</v>
      </c>
      <c r="B73" s="16" t="s">
        <v>156</v>
      </c>
      <c r="C73" s="17" t="s">
        <v>157</v>
      </c>
      <c r="D73" s="22"/>
      <c r="E73" s="22"/>
      <c r="F73" s="22"/>
      <c r="G73" s="22"/>
      <c r="H73" s="22">
        <v>688</v>
      </c>
      <c r="I73" s="22">
        <v>7268279.0199999996</v>
      </c>
      <c r="J73" s="22">
        <v>3764</v>
      </c>
      <c r="K73" s="22">
        <v>44304807.850000001</v>
      </c>
      <c r="L73" s="22">
        <f t="shared" si="0"/>
        <v>4452</v>
      </c>
      <c r="M73" s="22">
        <f t="shared" si="1"/>
        <v>51573086.870000005</v>
      </c>
      <c r="N73" s="22">
        <v>2394</v>
      </c>
      <c r="O73" s="22">
        <v>40244606.229999997</v>
      </c>
      <c r="P73" s="22">
        <v>1048</v>
      </c>
      <c r="Q73" s="22">
        <v>3224547.73</v>
      </c>
      <c r="R73" s="22">
        <f t="shared" si="9"/>
        <v>3442</v>
      </c>
      <c r="S73" s="22">
        <f t="shared" si="10"/>
        <v>43469153.959999993</v>
      </c>
      <c r="T73" s="22">
        <f t="shared" si="3"/>
        <v>7894</v>
      </c>
      <c r="U73" s="22">
        <f t="shared" si="4"/>
        <v>95042240.829999998</v>
      </c>
      <c r="V73" s="11"/>
    </row>
    <row r="74" spans="1:22" s="5" customFormat="1">
      <c r="A74" s="18">
        <v>67</v>
      </c>
      <c r="B74" s="31" t="s">
        <v>154</v>
      </c>
      <c r="C74" s="1" t="s">
        <v>155</v>
      </c>
      <c r="D74" s="23"/>
      <c r="E74" s="23"/>
      <c r="F74" s="23"/>
      <c r="G74" s="23"/>
      <c r="H74" s="23">
        <v>6894</v>
      </c>
      <c r="I74" s="23">
        <v>33570544.950000003</v>
      </c>
      <c r="J74" s="23">
        <v>10877</v>
      </c>
      <c r="K74" s="23">
        <v>41868933.640000001</v>
      </c>
      <c r="L74" s="21">
        <f t="shared" si="0"/>
        <v>17771</v>
      </c>
      <c r="M74" s="21">
        <f t="shared" si="1"/>
        <v>75439478.590000004</v>
      </c>
      <c r="N74" s="23">
        <v>82</v>
      </c>
      <c r="O74" s="23">
        <v>11850674.970000001</v>
      </c>
      <c r="P74" s="23">
        <v>241</v>
      </c>
      <c r="Q74" s="23">
        <v>5431759.4699999997</v>
      </c>
      <c r="R74" s="21">
        <f t="shared" si="9"/>
        <v>323</v>
      </c>
      <c r="S74" s="21">
        <f t="shared" si="10"/>
        <v>17282434.440000001</v>
      </c>
      <c r="T74" s="21">
        <f t="shared" si="3"/>
        <v>18094</v>
      </c>
      <c r="U74" s="21">
        <f t="shared" si="4"/>
        <v>92721913.030000001</v>
      </c>
      <c r="V74" s="11"/>
    </row>
    <row r="75" spans="1:22" s="5" customFormat="1">
      <c r="A75" s="15">
        <v>68</v>
      </c>
      <c r="B75" s="30" t="s">
        <v>146</v>
      </c>
      <c r="C75" s="17" t="s">
        <v>147</v>
      </c>
      <c r="D75" s="22">
        <v>128</v>
      </c>
      <c r="E75" s="22">
        <v>2646555.0499999998</v>
      </c>
      <c r="F75" s="22">
        <v>1105</v>
      </c>
      <c r="G75" s="22">
        <v>29813919.670000002</v>
      </c>
      <c r="H75" s="22">
        <v>310</v>
      </c>
      <c r="I75" s="22">
        <v>5508361.9000000004</v>
      </c>
      <c r="J75" s="22">
        <v>1104</v>
      </c>
      <c r="K75" s="22">
        <v>12785396.318399999</v>
      </c>
      <c r="L75" s="22">
        <f t="shared" si="0"/>
        <v>2647</v>
      </c>
      <c r="M75" s="22">
        <f t="shared" si="1"/>
        <v>50754232.9384</v>
      </c>
      <c r="N75" s="22">
        <v>462</v>
      </c>
      <c r="O75" s="22">
        <v>36430740.399999999</v>
      </c>
      <c r="P75" s="22">
        <v>22</v>
      </c>
      <c r="Q75" s="22">
        <v>2560025</v>
      </c>
      <c r="R75" s="22">
        <f t="shared" si="9"/>
        <v>484</v>
      </c>
      <c r="S75" s="22">
        <f t="shared" si="10"/>
        <v>38990765.399999999</v>
      </c>
      <c r="T75" s="22">
        <f t="shared" si="3"/>
        <v>3131</v>
      </c>
      <c r="U75" s="22">
        <f t="shared" si="4"/>
        <v>89744998.338400006</v>
      </c>
      <c r="V75" s="11"/>
    </row>
    <row r="76" spans="1:22" s="5" customFormat="1">
      <c r="A76" s="18">
        <v>69</v>
      </c>
      <c r="B76" s="31" t="s">
        <v>144</v>
      </c>
      <c r="C76" s="1" t="s">
        <v>145</v>
      </c>
      <c r="D76" s="23">
        <v>146</v>
      </c>
      <c r="E76" s="23">
        <v>3680503.27</v>
      </c>
      <c r="F76" s="23">
        <v>713</v>
      </c>
      <c r="G76" s="23">
        <v>25051667.899999999</v>
      </c>
      <c r="H76" s="23">
        <v>505</v>
      </c>
      <c r="I76" s="23">
        <v>6611847.4400000004</v>
      </c>
      <c r="J76" s="23">
        <v>664</v>
      </c>
      <c r="K76" s="23">
        <v>9890251.4100000001</v>
      </c>
      <c r="L76" s="21">
        <f t="shared" si="0"/>
        <v>2028</v>
      </c>
      <c r="M76" s="21">
        <f t="shared" si="1"/>
        <v>45234270.019999996</v>
      </c>
      <c r="N76" s="23">
        <v>419</v>
      </c>
      <c r="O76" s="23">
        <v>29563436.73</v>
      </c>
      <c r="P76" s="23">
        <v>62</v>
      </c>
      <c r="Q76" s="23">
        <v>4914592.26</v>
      </c>
      <c r="R76" s="21">
        <f t="shared" si="9"/>
        <v>481</v>
      </c>
      <c r="S76" s="21">
        <f t="shared" si="10"/>
        <v>34478028.990000002</v>
      </c>
      <c r="T76" s="21">
        <f t="shared" si="3"/>
        <v>2509</v>
      </c>
      <c r="U76" s="21">
        <f t="shared" si="4"/>
        <v>79712299.00999999</v>
      </c>
      <c r="V76" s="11"/>
    </row>
    <row r="77" spans="1:22" s="5" customFormat="1">
      <c r="A77" s="15">
        <v>70</v>
      </c>
      <c r="B77" s="30" t="s">
        <v>160</v>
      </c>
      <c r="C77" s="17" t="s">
        <v>161</v>
      </c>
      <c r="D77" s="22">
        <v>37</v>
      </c>
      <c r="E77" s="22">
        <v>1053741.8500000001</v>
      </c>
      <c r="F77" s="22">
        <v>249</v>
      </c>
      <c r="G77" s="22">
        <v>4810195.51</v>
      </c>
      <c r="H77" s="22">
        <v>1719</v>
      </c>
      <c r="I77" s="22">
        <v>12435787.65</v>
      </c>
      <c r="J77" s="22">
        <v>3238</v>
      </c>
      <c r="K77" s="22">
        <v>30977277.960000001</v>
      </c>
      <c r="L77" s="22">
        <f t="shared" si="0"/>
        <v>5243</v>
      </c>
      <c r="M77" s="22">
        <f t="shared" si="1"/>
        <v>49277002.969999999</v>
      </c>
      <c r="N77" s="22">
        <v>922</v>
      </c>
      <c r="O77" s="22">
        <v>25612675.91</v>
      </c>
      <c r="P77" s="22">
        <v>58</v>
      </c>
      <c r="Q77" s="22">
        <v>3194709.38</v>
      </c>
      <c r="R77" s="22">
        <f t="shared" ref="R77:R144" si="13">N77+P77</f>
        <v>980</v>
      </c>
      <c r="S77" s="22">
        <f t="shared" ref="S77:S144" si="14">O77+Q77</f>
        <v>28807385.289999999</v>
      </c>
      <c r="T77" s="22">
        <f t="shared" si="3"/>
        <v>6223</v>
      </c>
      <c r="U77" s="22">
        <f t="shared" si="4"/>
        <v>78084388.25999999</v>
      </c>
      <c r="V77" s="11"/>
    </row>
    <row r="78" spans="1:22" s="5" customFormat="1">
      <c r="A78" s="18">
        <v>71</v>
      </c>
      <c r="B78" s="31" t="s">
        <v>104</v>
      </c>
      <c r="C78" s="1" t="s">
        <v>105</v>
      </c>
      <c r="D78" s="23"/>
      <c r="E78" s="23"/>
      <c r="F78" s="23">
        <v>2</v>
      </c>
      <c r="G78" s="23">
        <v>426395.19</v>
      </c>
      <c r="H78" s="23">
        <v>68</v>
      </c>
      <c r="I78" s="23">
        <v>13792761.02</v>
      </c>
      <c r="J78" s="23">
        <v>278</v>
      </c>
      <c r="K78" s="23">
        <v>29857687.82</v>
      </c>
      <c r="L78" s="21">
        <f t="shared" si="0"/>
        <v>348</v>
      </c>
      <c r="M78" s="21">
        <f t="shared" si="1"/>
        <v>44076844.030000001</v>
      </c>
      <c r="N78" s="23">
        <v>52</v>
      </c>
      <c r="O78" s="23">
        <v>21195814.09</v>
      </c>
      <c r="P78" s="23">
        <v>11</v>
      </c>
      <c r="Q78" s="23">
        <v>10162883.83</v>
      </c>
      <c r="R78" s="21">
        <f t="shared" si="13"/>
        <v>63</v>
      </c>
      <c r="S78" s="21">
        <f t="shared" si="14"/>
        <v>31358697.920000002</v>
      </c>
      <c r="T78" s="21">
        <f t="shared" si="3"/>
        <v>411</v>
      </c>
      <c r="U78" s="21">
        <f t="shared" si="4"/>
        <v>75435541.950000003</v>
      </c>
      <c r="V78" s="11"/>
    </row>
    <row r="79" spans="1:22" s="5" customFormat="1">
      <c r="A79" s="15">
        <v>72</v>
      </c>
      <c r="B79" s="30" t="s">
        <v>168</v>
      </c>
      <c r="C79" s="17" t="s">
        <v>169</v>
      </c>
      <c r="D79" s="22">
        <v>3</v>
      </c>
      <c r="E79" s="22">
        <v>190036.38</v>
      </c>
      <c r="F79" s="22">
        <v>52</v>
      </c>
      <c r="G79" s="22">
        <v>24547885.23</v>
      </c>
      <c r="H79" s="22">
        <v>68</v>
      </c>
      <c r="I79" s="22">
        <v>5689139.21</v>
      </c>
      <c r="J79" s="22">
        <v>182</v>
      </c>
      <c r="K79" s="22">
        <v>6671922.0800000001</v>
      </c>
      <c r="L79" s="22">
        <f t="shared" si="0"/>
        <v>305</v>
      </c>
      <c r="M79" s="22">
        <f t="shared" si="1"/>
        <v>37098982.899999999</v>
      </c>
      <c r="N79" s="22">
        <v>97</v>
      </c>
      <c r="O79" s="22">
        <v>27081344.609999999</v>
      </c>
      <c r="P79" s="22">
        <v>18</v>
      </c>
      <c r="Q79" s="22">
        <v>1736000</v>
      </c>
      <c r="R79" s="22">
        <f t="shared" si="13"/>
        <v>115</v>
      </c>
      <c r="S79" s="22">
        <f t="shared" si="14"/>
        <v>28817344.609999999</v>
      </c>
      <c r="T79" s="22">
        <f t="shared" si="3"/>
        <v>420</v>
      </c>
      <c r="U79" s="22">
        <f t="shared" si="4"/>
        <v>65916327.509999998</v>
      </c>
      <c r="V79" s="11"/>
    </row>
    <row r="80" spans="1:22" s="5" customFormat="1">
      <c r="A80" s="18">
        <v>73</v>
      </c>
      <c r="B80" s="31" t="s">
        <v>164</v>
      </c>
      <c r="C80" s="1" t="s">
        <v>165</v>
      </c>
      <c r="D80" s="23">
        <v>83</v>
      </c>
      <c r="E80" s="23">
        <v>7962775.5499999998</v>
      </c>
      <c r="F80" s="23">
        <v>111</v>
      </c>
      <c r="G80" s="23">
        <v>6176187.8799999999</v>
      </c>
      <c r="H80" s="23">
        <v>18</v>
      </c>
      <c r="I80" s="23">
        <v>4327226.0199999996</v>
      </c>
      <c r="J80" s="23">
        <v>153</v>
      </c>
      <c r="K80" s="23">
        <v>13807757.25</v>
      </c>
      <c r="L80" s="21">
        <f t="shared" si="0"/>
        <v>365</v>
      </c>
      <c r="M80" s="21">
        <f t="shared" si="1"/>
        <v>32273946.699999999</v>
      </c>
      <c r="N80" s="23">
        <v>156</v>
      </c>
      <c r="O80" s="23">
        <v>20164026.300000001</v>
      </c>
      <c r="P80" s="23">
        <v>95</v>
      </c>
      <c r="Q80" s="23">
        <v>12418290.83</v>
      </c>
      <c r="R80" s="21">
        <f t="shared" si="13"/>
        <v>251</v>
      </c>
      <c r="S80" s="21">
        <f t="shared" si="14"/>
        <v>32582317.130000003</v>
      </c>
      <c r="T80" s="21">
        <f t="shared" si="3"/>
        <v>616</v>
      </c>
      <c r="U80" s="21">
        <f t="shared" si="4"/>
        <v>64856263.829999998</v>
      </c>
      <c r="V80" s="11"/>
    </row>
    <row r="81" spans="1:22" s="5" customFormat="1">
      <c r="A81" s="15">
        <v>74</v>
      </c>
      <c r="B81" s="16" t="s">
        <v>210</v>
      </c>
      <c r="C81" s="17" t="s">
        <v>211</v>
      </c>
      <c r="D81" s="22">
        <v>2</v>
      </c>
      <c r="E81" s="22">
        <v>11820483.35</v>
      </c>
      <c r="F81" s="22">
        <v>16</v>
      </c>
      <c r="G81" s="22">
        <v>17849865.129999999</v>
      </c>
      <c r="H81" s="22">
        <v>9</v>
      </c>
      <c r="I81" s="22">
        <v>5027589.59</v>
      </c>
      <c r="J81" s="22">
        <v>44</v>
      </c>
      <c r="K81" s="22">
        <v>1578455.52</v>
      </c>
      <c r="L81" s="22">
        <f t="shared" ref="L81:L148" si="15">D81+F81+H81+J81</f>
        <v>71</v>
      </c>
      <c r="M81" s="22">
        <f t="shared" ref="M81:M148" si="16">E81+G81+I81+K81</f>
        <v>36276393.589999996</v>
      </c>
      <c r="N81" s="22">
        <v>2</v>
      </c>
      <c r="O81" s="22">
        <v>15000000</v>
      </c>
      <c r="P81" s="22">
        <v>2</v>
      </c>
      <c r="Q81" s="22">
        <v>9000000</v>
      </c>
      <c r="R81" s="22">
        <f t="shared" si="13"/>
        <v>4</v>
      </c>
      <c r="S81" s="22">
        <f t="shared" si="14"/>
        <v>24000000</v>
      </c>
      <c r="T81" s="22">
        <f t="shared" ref="T81:T148" si="17">L81+R81</f>
        <v>75</v>
      </c>
      <c r="U81" s="22">
        <f t="shared" ref="U81:U148" si="18">M81+S81</f>
        <v>60276393.589999996</v>
      </c>
      <c r="V81" s="11"/>
    </row>
    <row r="82" spans="1:22" s="5" customFormat="1">
      <c r="A82" s="18">
        <v>75</v>
      </c>
      <c r="B82" s="31" t="s">
        <v>158</v>
      </c>
      <c r="C82" s="1" t="s">
        <v>159</v>
      </c>
      <c r="D82" s="23">
        <v>17</v>
      </c>
      <c r="E82" s="23">
        <v>262410.90000000002</v>
      </c>
      <c r="F82" s="23">
        <v>544</v>
      </c>
      <c r="G82" s="23">
        <v>17579443.449999999</v>
      </c>
      <c r="H82" s="23">
        <v>284</v>
      </c>
      <c r="I82" s="23">
        <v>5953540.46</v>
      </c>
      <c r="J82" s="23">
        <v>671</v>
      </c>
      <c r="K82" s="23">
        <v>9594908.6899999995</v>
      </c>
      <c r="L82" s="21">
        <f t="shared" si="15"/>
        <v>1516</v>
      </c>
      <c r="M82" s="21">
        <f t="shared" si="16"/>
        <v>33390303.5</v>
      </c>
      <c r="N82" s="23">
        <v>922</v>
      </c>
      <c r="O82" s="23">
        <v>23543507.57</v>
      </c>
      <c r="P82" s="23">
        <v>118</v>
      </c>
      <c r="Q82" s="23">
        <v>2530778.11</v>
      </c>
      <c r="R82" s="21">
        <f t="shared" si="13"/>
        <v>1040</v>
      </c>
      <c r="S82" s="21">
        <f t="shared" si="14"/>
        <v>26074285.68</v>
      </c>
      <c r="T82" s="21">
        <f t="shared" si="17"/>
        <v>2556</v>
      </c>
      <c r="U82" s="21">
        <f t="shared" si="18"/>
        <v>59464589.18</v>
      </c>
      <c r="V82" s="11"/>
    </row>
    <row r="83" spans="1:22" s="5" customFormat="1">
      <c r="A83" s="15">
        <v>76</v>
      </c>
      <c r="B83" s="30" t="s">
        <v>178</v>
      </c>
      <c r="C83" s="17" t="s">
        <v>179</v>
      </c>
      <c r="D83" s="22">
        <v>71</v>
      </c>
      <c r="E83" s="22">
        <v>8275887.4800000004</v>
      </c>
      <c r="F83" s="22">
        <v>258</v>
      </c>
      <c r="G83" s="22">
        <v>7848366.1799999997</v>
      </c>
      <c r="H83" s="22">
        <v>412</v>
      </c>
      <c r="I83" s="22">
        <v>2407215.71</v>
      </c>
      <c r="J83" s="22">
        <v>1195</v>
      </c>
      <c r="K83" s="22">
        <v>8893162.2699999996</v>
      </c>
      <c r="L83" s="22">
        <f t="shared" si="15"/>
        <v>1936</v>
      </c>
      <c r="M83" s="22">
        <f t="shared" si="16"/>
        <v>27424631.640000001</v>
      </c>
      <c r="N83" s="22">
        <v>797</v>
      </c>
      <c r="O83" s="22">
        <v>14440418.060000001</v>
      </c>
      <c r="P83" s="22">
        <v>109</v>
      </c>
      <c r="Q83" s="22">
        <v>8354975.3499999996</v>
      </c>
      <c r="R83" s="22">
        <f t="shared" si="13"/>
        <v>906</v>
      </c>
      <c r="S83" s="22">
        <f t="shared" si="14"/>
        <v>22795393.41</v>
      </c>
      <c r="T83" s="22">
        <f t="shared" si="17"/>
        <v>2842</v>
      </c>
      <c r="U83" s="22">
        <f t="shared" si="18"/>
        <v>50220025.049999997</v>
      </c>
      <c r="V83" s="11"/>
    </row>
    <row r="84" spans="1:22" s="5" customFormat="1">
      <c r="A84" s="18">
        <v>77</v>
      </c>
      <c r="B84" s="31" t="s">
        <v>176</v>
      </c>
      <c r="C84" s="1" t="s">
        <v>177</v>
      </c>
      <c r="D84" s="23"/>
      <c r="E84" s="23"/>
      <c r="F84" s="23">
        <v>22</v>
      </c>
      <c r="G84" s="23">
        <v>362858.89</v>
      </c>
      <c r="H84" s="23">
        <v>473</v>
      </c>
      <c r="I84" s="23">
        <v>1871697.91</v>
      </c>
      <c r="J84" s="23">
        <v>1104</v>
      </c>
      <c r="K84" s="23">
        <v>10326157.18</v>
      </c>
      <c r="L84" s="21">
        <f t="shared" si="15"/>
        <v>1599</v>
      </c>
      <c r="M84" s="21">
        <f t="shared" si="16"/>
        <v>12560713.98</v>
      </c>
      <c r="N84" s="23">
        <v>1433</v>
      </c>
      <c r="O84" s="23">
        <v>23030509.899999999</v>
      </c>
      <c r="P84" s="23">
        <v>69</v>
      </c>
      <c r="Q84" s="23">
        <v>14201926.960000001</v>
      </c>
      <c r="R84" s="21">
        <f t="shared" si="13"/>
        <v>1502</v>
      </c>
      <c r="S84" s="21">
        <f t="shared" si="14"/>
        <v>37232436.859999999</v>
      </c>
      <c r="T84" s="21">
        <f t="shared" si="17"/>
        <v>3101</v>
      </c>
      <c r="U84" s="21">
        <f t="shared" si="18"/>
        <v>49793150.840000004</v>
      </c>
      <c r="V84" s="11"/>
    </row>
    <row r="85" spans="1:22" s="5" customFormat="1">
      <c r="A85" s="15">
        <v>78</v>
      </c>
      <c r="B85" s="30" t="s">
        <v>152</v>
      </c>
      <c r="C85" s="17" t="s">
        <v>153</v>
      </c>
      <c r="D85" s="22">
        <v>17</v>
      </c>
      <c r="E85" s="22">
        <v>17872259.350000001</v>
      </c>
      <c r="F85" s="22">
        <v>153</v>
      </c>
      <c r="G85" s="22">
        <v>17627425.09</v>
      </c>
      <c r="H85" s="22">
        <v>1</v>
      </c>
      <c r="I85" s="22">
        <v>282775</v>
      </c>
      <c r="J85" s="22">
        <v>18</v>
      </c>
      <c r="K85" s="22">
        <v>5461227.7999999998</v>
      </c>
      <c r="L85" s="22">
        <f t="shared" si="15"/>
        <v>189</v>
      </c>
      <c r="M85" s="22">
        <f t="shared" si="16"/>
        <v>41243687.239999995</v>
      </c>
      <c r="N85" s="22">
        <v>1</v>
      </c>
      <c r="O85" s="22">
        <v>375000</v>
      </c>
      <c r="P85" s="22">
        <v>6</v>
      </c>
      <c r="Q85" s="22">
        <v>7842075</v>
      </c>
      <c r="R85" s="22">
        <f t="shared" si="13"/>
        <v>7</v>
      </c>
      <c r="S85" s="22">
        <f t="shared" si="14"/>
        <v>8217075</v>
      </c>
      <c r="T85" s="22">
        <f t="shared" si="17"/>
        <v>196</v>
      </c>
      <c r="U85" s="22">
        <f t="shared" si="18"/>
        <v>49460762.239999995</v>
      </c>
      <c r="V85" s="11"/>
    </row>
    <row r="86" spans="1:22" s="5" customFormat="1">
      <c r="A86" s="18">
        <v>79</v>
      </c>
      <c r="B86" s="31" t="s">
        <v>162</v>
      </c>
      <c r="C86" s="1" t="s">
        <v>163</v>
      </c>
      <c r="D86" s="23">
        <v>1</v>
      </c>
      <c r="E86" s="23">
        <v>7000000</v>
      </c>
      <c r="F86" s="23">
        <v>22</v>
      </c>
      <c r="G86" s="23">
        <v>3976493.17</v>
      </c>
      <c r="H86" s="23">
        <v>32</v>
      </c>
      <c r="I86" s="23">
        <v>4048770.23</v>
      </c>
      <c r="J86" s="23">
        <v>128</v>
      </c>
      <c r="K86" s="23">
        <v>9809133.2799999993</v>
      </c>
      <c r="L86" s="21">
        <f t="shared" si="15"/>
        <v>183</v>
      </c>
      <c r="M86" s="21">
        <f t="shared" si="16"/>
        <v>24834396.68</v>
      </c>
      <c r="N86" s="23">
        <v>63</v>
      </c>
      <c r="O86" s="23">
        <v>11282131.74</v>
      </c>
      <c r="P86" s="23">
        <v>4</v>
      </c>
      <c r="Q86" s="23">
        <v>8551000</v>
      </c>
      <c r="R86" s="21">
        <f t="shared" si="13"/>
        <v>67</v>
      </c>
      <c r="S86" s="21">
        <f t="shared" si="14"/>
        <v>19833131.740000002</v>
      </c>
      <c r="T86" s="21">
        <f t="shared" si="17"/>
        <v>250</v>
      </c>
      <c r="U86" s="21">
        <f t="shared" si="18"/>
        <v>44667528.420000002</v>
      </c>
      <c r="V86" s="11"/>
    </row>
    <row r="87" spans="1:22" s="5" customFormat="1">
      <c r="A87" s="15">
        <v>80</v>
      </c>
      <c r="B87" s="30" t="s">
        <v>190</v>
      </c>
      <c r="C87" s="17" t="s">
        <v>191</v>
      </c>
      <c r="D87" s="22"/>
      <c r="E87" s="22"/>
      <c r="F87" s="22"/>
      <c r="G87" s="22"/>
      <c r="H87" s="22">
        <v>20</v>
      </c>
      <c r="I87" s="22">
        <v>17723492.199999999</v>
      </c>
      <c r="J87" s="22">
        <v>8</v>
      </c>
      <c r="K87" s="22">
        <v>8667810.5</v>
      </c>
      <c r="L87" s="22">
        <f t="shared" si="15"/>
        <v>28</v>
      </c>
      <c r="M87" s="22">
        <f t="shared" si="16"/>
        <v>26391302.699999999</v>
      </c>
      <c r="N87" s="22">
        <v>3</v>
      </c>
      <c r="O87" s="22">
        <v>3980000</v>
      </c>
      <c r="P87" s="22">
        <v>7</v>
      </c>
      <c r="Q87" s="22">
        <v>11910000</v>
      </c>
      <c r="R87" s="22">
        <f t="shared" si="13"/>
        <v>10</v>
      </c>
      <c r="S87" s="22">
        <f t="shared" si="14"/>
        <v>15890000</v>
      </c>
      <c r="T87" s="22">
        <f t="shared" si="17"/>
        <v>38</v>
      </c>
      <c r="U87" s="22">
        <f t="shared" si="18"/>
        <v>42281302.700000003</v>
      </c>
      <c r="V87" s="11"/>
    </row>
    <row r="88" spans="1:22" s="5" customFormat="1">
      <c r="A88" s="18">
        <v>81</v>
      </c>
      <c r="B88" s="31" t="s">
        <v>114</v>
      </c>
      <c r="C88" s="1" t="s">
        <v>115</v>
      </c>
      <c r="D88" s="23">
        <v>17</v>
      </c>
      <c r="E88" s="23">
        <v>1432715.91</v>
      </c>
      <c r="F88" s="23">
        <v>20</v>
      </c>
      <c r="G88" s="23">
        <v>526020.94999999995</v>
      </c>
      <c r="H88" s="23">
        <v>8260</v>
      </c>
      <c r="I88" s="23">
        <v>20133835.300000001</v>
      </c>
      <c r="J88" s="23">
        <v>10593</v>
      </c>
      <c r="K88" s="23">
        <v>15395947.77</v>
      </c>
      <c r="L88" s="21">
        <f t="shared" si="15"/>
        <v>18890</v>
      </c>
      <c r="M88" s="21">
        <f t="shared" si="16"/>
        <v>37488519.93</v>
      </c>
      <c r="N88" s="23">
        <v>18</v>
      </c>
      <c r="O88" s="23">
        <v>1037406.71</v>
      </c>
      <c r="P88" s="23">
        <v>16</v>
      </c>
      <c r="Q88" s="23">
        <v>640518.42000000004</v>
      </c>
      <c r="R88" s="21">
        <f t="shared" si="13"/>
        <v>34</v>
      </c>
      <c r="S88" s="21">
        <f t="shared" si="14"/>
        <v>1677925.13</v>
      </c>
      <c r="T88" s="21">
        <f t="shared" si="17"/>
        <v>18924</v>
      </c>
      <c r="U88" s="21">
        <f t="shared" si="18"/>
        <v>39166445.060000002</v>
      </c>
      <c r="V88" s="11"/>
    </row>
    <row r="89" spans="1:22" s="5" customFormat="1">
      <c r="A89" s="15">
        <v>82</v>
      </c>
      <c r="B89" s="16" t="s">
        <v>184</v>
      </c>
      <c r="C89" s="17" t="s">
        <v>185</v>
      </c>
      <c r="D89" s="22">
        <v>33</v>
      </c>
      <c r="E89" s="22">
        <v>1761512.23</v>
      </c>
      <c r="F89" s="22">
        <v>412</v>
      </c>
      <c r="G89" s="22">
        <v>10619391.140000001</v>
      </c>
      <c r="H89" s="22">
        <v>137</v>
      </c>
      <c r="I89" s="22">
        <v>1219099.01</v>
      </c>
      <c r="J89" s="22">
        <v>512</v>
      </c>
      <c r="K89" s="22">
        <v>5161318.63</v>
      </c>
      <c r="L89" s="22">
        <f t="shared" si="15"/>
        <v>1094</v>
      </c>
      <c r="M89" s="22">
        <f t="shared" si="16"/>
        <v>18761321.010000002</v>
      </c>
      <c r="N89" s="22">
        <v>460</v>
      </c>
      <c r="O89" s="22">
        <v>14254284.84</v>
      </c>
      <c r="P89" s="22">
        <v>167</v>
      </c>
      <c r="Q89" s="22">
        <v>1435866.13</v>
      </c>
      <c r="R89" s="22">
        <f t="shared" si="13"/>
        <v>627</v>
      </c>
      <c r="S89" s="22">
        <f t="shared" si="14"/>
        <v>15690150.969999999</v>
      </c>
      <c r="T89" s="22">
        <f t="shared" si="17"/>
        <v>1721</v>
      </c>
      <c r="U89" s="22">
        <f t="shared" si="18"/>
        <v>34451471.980000004</v>
      </c>
      <c r="V89" s="11"/>
    </row>
    <row r="90" spans="1:22" s="5" customFormat="1">
      <c r="A90" s="18">
        <v>83</v>
      </c>
      <c r="B90" s="31" t="s">
        <v>182</v>
      </c>
      <c r="C90" s="1" t="s">
        <v>183</v>
      </c>
      <c r="D90" s="23"/>
      <c r="E90" s="23"/>
      <c r="F90" s="23">
        <v>6</v>
      </c>
      <c r="G90" s="23">
        <v>7600039.9000000004</v>
      </c>
      <c r="H90" s="23">
        <v>70</v>
      </c>
      <c r="I90" s="23">
        <v>2354469.1800000002</v>
      </c>
      <c r="J90" s="23">
        <v>183</v>
      </c>
      <c r="K90" s="23">
        <v>8357985.1100000003</v>
      </c>
      <c r="L90" s="21">
        <f t="shared" si="15"/>
        <v>259</v>
      </c>
      <c r="M90" s="21">
        <f t="shared" si="16"/>
        <v>18312494.190000001</v>
      </c>
      <c r="N90" s="23">
        <v>8</v>
      </c>
      <c r="O90" s="23">
        <v>15005747.880000001</v>
      </c>
      <c r="P90" s="23">
        <v>2</v>
      </c>
      <c r="Q90" s="23">
        <v>5723.21</v>
      </c>
      <c r="R90" s="21">
        <f t="shared" si="13"/>
        <v>10</v>
      </c>
      <c r="S90" s="21">
        <f t="shared" si="14"/>
        <v>15011471.090000002</v>
      </c>
      <c r="T90" s="21">
        <f t="shared" si="17"/>
        <v>269</v>
      </c>
      <c r="U90" s="21">
        <f t="shared" si="18"/>
        <v>33323965.280000001</v>
      </c>
      <c r="V90" s="11"/>
    </row>
    <row r="91" spans="1:22" s="5" customFormat="1">
      <c r="A91" s="15">
        <v>84</v>
      </c>
      <c r="B91" s="30" t="s">
        <v>188</v>
      </c>
      <c r="C91" s="17" t="s">
        <v>189</v>
      </c>
      <c r="D91" s="22">
        <v>36</v>
      </c>
      <c r="E91" s="22">
        <v>831117.93</v>
      </c>
      <c r="F91" s="22">
        <v>262</v>
      </c>
      <c r="G91" s="22">
        <v>6518313.54</v>
      </c>
      <c r="H91" s="22">
        <v>1846</v>
      </c>
      <c r="I91" s="22">
        <v>3231204.51</v>
      </c>
      <c r="J91" s="22">
        <v>395</v>
      </c>
      <c r="K91" s="22">
        <v>4768327.17</v>
      </c>
      <c r="L91" s="22">
        <f t="shared" si="15"/>
        <v>2539</v>
      </c>
      <c r="M91" s="22">
        <f t="shared" si="16"/>
        <v>15348963.15</v>
      </c>
      <c r="N91" s="22">
        <v>578</v>
      </c>
      <c r="O91" s="22">
        <v>10823583.859999999</v>
      </c>
      <c r="P91" s="22">
        <v>152</v>
      </c>
      <c r="Q91" s="22">
        <v>3608581.3</v>
      </c>
      <c r="R91" s="22">
        <f t="shared" si="13"/>
        <v>730</v>
      </c>
      <c r="S91" s="22">
        <f t="shared" si="14"/>
        <v>14432165.16</v>
      </c>
      <c r="T91" s="22">
        <f t="shared" si="17"/>
        <v>3269</v>
      </c>
      <c r="U91" s="22">
        <f t="shared" si="18"/>
        <v>29781128.310000002</v>
      </c>
      <c r="V91" s="11"/>
    </row>
    <row r="92" spans="1:22" s="5" customFormat="1">
      <c r="A92" s="18">
        <v>85</v>
      </c>
      <c r="B92" s="31" t="s">
        <v>206</v>
      </c>
      <c r="C92" s="1" t="s">
        <v>207</v>
      </c>
      <c r="D92" s="23">
        <v>2</v>
      </c>
      <c r="E92" s="23">
        <v>468003.96</v>
      </c>
      <c r="F92" s="23">
        <v>181</v>
      </c>
      <c r="G92" s="23">
        <v>7698082.8099999996</v>
      </c>
      <c r="H92" s="23">
        <v>90</v>
      </c>
      <c r="I92" s="23">
        <v>807910.45</v>
      </c>
      <c r="J92" s="23">
        <v>381</v>
      </c>
      <c r="K92" s="23">
        <v>6603950.5800000001</v>
      </c>
      <c r="L92" s="21">
        <f t="shared" si="15"/>
        <v>654</v>
      </c>
      <c r="M92" s="21">
        <f t="shared" si="16"/>
        <v>15577947.799999999</v>
      </c>
      <c r="N92" s="23">
        <v>298</v>
      </c>
      <c r="O92" s="23">
        <v>13531523.01</v>
      </c>
      <c r="P92" s="23">
        <v>12</v>
      </c>
      <c r="Q92" s="23">
        <v>509340.6</v>
      </c>
      <c r="R92" s="21">
        <f t="shared" si="13"/>
        <v>310</v>
      </c>
      <c r="S92" s="21">
        <f t="shared" si="14"/>
        <v>14040863.609999999</v>
      </c>
      <c r="T92" s="21">
        <f t="shared" si="17"/>
        <v>964</v>
      </c>
      <c r="U92" s="21">
        <f t="shared" si="18"/>
        <v>29618811.409999996</v>
      </c>
      <c r="V92" s="11"/>
    </row>
    <row r="93" spans="1:22" s="5" customFormat="1">
      <c r="A93" s="15">
        <v>86</v>
      </c>
      <c r="B93" s="30" t="s">
        <v>329</v>
      </c>
      <c r="C93" s="17" t="s">
        <v>330</v>
      </c>
      <c r="D93" s="22"/>
      <c r="E93" s="22"/>
      <c r="F93" s="22"/>
      <c r="G93" s="22"/>
      <c r="H93" s="22"/>
      <c r="I93" s="22"/>
      <c r="J93" s="22">
        <v>1</v>
      </c>
      <c r="K93" s="22">
        <v>1051.17</v>
      </c>
      <c r="L93" s="22">
        <f t="shared" si="15"/>
        <v>1</v>
      </c>
      <c r="M93" s="22">
        <f t="shared" si="16"/>
        <v>1051.17</v>
      </c>
      <c r="N93" s="22">
        <v>10</v>
      </c>
      <c r="O93" s="22">
        <v>16919288.370000001</v>
      </c>
      <c r="P93" s="22">
        <v>10</v>
      </c>
      <c r="Q93" s="22">
        <v>12170621.039999999</v>
      </c>
      <c r="R93" s="22">
        <f t="shared" si="13"/>
        <v>20</v>
      </c>
      <c r="S93" s="22">
        <f t="shared" si="14"/>
        <v>29089909.41</v>
      </c>
      <c r="T93" s="22">
        <f t="shared" si="17"/>
        <v>21</v>
      </c>
      <c r="U93" s="22">
        <f t="shared" si="18"/>
        <v>29090960.580000002</v>
      </c>
      <c r="V93" s="11"/>
    </row>
    <row r="94" spans="1:22" s="5" customFormat="1">
      <c r="A94" s="18">
        <v>87</v>
      </c>
      <c r="B94" s="31" t="s">
        <v>196</v>
      </c>
      <c r="C94" s="1" t="s">
        <v>197</v>
      </c>
      <c r="D94" s="23"/>
      <c r="E94" s="23"/>
      <c r="F94" s="23">
        <v>1</v>
      </c>
      <c r="G94" s="23">
        <v>7156.52</v>
      </c>
      <c r="H94" s="23">
        <v>40</v>
      </c>
      <c r="I94" s="23">
        <v>32028.57</v>
      </c>
      <c r="J94" s="23">
        <v>45</v>
      </c>
      <c r="K94" s="23">
        <v>140975.73000000001</v>
      </c>
      <c r="L94" s="21">
        <f t="shared" si="15"/>
        <v>86</v>
      </c>
      <c r="M94" s="21">
        <f t="shared" si="16"/>
        <v>180160.82</v>
      </c>
      <c r="N94" s="23">
        <v>9</v>
      </c>
      <c r="O94" s="23">
        <v>14116780</v>
      </c>
      <c r="P94" s="23">
        <v>5</v>
      </c>
      <c r="Q94" s="23">
        <v>14000000</v>
      </c>
      <c r="R94" s="21">
        <f t="shared" si="13"/>
        <v>14</v>
      </c>
      <c r="S94" s="21">
        <f t="shared" si="14"/>
        <v>28116780</v>
      </c>
      <c r="T94" s="21">
        <f t="shared" si="17"/>
        <v>100</v>
      </c>
      <c r="U94" s="21">
        <f t="shared" si="18"/>
        <v>28296940.82</v>
      </c>
      <c r="V94" s="11"/>
    </row>
    <row r="95" spans="1:22" s="5" customFormat="1">
      <c r="A95" s="15">
        <v>88</v>
      </c>
      <c r="B95" s="30" t="s">
        <v>200</v>
      </c>
      <c r="C95" s="17" t="s">
        <v>201</v>
      </c>
      <c r="D95" s="22">
        <v>3</v>
      </c>
      <c r="E95" s="22">
        <v>188985.55</v>
      </c>
      <c r="F95" s="22">
        <v>64</v>
      </c>
      <c r="G95" s="22">
        <v>2420066.35</v>
      </c>
      <c r="H95" s="22">
        <v>266</v>
      </c>
      <c r="I95" s="22">
        <v>1346512.42</v>
      </c>
      <c r="J95" s="22">
        <v>946</v>
      </c>
      <c r="K95" s="22">
        <v>7701767.0800000001</v>
      </c>
      <c r="L95" s="22">
        <f t="shared" si="15"/>
        <v>1279</v>
      </c>
      <c r="M95" s="22">
        <f t="shared" si="16"/>
        <v>11657331.4</v>
      </c>
      <c r="N95" s="22">
        <v>1180</v>
      </c>
      <c r="O95" s="22">
        <v>10269389.689999999</v>
      </c>
      <c r="P95" s="22">
        <v>26</v>
      </c>
      <c r="Q95" s="22">
        <v>1672572.08</v>
      </c>
      <c r="R95" s="22">
        <f t="shared" si="13"/>
        <v>1206</v>
      </c>
      <c r="S95" s="22">
        <f t="shared" si="14"/>
        <v>11941961.77</v>
      </c>
      <c r="T95" s="22">
        <f t="shared" si="17"/>
        <v>2485</v>
      </c>
      <c r="U95" s="22">
        <f t="shared" si="18"/>
        <v>23599293.170000002</v>
      </c>
      <c r="V95" s="11"/>
    </row>
    <row r="96" spans="1:22" s="5" customFormat="1">
      <c r="A96" s="18">
        <v>89</v>
      </c>
      <c r="B96" s="31" t="s">
        <v>192</v>
      </c>
      <c r="C96" s="1" t="s">
        <v>193</v>
      </c>
      <c r="D96" s="23">
        <v>83</v>
      </c>
      <c r="E96" s="23">
        <v>5605960.1500000004</v>
      </c>
      <c r="F96" s="23">
        <v>114</v>
      </c>
      <c r="G96" s="23">
        <v>2761162.18</v>
      </c>
      <c r="H96" s="23">
        <v>89</v>
      </c>
      <c r="I96" s="23">
        <v>3162457.44</v>
      </c>
      <c r="J96" s="23">
        <v>42</v>
      </c>
      <c r="K96" s="23">
        <v>9147914.3699999992</v>
      </c>
      <c r="L96" s="21">
        <f t="shared" si="15"/>
        <v>328</v>
      </c>
      <c r="M96" s="21">
        <f t="shared" si="16"/>
        <v>20677494.140000001</v>
      </c>
      <c r="N96" s="23">
        <v>3</v>
      </c>
      <c r="O96" s="23">
        <v>2170520</v>
      </c>
      <c r="P96" s="23"/>
      <c r="Q96" s="23"/>
      <c r="R96" s="21">
        <f t="shared" si="13"/>
        <v>3</v>
      </c>
      <c r="S96" s="21">
        <f t="shared" si="14"/>
        <v>2170520</v>
      </c>
      <c r="T96" s="21">
        <f t="shared" si="17"/>
        <v>331</v>
      </c>
      <c r="U96" s="21">
        <f t="shared" si="18"/>
        <v>22848014.140000001</v>
      </c>
      <c r="V96" s="11"/>
    </row>
    <row r="97" spans="1:22" s="5" customFormat="1">
      <c r="A97" s="15">
        <v>90</v>
      </c>
      <c r="B97" s="16" t="s">
        <v>204</v>
      </c>
      <c r="C97" s="17" t="s">
        <v>205</v>
      </c>
      <c r="D97" s="22"/>
      <c r="E97" s="22"/>
      <c r="F97" s="22"/>
      <c r="G97" s="22"/>
      <c r="H97" s="22">
        <v>246</v>
      </c>
      <c r="I97" s="22">
        <v>2628195.35</v>
      </c>
      <c r="J97" s="22">
        <v>349</v>
      </c>
      <c r="K97" s="22">
        <v>5199887.9000000004</v>
      </c>
      <c r="L97" s="22">
        <f t="shared" si="15"/>
        <v>595</v>
      </c>
      <c r="M97" s="22">
        <f t="shared" si="16"/>
        <v>7828083.25</v>
      </c>
      <c r="N97" s="22">
        <v>439</v>
      </c>
      <c r="O97" s="22">
        <v>8497992.4600000009</v>
      </c>
      <c r="P97" s="22">
        <v>48</v>
      </c>
      <c r="Q97" s="22">
        <v>5901239.4199999999</v>
      </c>
      <c r="R97" s="22">
        <f t="shared" si="13"/>
        <v>487</v>
      </c>
      <c r="S97" s="22">
        <f t="shared" si="14"/>
        <v>14399231.880000001</v>
      </c>
      <c r="T97" s="22">
        <f t="shared" si="17"/>
        <v>1082</v>
      </c>
      <c r="U97" s="22">
        <f t="shared" si="18"/>
        <v>22227315.130000003</v>
      </c>
      <c r="V97" s="11"/>
    </row>
    <row r="98" spans="1:22" s="5" customFormat="1">
      <c r="A98" s="18">
        <v>91</v>
      </c>
      <c r="B98" s="31" t="s">
        <v>112</v>
      </c>
      <c r="C98" s="1" t="s">
        <v>113</v>
      </c>
      <c r="D98" s="23">
        <v>3</v>
      </c>
      <c r="E98" s="23">
        <v>794819.61</v>
      </c>
      <c r="F98" s="23">
        <v>19</v>
      </c>
      <c r="G98" s="23">
        <v>2717589.19</v>
      </c>
      <c r="H98" s="23">
        <v>38</v>
      </c>
      <c r="I98" s="23">
        <v>1603693.23</v>
      </c>
      <c r="J98" s="23">
        <v>42</v>
      </c>
      <c r="K98" s="23">
        <v>164418.91</v>
      </c>
      <c r="L98" s="21">
        <f t="shared" si="15"/>
        <v>102</v>
      </c>
      <c r="M98" s="21">
        <f t="shared" si="16"/>
        <v>5280520.9399999995</v>
      </c>
      <c r="N98" s="23">
        <v>8</v>
      </c>
      <c r="O98" s="23">
        <v>3254360.91</v>
      </c>
      <c r="P98" s="23">
        <v>6</v>
      </c>
      <c r="Q98" s="23">
        <v>12143187.02</v>
      </c>
      <c r="R98" s="21">
        <f t="shared" si="13"/>
        <v>14</v>
      </c>
      <c r="S98" s="21">
        <f t="shared" si="14"/>
        <v>15397547.93</v>
      </c>
      <c r="T98" s="21">
        <f t="shared" si="17"/>
        <v>116</v>
      </c>
      <c r="U98" s="21">
        <f t="shared" si="18"/>
        <v>20678068.869999997</v>
      </c>
      <c r="V98" s="11"/>
    </row>
    <row r="99" spans="1:22" s="5" customFormat="1">
      <c r="A99" s="15">
        <v>92</v>
      </c>
      <c r="B99" s="30" t="s">
        <v>194</v>
      </c>
      <c r="C99" s="17" t="s">
        <v>195</v>
      </c>
      <c r="D99" s="22">
        <v>7</v>
      </c>
      <c r="E99" s="22">
        <v>196721.67</v>
      </c>
      <c r="F99" s="22">
        <v>142</v>
      </c>
      <c r="G99" s="22">
        <v>6908609.2400000002</v>
      </c>
      <c r="H99" s="22">
        <v>47</v>
      </c>
      <c r="I99" s="22">
        <v>490562.11</v>
      </c>
      <c r="J99" s="22">
        <v>263</v>
      </c>
      <c r="K99" s="22">
        <v>2450043.12</v>
      </c>
      <c r="L99" s="22">
        <f t="shared" si="15"/>
        <v>459</v>
      </c>
      <c r="M99" s="22">
        <f t="shared" si="16"/>
        <v>10045936.140000001</v>
      </c>
      <c r="N99" s="22">
        <v>395</v>
      </c>
      <c r="O99" s="22">
        <v>9419162.0099999998</v>
      </c>
      <c r="P99" s="22">
        <v>45</v>
      </c>
      <c r="Q99" s="22">
        <v>668002.9</v>
      </c>
      <c r="R99" s="22">
        <f t="shared" si="13"/>
        <v>440</v>
      </c>
      <c r="S99" s="22">
        <f t="shared" si="14"/>
        <v>10087164.91</v>
      </c>
      <c r="T99" s="22">
        <f t="shared" si="17"/>
        <v>899</v>
      </c>
      <c r="U99" s="22">
        <f t="shared" si="18"/>
        <v>20133101.050000001</v>
      </c>
      <c r="V99" s="11"/>
    </row>
    <row r="100" spans="1:22" s="5" customFormat="1">
      <c r="A100" s="18">
        <v>93</v>
      </c>
      <c r="B100" s="31" t="s">
        <v>172</v>
      </c>
      <c r="C100" s="1" t="s">
        <v>173</v>
      </c>
      <c r="D100" s="23">
        <v>3</v>
      </c>
      <c r="E100" s="23">
        <v>5126935.04</v>
      </c>
      <c r="F100" s="23"/>
      <c r="G100" s="23"/>
      <c r="H100" s="23">
        <v>8</v>
      </c>
      <c r="I100" s="23">
        <v>64671.02</v>
      </c>
      <c r="J100" s="23">
        <v>56</v>
      </c>
      <c r="K100" s="23">
        <v>1488227.22</v>
      </c>
      <c r="L100" s="21">
        <f t="shared" si="15"/>
        <v>67</v>
      </c>
      <c r="M100" s="21">
        <f t="shared" si="16"/>
        <v>6679833.2799999993</v>
      </c>
      <c r="N100" s="23">
        <v>4</v>
      </c>
      <c r="O100" s="23">
        <v>11586420</v>
      </c>
      <c r="P100" s="23">
        <v>3</v>
      </c>
      <c r="Q100" s="23">
        <v>1583060</v>
      </c>
      <c r="R100" s="21">
        <f t="shared" si="13"/>
        <v>7</v>
      </c>
      <c r="S100" s="21">
        <f t="shared" si="14"/>
        <v>13169480</v>
      </c>
      <c r="T100" s="21">
        <f t="shared" si="17"/>
        <v>74</v>
      </c>
      <c r="U100" s="21">
        <f t="shared" si="18"/>
        <v>19849313.280000001</v>
      </c>
      <c r="V100" s="11"/>
    </row>
    <row r="101" spans="1:22" s="5" customFormat="1">
      <c r="A101" s="15">
        <v>94</v>
      </c>
      <c r="B101" s="30" t="s">
        <v>198</v>
      </c>
      <c r="C101" s="17" t="s">
        <v>199</v>
      </c>
      <c r="D101" s="22">
        <v>2</v>
      </c>
      <c r="E101" s="22">
        <v>212121.94</v>
      </c>
      <c r="F101" s="22">
        <v>73</v>
      </c>
      <c r="G101" s="22">
        <v>1882229.63</v>
      </c>
      <c r="H101" s="22">
        <v>67</v>
      </c>
      <c r="I101" s="22">
        <v>456957.61</v>
      </c>
      <c r="J101" s="22">
        <v>1195</v>
      </c>
      <c r="K101" s="22">
        <v>5669087.3200000003</v>
      </c>
      <c r="L101" s="22">
        <f t="shared" si="15"/>
        <v>1337</v>
      </c>
      <c r="M101" s="22">
        <f t="shared" si="16"/>
        <v>8220396.5</v>
      </c>
      <c r="N101" s="22">
        <v>409</v>
      </c>
      <c r="O101" s="22">
        <v>8888375.1699999999</v>
      </c>
      <c r="P101" s="22">
        <v>11</v>
      </c>
      <c r="Q101" s="22">
        <v>2046096.87</v>
      </c>
      <c r="R101" s="22">
        <f t="shared" si="13"/>
        <v>420</v>
      </c>
      <c r="S101" s="22">
        <f t="shared" si="14"/>
        <v>10934472.039999999</v>
      </c>
      <c r="T101" s="22">
        <f t="shared" si="17"/>
        <v>1757</v>
      </c>
      <c r="U101" s="22">
        <f t="shared" si="18"/>
        <v>19154868.539999999</v>
      </c>
      <c r="V101" s="11"/>
    </row>
    <row r="102" spans="1:22" s="5" customFormat="1">
      <c r="A102" s="18">
        <v>95</v>
      </c>
      <c r="B102" s="31" t="s">
        <v>228</v>
      </c>
      <c r="C102" s="1" t="s">
        <v>229</v>
      </c>
      <c r="D102" s="23">
        <v>15</v>
      </c>
      <c r="E102" s="23">
        <v>278650.87</v>
      </c>
      <c r="F102" s="23">
        <v>35</v>
      </c>
      <c r="G102" s="23">
        <v>458936.28</v>
      </c>
      <c r="H102" s="23">
        <v>232</v>
      </c>
      <c r="I102" s="23">
        <v>618899.77</v>
      </c>
      <c r="J102" s="23">
        <v>1016</v>
      </c>
      <c r="K102" s="23">
        <v>7815177.0599999996</v>
      </c>
      <c r="L102" s="21">
        <f t="shared" si="15"/>
        <v>1298</v>
      </c>
      <c r="M102" s="21">
        <f t="shared" si="16"/>
        <v>9171663.9800000004</v>
      </c>
      <c r="N102" s="23">
        <v>918</v>
      </c>
      <c r="O102" s="23">
        <v>7812492.04</v>
      </c>
      <c r="P102" s="23">
        <v>47</v>
      </c>
      <c r="Q102" s="23">
        <v>466662.67</v>
      </c>
      <c r="R102" s="21">
        <f t="shared" si="13"/>
        <v>965</v>
      </c>
      <c r="S102" s="21">
        <f t="shared" si="14"/>
        <v>8279154.71</v>
      </c>
      <c r="T102" s="21">
        <f t="shared" si="17"/>
        <v>2263</v>
      </c>
      <c r="U102" s="21">
        <f t="shared" si="18"/>
        <v>17450818.690000001</v>
      </c>
      <c r="V102" s="11"/>
    </row>
    <row r="103" spans="1:22" s="5" customFormat="1">
      <c r="A103" s="15">
        <v>96</v>
      </c>
      <c r="B103" s="30" t="s">
        <v>202</v>
      </c>
      <c r="C103" s="17" t="s">
        <v>203</v>
      </c>
      <c r="D103" s="22">
        <v>10</v>
      </c>
      <c r="E103" s="22">
        <v>136251.31</v>
      </c>
      <c r="F103" s="22">
        <v>95</v>
      </c>
      <c r="G103" s="22">
        <v>2894953.43</v>
      </c>
      <c r="H103" s="22">
        <v>302</v>
      </c>
      <c r="I103" s="22">
        <v>1261361.1299999999</v>
      </c>
      <c r="J103" s="22">
        <v>615</v>
      </c>
      <c r="K103" s="22">
        <v>4861449</v>
      </c>
      <c r="L103" s="22">
        <f t="shared" si="15"/>
        <v>1022</v>
      </c>
      <c r="M103" s="22">
        <f t="shared" si="16"/>
        <v>9154014.870000001</v>
      </c>
      <c r="N103" s="22">
        <v>584</v>
      </c>
      <c r="O103" s="22">
        <v>7220474.2400000002</v>
      </c>
      <c r="P103" s="22">
        <v>92</v>
      </c>
      <c r="Q103" s="22">
        <v>890849.57</v>
      </c>
      <c r="R103" s="22">
        <f t="shared" si="13"/>
        <v>676</v>
      </c>
      <c r="S103" s="22">
        <f t="shared" si="14"/>
        <v>8111323.8100000005</v>
      </c>
      <c r="T103" s="22">
        <f t="shared" si="17"/>
        <v>1698</v>
      </c>
      <c r="U103" s="22">
        <f t="shared" si="18"/>
        <v>17265338.68</v>
      </c>
      <c r="V103" s="11"/>
    </row>
    <row r="104" spans="1:22" s="5" customFormat="1">
      <c r="A104" s="18">
        <v>97</v>
      </c>
      <c r="B104" s="31" t="s">
        <v>232</v>
      </c>
      <c r="C104" s="1" t="s">
        <v>233</v>
      </c>
      <c r="D104" s="23">
        <v>7</v>
      </c>
      <c r="E104" s="23">
        <v>121699.65</v>
      </c>
      <c r="F104" s="23">
        <v>58</v>
      </c>
      <c r="G104" s="23">
        <v>1392141.72</v>
      </c>
      <c r="H104" s="23">
        <v>112</v>
      </c>
      <c r="I104" s="23">
        <v>2175126.96</v>
      </c>
      <c r="J104" s="23">
        <v>240</v>
      </c>
      <c r="K104" s="23">
        <v>2957713.74</v>
      </c>
      <c r="L104" s="21">
        <f t="shared" si="15"/>
        <v>417</v>
      </c>
      <c r="M104" s="21">
        <f t="shared" si="16"/>
        <v>6646682.0700000003</v>
      </c>
      <c r="N104" s="23">
        <v>237</v>
      </c>
      <c r="O104" s="23">
        <v>5783658.7199999997</v>
      </c>
      <c r="P104" s="23">
        <v>79</v>
      </c>
      <c r="Q104" s="23">
        <v>3735622.16</v>
      </c>
      <c r="R104" s="21">
        <f t="shared" si="13"/>
        <v>316</v>
      </c>
      <c r="S104" s="21">
        <f t="shared" si="14"/>
        <v>9519280.879999999</v>
      </c>
      <c r="T104" s="21">
        <f t="shared" si="17"/>
        <v>733</v>
      </c>
      <c r="U104" s="21">
        <f t="shared" si="18"/>
        <v>16165962.949999999</v>
      </c>
      <c r="V104" s="11"/>
    </row>
    <row r="105" spans="1:22" s="5" customFormat="1">
      <c r="A105" s="15">
        <v>98</v>
      </c>
      <c r="B105" s="16" t="s">
        <v>230</v>
      </c>
      <c r="C105" s="17" t="s">
        <v>231</v>
      </c>
      <c r="D105" s="22">
        <v>31</v>
      </c>
      <c r="E105" s="22">
        <v>755754.4</v>
      </c>
      <c r="F105" s="22">
        <v>208</v>
      </c>
      <c r="G105" s="22">
        <v>4622427.03</v>
      </c>
      <c r="H105" s="22">
        <v>26</v>
      </c>
      <c r="I105" s="22">
        <v>330412.99</v>
      </c>
      <c r="J105" s="22">
        <v>54</v>
      </c>
      <c r="K105" s="22">
        <v>1666304.63</v>
      </c>
      <c r="L105" s="22">
        <f t="shared" si="15"/>
        <v>319</v>
      </c>
      <c r="M105" s="22">
        <f t="shared" si="16"/>
        <v>7374899.0500000007</v>
      </c>
      <c r="N105" s="22">
        <v>206</v>
      </c>
      <c r="O105" s="22">
        <v>6312578.4100000001</v>
      </c>
      <c r="P105" s="22">
        <v>58</v>
      </c>
      <c r="Q105" s="22">
        <v>1091273.3799999999</v>
      </c>
      <c r="R105" s="22">
        <f t="shared" si="13"/>
        <v>264</v>
      </c>
      <c r="S105" s="22">
        <f t="shared" si="14"/>
        <v>7403851.79</v>
      </c>
      <c r="T105" s="22">
        <f t="shared" si="17"/>
        <v>583</v>
      </c>
      <c r="U105" s="22">
        <f t="shared" si="18"/>
        <v>14778750.84</v>
      </c>
      <c r="V105" s="11"/>
    </row>
    <row r="106" spans="1:22" s="5" customFormat="1">
      <c r="A106" s="18">
        <v>99</v>
      </c>
      <c r="B106" s="31" t="s">
        <v>214</v>
      </c>
      <c r="C106" s="1" t="s">
        <v>215</v>
      </c>
      <c r="D106" s="23"/>
      <c r="E106" s="23"/>
      <c r="F106" s="23"/>
      <c r="G106" s="23"/>
      <c r="H106" s="23">
        <v>941</v>
      </c>
      <c r="I106" s="23">
        <v>439411.55</v>
      </c>
      <c r="J106" s="23">
        <v>683</v>
      </c>
      <c r="K106" s="23">
        <v>497308.49</v>
      </c>
      <c r="L106" s="21">
        <f t="shared" si="15"/>
        <v>1624</v>
      </c>
      <c r="M106" s="21">
        <f t="shared" si="16"/>
        <v>936720.04</v>
      </c>
      <c r="N106" s="23">
        <v>45</v>
      </c>
      <c r="O106" s="23">
        <v>6932171.8700000001</v>
      </c>
      <c r="P106" s="23">
        <v>40</v>
      </c>
      <c r="Q106" s="23">
        <v>6854682.1399999997</v>
      </c>
      <c r="R106" s="21">
        <f t="shared" si="13"/>
        <v>85</v>
      </c>
      <c r="S106" s="21">
        <f t="shared" si="14"/>
        <v>13786854.01</v>
      </c>
      <c r="T106" s="21">
        <f t="shared" si="17"/>
        <v>1709</v>
      </c>
      <c r="U106" s="21">
        <f t="shared" si="18"/>
        <v>14723574.050000001</v>
      </c>
      <c r="V106" s="11"/>
    </row>
    <row r="107" spans="1:22" s="5" customFormat="1">
      <c r="A107" s="15">
        <v>100</v>
      </c>
      <c r="B107" s="30" t="s">
        <v>257</v>
      </c>
      <c r="C107" s="17" t="s">
        <v>258</v>
      </c>
      <c r="D107" s="22"/>
      <c r="E107" s="22"/>
      <c r="F107" s="22">
        <v>7</v>
      </c>
      <c r="G107" s="22">
        <v>172251.82</v>
      </c>
      <c r="H107" s="22">
        <v>73</v>
      </c>
      <c r="I107" s="22">
        <v>311272</v>
      </c>
      <c r="J107" s="22">
        <v>441</v>
      </c>
      <c r="K107" s="22">
        <v>3509020.1</v>
      </c>
      <c r="L107" s="22">
        <f t="shared" si="15"/>
        <v>521</v>
      </c>
      <c r="M107" s="22">
        <f t="shared" si="16"/>
        <v>3992543.92</v>
      </c>
      <c r="N107" s="22">
        <v>834</v>
      </c>
      <c r="O107" s="22">
        <v>7026628.79</v>
      </c>
      <c r="P107" s="22">
        <v>57</v>
      </c>
      <c r="Q107" s="22">
        <v>3665521.63</v>
      </c>
      <c r="R107" s="22">
        <f t="shared" si="13"/>
        <v>891</v>
      </c>
      <c r="S107" s="22">
        <f t="shared" si="14"/>
        <v>10692150.42</v>
      </c>
      <c r="T107" s="22">
        <f t="shared" si="17"/>
        <v>1412</v>
      </c>
      <c r="U107" s="22">
        <f t="shared" si="18"/>
        <v>14684694.34</v>
      </c>
      <c r="V107" s="11"/>
    </row>
    <row r="108" spans="1:22" s="5" customFormat="1">
      <c r="A108" s="18">
        <v>101</v>
      </c>
      <c r="B108" s="31" t="s">
        <v>226</v>
      </c>
      <c r="C108" s="1" t="s">
        <v>227</v>
      </c>
      <c r="D108" s="23">
        <v>19</v>
      </c>
      <c r="E108" s="23">
        <v>592351.99</v>
      </c>
      <c r="F108" s="23">
        <v>41</v>
      </c>
      <c r="G108" s="23">
        <v>1032287.48</v>
      </c>
      <c r="H108" s="23">
        <v>111</v>
      </c>
      <c r="I108" s="23">
        <v>1367640.52</v>
      </c>
      <c r="J108" s="23">
        <v>350</v>
      </c>
      <c r="K108" s="23">
        <v>4101369.48</v>
      </c>
      <c r="L108" s="21">
        <f t="shared" ref="L108:L111" si="19">D108+F108+H108+J108</f>
        <v>521</v>
      </c>
      <c r="M108" s="21">
        <f t="shared" ref="M108:M111" si="20">E108+G108+I108+K108</f>
        <v>7093649.4700000007</v>
      </c>
      <c r="N108" s="23">
        <v>381</v>
      </c>
      <c r="O108" s="23">
        <v>5140402.46</v>
      </c>
      <c r="P108" s="23">
        <v>43</v>
      </c>
      <c r="Q108" s="23">
        <v>1769192.14</v>
      </c>
      <c r="R108" s="21">
        <f t="shared" ref="R108:R111" si="21">N108+P108</f>
        <v>424</v>
      </c>
      <c r="S108" s="21">
        <f t="shared" ref="S108:S111" si="22">O108+Q108</f>
        <v>6909594.5999999996</v>
      </c>
      <c r="T108" s="21">
        <f t="shared" ref="T108:T111" si="23">L108+R108</f>
        <v>945</v>
      </c>
      <c r="U108" s="21">
        <f t="shared" ref="U108:U111" si="24">M108+S108</f>
        <v>14003244.07</v>
      </c>
      <c r="V108" s="11"/>
    </row>
    <row r="109" spans="1:22" s="5" customFormat="1">
      <c r="A109" s="15">
        <v>102</v>
      </c>
      <c r="B109" s="30" t="s">
        <v>218</v>
      </c>
      <c r="C109" s="17" t="s">
        <v>219</v>
      </c>
      <c r="D109" s="22">
        <v>6</v>
      </c>
      <c r="E109" s="22">
        <v>216022.55</v>
      </c>
      <c r="F109" s="22">
        <v>135</v>
      </c>
      <c r="G109" s="22">
        <v>5087028.72</v>
      </c>
      <c r="H109" s="22">
        <v>40</v>
      </c>
      <c r="I109" s="22">
        <v>333945.87</v>
      </c>
      <c r="J109" s="22">
        <v>56</v>
      </c>
      <c r="K109" s="22">
        <v>1114902.31</v>
      </c>
      <c r="L109" s="22">
        <f t="shared" si="19"/>
        <v>237</v>
      </c>
      <c r="M109" s="22">
        <f t="shared" si="20"/>
        <v>6751899.4499999993</v>
      </c>
      <c r="N109" s="22">
        <v>154</v>
      </c>
      <c r="O109" s="22">
        <v>6313487.8200000003</v>
      </c>
      <c r="P109" s="22">
        <v>41</v>
      </c>
      <c r="Q109" s="22">
        <v>661179.84</v>
      </c>
      <c r="R109" s="22">
        <f t="shared" si="21"/>
        <v>195</v>
      </c>
      <c r="S109" s="22">
        <f t="shared" si="22"/>
        <v>6974667.6600000001</v>
      </c>
      <c r="T109" s="22">
        <f t="shared" si="23"/>
        <v>432</v>
      </c>
      <c r="U109" s="22">
        <f t="shared" si="24"/>
        <v>13726567.109999999</v>
      </c>
      <c r="V109" s="11"/>
    </row>
    <row r="110" spans="1:22" s="5" customFormat="1">
      <c r="A110" s="18">
        <v>103</v>
      </c>
      <c r="B110" s="31" t="s">
        <v>216</v>
      </c>
      <c r="C110" s="1" t="s">
        <v>217</v>
      </c>
      <c r="D110" s="23"/>
      <c r="E110" s="23"/>
      <c r="F110" s="23">
        <v>52</v>
      </c>
      <c r="G110" s="23">
        <v>2069806.16</v>
      </c>
      <c r="H110" s="23">
        <v>12</v>
      </c>
      <c r="I110" s="23">
        <v>3136369.2</v>
      </c>
      <c r="J110" s="23">
        <v>75</v>
      </c>
      <c r="K110" s="23">
        <v>2168191.5299999998</v>
      </c>
      <c r="L110" s="21">
        <f t="shared" si="19"/>
        <v>139</v>
      </c>
      <c r="M110" s="21">
        <f t="shared" si="20"/>
        <v>7374366.8900000006</v>
      </c>
      <c r="N110" s="23">
        <v>16</v>
      </c>
      <c r="O110" s="23">
        <v>3494376.3</v>
      </c>
      <c r="P110" s="23">
        <v>7</v>
      </c>
      <c r="Q110" s="23">
        <v>2820003.74</v>
      </c>
      <c r="R110" s="21">
        <f t="shared" si="21"/>
        <v>23</v>
      </c>
      <c r="S110" s="21">
        <f t="shared" si="22"/>
        <v>6314380.04</v>
      </c>
      <c r="T110" s="21">
        <f t="shared" si="23"/>
        <v>162</v>
      </c>
      <c r="U110" s="21">
        <f t="shared" si="24"/>
        <v>13688746.93</v>
      </c>
      <c r="V110" s="11"/>
    </row>
    <row r="111" spans="1:22" s="5" customFormat="1">
      <c r="A111" s="15">
        <v>104</v>
      </c>
      <c r="B111" s="30" t="s">
        <v>234</v>
      </c>
      <c r="C111" s="17" t="s">
        <v>235</v>
      </c>
      <c r="D111" s="22"/>
      <c r="E111" s="22"/>
      <c r="F111" s="22">
        <v>3</v>
      </c>
      <c r="G111" s="22">
        <v>60860.45</v>
      </c>
      <c r="H111" s="22">
        <v>234</v>
      </c>
      <c r="I111" s="22">
        <v>1519227.5</v>
      </c>
      <c r="J111" s="22">
        <v>594</v>
      </c>
      <c r="K111" s="22">
        <v>6515078.96</v>
      </c>
      <c r="L111" s="22">
        <f t="shared" si="19"/>
        <v>831</v>
      </c>
      <c r="M111" s="22">
        <f t="shared" si="20"/>
        <v>8095166.9100000001</v>
      </c>
      <c r="N111" s="22">
        <v>711</v>
      </c>
      <c r="O111" s="22">
        <v>5336302.33</v>
      </c>
      <c r="P111" s="22">
        <v>3</v>
      </c>
      <c r="Q111" s="22">
        <v>2227.8200000000002</v>
      </c>
      <c r="R111" s="22">
        <f t="shared" si="21"/>
        <v>714</v>
      </c>
      <c r="S111" s="22">
        <f t="shared" si="22"/>
        <v>5338530.1500000004</v>
      </c>
      <c r="T111" s="22">
        <f t="shared" si="23"/>
        <v>1545</v>
      </c>
      <c r="U111" s="22">
        <f t="shared" si="24"/>
        <v>13433697.060000001</v>
      </c>
      <c r="V111" s="11"/>
    </row>
    <row r="112" spans="1:22" s="5" customFormat="1">
      <c r="A112" s="18">
        <v>105</v>
      </c>
      <c r="B112" s="31" t="s">
        <v>84</v>
      </c>
      <c r="C112" s="1" t="s">
        <v>85</v>
      </c>
      <c r="D112" s="23"/>
      <c r="E112" s="23"/>
      <c r="F112" s="23"/>
      <c r="G112" s="23"/>
      <c r="H112" s="23">
        <v>5</v>
      </c>
      <c r="I112" s="23">
        <v>13088389.27</v>
      </c>
      <c r="J112" s="23"/>
      <c r="K112" s="23"/>
      <c r="L112" s="21">
        <f t="shared" si="15"/>
        <v>5</v>
      </c>
      <c r="M112" s="21">
        <f t="shared" si="16"/>
        <v>13088389.27</v>
      </c>
      <c r="N112" s="23"/>
      <c r="O112" s="23"/>
      <c r="P112" s="23"/>
      <c r="Q112" s="23"/>
      <c r="R112" s="21">
        <f t="shared" si="13"/>
        <v>0</v>
      </c>
      <c r="S112" s="21">
        <f t="shared" si="14"/>
        <v>0</v>
      </c>
      <c r="T112" s="21">
        <f t="shared" si="17"/>
        <v>5</v>
      </c>
      <c r="U112" s="21">
        <f t="shared" si="18"/>
        <v>13088389.27</v>
      </c>
      <c r="V112" s="11"/>
    </row>
    <row r="113" spans="1:22" s="5" customFormat="1">
      <c r="A113" s="15">
        <v>106</v>
      </c>
      <c r="B113" s="30" t="s">
        <v>212</v>
      </c>
      <c r="C113" s="17" t="s">
        <v>213</v>
      </c>
      <c r="D113" s="22">
        <v>7</v>
      </c>
      <c r="E113" s="22">
        <v>555317.68000000005</v>
      </c>
      <c r="F113" s="22">
        <v>28</v>
      </c>
      <c r="G113" s="22">
        <v>480973.6</v>
      </c>
      <c r="H113" s="22">
        <v>59</v>
      </c>
      <c r="I113" s="22">
        <v>2270372.91</v>
      </c>
      <c r="J113" s="22">
        <v>588</v>
      </c>
      <c r="K113" s="22">
        <v>3931328.98</v>
      </c>
      <c r="L113" s="22">
        <f t="shared" si="15"/>
        <v>682</v>
      </c>
      <c r="M113" s="22">
        <f t="shared" si="16"/>
        <v>7237993.1699999999</v>
      </c>
      <c r="N113" s="22">
        <v>237</v>
      </c>
      <c r="O113" s="22">
        <v>3606028.54</v>
      </c>
      <c r="P113" s="22">
        <v>131</v>
      </c>
      <c r="Q113" s="22">
        <v>2024859.32</v>
      </c>
      <c r="R113" s="22">
        <f t="shared" si="13"/>
        <v>368</v>
      </c>
      <c r="S113" s="22">
        <f t="shared" si="14"/>
        <v>5630887.8600000003</v>
      </c>
      <c r="T113" s="22">
        <f t="shared" si="17"/>
        <v>1050</v>
      </c>
      <c r="U113" s="22">
        <f t="shared" si="18"/>
        <v>12868881.030000001</v>
      </c>
      <c r="V113" s="11"/>
    </row>
    <row r="114" spans="1:22" s="5" customFormat="1">
      <c r="A114" s="18">
        <v>107</v>
      </c>
      <c r="B114" s="31" t="s">
        <v>208</v>
      </c>
      <c r="C114" s="1" t="s">
        <v>209</v>
      </c>
      <c r="D114" s="23">
        <v>5</v>
      </c>
      <c r="E114" s="23">
        <v>227056.2</v>
      </c>
      <c r="F114" s="23">
        <v>4</v>
      </c>
      <c r="G114" s="23">
        <v>31062.3</v>
      </c>
      <c r="H114" s="23">
        <v>4</v>
      </c>
      <c r="I114" s="23">
        <v>789445.92</v>
      </c>
      <c r="J114" s="23">
        <v>18</v>
      </c>
      <c r="K114" s="23">
        <v>8221535.4400000004</v>
      </c>
      <c r="L114" s="21">
        <f t="shared" si="15"/>
        <v>31</v>
      </c>
      <c r="M114" s="21">
        <f t="shared" si="16"/>
        <v>9269099.8600000013</v>
      </c>
      <c r="N114" s="23">
        <v>1</v>
      </c>
      <c r="O114" s="23">
        <v>3500000</v>
      </c>
      <c r="P114" s="23"/>
      <c r="Q114" s="23"/>
      <c r="R114" s="21">
        <f t="shared" si="13"/>
        <v>1</v>
      </c>
      <c r="S114" s="21">
        <f t="shared" si="14"/>
        <v>3500000</v>
      </c>
      <c r="T114" s="21">
        <f t="shared" si="17"/>
        <v>32</v>
      </c>
      <c r="U114" s="21">
        <f t="shared" si="18"/>
        <v>12769099.860000001</v>
      </c>
      <c r="V114" s="11"/>
    </row>
    <row r="115" spans="1:22" s="5" customFormat="1">
      <c r="A115" s="15">
        <v>108</v>
      </c>
      <c r="B115" s="30" t="s">
        <v>240</v>
      </c>
      <c r="C115" s="17" t="s">
        <v>241</v>
      </c>
      <c r="D115" s="22">
        <v>1</v>
      </c>
      <c r="E115" s="22">
        <v>3339</v>
      </c>
      <c r="F115" s="22">
        <v>46</v>
      </c>
      <c r="G115" s="22">
        <v>2441898.83</v>
      </c>
      <c r="H115" s="22">
        <v>70</v>
      </c>
      <c r="I115" s="22">
        <v>771426.47</v>
      </c>
      <c r="J115" s="22">
        <v>418</v>
      </c>
      <c r="K115" s="22">
        <v>3177423.4</v>
      </c>
      <c r="L115" s="22">
        <f t="shared" si="15"/>
        <v>535</v>
      </c>
      <c r="M115" s="22">
        <f t="shared" si="16"/>
        <v>6394087.6999999993</v>
      </c>
      <c r="N115" s="22">
        <v>294</v>
      </c>
      <c r="O115" s="22">
        <v>5543287.6399999997</v>
      </c>
      <c r="P115" s="22">
        <v>3</v>
      </c>
      <c r="Q115" s="22">
        <v>673072.74</v>
      </c>
      <c r="R115" s="22">
        <f t="shared" si="13"/>
        <v>297</v>
      </c>
      <c r="S115" s="22">
        <f t="shared" si="14"/>
        <v>6216360.3799999999</v>
      </c>
      <c r="T115" s="22">
        <f t="shared" si="17"/>
        <v>832</v>
      </c>
      <c r="U115" s="22">
        <f t="shared" si="18"/>
        <v>12610448.079999998</v>
      </c>
      <c r="V115" s="11"/>
    </row>
    <row r="116" spans="1:22" s="5" customFormat="1">
      <c r="A116" s="18">
        <v>109</v>
      </c>
      <c r="B116" s="31" t="s">
        <v>220</v>
      </c>
      <c r="C116" s="1" t="s">
        <v>221</v>
      </c>
      <c r="D116" s="23"/>
      <c r="E116" s="23"/>
      <c r="F116" s="23">
        <v>61</v>
      </c>
      <c r="G116" s="23">
        <v>1840259.9</v>
      </c>
      <c r="H116" s="23">
        <v>172</v>
      </c>
      <c r="I116" s="23">
        <v>135458.45000000001</v>
      </c>
      <c r="J116" s="23">
        <v>550</v>
      </c>
      <c r="K116" s="23">
        <v>1786662.97</v>
      </c>
      <c r="L116" s="21">
        <f t="shared" si="15"/>
        <v>783</v>
      </c>
      <c r="M116" s="21">
        <f t="shared" si="16"/>
        <v>3762381.32</v>
      </c>
      <c r="N116" s="23">
        <v>235</v>
      </c>
      <c r="O116" s="23">
        <v>5549275.5099999998</v>
      </c>
      <c r="P116" s="23">
        <v>28</v>
      </c>
      <c r="Q116" s="23">
        <v>2045327.51</v>
      </c>
      <c r="R116" s="21">
        <f t="shared" si="13"/>
        <v>263</v>
      </c>
      <c r="S116" s="21">
        <f t="shared" si="14"/>
        <v>7594603.0199999996</v>
      </c>
      <c r="T116" s="21">
        <f t="shared" si="17"/>
        <v>1046</v>
      </c>
      <c r="U116" s="21">
        <f t="shared" si="18"/>
        <v>11356984.34</v>
      </c>
      <c r="V116" s="11"/>
    </row>
    <row r="117" spans="1:22" s="5" customFormat="1">
      <c r="A117" s="15">
        <v>110</v>
      </c>
      <c r="B117" s="16" t="s">
        <v>238</v>
      </c>
      <c r="C117" s="17" t="s">
        <v>239</v>
      </c>
      <c r="D117" s="22"/>
      <c r="E117" s="22"/>
      <c r="F117" s="22"/>
      <c r="G117" s="22"/>
      <c r="H117" s="22">
        <v>118</v>
      </c>
      <c r="I117" s="22">
        <v>418025.86</v>
      </c>
      <c r="J117" s="22">
        <v>367</v>
      </c>
      <c r="K117" s="22">
        <v>2926242.32</v>
      </c>
      <c r="L117" s="22">
        <f t="shared" si="15"/>
        <v>485</v>
      </c>
      <c r="M117" s="22">
        <f t="shared" si="16"/>
        <v>3344268.1799999997</v>
      </c>
      <c r="N117" s="22">
        <v>403</v>
      </c>
      <c r="O117" s="22">
        <v>5077509.13</v>
      </c>
      <c r="P117" s="22">
        <v>58</v>
      </c>
      <c r="Q117" s="22">
        <v>2571270.2999999998</v>
      </c>
      <c r="R117" s="22">
        <f t="shared" si="13"/>
        <v>461</v>
      </c>
      <c r="S117" s="22">
        <f t="shared" si="14"/>
        <v>7648779.4299999997</v>
      </c>
      <c r="T117" s="22">
        <f t="shared" si="17"/>
        <v>946</v>
      </c>
      <c r="U117" s="22">
        <f t="shared" si="18"/>
        <v>10993047.609999999</v>
      </c>
      <c r="V117" s="11"/>
    </row>
    <row r="118" spans="1:22" s="5" customFormat="1">
      <c r="A118" s="18">
        <v>111</v>
      </c>
      <c r="B118" s="31" t="s">
        <v>248</v>
      </c>
      <c r="C118" s="1" t="s">
        <v>338</v>
      </c>
      <c r="D118" s="23">
        <v>6</v>
      </c>
      <c r="E118" s="23">
        <v>127148.84</v>
      </c>
      <c r="F118" s="23">
        <v>24</v>
      </c>
      <c r="G118" s="23">
        <v>493646.71</v>
      </c>
      <c r="H118" s="23">
        <v>116</v>
      </c>
      <c r="I118" s="23">
        <v>2506349.69</v>
      </c>
      <c r="J118" s="23">
        <v>324</v>
      </c>
      <c r="K118" s="23">
        <v>3572089.99</v>
      </c>
      <c r="L118" s="21">
        <f t="shared" si="15"/>
        <v>470</v>
      </c>
      <c r="M118" s="21">
        <f t="shared" si="16"/>
        <v>6699235.2300000004</v>
      </c>
      <c r="N118" s="23">
        <v>116</v>
      </c>
      <c r="O118" s="23">
        <v>2824546.1</v>
      </c>
      <c r="P118" s="23">
        <v>30</v>
      </c>
      <c r="Q118" s="23">
        <v>1374669.4</v>
      </c>
      <c r="R118" s="21">
        <f t="shared" si="13"/>
        <v>146</v>
      </c>
      <c r="S118" s="21">
        <f t="shared" si="14"/>
        <v>4199215.5</v>
      </c>
      <c r="T118" s="21">
        <f t="shared" si="17"/>
        <v>616</v>
      </c>
      <c r="U118" s="21">
        <f t="shared" si="18"/>
        <v>10898450.73</v>
      </c>
      <c r="V118" s="11"/>
    </row>
    <row r="119" spans="1:22" s="5" customFormat="1">
      <c r="A119" s="15">
        <v>112</v>
      </c>
      <c r="B119" s="30" t="s">
        <v>249</v>
      </c>
      <c r="C119" s="17" t="s">
        <v>250</v>
      </c>
      <c r="D119" s="22">
        <v>19</v>
      </c>
      <c r="E119" s="22">
        <v>725833.24</v>
      </c>
      <c r="F119" s="22">
        <v>31</v>
      </c>
      <c r="G119" s="22">
        <v>675613.64</v>
      </c>
      <c r="H119" s="22">
        <v>203</v>
      </c>
      <c r="I119" s="22">
        <v>1026097.71</v>
      </c>
      <c r="J119" s="22">
        <v>443</v>
      </c>
      <c r="K119" s="22">
        <v>3407606.42</v>
      </c>
      <c r="L119" s="22">
        <f t="shared" si="15"/>
        <v>696</v>
      </c>
      <c r="M119" s="22">
        <f t="shared" si="16"/>
        <v>5835151.0099999998</v>
      </c>
      <c r="N119" s="22">
        <v>242</v>
      </c>
      <c r="O119" s="22">
        <v>3328872.19</v>
      </c>
      <c r="P119" s="22">
        <v>29</v>
      </c>
      <c r="Q119" s="22">
        <v>1139847.21</v>
      </c>
      <c r="R119" s="22">
        <f t="shared" si="13"/>
        <v>271</v>
      </c>
      <c r="S119" s="22">
        <f t="shared" si="14"/>
        <v>4468719.4000000004</v>
      </c>
      <c r="T119" s="22">
        <f t="shared" si="17"/>
        <v>967</v>
      </c>
      <c r="U119" s="22">
        <f t="shared" si="18"/>
        <v>10303870.41</v>
      </c>
      <c r="V119" s="11"/>
    </row>
    <row r="120" spans="1:22" s="5" customFormat="1">
      <c r="A120" s="18">
        <v>113</v>
      </c>
      <c r="B120" s="31" t="s">
        <v>259</v>
      </c>
      <c r="C120" s="1" t="s">
        <v>260</v>
      </c>
      <c r="D120" s="23">
        <v>2</v>
      </c>
      <c r="E120" s="23">
        <v>50093</v>
      </c>
      <c r="F120" s="23">
        <v>92</v>
      </c>
      <c r="G120" s="23">
        <v>2937643.18</v>
      </c>
      <c r="H120" s="23">
        <v>172</v>
      </c>
      <c r="I120" s="23">
        <v>214362.53</v>
      </c>
      <c r="J120" s="23">
        <v>80</v>
      </c>
      <c r="K120" s="23">
        <v>960091.54</v>
      </c>
      <c r="L120" s="21">
        <f t="shared" si="15"/>
        <v>346</v>
      </c>
      <c r="M120" s="21">
        <f t="shared" si="16"/>
        <v>4162190.25</v>
      </c>
      <c r="N120" s="23">
        <v>137</v>
      </c>
      <c r="O120" s="23">
        <v>4109599.67</v>
      </c>
      <c r="P120" s="23">
        <v>47</v>
      </c>
      <c r="Q120" s="23">
        <v>474752.75</v>
      </c>
      <c r="R120" s="21">
        <f t="shared" si="13"/>
        <v>184</v>
      </c>
      <c r="S120" s="21">
        <f t="shared" si="14"/>
        <v>4584352.42</v>
      </c>
      <c r="T120" s="21">
        <f t="shared" si="17"/>
        <v>530</v>
      </c>
      <c r="U120" s="21">
        <f t="shared" si="18"/>
        <v>8746542.6699999999</v>
      </c>
      <c r="V120" s="11"/>
    </row>
    <row r="121" spans="1:22" s="5" customFormat="1">
      <c r="A121" s="15">
        <v>114</v>
      </c>
      <c r="B121" s="30" t="s">
        <v>279</v>
      </c>
      <c r="C121" s="17" t="s">
        <v>280</v>
      </c>
      <c r="D121" s="22">
        <v>62</v>
      </c>
      <c r="E121" s="22">
        <v>3764428.94</v>
      </c>
      <c r="F121" s="22">
        <v>5</v>
      </c>
      <c r="G121" s="22">
        <v>32688.799999999999</v>
      </c>
      <c r="H121" s="22">
        <v>6</v>
      </c>
      <c r="I121" s="22">
        <v>34222.65</v>
      </c>
      <c r="J121" s="22">
        <v>21</v>
      </c>
      <c r="K121" s="22">
        <v>230028.85</v>
      </c>
      <c r="L121" s="22">
        <f t="shared" si="15"/>
        <v>94</v>
      </c>
      <c r="M121" s="22">
        <f t="shared" si="16"/>
        <v>4061369.2399999998</v>
      </c>
      <c r="N121" s="22">
        <v>20</v>
      </c>
      <c r="O121" s="22">
        <v>271831.81</v>
      </c>
      <c r="P121" s="22">
        <v>57</v>
      </c>
      <c r="Q121" s="22">
        <v>3796632.85</v>
      </c>
      <c r="R121" s="22">
        <f t="shared" si="13"/>
        <v>77</v>
      </c>
      <c r="S121" s="22">
        <f t="shared" si="14"/>
        <v>4068464.66</v>
      </c>
      <c r="T121" s="22">
        <f t="shared" si="17"/>
        <v>171</v>
      </c>
      <c r="U121" s="22">
        <f t="shared" si="18"/>
        <v>8129833.9000000004</v>
      </c>
      <c r="V121" s="11"/>
    </row>
    <row r="122" spans="1:22" s="5" customFormat="1">
      <c r="A122" s="18">
        <v>115</v>
      </c>
      <c r="B122" s="31" t="s">
        <v>253</v>
      </c>
      <c r="C122" s="1" t="s">
        <v>254</v>
      </c>
      <c r="D122" s="23">
        <v>2</v>
      </c>
      <c r="E122" s="23">
        <v>40823.339999999997</v>
      </c>
      <c r="F122" s="23">
        <v>25</v>
      </c>
      <c r="G122" s="23">
        <v>266288.71999999997</v>
      </c>
      <c r="H122" s="23">
        <v>252</v>
      </c>
      <c r="I122" s="23">
        <v>865940.19</v>
      </c>
      <c r="J122" s="23">
        <v>406</v>
      </c>
      <c r="K122" s="23">
        <v>3205078.05</v>
      </c>
      <c r="L122" s="21">
        <f t="shared" si="15"/>
        <v>685</v>
      </c>
      <c r="M122" s="21">
        <f t="shared" si="16"/>
        <v>4378130.3</v>
      </c>
      <c r="N122" s="23">
        <v>252</v>
      </c>
      <c r="O122" s="23">
        <v>2986711.13</v>
      </c>
      <c r="P122" s="23">
        <v>15</v>
      </c>
      <c r="Q122" s="23">
        <v>401685.21</v>
      </c>
      <c r="R122" s="21">
        <f t="shared" si="13"/>
        <v>267</v>
      </c>
      <c r="S122" s="21">
        <f t="shared" si="14"/>
        <v>3388396.34</v>
      </c>
      <c r="T122" s="21">
        <f t="shared" si="17"/>
        <v>952</v>
      </c>
      <c r="U122" s="21">
        <f t="shared" si="18"/>
        <v>7766526.6399999997</v>
      </c>
      <c r="V122" s="11"/>
    </row>
    <row r="123" spans="1:22" s="5" customFormat="1">
      <c r="A123" s="15">
        <v>116</v>
      </c>
      <c r="B123" s="16" t="s">
        <v>255</v>
      </c>
      <c r="C123" s="17" t="s">
        <v>256</v>
      </c>
      <c r="D123" s="22">
        <v>8</v>
      </c>
      <c r="E123" s="22">
        <v>87249.09</v>
      </c>
      <c r="F123" s="22">
        <v>31</v>
      </c>
      <c r="G123" s="22">
        <v>492998.02</v>
      </c>
      <c r="H123" s="22">
        <v>154</v>
      </c>
      <c r="I123" s="22">
        <v>709418.1</v>
      </c>
      <c r="J123" s="22">
        <v>488</v>
      </c>
      <c r="K123" s="22">
        <v>3059102.54</v>
      </c>
      <c r="L123" s="22">
        <f t="shared" si="15"/>
        <v>681</v>
      </c>
      <c r="M123" s="22">
        <f t="shared" si="16"/>
        <v>4348767.75</v>
      </c>
      <c r="N123" s="22">
        <v>294</v>
      </c>
      <c r="O123" s="22">
        <v>3022108.01</v>
      </c>
      <c r="P123" s="22">
        <v>5</v>
      </c>
      <c r="Q123" s="22">
        <v>277923</v>
      </c>
      <c r="R123" s="22">
        <f t="shared" si="13"/>
        <v>299</v>
      </c>
      <c r="S123" s="22">
        <f t="shared" si="14"/>
        <v>3300031.01</v>
      </c>
      <c r="T123" s="22">
        <f t="shared" si="17"/>
        <v>980</v>
      </c>
      <c r="U123" s="22">
        <f t="shared" si="18"/>
        <v>7648798.7599999998</v>
      </c>
      <c r="V123" s="11"/>
    </row>
    <row r="124" spans="1:22" s="5" customFormat="1">
      <c r="A124" s="18">
        <v>117</v>
      </c>
      <c r="B124" s="31" t="s">
        <v>186</v>
      </c>
      <c r="C124" s="1" t="s">
        <v>187</v>
      </c>
      <c r="D124" s="23"/>
      <c r="E124" s="23"/>
      <c r="F124" s="23"/>
      <c r="G124" s="23"/>
      <c r="H124" s="23"/>
      <c r="I124" s="23"/>
      <c r="J124" s="23">
        <v>8</v>
      </c>
      <c r="K124" s="23">
        <v>2276234.39</v>
      </c>
      <c r="L124" s="21">
        <f t="shared" si="15"/>
        <v>8</v>
      </c>
      <c r="M124" s="21">
        <f t="shared" si="16"/>
        <v>2276234.39</v>
      </c>
      <c r="N124" s="23">
        <v>7</v>
      </c>
      <c r="O124" s="23">
        <v>5278862.3600000003</v>
      </c>
      <c r="P124" s="23"/>
      <c r="Q124" s="23"/>
      <c r="R124" s="21">
        <f t="shared" si="13"/>
        <v>7</v>
      </c>
      <c r="S124" s="21">
        <f t="shared" si="14"/>
        <v>5278862.3600000003</v>
      </c>
      <c r="T124" s="21">
        <f t="shared" si="17"/>
        <v>15</v>
      </c>
      <c r="U124" s="21">
        <f t="shared" si="18"/>
        <v>7555096.75</v>
      </c>
      <c r="V124" s="11"/>
    </row>
    <row r="125" spans="1:22" s="5" customFormat="1">
      <c r="A125" s="15">
        <v>118</v>
      </c>
      <c r="B125" s="30" t="s">
        <v>244</v>
      </c>
      <c r="C125" s="17" t="s">
        <v>245</v>
      </c>
      <c r="D125" s="22">
        <v>37</v>
      </c>
      <c r="E125" s="22">
        <v>266305.71999999997</v>
      </c>
      <c r="F125" s="22">
        <v>31</v>
      </c>
      <c r="G125" s="22">
        <v>441633.04</v>
      </c>
      <c r="H125" s="22">
        <v>222</v>
      </c>
      <c r="I125" s="22">
        <v>2929858.85</v>
      </c>
      <c r="J125" s="22">
        <v>415</v>
      </c>
      <c r="K125" s="22">
        <v>1740470.34</v>
      </c>
      <c r="L125" s="22">
        <f t="shared" si="15"/>
        <v>705</v>
      </c>
      <c r="M125" s="22">
        <f t="shared" si="16"/>
        <v>5378267.9500000002</v>
      </c>
      <c r="N125" s="22">
        <v>55</v>
      </c>
      <c r="O125" s="22">
        <v>565880.03</v>
      </c>
      <c r="P125" s="22">
        <v>26</v>
      </c>
      <c r="Q125" s="22">
        <v>1568174.53</v>
      </c>
      <c r="R125" s="22">
        <f t="shared" si="13"/>
        <v>81</v>
      </c>
      <c r="S125" s="22">
        <f t="shared" si="14"/>
        <v>2134054.56</v>
      </c>
      <c r="T125" s="22">
        <f t="shared" si="17"/>
        <v>786</v>
      </c>
      <c r="U125" s="22">
        <f t="shared" si="18"/>
        <v>7512322.5099999998</v>
      </c>
      <c r="V125" s="11"/>
    </row>
    <row r="126" spans="1:22" s="5" customFormat="1">
      <c r="A126" s="18">
        <v>119</v>
      </c>
      <c r="B126" s="31" t="s">
        <v>222</v>
      </c>
      <c r="C126" s="1" t="s">
        <v>223</v>
      </c>
      <c r="D126" s="23">
        <v>47</v>
      </c>
      <c r="E126" s="23">
        <v>2945732.78</v>
      </c>
      <c r="F126" s="23">
        <v>4</v>
      </c>
      <c r="G126" s="23">
        <v>297576.36</v>
      </c>
      <c r="H126" s="23">
        <v>12</v>
      </c>
      <c r="I126" s="23">
        <v>89739.57</v>
      </c>
      <c r="J126" s="23">
        <v>116</v>
      </c>
      <c r="K126" s="23">
        <v>724178.5</v>
      </c>
      <c r="L126" s="21">
        <f t="shared" si="15"/>
        <v>179</v>
      </c>
      <c r="M126" s="21">
        <f t="shared" si="16"/>
        <v>4057227.2099999995</v>
      </c>
      <c r="N126" s="23">
        <v>3</v>
      </c>
      <c r="O126" s="23">
        <v>510926.32</v>
      </c>
      <c r="P126" s="23">
        <v>25</v>
      </c>
      <c r="Q126" s="23">
        <v>2835962.08</v>
      </c>
      <c r="R126" s="21">
        <f t="shared" si="13"/>
        <v>28</v>
      </c>
      <c r="S126" s="21">
        <f t="shared" si="14"/>
        <v>3346888.4</v>
      </c>
      <c r="T126" s="21">
        <f t="shared" si="17"/>
        <v>207</v>
      </c>
      <c r="U126" s="21">
        <f t="shared" si="18"/>
        <v>7404115.6099999994</v>
      </c>
      <c r="V126" s="11"/>
    </row>
    <row r="127" spans="1:22" s="5" customFormat="1">
      <c r="A127" s="15">
        <v>120</v>
      </c>
      <c r="B127" s="30" t="s">
        <v>236</v>
      </c>
      <c r="C127" s="17" t="s">
        <v>237</v>
      </c>
      <c r="D127" s="22">
        <v>4</v>
      </c>
      <c r="E127" s="22">
        <v>287374.86</v>
      </c>
      <c r="F127" s="22">
        <v>31</v>
      </c>
      <c r="G127" s="22">
        <v>2422115.3199999998</v>
      </c>
      <c r="H127" s="22">
        <v>7</v>
      </c>
      <c r="I127" s="22">
        <v>261774.46</v>
      </c>
      <c r="J127" s="22">
        <v>29</v>
      </c>
      <c r="K127" s="22">
        <v>753203.01</v>
      </c>
      <c r="L127" s="22">
        <f t="shared" si="15"/>
        <v>71</v>
      </c>
      <c r="M127" s="22">
        <f t="shared" si="16"/>
        <v>3724467.6499999994</v>
      </c>
      <c r="N127" s="22">
        <v>39</v>
      </c>
      <c r="O127" s="22">
        <v>2854237.09</v>
      </c>
      <c r="P127" s="22">
        <v>7</v>
      </c>
      <c r="Q127" s="22">
        <v>227956.94</v>
      </c>
      <c r="R127" s="22">
        <f t="shared" si="13"/>
        <v>46</v>
      </c>
      <c r="S127" s="22">
        <f t="shared" si="14"/>
        <v>3082194.03</v>
      </c>
      <c r="T127" s="22">
        <f t="shared" si="17"/>
        <v>117</v>
      </c>
      <c r="U127" s="22">
        <f t="shared" si="18"/>
        <v>6806661.6799999997</v>
      </c>
      <c r="V127" s="11"/>
    </row>
    <row r="128" spans="1:22" s="5" customFormat="1">
      <c r="A128" s="18">
        <v>121</v>
      </c>
      <c r="B128" s="31" t="s">
        <v>251</v>
      </c>
      <c r="C128" s="1" t="s">
        <v>252</v>
      </c>
      <c r="D128" s="23">
        <v>6</v>
      </c>
      <c r="E128" s="23">
        <v>432568.85</v>
      </c>
      <c r="F128" s="23">
        <v>89</v>
      </c>
      <c r="G128" s="23">
        <v>1365978.72</v>
      </c>
      <c r="H128" s="23">
        <v>44</v>
      </c>
      <c r="I128" s="23">
        <v>248519.75</v>
      </c>
      <c r="J128" s="23">
        <v>119</v>
      </c>
      <c r="K128" s="23">
        <v>818326.7</v>
      </c>
      <c r="L128" s="21">
        <f t="shared" si="15"/>
        <v>258</v>
      </c>
      <c r="M128" s="21">
        <f t="shared" si="16"/>
        <v>2865394.0199999996</v>
      </c>
      <c r="N128" s="23">
        <v>225</v>
      </c>
      <c r="O128" s="23">
        <v>2257126.69</v>
      </c>
      <c r="P128" s="23">
        <v>20</v>
      </c>
      <c r="Q128" s="23">
        <v>760034.24</v>
      </c>
      <c r="R128" s="21">
        <f t="shared" si="13"/>
        <v>245</v>
      </c>
      <c r="S128" s="21">
        <f t="shared" si="14"/>
        <v>3017160.9299999997</v>
      </c>
      <c r="T128" s="21">
        <f t="shared" si="17"/>
        <v>503</v>
      </c>
      <c r="U128" s="21">
        <f t="shared" si="18"/>
        <v>5882554.9499999993</v>
      </c>
      <c r="V128" s="11"/>
    </row>
    <row r="129" spans="1:22" s="5" customFormat="1">
      <c r="A129" s="15">
        <v>122</v>
      </c>
      <c r="B129" s="16" t="s">
        <v>265</v>
      </c>
      <c r="C129" s="17" t="s">
        <v>266</v>
      </c>
      <c r="D129" s="22"/>
      <c r="E129" s="22"/>
      <c r="F129" s="22"/>
      <c r="G129" s="22"/>
      <c r="H129" s="22">
        <v>146</v>
      </c>
      <c r="I129" s="22">
        <v>257547.83</v>
      </c>
      <c r="J129" s="22">
        <v>502</v>
      </c>
      <c r="K129" s="22">
        <v>2858705.51</v>
      </c>
      <c r="L129" s="22">
        <f t="shared" si="15"/>
        <v>648</v>
      </c>
      <c r="M129" s="22">
        <f t="shared" si="16"/>
        <v>3116253.34</v>
      </c>
      <c r="N129" s="22">
        <v>239</v>
      </c>
      <c r="O129" s="22">
        <v>2584603.4900000002</v>
      </c>
      <c r="P129" s="22">
        <v>1</v>
      </c>
      <c r="Q129" s="22">
        <v>2288.6</v>
      </c>
      <c r="R129" s="22">
        <f t="shared" si="13"/>
        <v>240</v>
      </c>
      <c r="S129" s="22">
        <f t="shared" si="14"/>
        <v>2586892.0900000003</v>
      </c>
      <c r="T129" s="22">
        <f t="shared" si="17"/>
        <v>888</v>
      </c>
      <c r="U129" s="22">
        <f t="shared" si="18"/>
        <v>5703145.4299999997</v>
      </c>
      <c r="V129" s="11"/>
    </row>
    <row r="130" spans="1:22" s="5" customFormat="1">
      <c r="A130" s="18">
        <v>123</v>
      </c>
      <c r="B130" s="31" t="s">
        <v>275</v>
      </c>
      <c r="C130" s="1" t="s">
        <v>276</v>
      </c>
      <c r="D130" s="23"/>
      <c r="E130" s="23"/>
      <c r="F130" s="23"/>
      <c r="G130" s="23"/>
      <c r="H130" s="23">
        <v>22</v>
      </c>
      <c r="I130" s="23">
        <v>246667.39</v>
      </c>
      <c r="J130" s="23">
        <v>308</v>
      </c>
      <c r="K130" s="23">
        <v>2529579.6</v>
      </c>
      <c r="L130" s="21">
        <f t="shared" si="15"/>
        <v>330</v>
      </c>
      <c r="M130" s="21">
        <f t="shared" si="16"/>
        <v>2776246.99</v>
      </c>
      <c r="N130" s="23">
        <v>541</v>
      </c>
      <c r="O130" s="23">
        <v>2461411.81</v>
      </c>
      <c r="P130" s="23">
        <v>7</v>
      </c>
      <c r="Q130" s="23">
        <v>185835.63</v>
      </c>
      <c r="R130" s="21">
        <f t="shared" si="13"/>
        <v>548</v>
      </c>
      <c r="S130" s="21">
        <f t="shared" si="14"/>
        <v>2647247.44</v>
      </c>
      <c r="T130" s="21">
        <f t="shared" si="17"/>
        <v>878</v>
      </c>
      <c r="U130" s="21">
        <f t="shared" si="18"/>
        <v>5423494.4299999997</v>
      </c>
      <c r="V130" s="11"/>
    </row>
    <row r="131" spans="1:22" s="5" customFormat="1">
      <c r="A131" s="15">
        <v>124</v>
      </c>
      <c r="B131" s="30" t="s">
        <v>273</v>
      </c>
      <c r="C131" s="17" t="s">
        <v>274</v>
      </c>
      <c r="D131" s="22">
        <v>5</v>
      </c>
      <c r="E131" s="22">
        <v>343890.88</v>
      </c>
      <c r="F131" s="22">
        <v>18</v>
      </c>
      <c r="G131" s="22">
        <v>576745.4</v>
      </c>
      <c r="H131" s="22">
        <v>12</v>
      </c>
      <c r="I131" s="22">
        <v>77082.41</v>
      </c>
      <c r="J131" s="22">
        <v>73</v>
      </c>
      <c r="K131" s="22">
        <v>1181504.55</v>
      </c>
      <c r="L131" s="22">
        <f t="shared" si="15"/>
        <v>108</v>
      </c>
      <c r="M131" s="22">
        <f t="shared" si="16"/>
        <v>2179223.2400000002</v>
      </c>
      <c r="N131" s="22">
        <v>64</v>
      </c>
      <c r="O131" s="22">
        <v>1941239.45</v>
      </c>
      <c r="P131" s="22">
        <v>10</v>
      </c>
      <c r="Q131" s="22">
        <v>604048.65</v>
      </c>
      <c r="R131" s="22">
        <f t="shared" si="13"/>
        <v>74</v>
      </c>
      <c r="S131" s="22">
        <f t="shared" si="14"/>
        <v>2545288.1</v>
      </c>
      <c r="T131" s="22">
        <f t="shared" si="17"/>
        <v>182</v>
      </c>
      <c r="U131" s="22">
        <f t="shared" si="18"/>
        <v>4724511.34</v>
      </c>
      <c r="V131" s="11"/>
    </row>
    <row r="132" spans="1:22" s="5" customFormat="1">
      <c r="A132" s="18">
        <v>125</v>
      </c>
      <c r="B132" s="31" t="s">
        <v>174</v>
      </c>
      <c r="C132" s="1" t="s">
        <v>175</v>
      </c>
      <c r="D132" s="23"/>
      <c r="E132" s="23"/>
      <c r="F132" s="23">
        <v>1</v>
      </c>
      <c r="G132" s="23">
        <v>1315</v>
      </c>
      <c r="H132" s="23">
        <v>26</v>
      </c>
      <c r="I132" s="23">
        <v>98335.76</v>
      </c>
      <c r="J132" s="23">
        <v>267</v>
      </c>
      <c r="K132" s="23">
        <v>1812108.13</v>
      </c>
      <c r="L132" s="21">
        <f t="shared" si="15"/>
        <v>294</v>
      </c>
      <c r="M132" s="21">
        <f t="shared" si="16"/>
        <v>1911758.89</v>
      </c>
      <c r="N132" s="23">
        <v>14</v>
      </c>
      <c r="O132" s="23">
        <v>2228720.77</v>
      </c>
      <c r="P132" s="23">
        <v>5</v>
      </c>
      <c r="Q132" s="23">
        <v>334674.38</v>
      </c>
      <c r="R132" s="21">
        <f t="shared" si="13"/>
        <v>19</v>
      </c>
      <c r="S132" s="21">
        <f t="shared" si="14"/>
        <v>2563395.15</v>
      </c>
      <c r="T132" s="21">
        <f t="shared" si="17"/>
        <v>313</v>
      </c>
      <c r="U132" s="21">
        <f t="shared" si="18"/>
        <v>4475154.04</v>
      </c>
      <c r="V132" s="11"/>
    </row>
    <row r="133" spans="1:22" s="5" customFormat="1">
      <c r="A133" s="15">
        <v>126</v>
      </c>
      <c r="B133" s="30" t="s">
        <v>224</v>
      </c>
      <c r="C133" s="17" t="s">
        <v>225</v>
      </c>
      <c r="D133" s="22"/>
      <c r="E133" s="22"/>
      <c r="F133" s="22">
        <v>8</v>
      </c>
      <c r="G133" s="22">
        <v>426376.75</v>
      </c>
      <c r="H133" s="22">
        <v>6</v>
      </c>
      <c r="I133" s="22">
        <v>61568.92</v>
      </c>
      <c r="J133" s="22">
        <v>15</v>
      </c>
      <c r="K133" s="22">
        <v>36621.360000000001</v>
      </c>
      <c r="L133" s="22">
        <f t="shared" si="15"/>
        <v>29</v>
      </c>
      <c r="M133" s="22">
        <f t="shared" si="16"/>
        <v>524567.03</v>
      </c>
      <c r="N133" s="22">
        <v>11</v>
      </c>
      <c r="O133" s="22">
        <v>3297615.74</v>
      </c>
      <c r="P133" s="22">
        <v>9</v>
      </c>
      <c r="Q133" s="22">
        <v>546402.09</v>
      </c>
      <c r="R133" s="22">
        <f t="shared" si="13"/>
        <v>20</v>
      </c>
      <c r="S133" s="22">
        <f t="shared" si="14"/>
        <v>3844017.83</v>
      </c>
      <c r="T133" s="22">
        <f t="shared" si="17"/>
        <v>49</v>
      </c>
      <c r="U133" s="22">
        <f t="shared" si="18"/>
        <v>4368584.8600000003</v>
      </c>
      <c r="V133" s="11"/>
    </row>
    <row r="134" spans="1:22" s="5" customFormat="1">
      <c r="A134" s="18">
        <v>127</v>
      </c>
      <c r="B134" s="31" t="s">
        <v>283</v>
      </c>
      <c r="C134" s="1" t="s">
        <v>284</v>
      </c>
      <c r="D134" s="23"/>
      <c r="E134" s="23"/>
      <c r="F134" s="23"/>
      <c r="G134" s="23"/>
      <c r="H134" s="23">
        <v>191</v>
      </c>
      <c r="I134" s="23">
        <v>548097.98</v>
      </c>
      <c r="J134" s="23">
        <v>258</v>
      </c>
      <c r="K134" s="23">
        <v>2004914.58</v>
      </c>
      <c r="L134" s="21">
        <f t="shared" si="15"/>
        <v>449</v>
      </c>
      <c r="M134" s="21">
        <f t="shared" si="16"/>
        <v>2553012.56</v>
      </c>
      <c r="N134" s="23">
        <v>164</v>
      </c>
      <c r="O134" s="23">
        <v>1592528.41</v>
      </c>
      <c r="P134" s="23">
        <v>3</v>
      </c>
      <c r="Q134" s="23">
        <v>20000</v>
      </c>
      <c r="R134" s="21">
        <f t="shared" si="13"/>
        <v>167</v>
      </c>
      <c r="S134" s="21">
        <f t="shared" si="14"/>
        <v>1612528.41</v>
      </c>
      <c r="T134" s="21">
        <f t="shared" si="17"/>
        <v>616</v>
      </c>
      <c r="U134" s="21">
        <f t="shared" si="18"/>
        <v>4165540.9699999997</v>
      </c>
      <c r="V134" s="11"/>
    </row>
    <row r="135" spans="1:22" s="5" customFormat="1">
      <c r="A135" s="15">
        <v>128</v>
      </c>
      <c r="B135" s="30" t="s">
        <v>263</v>
      </c>
      <c r="C135" s="17" t="s">
        <v>264</v>
      </c>
      <c r="D135" s="22"/>
      <c r="E135" s="22"/>
      <c r="F135" s="22">
        <v>8</v>
      </c>
      <c r="G135" s="22">
        <v>208141.86</v>
      </c>
      <c r="H135" s="22">
        <v>25</v>
      </c>
      <c r="I135" s="22">
        <v>588854.07999999996</v>
      </c>
      <c r="J135" s="22">
        <v>51</v>
      </c>
      <c r="K135" s="22">
        <v>1241047.94</v>
      </c>
      <c r="L135" s="22">
        <f t="shared" si="15"/>
        <v>84</v>
      </c>
      <c r="M135" s="22">
        <f t="shared" si="16"/>
        <v>2038043.88</v>
      </c>
      <c r="N135" s="22">
        <v>59</v>
      </c>
      <c r="O135" s="22">
        <v>1449149.85</v>
      </c>
      <c r="P135" s="22">
        <v>25</v>
      </c>
      <c r="Q135" s="22">
        <v>588814.24</v>
      </c>
      <c r="R135" s="22">
        <f t="shared" si="13"/>
        <v>84</v>
      </c>
      <c r="S135" s="22">
        <f t="shared" si="14"/>
        <v>2037964.09</v>
      </c>
      <c r="T135" s="22">
        <f t="shared" si="17"/>
        <v>168</v>
      </c>
      <c r="U135" s="22">
        <f t="shared" si="18"/>
        <v>4076007.9699999997</v>
      </c>
      <c r="V135" s="11"/>
    </row>
    <row r="136" spans="1:22" s="5" customFormat="1">
      <c r="A136" s="18">
        <v>129</v>
      </c>
      <c r="B136" s="31" t="s">
        <v>277</v>
      </c>
      <c r="C136" s="1" t="s">
        <v>278</v>
      </c>
      <c r="D136" s="23">
        <v>18</v>
      </c>
      <c r="E136" s="23">
        <v>1478657.32</v>
      </c>
      <c r="F136" s="23">
        <v>7</v>
      </c>
      <c r="G136" s="23">
        <v>325400.09000000003</v>
      </c>
      <c r="H136" s="23">
        <v>10</v>
      </c>
      <c r="I136" s="23">
        <v>321515.74</v>
      </c>
      <c r="J136" s="23">
        <v>22</v>
      </c>
      <c r="K136" s="23">
        <v>13949.14</v>
      </c>
      <c r="L136" s="21">
        <f t="shared" si="15"/>
        <v>57</v>
      </c>
      <c r="M136" s="21">
        <f t="shared" si="16"/>
        <v>2139522.2900000005</v>
      </c>
      <c r="N136" s="23">
        <v>5</v>
      </c>
      <c r="O136" s="23">
        <v>265000</v>
      </c>
      <c r="P136" s="23">
        <v>9</v>
      </c>
      <c r="Q136" s="23">
        <v>1594693.5</v>
      </c>
      <c r="R136" s="21">
        <f t="shared" si="13"/>
        <v>14</v>
      </c>
      <c r="S136" s="21">
        <f t="shared" si="14"/>
        <v>1859693.5</v>
      </c>
      <c r="T136" s="21">
        <f t="shared" si="17"/>
        <v>71</v>
      </c>
      <c r="U136" s="21">
        <f t="shared" si="18"/>
        <v>3999215.7900000005</v>
      </c>
      <c r="V136" s="11"/>
    </row>
    <row r="137" spans="1:22" s="5" customFormat="1">
      <c r="A137" s="15">
        <v>130</v>
      </c>
      <c r="B137" s="16" t="s">
        <v>267</v>
      </c>
      <c r="C137" s="17" t="s">
        <v>268</v>
      </c>
      <c r="D137" s="22">
        <v>1</v>
      </c>
      <c r="E137" s="22">
        <v>1700000</v>
      </c>
      <c r="F137" s="22">
        <v>3</v>
      </c>
      <c r="G137" s="22">
        <v>34531.06</v>
      </c>
      <c r="H137" s="22">
        <v>402</v>
      </c>
      <c r="I137" s="22">
        <v>193382.62</v>
      </c>
      <c r="J137" s="22">
        <v>29</v>
      </c>
      <c r="K137" s="22">
        <v>79807.22</v>
      </c>
      <c r="L137" s="22">
        <f t="shared" si="15"/>
        <v>435</v>
      </c>
      <c r="M137" s="22">
        <f t="shared" si="16"/>
        <v>2007720.9000000001</v>
      </c>
      <c r="N137" s="22">
        <v>1</v>
      </c>
      <c r="O137" s="22">
        <v>78995</v>
      </c>
      <c r="P137" s="22">
        <v>3</v>
      </c>
      <c r="Q137" s="22">
        <v>1879135</v>
      </c>
      <c r="R137" s="22">
        <f t="shared" si="13"/>
        <v>4</v>
      </c>
      <c r="S137" s="22">
        <f t="shared" si="14"/>
        <v>1958130</v>
      </c>
      <c r="T137" s="22">
        <f t="shared" si="17"/>
        <v>439</v>
      </c>
      <c r="U137" s="22">
        <f t="shared" si="18"/>
        <v>3965850.9000000004</v>
      </c>
      <c r="V137" s="11"/>
    </row>
    <row r="138" spans="1:22" s="5" customFormat="1">
      <c r="A138" s="18">
        <v>131</v>
      </c>
      <c r="B138" s="31" t="s">
        <v>246</v>
      </c>
      <c r="C138" s="1" t="s">
        <v>247</v>
      </c>
      <c r="D138" s="23">
        <v>5</v>
      </c>
      <c r="E138" s="23">
        <v>38272.269999999997</v>
      </c>
      <c r="F138" s="23">
        <v>13</v>
      </c>
      <c r="G138" s="23">
        <v>294213.05</v>
      </c>
      <c r="H138" s="23">
        <v>26</v>
      </c>
      <c r="I138" s="23">
        <v>789310.21</v>
      </c>
      <c r="J138" s="23">
        <v>35</v>
      </c>
      <c r="K138" s="23">
        <v>743089.16</v>
      </c>
      <c r="L138" s="21">
        <f t="shared" si="15"/>
        <v>79</v>
      </c>
      <c r="M138" s="21">
        <f t="shared" si="16"/>
        <v>1864884.69</v>
      </c>
      <c r="N138" s="23">
        <v>46</v>
      </c>
      <c r="O138" s="23">
        <v>1040685.07</v>
      </c>
      <c r="P138" s="23">
        <v>28</v>
      </c>
      <c r="Q138" s="23">
        <v>830879.08</v>
      </c>
      <c r="R138" s="21">
        <f t="shared" si="13"/>
        <v>74</v>
      </c>
      <c r="S138" s="21">
        <f t="shared" si="14"/>
        <v>1871564.15</v>
      </c>
      <c r="T138" s="21">
        <f t="shared" si="17"/>
        <v>153</v>
      </c>
      <c r="U138" s="21">
        <f t="shared" si="18"/>
        <v>3736448.84</v>
      </c>
      <c r="V138" s="11"/>
    </row>
    <row r="139" spans="1:22" s="5" customFormat="1">
      <c r="A139" s="15">
        <v>132</v>
      </c>
      <c r="B139" s="30" t="s">
        <v>269</v>
      </c>
      <c r="C139" s="17" t="s">
        <v>270</v>
      </c>
      <c r="D139" s="22">
        <v>1</v>
      </c>
      <c r="E139" s="22">
        <v>17830.22</v>
      </c>
      <c r="F139" s="22">
        <v>46</v>
      </c>
      <c r="G139" s="22">
        <v>521873.71</v>
      </c>
      <c r="H139" s="22">
        <v>26</v>
      </c>
      <c r="I139" s="22">
        <v>201378.01</v>
      </c>
      <c r="J139" s="22">
        <v>118</v>
      </c>
      <c r="K139" s="22">
        <v>1017363.47</v>
      </c>
      <c r="L139" s="22">
        <f t="shared" si="15"/>
        <v>191</v>
      </c>
      <c r="M139" s="22">
        <f t="shared" si="16"/>
        <v>1758445.4100000001</v>
      </c>
      <c r="N139" s="22">
        <v>162</v>
      </c>
      <c r="O139" s="22">
        <v>1532901.72</v>
      </c>
      <c r="P139" s="22">
        <v>14</v>
      </c>
      <c r="Q139" s="22">
        <v>215667.42</v>
      </c>
      <c r="R139" s="22">
        <f t="shared" si="13"/>
        <v>176</v>
      </c>
      <c r="S139" s="22">
        <f t="shared" si="14"/>
        <v>1748569.14</v>
      </c>
      <c r="T139" s="22">
        <f t="shared" si="17"/>
        <v>367</v>
      </c>
      <c r="U139" s="22">
        <f t="shared" si="18"/>
        <v>3507014.55</v>
      </c>
      <c r="V139" s="11"/>
    </row>
    <row r="140" spans="1:22" s="5" customFormat="1">
      <c r="A140" s="18">
        <v>133</v>
      </c>
      <c r="B140" s="31" t="s">
        <v>291</v>
      </c>
      <c r="C140" s="1" t="s">
        <v>292</v>
      </c>
      <c r="D140" s="23"/>
      <c r="E140" s="23"/>
      <c r="F140" s="23"/>
      <c r="G140" s="23"/>
      <c r="H140" s="23">
        <v>117</v>
      </c>
      <c r="I140" s="23">
        <v>337258.88</v>
      </c>
      <c r="J140" s="23">
        <v>275</v>
      </c>
      <c r="K140" s="23">
        <v>1362624.95</v>
      </c>
      <c r="L140" s="21">
        <f t="shared" si="15"/>
        <v>392</v>
      </c>
      <c r="M140" s="21">
        <f t="shared" si="16"/>
        <v>1699883.83</v>
      </c>
      <c r="N140" s="23">
        <v>122</v>
      </c>
      <c r="O140" s="23">
        <v>1084295.17</v>
      </c>
      <c r="P140" s="23">
        <v>4</v>
      </c>
      <c r="Q140" s="23">
        <v>65293.17</v>
      </c>
      <c r="R140" s="21">
        <f t="shared" si="13"/>
        <v>126</v>
      </c>
      <c r="S140" s="21">
        <f t="shared" si="14"/>
        <v>1149588.3399999999</v>
      </c>
      <c r="T140" s="21">
        <f t="shared" si="17"/>
        <v>518</v>
      </c>
      <c r="U140" s="21">
        <f t="shared" si="18"/>
        <v>2849472.17</v>
      </c>
      <c r="V140" s="11"/>
    </row>
    <row r="141" spans="1:22" s="5" customFormat="1">
      <c r="A141" s="15">
        <v>134</v>
      </c>
      <c r="B141" s="30" t="s">
        <v>271</v>
      </c>
      <c r="C141" s="17" t="s">
        <v>272</v>
      </c>
      <c r="D141" s="22">
        <v>1</v>
      </c>
      <c r="E141" s="22">
        <v>3200</v>
      </c>
      <c r="F141" s="22"/>
      <c r="G141" s="22"/>
      <c r="H141" s="22">
        <v>179</v>
      </c>
      <c r="I141" s="22">
        <v>169236.16</v>
      </c>
      <c r="J141" s="22">
        <v>1073</v>
      </c>
      <c r="K141" s="22">
        <v>1383187.31</v>
      </c>
      <c r="L141" s="22">
        <f t="shared" si="15"/>
        <v>1253</v>
      </c>
      <c r="M141" s="22">
        <f t="shared" si="16"/>
        <v>1555623.47</v>
      </c>
      <c r="N141" s="22">
        <v>170</v>
      </c>
      <c r="O141" s="22">
        <v>1233682.23</v>
      </c>
      <c r="P141" s="22">
        <v>2</v>
      </c>
      <c r="Q141" s="22">
        <v>8820</v>
      </c>
      <c r="R141" s="22">
        <f t="shared" si="13"/>
        <v>172</v>
      </c>
      <c r="S141" s="22">
        <f t="shared" si="14"/>
        <v>1242502.23</v>
      </c>
      <c r="T141" s="22">
        <f t="shared" si="17"/>
        <v>1425</v>
      </c>
      <c r="U141" s="22">
        <f t="shared" si="18"/>
        <v>2798125.7</v>
      </c>
      <c r="V141" s="11"/>
    </row>
    <row r="142" spans="1:22" s="5" customFormat="1">
      <c r="A142" s="18">
        <v>135</v>
      </c>
      <c r="B142" s="31" t="s">
        <v>289</v>
      </c>
      <c r="C142" s="1" t="s">
        <v>290</v>
      </c>
      <c r="D142" s="23"/>
      <c r="E142" s="23"/>
      <c r="F142" s="23">
        <v>12</v>
      </c>
      <c r="G142" s="23">
        <v>140088.25</v>
      </c>
      <c r="H142" s="23">
        <v>16</v>
      </c>
      <c r="I142" s="23">
        <v>87871.73</v>
      </c>
      <c r="J142" s="23">
        <v>203</v>
      </c>
      <c r="K142" s="23">
        <v>1071648.99</v>
      </c>
      <c r="L142" s="21">
        <f t="shared" si="15"/>
        <v>231</v>
      </c>
      <c r="M142" s="21">
        <f t="shared" si="16"/>
        <v>1299608.97</v>
      </c>
      <c r="N142" s="23">
        <v>198</v>
      </c>
      <c r="O142" s="23">
        <v>1197974.73</v>
      </c>
      <c r="P142" s="23">
        <v>10</v>
      </c>
      <c r="Q142" s="23">
        <v>74110.89</v>
      </c>
      <c r="R142" s="21">
        <f t="shared" si="13"/>
        <v>208</v>
      </c>
      <c r="S142" s="21">
        <f t="shared" si="14"/>
        <v>1272085.6199999999</v>
      </c>
      <c r="T142" s="21">
        <f t="shared" si="17"/>
        <v>439</v>
      </c>
      <c r="U142" s="21">
        <f t="shared" si="18"/>
        <v>2571694.59</v>
      </c>
      <c r="V142" s="11"/>
    </row>
    <row r="143" spans="1:22" s="5" customFormat="1">
      <c r="A143" s="15">
        <v>136</v>
      </c>
      <c r="B143" s="30" t="s">
        <v>281</v>
      </c>
      <c r="C143" s="17" t="s">
        <v>282</v>
      </c>
      <c r="D143" s="22">
        <v>2</v>
      </c>
      <c r="E143" s="22">
        <v>33500</v>
      </c>
      <c r="F143" s="22">
        <v>3</v>
      </c>
      <c r="G143" s="22">
        <v>80168.98</v>
      </c>
      <c r="H143" s="22">
        <v>123</v>
      </c>
      <c r="I143" s="22">
        <v>338305.5</v>
      </c>
      <c r="J143" s="22">
        <v>149</v>
      </c>
      <c r="K143" s="22">
        <v>963649.84</v>
      </c>
      <c r="L143" s="22">
        <f t="shared" si="15"/>
        <v>277</v>
      </c>
      <c r="M143" s="22">
        <f t="shared" si="16"/>
        <v>1415624.3199999998</v>
      </c>
      <c r="N143" s="22">
        <v>43</v>
      </c>
      <c r="O143" s="22">
        <v>884512.72</v>
      </c>
      <c r="P143" s="22">
        <v>6</v>
      </c>
      <c r="Q143" s="22">
        <v>180712.28</v>
      </c>
      <c r="R143" s="22">
        <f t="shared" si="13"/>
        <v>49</v>
      </c>
      <c r="S143" s="22">
        <f t="shared" si="14"/>
        <v>1065225</v>
      </c>
      <c r="T143" s="22">
        <f t="shared" si="17"/>
        <v>326</v>
      </c>
      <c r="U143" s="22">
        <f t="shared" si="18"/>
        <v>2480849.3199999998</v>
      </c>
      <c r="V143" s="11"/>
    </row>
    <row r="144" spans="1:22" s="5" customFormat="1">
      <c r="A144" s="18">
        <v>137</v>
      </c>
      <c r="B144" s="31" t="s">
        <v>285</v>
      </c>
      <c r="C144" s="1" t="s">
        <v>286</v>
      </c>
      <c r="D144" s="23"/>
      <c r="E144" s="23"/>
      <c r="F144" s="23">
        <v>12</v>
      </c>
      <c r="G144" s="23">
        <v>389033.22</v>
      </c>
      <c r="H144" s="23">
        <v>15</v>
      </c>
      <c r="I144" s="23">
        <v>438121.64</v>
      </c>
      <c r="J144" s="23">
        <v>32</v>
      </c>
      <c r="K144" s="23">
        <v>373767.75</v>
      </c>
      <c r="L144" s="21">
        <f t="shared" si="15"/>
        <v>59</v>
      </c>
      <c r="M144" s="21">
        <f t="shared" si="16"/>
        <v>1200922.6099999999</v>
      </c>
      <c r="N144" s="23">
        <v>38</v>
      </c>
      <c r="O144" s="23">
        <v>753302.97</v>
      </c>
      <c r="P144" s="23">
        <v>12</v>
      </c>
      <c r="Q144" s="23">
        <v>428623.64</v>
      </c>
      <c r="R144" s="21">
        <f t="shared" si="13"/>
        <v>50</v>
      </c>
      <c r="S144" s="21">
        <f t="shared" si="14"/>
        <v>1181926.6099999999</v>
      </c>
      <c r="T144" s="21">
        <f t="shared" si="17"/>
        <v>109</v>
      </c>
      <c r="U144" s="21">
        <f t="shared" si="18"/>
        <v>2382849.2199999997</v>
      </c>
      <c r="V144" s="11"/>
    </row>
    <row r="145" spans="1:22" s="5" customFormat="1">
      <c r="A145" s="15">
        <v>138</v>
      </c>
      <c r="B145" s="30" t="s">
        <v>287</v>
      </c>
      <c r="C145" s="17" t="s">
        <v>288</v>
      </c>
      <c r="D145" s="22"/>
      <c r="E145" s="22"/>
      <c r="F145" s="22"/>
      <c r="G145" s="22"/>
      <c r="H145" s="22">
        <v>105</v>
      </c>
      <c r="I145" s="22">
        <v>362509.82</v>
      </c>
      <c r="J145" s="22">
        <v>214</v>
      </c>
      <c r="K145" s="22">
        <v>1051137.8799999999</v>
      </c>
      <c r="L145" s="22">
        <f t="shared" si="15"/>
        <v>319</v>
      </c>
      <c r="M145" s="22">
        <f t="shared" si="16"/>
        <v>1413647.7</v>
      </c>
      <c r="N145" s="22">
        <v>125</v>
      </c>
      <c r="O145" s="22">
        <v>791826.44</v>
      </c>
      <c r="P145" s="22">
        <v>5</v>
      </c>
      <c r="Q145" s="22">
        <v>98291.88</v>
      </c>
      <c r="R145" s="22">
        <f t="shared" ref="R145:R167" si="25">N145+P145</f>
        <v>130</v>
      </c>
      <c r="S145" s="22">
        <f t="shared" ref="S145:S167" si="26">O145+Q145</f>
        <v>890118.32</v>
      </c>
      <c r="T145" s="22">
        <f t="shared" si="17"/>
        <v>449</v>
      </c>
      <c r="U145" s="22">
        <f t="shared" si="18"/>
        <v>2303766.02</v>
      </c>
      <c r="V145" s="11"/>
    </row>
    <row r="146" spans="1:22" s="5" customFormat="1">
      <c r="A146" s="18">
        <v>139</v>
      </c>
      <c r="B146" s="31" t="s">
        <v>297</v>
      </c>
      <c r="C146" s="1" t="s">
        <v>298</v>
      </c>
      <c r="D146" s="23"/>
      <c r="E146" s="23"/>
      <c r="F146" s="23"/>
      <c r="G146" s="23"/>
      <c r="H146" s="23">
        <v>50</v>
      </c>
      <c r="I146" s="23">
        <v>77662.929999999993</v>
      </c>
      <c r="J146" s="23">
        <v>134</v>
      </c>
      <c r="K146" s="23">
        <v>856780.29</v>
      </c>
      <c r="L146" s="21">
        <f t="shared" si="15"/>
        <v>184</v>
      </c>
      <c r="M146" s="21">
        <f t="shared" si="16"/>
        <v>934443.22</v>
      </c>
      <c r="N146" s="23">
        <v>199</v>
      </c>
      <c r="O146" s="23">
        <v>791403.93</v>
      </c>
      <c r="P146" s="23">
        <v>1</v>
      </c>
      <c r="Q146" s="23">
        <v>1336.98</v>
      </c>
      <c r="R146" s="21">
        <f t="shared" si="25"/>
        <v>200</v>
      </c>
      <c r="S146" s="21">
        <f t="shared" si="26"/>
        <v>792740.91</v>
      </c>
      <c r="T146" s="21">
        <f t="shared" si="17"/>
        <v>384</v>
      </c>
      <c r="U146" s="21">
        <f t="shared" si="18"/>
        <v>1727184.13</v>
      </c>
      <c r="V146" s="11"/>
    </row>
    <row r="147" spans="1:22" s="5" customFormat="1">
      <c r="A147" s="15">
        <v>140</v>
      </c>
      <c r="B147" s="30" t="s">
        <v>305</v>
      </c>
      <c r="C147" s="17" t="s">
        <v>306</v>
      </c>
      <c r="D147" s="22"/>
      <c r="E147" s="22"/>
      <c r="F147" s="22"/>
      <c r="G147" s="22"/>
      <c r="H147" s="22">
        <v>42</v>
      </c>
      <c r="I147" s="22">
        <v>63711.54</v>
      </c>
      <c r="J147" s="22">
        <v>94</v>
      </c>
      <c r="K147" s="22">
        <v>806092.52</v>
      </c>
      <c r="L147" s="22">
        <f t="shared" si="15"/>
        <v>136</v>
      </c>
      <c r="M147" s="22">
        <f t="shared" si="16"/>
        <v>869804.06</v>
      </c>
      <c r="N147" s="22">
        <v>176</v>
      </c>
      <c r="O147" s="22">
        <v>751922.81</v>
      </c>
      <c r="P147" s="22">
        <v>2</v>
      </c>
      <c r="Q147" s="22">
        <v>1659.11</v>
      </c>
      <c r="R147" s="22">
        <f t="shared" si="25"/>
        <v>178</v>
      </c>
      <c r="S147" s="22">
        <f t="shared" si="26"/>
        <v>753581.92</v>
      </c>
      <c r="T147" s="22">
        <f t="shared" si="17"/>
        <v>314</v>
      </c>
      <c r="U147" s="22">
        <f t="shared" si="18"/>
        <v>1623385.98</v>
      </c>
      <c r="V147" s="11"/>
    </row>
    <row r="148" spans="1:22" s="5" customFormat="1">
      <c r="A148" s="18">
        <v>141</v>
      </c>
      <c r="B148" s="31" t="s">
        <v>311</v>
      </c>
      <c r="C148" s="1" t="s">
        <v>312</v>
      </c>
      <c r="D148" s="23"/>
      <c r="E148" s="23"/>
      <c r="F148" s="23"/>
      <c r="G148" s="23"/>
      <c r="H148" s="23">
        <v>8</v>
      </c>
      <c r="I148" s="23">
        <v>9175.6299999999992</v>
      </c>
      <c r="J148" s="23">
        <v>142</v>
      </c>
      <c r="K148" s="23">
        <v>603109.61</v>
      </c>
      <c r="L148" s="21">
        <f t="shared" si="15"/>
        <v>150</v>
      </c>
      <c r="M148" s="21">
        <f t="shared" si="16"/>
        <v>612285.24</v>
      </c>
      <c r="N148" s="23">
        <v>111</v>
      </c>
      <c r="O148" s="23">
        <v>607994.29</v>
      </c>
      <c r="P148" s="23">
        <v>2</v>
      </c>
      <c r="Q148" s="23">
        <v>6160</v>
      </c>
      <c r="R148" s="21">
        <f t="shared" si="25"/>
        <v>113</v>
      </c>
      <c r="S148" s="21">
        <f t="shared" si="26"/>
        <v>614154.29</v>
      </c>
      <c r="T148" s="21">
        <f t="shared" si="17"/>
        <v>263</v>
      </c>
      <c r="U148" s="21">
        <f t="shared" si="18"/>
        <v>1226439.53</v>
      </c>
      <c r="V148" s="11"/>
    </row>
    <row r="149" spans="1:22" s="5" customFormat="1">
      <c r="A149" s="15">
        <v>142</v>
      </c>
      <c r="B149" s="30" t="s">
        <v>299</v>
      </c>
      <c r="C149" s="17" t="s">
        <v>300</v>
      </c>
      <c r="D149" s="22"/>
      <c r="E149" s="22"/>
      <c r="F149" s="22"/>
      <c r="G149" s="22"/>
      <c r="H149" s="22">
        <v>135</v>
      </c>
      <c r="I149" s="22">
        <v>572710.6</v>
      </c>
      <c r="J149" s="22">
        <v>146</v>
      </c>
      <c r="K149" s="22">
        <v>456006.08</v>
      </c>
      <c r="L149" s="22">
        <f t="shared" ref="L149:L167" si="27">D149+F149+H149+J149</f>
        <v>281</v>
      </c>
      <c r="M149" s="22">
        <f t="shared" ref="M149:M167" si="28">E149+G149+I149+K149</f>
        <v>1028716.6799999999</v>
      </c>
      <c r="N149" s="22">
        <v>1</v>
      </c>
      <c r="O149" s="22">
        <v>6764.5</v>
      </c>
      <c r="P149" s="22">
        <v>9</v>
      </c>
      <c r="Q149" s="22">
        <v>170705.6</v>
      </c>
      <c r="R149" s="22">
        <f t="shared" si="25"/>
        <v>10</v>
      </c>
      <c r="S149" s="22">
        <f t="shared" si="26"/>
        <v>177470.1</v>
      </c>
      <c r="T149" s="22">
        <f t="shared" ref="T149:T167" si="29">L149+R149</f>
        <v>291</v>
      </c>
      <c r="U149" s="22">
        <f t="shared" ref="U149:U167" si="30">M149+S149</f>
        <v>1206186.78</v>
      </c>
      <c r="V149" s="11"/>
    </row>
    <row r="150" spans="1:22" s="5" customFormat="1">
      <c r="A150" s="18">
        <v>143</v>
      </c>
      <c r="B150" s="31" t="s">
        <v>303</v>
      </c>
      <c r="C150" s="1" t="s">
        <v>304</v>
      </c>
      <c r="D150" s="23"/>
      <c r="E150" s="23"/>
      <c r="F150" s="23"/>
      <c r="G150" s="23"/>
      <c r="H150" s="23">
        <v>46</v>
      </c>
      <c r="I150" s="23">
        <v>15529.51</v>
      </c>
      <c r="J150" s="23">
        <v>289</v>
      </c>
      <c r="K150" s="23">
        <v>525198.91</v>
      </c>
      <c r="L150" s="21">
        <f t="shared" si="27"/>
        <v>335</v>
      </c>
      <c r="M150" s="21">
        <f t="shared" si="28"/>
        <v>540728.42000000004</v>
      </c>
      <c r="N150" s="23">
        <v>68</v>
      </c>
      <c r="O150" s="23">
        <v>503157.04</v>
      </c>
      <c r="P150" s="23">
        <v>1</v>
      </c>
      <c r="Q150" s="23">
        <v>5555.5</v>
      </c>
      <c r="R150" s="21">
        <f t="shared" si="25"/>
        <v>69</v>
      </c>
      <c r="S150" s="21">
        <f t="shared" si="26"/>
        <v>508712.54</v>
      </c>
      <c r="T150" s="21">
        <f t="shared" si="29"/>
        <v>404</v>
      </c>
      <c r="U150" s="21">
        <f t="shared" si="30"/>
        <v>1049440.96</v>
      </c>
      <c r="V150" s="11"/>
    </row>
    <row r="151" spans="1:22" s="5" customFormat="1">
      <c r="A151" s="15">
        <v>144</v>
      </c>
      <c r="B151" s="30" t="s">
        <v>301</v>
      </c>
      <c r="C151" s="17" t="s">
        <v>302</v>
      </c>
      <c r="D151" s="22"/>
      <c r="E151" s="22"/>
      <c r="F151" s="22"/>
      <c r="G151" s="22"/>
      <c r="H151" s="22">
        <v>3</v>
      </c>
      <c r="I151" s="22">
        <v>631.54999999999995</v>
      </c>
      <c r="J151" s="22">
        <v>220</v>
      </c>
      <c r="K151" s="22">
        <v>458195.52</v>
      </c>
      <c r="L151" s="22">
        <f t="shared" si="27"/>
        <v>223</v>
      </c>
      <c r="M151" s="22">
        <f t="shared" si="28"/>
        <v>458827.07</v>
      </c>
      <c r="N151" s="22">
        <v>194</v>
      </c>
      <c r="O151" s="22">
        <v>455317.87</v>
      </c>
      <c r="P151" s="22">
        <v>1</v>
      </c>
      <c r="Q151" s="22">
        <v>516</v>
      </c>
      <c r="R151" s="22">
        <f t="shared" si="25"/>
        <v>195</v>
      </c>
      <c r="S151" s="22">
        <f t="shared" si="26"/>
        <v>455833.87</v>
      </c>
      <c r="T151" s="22">
        <f t="shared" si="29"/>
        <v>418</v>
      </c>
      <c r="U151" s="22">
        <f t="shared" si="30"/>
        <v>914660.94</v>
      </c>
      <c r="V151" s="11"/>
    </row>
    <row r="152" spans="1:22" s="5" customFormat="1">
      <c r="A152" s="18">
        <v>145</v>
      </c>
      <c r="B152" s="31" t="s">
        <v>295</v>
      </c>
      <c r="C152" s="1" t="s">
        <v>296</v>
      </c>
      <c r="D152" s="23"/>
      <c r="E152" s="23"/>
      <c r="F152" s="23"/>
      <c r="G152" s="23"/>
      <c r="H152" s="23">
        <v>4</v>
      </c>
      <c r="I152" s="23">
        <v>110947.14</v>
      </c>
      <c r="J152" s="23">
        <v>21</v>
      </c>
      <c r="K152" s="23">
        <v>480045.76</v>
      </c>
      <c r="L152" s="21">
        <f t="shared" si="27"/>
        <v>25</v>
      </c>
      <c r="M152" s="21">
        <f t="shared" si="28"/>
        <v>590992.9</v>
      </c>
      <c r="N152" s="23">
        <v>2</v>
      </c>
      <c r="O152" s="23">
        <v>300000</v>
      </c>
      <c r="P152" s="23"/>
      <c r="Q152" s="23"/>
      <c r="R152" s="21">
        <f t="shared" si="25"/>
        <v>2</v>
      </c>
      <c r="S152" s="21">
        <f t="shared" si="26"/>
        <v>300000</v>
      </c>
      <c r="T152" s="21">
        <f t="shared" si="29"/>
        <v>27</v>
      </c>
      <c r="U152" s="21">
        <f t="shared" si="30"/>
        <v>890992.9</v>
      </c>
      <c r="V152" s="11"/>
    </row>
    <row r="153" spans="1:22" s="5" customFormat="1">
      <c r="A153" s="15">
        <v>146</v>
      </c>
      <c r="B153" s="30" t="s">
        <v>307</v>
      </c>
      <c r="C153" s="17" t="s">
        <v>308</v>
      </c>
      <c r="D153" s="22"/>
      <c r="E153" s="22"/>
      <c r="F153" s="22"/>
      <c r="G153" s="22"/>
      <c r="H153" s="22">
        <v>92</v>
      </c>
      <c r="I153" s="22">
        <v>68957.36</v>
      </c>
      <c r="J153" s="22">
        <v>259</v>
      </c>
      <c r="K153" s="22">
        <v>343761.6</v>
      </c>
      <c r="L153" s="22">
        <f t="shared" si="27"/>
        <v>351</v>
      </c>
      <c r="M153" s="22">
        <f t="shared" si="28"/>
        <v>412718.95999999996</v>
      </c>
      <c r="N153" s="22">
        <v>22</v>
      </c>
      <c r="O153" s="22">
        <v>236723.59</v>
      </c>
      <c r="P153" s="22"/>
      <c r="Q153" s="22"/>
      <c r="R153" s="22">
        <f t="shared" si="25"/>
        <v>22</v>
      </c>
      <c r="S153" s="22">
        <f t="shared" si="26"/>
        <v>236723.59</v>
      </c>
      <c r="T153" s="22">
        <f t="shared" si="29"/>
        <v>373</v>
      </c>
      <c r="U153" s="22">
        <f t="shared" si="30"/>
        <v>649442.54999999993</v>
      </c>
      <c r="V153" s="11"/>
    </row>
    <row r="154" spans="1:22" s="5" customFormat="1">
      <c r="A154" s="18">
        <v>147</v>
      </c>
      <c r="B154" s="31" t="s">
        <v>309</v>
      </c>
      <c r="C154" s="1" t="s">
        <v>310</v>
      </c>
      <c r="D154" s="23"/>
      <c r="E154" s="23"/>
      <c r="F154" s="23"/>
      <c r="G154" s="23"/>
      <c r="H154" s="23">
        <v>80</v>
      </c>
      <c r="I154" s="23">
        <v>67183.34</v>
      </c>
      <c r="J154" s="23">
        <v>134</v>
      </c>
      <c r="K154" s="23">
        <v>284616.90999999997</v>
      </c>
      <c r="L154" s="21">
        <f t="shared" si="27"/>
        <v>214</v>
      </c>
      <c r="M154" s="21">
        <f t="shared" si="28"/>
        <v>351800.25</v>
      </c>
      <c r="N154" s="23">
        <v>9</v>
      </c>
      <c r="O154" s="23">
        <v>205225.93</v>
      </c>
      <c r="P154" s="23"/>
      <c r="Q154" s="23"/>
      <c r="R154" s="21">
        <f t="shared" si="25"/>
        <v>9</v>
      </c>
      <c r="S154" s="21">
        <f t="shared" si="26"/>
        <v>205225.93</v>
      </c>
      <c r="T154" s="21">
        <f t="shared" si="29"/>
        <v>223</v>
      </c>
      <c r="U154" s="21">
        <f t="shared" si="30"/>
        <v>557026.17999999993</v>
      </c>
      <c r="V154" s="11"/>
    </row>
    <row r="155" spans="1:22" s="5" customFormat="1">
      <c r="A155" s="15">
        <v>148</v>
      </c>
      <c r="B155" s="30" t="s">
        <v>313</v>
      </c>
      <c r="C155" s="17" t="s">
        <v>314</v>
      </c>
      <c r="D155" s="22"/>
      <c r="E155" s="22"/>
      <c r="F155" s="22"/>
      <c r="G155" s="22"/>
      <c r="H155" s="22"/>
      <c r="I155" s="22"/>
      <c r="J155" s="22">
        <v>11</v>
      </c>
      <c r="K155" s="22">
        <v>121364.64</v>
      </c>
      <c r="L155" s="22">
        <f t="shared" si="27"/>
        <v>11</v>
      </c>
      <c r="M155" s="22">
        <f t="shared" si="28"/>
        <v>121364.64</v>
      </c>
      <c r="N155" s="22">
        <v>7</v>
      </c>
      <c r="O155" s="22">
        <v>115723.41</v>
      </c>
      <c r="P155" s="22"/>
      <c r="Q155" s="22"/>
      <c r="R155" s="22">
        <f t="shared" si="25"/>
        <v>7</v>
      </c>
      <c r="S155" s="22">
        <f t="shared" si="26"/>
        <v>115723.41</v>
      </c>
      <c r="T155" s="22">
        <f t="shared" si="29"/>
        <v>18</v>
      </c>
      <c r="U155" s="22">
        <f t="shared" si="30"/>
        <v>237088.05</v>
      </c>
      <c r="V155" s="11"/>
    </row>
    <row r="156" spans="1:22" s="5" customFormat="1">
      <c r="A156" s="18">
        <v>149</v>
      </c>
      <c r="B156" s="31" t="s">
        <v>333</v>
      </c>
      <c r="C156" s="1" t="s">
        <v>334</v>
      </c>
      <c r="D156" s="23"/>
      <c r="E156" s="23"/>
      <c r="F156" s="23"/>
      <c r="G156" s="23"/>
      <c r="H156" s="23">
        <v>1</v>
      </c>
      <c r="I156" s="23">
        <v>22.34</v>
      </c>
      <c r="J156" s="23">
        <v>4</v>
      </c>
      <c r="K156" s="23">
        <v>104388.45</v>
      </c>
      <c r="L156" s="21">
        <f t="shared" si="27"/>
        <v>5</v>
      </c>
      <c r="M156" s="21">
        <f t="shared" si="28"/>
        <v>104410.79</v>
      </c>
      <c r="N156" s="23"/>
      <c r="O156" s="23"/>
      <c r="P156" s="23"/>
      <c r="Q156" s="23"/>
      <c r="R156" s="21">
        <f t="shared" si="25"/>
        <v>0</v>
      </c>
      <c r="S156" s="21">
        <f t="shared" si="26"/>
        <v>0</v>
      </c>
      <c r="T156" s="21">
        <f t="shared" si="29"/>
        <v>5</v>
      </c>
      <c r="U156" s="21">
        <f t="shared" si="30"/>
        <v>104410.79</v>
      </c>
      <c r="V156" s="11"/>
    </row>
    <row r="157" spans="1:22" s="5" customFormat="1">
      <c r="A157" s="15">
        <v>150</v>
      </c>
      <c r="B157" s="30" t="s">
        <v>261</v>
      </c>
      <c r="C157" s="17" t="s">
        <v>262</v>
      </c>
      <c r="D157" s="22"/>
      <c r="E157" s="22"/>
      <c r="F157" s="22"/>
      <c r="G157" s="22"/>
      <c r="H157" s="22">
        <v>13</v>
      </c>
      <c r="I157" s="22">
        <v>5014.47</v>
      </c>
      <c r="J157" s="22">
        <v>9</v>
      </c>
      <c r="K157" s="22">
        <v>30346.83</v>
      </c>
      <c r="L157" s="22">
        <f t="shared" si="27"/>
        <v>22</v>
      </c>
      <c r="M157" s="22">
        <f t="shared" si="28"/>
        <v>35361.300000000003</v>
      </c>
      <c r="N157" s="22">
        <v>1</v>
      </c>
      <c r="O157" s="22">
        <v>50000</v>
      </c>
      <c r="P157" s="22"/>
      <c r="Q157" s="22"/>
      <c r="R157" s="22">
        <f t="shared" si="25"/>
        <v>1</v>
      </c>
      <c r="S157" s="22">
        <f t="shared" si="26"/>
        <v>50000</v>
      </c>
      <c r="T157" s="22">
        <f t="shared" si="29"/>
        <v>23</v>
      </c>
      <c r="U157" s="22">
        <f t="shared" si="30"/>
        <v>85361.3</v>
      </c>
      <c r="V157" s="11"/>
    </row>
    <row r="158" spans="1:22" s="5" customFormat="1">
      <c r="A158" s="18">
        <v>151</v>
      </c>
      <c r="B158" s="31" t="s">
        <v>321</v>
      </c>
      <c r="C158" s="1" t="s">
        <v>322</v>
      </c>
      <c r="D158" s="23">
        <v>6</v>
      </c>
      <c r="E158" s="23">
        <v>48141.599999999999</v>
      </c>
      <c r="F158" s="23">
        <v>2</v>
      </c>
      <c r="G158" s="23">
        <v>10308.41</v>
      </c>
      <c r="H158" s="23"/>
      <c r="I158" s="23"/>
      <c r="J158" s="23">
        <v>2</v>
      </c>
      <c r="K158" s="23">
        <v>7196.92</v>
      </c>
      <c r="L158" s="23">
        <f t="shared" si="27"/>
        <v>10</v>
      </c>
      <c r="M158" s="23">
        <f t="shared" si="28"/>
        <v>65646.929999999993</v>
      </c>
      <c r="N158" s="23">
        <v>1</v>
      </c>
      <c r="O158" s="23">
        <v>6290.52</v>
      </c>
      <c r="P158" s="23">
        <v>1</v>
      </c>
      <c r="Q158" s="23">
        <v>6307.63</v>
      </c>
      <c r="R158" s="21">
        <f t="shared" si="25"/>
        <v>2</v>
      </c>
      <c r="S158" s="21">
        <f t="shared" si="26"/>
        <v>12598.150000000001</v>
      </c>
      <c r="T158" s="23">
        <f t="shared" si="29"/>
        <v>12</v>
      </c>
      <c r="U158" s="23">
        <f t="shared" si="30"/>
        <v>78245.079999999987</v>
      </c>
      <c r="V158" s="11"/>
    </row>
    <row r="159" spans="1:22" s="5" customFormat="1">
      <c r="A159" s="15">
        <v>152</v>
      </c>
      <c r="B159" s="30" t="s">
        <v>319</v>
      </c>
      <c r="C159" s="17" t="s">
        <v>320</v>
      </c>
      <c r="D159" s="22"/>
      <c r="E159" s="22"/>
      <c r="F159" s="22"/>
      <c r="G159" s="22"/>
      <c r="H159" s="22">
        <v>2</v>
      </c>
      <c r="I159" s="22">
        <v>7.46</v>
      </c>
      <c r="J159" s="22">
        <v>9</v>
      </c>
      <c r="K159" s="22">
        <v>35032.6</v>
      </c>
      <c r="L159" s="22">
        <f t="shared" si="27"/>
        <v>11</v>
      </c>
      <c r="M159" s="22">
        <f t="shared" si="28"/>
        <v>35040.06</v>
      </c>
      <c r="N159" s="22">
        <v>6</v>
      </c>
      <c r="O159" s="22">
        <v>32032.6</v>
      </c>
      <c r="P159" s="22"/>
      <c r="Q159" s="22"/>
      <c r="R159" s="22">
        <f t="shared" si="25"/>
        <v>6</v>
      </c>
      <c r="S159" s="22">
        <f t="shared" si="26"/>
        <v>32032.6</v>
      </c>
      <c r="T159" s="22">
        <f t="shared" si="29"/>
        <v>17</v>
      </c>
      <c r="U159" s="22">
        <f t="shared" si="30"/>
        <v>67072.66</v>
      </c>
      <c r="V159" s="11"/>
    </row>
    <row r="160" spans="1:22" s="5" customFormat="1">
      <c r="A160" s="18">
        <v>153</v>
      </c>
      <c r="B160" s="31" t="s">
        <v>315</v>
      </c>
      <c r="C160" s="1" t="s">
        <v>316</v>
      </c>
      <c r="D160" s="23"/>
      <c r="E160" s="23"/>
      <c r="F160" s="23"/>
      <c r="G160" s="23"/>
      <c r="H160" s="23">
        <v>15</v>
      </c>
      <c r="I160" s="23">
        <v>13788.48</v>
      </c>
      <c r="J160" s="23">
        <v>23</v>
      </c>
      <c r="K160" s="23">
        <v>19921.900000000001</v>
      </c>
      <c r="L160" s="21">
        <f t="shared" si="27"/>
        <v>38</v>
      </c>
      <c r="M160" s="21">
        <f t="shared" si="28"/>
        <v>33710.380000000005</v>
      </c>
      <c r="N160" s="23"/>
      <c r="O160" s="23"/>
      <c r="P160" s="23"/>
      <c r="Q160" s="23"/>
      <c r="R160" s="21">
        <f t="shared" si="25"/>
        <v>0</v>
      </c>
      <c r="S160" s="21">
        <f t="shared" si="26"/>
        <v>0</v>
      </c>
      <c r="T160" s="21">
        <f t="shared" si="29"/>
        <v>38</v>
      </c>
      <c r="U160" s="21">
        <f t="shared" si="30"/>
        <v>33710.380000000005</v>
      </c>
      <c r="V160" s="11"/>
    </row>
    <row r="161" spans="1:22" s="5" customFormat="1">
      <c r="A161" s="15">
        <v>154</v>
      </c>
      <c r="B161" s="16" t="s">
        <v>325</v>
      </c>
      <c r="C161" s="17" t="s">
        <v>326</v>
      </c>
      <c r="D161" s="22"/>
      <c r="E161" s="22"/>
      <c r="F161" s="22"/>
      <c r="G161" s="22"/>
      <c r="H161" s="22">
        <v>4</v>
      </c>
      <c r="I161" s="22">
        <v>12300</v>
      </c>
      <c r="J161" s="22">
        <v>3</v>
      </c>
      <c r="K161" s="22">
        <v>5129.63</v>
      </c>
      <c r="L161" s="22">
        <f t="shared" si="27"/>
        <v>7</v>
      </c>
      <c r="M161" s="22">
        <f t="shared" si="28"/>
        <v>17429.63</v>
      </c>
      <c r="N161" s="22"/>
      <c r="O161" s="22"/>
      <c r="P161" s="22"/>
      <c r="Q161" s="22"/>
      <c r="R161" s="22">
        <f t="shared" si="25"/>
        <v>0</v>
      </c>
      <c r="S161" s="22">
        <f t="shared" si="26"/>
        <v>0</v>
      </c>
      <c r="T161" s="22">
        <f t="shared" si="29"/>
        <v>7</v>
      </c>
      <c r="U161" s="22">
        <f t="shared" si="30"/>
        <v>17429.63</v>
      </c>
      <c r="V161" s="11"/>
    </row>
    <row r="162" spans="1:22" s="5" customFormat="1">
      <c r="A162" s="18">
        <v>155</v>
      </c>
      <c r="B162" s="31" t="s">
        <v>327</v>
      </c>
      <c r="C162" s="1" t="s">
        <v>328</v>
      </c>
      <c r="D162" s="23"/>
      <c r="E162" s="23"/>
      <c r="F162" s="23"/>
      <c r="G162" s="23"/>
      <c r="H162" s="23"/>
      <c r="I162" s="23"/>
      <c r="J162" s="23">
        <v>5</v>
      </c>
      <c r="K162" s="23">
        <v>14307.14</v>
      </c>
      <c r="L162" s="21">
        <f t="shared" si="27"/>
        <v>5</v>
      </c>
      <c r="M162" s="21">
        <f t="shared" si="28"/>
        <v>14307.14</v>
      </c>
      <c r="N162" s="23"/>
      <c r="O162" s="23"/>
      <c r="P162" s="23"/>
      <c r="Q162" s="23"/>
      <c r="R162" s="21">
        <f t="shared" si="25"/>
        <v>0</v>
      </c>
      <c r="S162" s="21">
        <f t="shared" si="26"/>
        <v>0</v>
      </c>
      <c r="T162" s="21">
        <f t="shared" si="29"/>
        <v>5</v>
      </c>
      <c r="U162" s="21">
        <f t="shared" si="30"/>
        <v>14307.14</v>
      </c>
      <c r="V162" s="11"/>
    </row>
    <row r="163" spans="1:22" s="5" customFormat="1">
      <c r="A163" s="15">
        <v>156</v>
      </c>
      <c r="B163" s="30" t="s">
        <v>317</v>
      </c>
      <c r="C163" s="17" t="s">
        <v>318</v>
      </c>
      <c r="D163" s="22"/>
      <c r="E163" s="22"/>
      <c r="F163" s="22"/>
      <c r="G163" s="22"/>
      <c r="H163" s="22"/>
      <c r="I163" s="22"/>
      <c r="J163" s="22">
        <v>7</v>
      </c>
      <c r="K163" s="22">
        <v>8465.2900000000009</v>
      </c>
      <c r="L163" s="22">
        <f t="shared" si="27"/>
        <v>7</v>
      </c>
      <c r="M163" s="22">
        <f t="shared" si="28"/>
        <v>8465.2900000000009</v>
      </c>
      <c r="N163" s="22">
        <v>1</v>
      </c>
      <c r="O163" s="22">
        <v>4646.71</v>
      </c>
      <c r="P163" s="22"/>
      <c r="Q163" s="22"/>
      <c r="R163" s="22">
        <f t="shared" si="25"/>
        <v>1</v>
      </c>
      <c r="S163" s="22">
        <f t="shared" si="26"/>
        <v>4646.71</v>
      </c>
      <c r="T163" s="22">
        <f t="shared" si="29"/>
        <v>8</v>
      </c>
      <c r="U163" s="22">
        <f t="shared" si="30"/>
        <v>13112</v>
      </c>
      <c r="V163" s="11"/>
    </row>
    <row r="164" spans="1:22" s="5" customFormat="1">
      <c r="A164" s="18">
        <v>157</v>
      </c>
      <c r="B164" s="31" t="s">
        <v>323</v>
      </c>
      <c r="C164" s="1" t="s">
        <v>324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27"/>
        <v>0</v>
      </c>
      <c r="M164" s="21">
        <f t="shared" si="28"/>
        <v>0</v>
      </c>
      <c r="N164" s="23">
        <v>1</v>
      </c>
      <c r="O164" s="23">
        <v>6500</v>
      </c>
      <c r="P164" s="23">
        <v>1</v>
      </c>
      <c r="Q164" s="23">
        <v>6500</v>
      </c>
      <c r="R164" s="21">
        <f t="shared" si="25"/>
        <v>2</v>
      </c>
      <c r="S164" s="21">
        <f t="shared" si="26"/>
        <v>13000</v>
      </c>
      <c r="T164" s="21">
        <f t="shared" si="29"/>
        <v>2</v>
      </c>
      <c r="U164" s="21">
        <f t="shared" si="30"/>
        <v>13000</v>
      </c>
      <c r="V164" s="11"/>
    </row>
    <row r="165" spans="1:22" s="5" customFormat="1">
      <c r="A165" s="15">
        <v>158</v>
      </c>
      <c r="B165" s="16" t="s">
        <v>331</v>
      </c>
      <c r="C165" s="17" t="s">
        <v>332</v>
      </c>
      <c r="D165" s="22"/>
      <c r="E165" s="22"/>
      <c r="F165" s="22"/>
      <c r="G165" s="22"/>
      <c r="H165" s="22"/>
      <c r="I165" s="22"/>
      <c r="J165" s="22">
        <v>1</v>
      </c>
      <c r="K165" s="22">
        <v>1050</v>
      </c>
      <c r="L165" s="22">
        <f t="shared" si="27"/>
        <v>1</v>
      </c>
      <c r="M165" s="22">
        <f t="shared" si="28"/>
        <v>1050</v>
      </c>
      <c r="N165" s="22"/>
      <c r="O165" s="22"/>
      <c r="P165" s="22"/>
      <c r="Q165" s="22"/>
      <c r="R165" s="22">
        <f t="shared" si="25"/>
        <v>0</v>
      </c>
      <c r="S165" s="22">
        <f t="shared" si="26"/>
        <v>0</v>
      </c>
      <c r="T165" s="22">
        <f t="shared" si="29"/>
        <v>1</v>
      </c>
      <c r="U165" s="22">
        <f t="shared" si="30"/>
        <v>1050</v>
      </c>
      <c r="V165" s="11"/>
    </row>
    <row r="166" spans="1:22" s="5" customFormat="1">
      <c r="A166" s="18">
        <v>159</v>
      </c>
      <c r="B166" s="31" t="s">
        <v>339</v>
      </c>
      <c r="C166" s="1" t="s">
        <v>340</v>
      </c>
      <c r="D166" s="23"/>
      <c r="E166" s="23"/>
      <c r="F166" s="23"/>
      <c r="G166" s="23"/>
      <c r="H166" s="23"/>
      <c r="I166" s="23"/>
      <c r="J166" s="23">
        <v>1</v>
      </c>
      <c r="K166" s="23">
        <v>160.16999999999999</v>
      </c>
      <c r="L166" s="21">
        <f t="shared" si="27"/>
        <v>1</v>
      </c>
      <c r="M166" s="21">
        <f t="shared" si="28"/>
        <v>160.16999999999999</v>
      </c>
      <c r="N166" s="23"/>
      <c r="O166" s="23"/>
      <c r="P166" s="23"/>
      <c r="Q166" s="23"/>
      <c r="R166" s="21">
        <f t="shared" si="25"/>
        <v>0</v>
      </c>
      <c r="S166" s="21">
        <f t="shared" si="26"/>
        <v>0</v>
      </c>
      <c r="T166" s="21">
        <f t="shared" si="29"/>
        <v>1</v>
      </c>
      <c r="U166" s="21">
        <f t="shared" si="30"/>
        <v>160.16999999999999</v>
      </c>
      <c r="V166" s="11"/>
    </row>
    <row r="167" spans="1:22" s="5" customFormat="1" ht="13.5" thickBot="1">
      <c r="A167" s="18"/>
      <c r="B167" s="31"/>
      <c r="C167" s="1"/>
      <c r="D167" s="23"/>
      <c r="E167" s="23"/>
      <c r="F167" s="23"/>
      <c r="G167" s="23"/>
      <c r="H167" s="23"/>
      <c r="I167" s="23"/>
      <c r="J167" s="23"/>
      <c r="K167" s="23"/>
      <c r="L167" s="21">
        <f t="shared" si="27"/>
        <v>0</v>
      </c>
      <c r="M167" s="21">
        <f t="shared" si="28"/>
        <v>0</v>
      </c>
      <c r="N167" s="23"/>
      <c r="O167" s="23"/>
      <c r="P167" s="23"/>
      <c r="Q167" s="23"/>
      <c r="R167" s="21">
        <f t="shared" si="25"/>
        <v>0</v>
      </c>
      <c r="S167" s="21">
        <f t="shared" si="26"/>
        <v>0</v>
      </c>
      <c r="T167" s="21">
        <f t="shared" si="29"/>
        <v>0</v>
      </c>
      <c r="U167" s="21">
        <f t="shared" si="30"/>
        <v>0</v>
      </c>
      <c r="V167" s="11"/>
    </row>
    <row r="168" spans="1:22" s="5" customFormat="1" ht="14.25" thickTop="1" thickBot="1">
      <c r="A168" s="45" t="s">
        <v>0</v>
      </c>
      <c r="B168" s="45"/>
      <c r="C168" s="46"/>
      <c r="D168" s="27">
        <f>SUM(D8:D167)</f>
        <v>34881</v>
      </c>
      <c r="E168" s="27">
        <f>SUM(E8:E167)</f>
        <v>18896476452.162792</v>
      </c>
      <c r="F168" s="27">
        <f>SUM(F8:F167)</f>
        <v>101498</v>
      </c>
      <c r="G168" s="27">
        <f>SUM(G8:G167)</f>
        <v>15499757025.507692</v>
      </c>
      <c r="H168" s="27">
        <f>SUM(H8:H167)</f>
        <v>581822</v>
      </c>
      <c r="I168" s="27">
        <f>SUM(I8:I167)</f>
        <v>45495921743.088699</v>
      </c>
      <c r="J168" s="27">
        <f>SUM(J8:J167)</f>
        <v>735641</v>
      </c>
      <c r="K168" s="27">
        <f>SUM(K8:K167)</f>
        <v>43289866210.196297</v>
      </c>
      <c r="L168" s="27">
        <f>SUM(L8:L167)</f>
        <v>1453842</v>
      </c>
      <c r="M168" s="27">
        <f>SUM(M8:M167)</f>
        <v>123182021430.95546</v>
      </c>
      <c r="N168" s="27">
        <f>SUM(N8:N167)</f>
        <v>40617</v>
      </c>
      <c r="O168" s="27">
        <f>SUM(O8:O167)</f>
        <v>47995808554.420036</v>
      </c>
      <c r="P168" s="27">
        <f>SUM(P8:P167)</f>
        <v>40617</v>
      </c>
      <c r="Q168" s="27">
        <f>SUM(Q8:Q167)</f>
        <v>48041244178.999977</v>
      </c>
      <c r="R168" s="27">
        <f>SUM(R8:R167)</f>
        <v>81234</v>
      </c>
      <c r="S168" s="27">
        <f>SUM(S8:S167)</f>
        <v>96037052733.419998</v>
      </c>
      <c r="T168" s="27">
        <f>SUM(T8:T167)</f>
        <v>1535076</v>
      </c>
      <c r="U168" s="27">
        <f>SUM(U8:U167)</f>
        <v>219219074164.37552</v>
      </c>
    </row>
    <row r="169" spans="1:22" s="5" customFormat="1" ht="13.5" customHeight="1" thickTop="1">
      <c r="A169" s="44" t="s">
        <v>335</v>
      </c>
      <c r="B169" s="9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43"/>
      <c r="U169" s="43"/>
      <c r="V169" s="11"/>
    </row>
    <row r="170" spans="1:22" ht="12.75" customHeight="1">
      <c r="A170" s="7" t="s">
        <v>17</v>
      </c>
      <c r="T170" s="6"/>
      <c r="U170" s="6"/>
      <c r="V170" s="11"/>
    </row>
    <row r="171" spans="1:22" ht="13.5" customHeight="1">
      <c r="A171" s="7" t="s">
        <v>43</v>
      </c>
      <c r="E171" s="8"/>
      <c r="F171" s="8"/>
      <c r="G171" s="8"/>
      <c r="H171" s="8"/>
      <c r="T171" s="6"/>
      <c r="U171" s="6"/>
      <c r="V171" s="11"/>
    </row>
    <row r="172" spans="1:22">
      <c r="B172" s="6"/>
      <c r="E172" s="26"/>
      <c r="F172" s="24"/>
      <c r="G172" s="24"/>
      <c r="H172" s="24"/>
      <c r="I172" s="24"/>
      <c r="J172" s="24"/>
      <c r="K172" s="24"/>
      <c r="L172" s="24"/>
      <c r="M172" s="24"/>
      <c r="N172" s="26"/>
      <c r="O172" s="26"/>
      <c r="V172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8:C16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"/>
  <sheetViews>
    <sheetView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337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18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11122</v>
      </c>
      <c r="E8" s="21">
        <v>3780694567.5</v>
      </c>
      <c r="F8" s="21">
        <v>32062</v>
      </c>
      <c r="G8" s="21">
        <v>4705305286.2964001</v>
      </c>
      <c r="H8" s="21">
        <v>39843</v>
      </c>
      <c r="I8" s="21">
        <v>11513012934.629999</v>
      </c>
      <c r="J8" s="21">
        <v>64399</v>
      </c>
      <c r="K8" s="21">
        <v>12529715819.65</v>
      </c>
      <c r="L8" s="21">
        <f>D8+F8+H8+J8</f>
        <v>147426</v>
      </c>
      <c r="M8" s="21">
        <f>E8+G8+I8+K8</f>
        <v>32528728608.076401</v>
      </c>
      <c r="N8" s="21">
        <v>1399</v>
      </c>
      <c r="O8" s="21">
        <v>15407011788.27</v>
      </c>
      <c r="P8" s="21">
        <v>1317</v>
      </c>
      <c r="Q8" s="21">
        <v>12747488918.059999</v>
      </c>
      <c r="R8" s="21">
        <f>N8+P8</f>
        <v>2716</v>
      </c>
      <c r="S8" s="21">
        <f>O8+Q8</f>
        <v>28154500706.330002</v>
      </c>
      <c r="T8" s="21">
        <f>L8+R8</f>
        <v>150142</v>
      </c>
      <c r="U8" s="21">
        <f>M8+S8</f>
        <v>60683229314.406403</v>
      </c>
      <c r="V8" s="11"/>
    </row>
    <row r="9" spans="1:22" s="5" customFormat="1">
      <c r="A9" s="15">
        <v>2</v>
      </c>
      <c r="B9" s="30" t="s">
        <v>19</v>
      </c>
      <c r="C9" s="17" t="s">
        <v>20</v>
      </c>
      <c r="D9" s="22">
        <v>14822</v>
      </c>
      <c r="E9" s="22">
        <v>6112045027.9881001</v>
      </c>
      <c r="F9" s="22">
        <v>51615</v>
      </c>
      <c r="G9" s="22">
        <v>7434976543.7313995</v>
      </c>
      <c r="H9" s="22">
        <v>59629</v>
      </c>
      <c r="I9" s="22">
        <v>7638488211.5558996</v>
      </c>
      <c r="J9" s="22">
        <v>70876</v>
      </c>
      <c r="K9" s="22">
        <v>7809760735.7025995</v>
      </c>
      <c r="L9" s="22">
        <f t="shared" ref="L9:L84" si="0">D9+F9+H9+J9</f>
        <v>196942</v>
      </c>
      <c r="M9" s="22">
        <f t="shared" ref="M9:M84" si="1">E9+G9+I9+K9</f>
        <v>28995270518.977997</v>
      </c>
      <c r="N9" s="22">
        <v>807</v>
      </c>
      <c r="O9" s="22">
        <v>10406761372.450001</v>
      </c>
      <c r="P9" s="22">
        <v>726</v>
      </c>
      <c r="Q9" s="22">
        <v>8311235215.3400002</v>
      </c>
      <c r="R9" s="22">
        <f t="shared" ref="R9:S9" si="2">N9+P9</f>
        <v>1533</v>
      </c>
      <c r="S9" s="22">
        <f t="shared" si="2"/>
        <v>18717996587.790001</v>
      </c>
      <c r="T9" s="22">
        <f t="shared" ref="T9:T84" si="3">L9+R9</f>
        <v>198475</v>
      </c>
      <c r="U9" s="22">
        <f t="shared" ref="U9:U84" si="4">M9+S9</f>
        <v>47713267106.767998</v>
      </c>
      <c r="V9" s="11"/>
    </row>
    <row r="10" spans="1:22" s="5" customFormat="1">
      <c r="A10" s="18">
        <v>3</v>
      </c>
      <c r="B10" s="31" t="s">
        <v>46</v>
      </c>
      <c r="C10" s="1" t="s">
        <v>47</v>
      </c>
      <c r="D10" s="23">
        <v>2444</v>
      </c>
      <c r="E10" s="23">
        <v>3897541711.6599998</v>
      </c>
      <c r="F10" s="23">
        <v>16313</v>
      </c>
      <c r="G10" s="23">
        <v>4044160980.5910001</v>
      </c>
      <c r="H10" s="23">
        <v>16084</v>
      </c>
      <c r="I10" s="23">
        <v>17578936431.990002</v>
      </c>
      <c r="J10" s="23">
        <v>17649</v>
      </c>
      <c r="K10" s="23">
        <v>12636160271.51</v>
      </c>
      <c r="L10" s="21">
        <f t="shared" si="0"/>
        <v>52490</v>
      </c>
      <c r="M10" s="21">
        <f t="shared" si="1"/>
        <v>38156799395.750999</v>
      </c>
      <c r="N10" s="23">
        <v>547</v>
      </c>
      <c r="O10" s="23">
        <v>2093597604.21</v>
      </c>
      <c r="P10" s="23">
        <v>684</v>
      </c>
      <c r="Q10" s="23">
        <v>6333623273.5500002</v>
      </c>
      <c r="R10" s="21">
        <f>N10+P10</f>
        <v>1231</v>
      </c>
      <c r="S10" s="21">
        <f>O10+Q10</f>
        <v>8427220877.7600002</v>
      </c>
      <c r="T10" s="21">
        <f t="shared" si="3"/>
        <v>53721</v>
      </c>
      <c r="U10" s="21">
        <f t="shared" si="4"/>
        <v>46584020273.511002</v>
      </c>
      <c r="V10" s="11"/>
    </row>
    <row r="11" spans="1:22" s="5" customFormat="1">
      <c r="A11" s="15">
        <v>4</v>
      </c>
      <c r="B11" s="30" t="s">
        <v>48</v>
      </c>
      <c r="C11" s="17" t="s">
        <v>49</v>
      </c>
      <c r="D11" s="22">
        <v>588</v>
      </c>
      <c r="E11" s="22">
        <v>945495727.86000001</v>
      </c>
      <c r="F11" s="22">
        <v>5118</v>
      </c>
      <c r="G11" s="22">
        <v>1267843571.1480999</v>
      </c>
      <c r="H11" s="22">
        <v>2537</v>
      </c>
      <c r="I11" s="22">
        <v>9798678325.8099995</v>
      </c>
      <c r="J11" s="22">
        <v>4147</v>
      </c>
      <c r="K11" s="22">
        <v>6096648930.9200001</v>
      </c>
      <c r="L11" s="22">
        <f t="shared" si="0"/>
        <v>12390</v>
      </c>
      <c r="M11" s="22">
        <f t="shared" si="1"/>
        <v>18108666555.738098</v>
      </c>
      <c r="N11" s="22">
        <v>778</v>
      </c>
      <c r="O11" s="22">
        <v>8274731165.3500004</v>
      </c>
      <c r="P11" s="22">
        <v>1015</v>
      </c>
      <c r="Q11" s="22">
        <v>8926280031.5100002</v>
      </c>
      <c r="R11" s="22">
        <f t="shared" ref="R11:S14" si="5">N11+P11</f>
        <v>1793</v>
      </c>
      <c r="S11" s="22">
        <f t="shared" si="5"/>
        <v>17201011196.860001</v>
      </c>
      <c r="T11" s="22">
        <f t="shared" si="3"/>
        <v>14183</v>
      </c>
      <c r="U11" s="22">
        <f t="shared" si="4"/>
        <v>35309677752.598099</v>
      </c>
      <c r="V11" s="11"/>
    </row>
    <row r="12" spans="1:22" s="5" customFormat="1">
      <c r="A12" s="18">
        <v>5</v>
      </c>
      <c r="B12" s="12" t="s">
        <v>56</v>
      </c>
      <c r="C12" s="1" t="s">
        <v>57</v>
      </c>
      <c r="D12" s="23">
        <v>9379</v>
      </c>
      <c r="E12" s="23">
        <v>4221924986.6869001</v>
      </c>
      <c r="F12" s="23">
        <v>20804</v>
      </c>
      <c r="G12" s="23">
        <v>3073975025.1399999</v>
      </c>
      <c r="H12" s="23">
        <v>48774</v>
      </c>
      <c r="I12" s="23">
        <v>4446124085.9399996</v>
      </c>
      <c r="J12" s="23">
        <v>32411</v>
      </c>
      <c r="K12" s="23">
        <v>5598624898.0194998</v>
      </c>
      <c r="L12" s="21">
        <f t="shared" si="0"/>
        <v>111368</v>
      </c>
      <c r="M12" s="21">
        <f t="shared" si="1"/>
        <v>17340648995.7864</v>
      </c>
      <c r="N12" s="23">
        <v>786</v>
      </c>
      <c r="O12" s="23">
        <v>4744552624.29</v>
      </c>
      <c r="P12" s="23">
        <v>762</v>
      </c>
      <c r="Q12" s="23">
        <v>4155164579.9000001</v>
      </c>
      <c r="R12" s="21">
        <f t="shared" si="5"/>
        <v>1548</v>
      </c>
      <c r="S12" s="21">
        <f t="shared" si="5"/>
        <v>8899717204.1900005</v>
      </c>
      <c r="T12" s="21">
        <f t="shared" si="3"/>
        <v>112916</v>
      </c>
      <c r="U12" s="21">
        <f t="shared" si="4"/>
        <v>26240366199.976402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14137</v>
      </c>
      <c r="E13" s="22">
        <v>4494500974.3549995</v>
      </c>
      <c r="F13" s="22">
        <v>26715</v>
      </c>
      <c r="G13" s="22">
        <v>4014415158.48</v>
      </c>
      <c r="H13" s="22">
        <v>55233</v>
      </c>
      <c r="I13" s="22">
        <v>2707373671.8000002</v>
      </c>
      <c r="J13" s="22">
        <v>42874</v>
      </c>
      <c r="K13" s="22">
        <v>4851663621.4499998</v>
      </c>
      <c r="L13" s="22">
        <f t="shared" ref="L13:L20" si="6">D13+F13+H13+J13</f>
        <v>138959</v>
      </c>
      <c r="M13" s="22">
        <f t="shared" ref="M13:M20" si="7">E13+G13+I13+K13</f>
        <v>16067953426.084999</v>
      </c>
      <c r="N13" s="22">
        <v>467</v>
      </c>
      <c r="O13" s="22">
        <v>3395314797.5900002</v>
      </c>
      <c r="P13" s="22">
        <v>451</v>
      </c>
      <c r="Q13" s="22">
        <v>2338812442.8800001</v>
      </c>
      <c r="R13" s="22">
        <f t="shared" si="5"/>
        <v>918</v>
      </c>
      <c r="S13" s="22">
        <f t="shared" si="5"/>
        <v>5734127240.4700003</v>
      </c>
      <c r="T13" s="22">
        <f t="shared" ref="T13:T20" si="8">L13+R13</f>
        <v>139877</v>
      </c>
      <c r="U13" s="22">
        <f t="shared" ref="U13:U20" si="9">M13+S13</f>
        <v>21802080666.555</v>
      </c>
      <c r="V13" s="11"/>
    </row>
    <row r="14" spans="1:22" s="5" customFormat="1">
      <c r="A14" s="18">
        <v>7</v>
      </c>
      <c r="B14" s="31" t="s">
        <v>52</v>
      </c>
      <c r="C14" s="1" t="s">
        <v>53</v>
      </c>
      <c r="D14" s="23">
        <v>416</v>
      </c>
      <c r="E14" s="23">
        <v>1436804622.3199999</v>
      </c>
      <c r="F14" s="23">
        <v>2069</v>
      </c>
      <c r="G14" s="23">
        <v>1016496871.9234</v>
      </c>
      <c r="H14" s="23">
        <v>3007</v>
      </c>
      <c r="I14" s="23">
        <v>1625723013.6900001</v>
      </c>
      <c r="J14" s="23">
        <v>6601</v>
      </c>
      <c r="K14" s="23">
        <v>2068827041.1521001</v>
      </c>
      <c r="L14" s="21">
        <f t="shared" si="6"/>
        <v>12093</v>
      </c>
      <c r="M14" s="21">
        <f t="shared" si="7"/>
        <v>6147851549.0855007</v>
      </c>
      <c r="N14" s="23">
        <v>420</v>
      </c>
      <c r="O14" s="23">
        <v>7632411501.3400002</v>
      </c>
      <c r="P14" s="23">
        <v>808</v>
      </c>
      <c r="Q14" s="23">
        <v>6061475379.5299997</v>
      </c>
      <c r="R14" s="21">
        <f t="shared" si="5"/>
        <v>1228</v>
      </c>
      <c r="S14" s="21">
        <f t="shared" si="5"/>
        <v>13693886880.869999</v>
      </c>
      <c r="T14" s="21">
        <f t="shared" si="8"/>
        <v>13321</v>
      </c>
      <c r="U14" s="21">
        <f t="shared" si="9"/>
        <v>19841738429.955498</v>
      </c>
      <c r="V14" s="11"/>
    </row>
    <row r="15" spans="1:22" s="5" customFormat="1">
      <c r="A15" s="15">
        <v>8</v>
      </c>
      <c r="B15" s="30" t="s">
        <v>54</v>
      </c>
      <c r="C15" s="17" t="s">
        <v>55</v>
      </c>
      <c r="D15" s="22">
        <v>406</v>
      </c>
      <c r="E15" s="22">
        <v>701869984.16750002</v>
      </c>
      <c r="F15" s="22">
        <v>2731</v>
      </c>
      <c r="G15" s="22">
        <v>920307734.70000005</v>
      </c>
      <c r="H15" s="22">
        <v>2778</v>
      </c>
      <c r="I15" s="22">
        <v>3563111733.6581998</v>
      </c>
      <c r="J15" s="22">
        <v>3664</v>
      </c>
      <c r="K15" s="22">
        <v>2517092390.8467002</v>
      </c>
      <c r="L15" s="22">
        <f t="shared" si="6"/>
        <v>9579</v>
      </c>
      <c r="M15" s="22">
        <f t="shared" si="7"/>
        <v>7702381843.3724003</v>
      </c>
      <c r="N15" s="22">
        <v>1646</v>
      </c>
      <c r="O15" s="22">
        <v>4934056062.6499996</v>
      </c>
      <c r="P15" s="22">
        <v>1685</v>
      </c>
      <c r="Q15" s="22">
        <v>5860696627.3699999</v>
      </c>
      <c r="R15" s="22">
        <f t="shared" ref="R15:R82" si="10">N15+P15</f>
        <v>3331</v>
      </c>
      <c r="S15" s="22">
        <f t="shared" ref="S15:S82" si="11">O15+Q15</f>
        <v>10794752690.02</v>
      </c>
      <c r="T15" s="22">
        <f t="shared" si="8"/>
        <v>12910</v>
      </c>
      <c r="U15" s="22">
        <f t="shared" si="9"/>
        <v>18497134533.392403</v>
      </c>
      <c r="V15" s="11"/>
    </row>
    <row r="16" spans="1:22" s="5" customFormat="1">
      <c r="A16" s="18">
        <v>9</v>
      </c>
      <c r="B16" s="31" t="s">
        <v>58</v>
      </c>
      <c r="C16" s="1" t="s">
        <v>59</v>
      </c>
      <c r="D16" s="23">
        <v>282</v>
      </c>
      <c r="E16" s="23">
        <v>1138701676.8900001</v>
      </c>
      <c r="F16" s="23">
        <v>1212</v>
      </c>
      <c r="G16" s="23">
        <v>476588793.29000002</v>
      </c>
      <c r="H16" s="23">
        <v>916</v>
      </c>
      <c r="I16" s="23">
        <v>4078282629.7399998</v>
      </c>
      <c r="J16" s="23">
        <v>1332</v>
      </c>
      <c r="K16" s="23">
        <v>4858334055.71</v>
      </c>
      <c r="L16" s="21">
        <f t="shared" si="6"/>
        <v>3742</v>
      </c>
      <c r="M16" s="21">
        <f t="shared" si="7"/>
        <v>10551907155.630001</v>
      </c>
      <c r="N16" s="23">
        <v>397</v>
      </c>
      <c r="O16" s="23">
        <v>2590145736.1700001</v>
      </c>
      <c r="P16" s="23">
        <v>202</v>
      </c>
      <c r="Q16" s="23">
        <v>2562618571.5100002</v>
      </c>
      <c r="R16" s="21">
        <f t="shared" si="10"/>
        <v>599</v>
      </c>
      <c r="S16" s="21">
        <f t="shared" si="11"/>
        <v>5152764307.6800003</v>
      </c>
      <c r="T16" s="21">
        <f t="shared" si="8"/>
        <v>4341</v>
      </c>
      <c r="U16" s="21">
        <f t="shared" si="9"/>
        <v>15704671463.310001</v>
      </c>
      <c r="V16" s="11"/>
    </row>
    <row r="17" spans="1:22" s="5" customFormat="1">
      <c r="A17" s="15">
        <v>10</v>
      </c>
      <c r="B17" s="30" t="s">
        <v>64</v>
      </c>
      <c r="C17" s="17" t="s">
        <v>65</v>
      </c>
      <c r="D17" s="22">
        <v>223</v>
      </c>
      <c r="E17" s="22">
        <v>227977270.63</v>
      </c>
      <c r="F17" s="22">
        <v>751</v>
      </c>
      <c r="G17" s="22">
        <v>129376111.2712</v>
      </c>
      <c r="H17" s="22">
        <v>507</v>
      </c>
      <c r="I17" s="22">
        <v>640912430.05999994</v>
      </c>
      <c r="J17" s="22">
        <v>667</v>
      </c>
      <c r="K17" s="22">
        <v>181429429.38</v>
      </c>
      <c r="L17" s="22">
        <f t="shared" si="6"/>
        <v>2148</v>
      </c>
      <c r="M17" s="22">
        <f t="shared" si="7"/>
        <v>1179695241.3411999</v>
      </c>
      <c r="N17" s="22">
        <v>1223</v>
      </c>
      <c r="O17" s="22">
        <v>5173366352.2600002</v>
      </c>
      <c r="P17" s="22">
        <v>1273</v>
      </c>
      <c r="Q17" s="22">
        <v>5609761262.9399996</v>
      </c>
      <c r="R17" s="22">
        <f t="shared" si="10"/>
        <v>2496</v>
      </c>
      <c r="S17" s="22">
        <f t="shared" si="11"/>
        <v>10783127615.200001</v>
      </c>
      <c r="T17" s="22">
        <f t="shared" si="8"/>
        <v>4644</v>
      </c>
      <c r="U17" s="22">
        <f t="shared" si="9"/>
        <v>11962822856.541201</v>
      </c>
      <c r="V17" s="11"/>
    </row>
    <row r="18" spans="1:22" s="5" customFormat="1">
      <c r="A18" s="18">
        <v>11</v>
      </c>
      <c r="B18" s="31" t="s">
        <v>21</v>
      </c>
      <c r="C18" s="1" t="s">
        <v>22</v>
      </c>
      <c r="D18" s="23">
        <v>161</v>
      </c>
      <c r="E18" s="23">
        <v>317325484.30000001</v>
      </c>
      <c r="F18" s="23">
        <v>1063</v>
      </c>
      <c r="G18" s="23">
        <v>255806041.24000001</v>
      </c>
      <c r="H18" s="23">
        <v>263</v>
      </c>
      <c r="I18" s="23">
        <v>660687633.91999996</v>
      </c>
      <c r="J18" s="23">
        <v>661</v>
      </c>
      <c r="K18" s="23">
        <v>550415578.30999994</v>
      </c>
      <c r="L18" s="21">
        <f t="shared" si="6"/>
        <v>2148</v>
      </c>
      <c r="M18" s="21">
        <f t="shared" si="7"/>
        <v>1784234737.77</v>
      </c>
      <c r="N18" s="23">
        <v>701</v>
      </c>
      <c r="O18" s="23">
        <v>4293087386.8000002</v>
      </c>
      <c r="P18" s="23">
        <v>768</v>
      </c>
      <c r="Q18" s="23">
        <v>4453546859.29</v>
      </c>
      <c r="R18" s="21">
        <f t="shared" si="10"/>
        <v>1469</v>
      </c>
      <c r="S18" s="21">
        <f t="shared" si="11"/>
        <v>8746634246.0900002</v>
      </c>
      <c r="T18" s="21">
        <f t="shared" si="8"/>
        <v>3617</v>
      </c>
      <c r="U18" s="21">
        <f t="shared" si="9"/>
        <v>10530868983.860001</v>
      </c>
      <c r="V18" s="11"/>
    </row>
    <row r="19" spans="1:22" s="5" customFormat="1">
      <c r="A19" s="15">
        <v>12</v>
      </c>
      <c r="B19" s="30" t="s">
        <v>60</v>
      </c>
      <c r="C19" s="17" t="s">
        <v>61</v>
      </c>
      <c r="D19" s="22"/>
      <c r="E19" s="22"/>
      <c r="F19" s="22"/>
      <c r="G19" s="22"/>
      <c r="H19" s="22">
        <v>478</v>
      </c>
      <c r="I19" s="22">
        <v>4592034733.3900003</v>
      </c>
      <c r="J19" s="22">
        <v>545</v>
      </c>
      <c r="K19" s="22">
        <v>4426530335.3699999</v>
      </c>
      <c r="L19" s="22">
        <f t="shared" si="6"/>
        <v>1023</v>
      </c>
      <c r="M19" s="22">
        <f t="shared" si="7"/>
        <v>9018565068.7600002</v>
      </c>
      <c r="N19" s="22">
        <v>30</v>
      </c>
      <c r="O19" s="22">
        <v>552000000</v>
      </c>
      <c r="P19" s="22">
        <v>28</v>
      </c>
      <c r="Q19" s="22">
        <v>662000000</v>
      </c>
      <c r="R19" s="22">
        <f t="shared" si="10"/>
        <v>58</v>
      </c>
      <c r="S19" s="22">
        <f t="shared" si="11"/>
        <v>1214000000</v>
      </c>
      <c r="T19" s="22">
        <f t="shared" si="8"/>
        <v>1081</v>
      </c>
      <c r="U19" s="22">
        <f t="shared" si="9"/>
        <v>10232565068.76</v>
      </c>
      <c r="V19" s="11"/>
    </row>
    <row r="20" spans="1:22" s="5" customFormat="1">
      <c r="A20" s="18">
        <v>13</v>
      </c>
      <c r="B20" s="31" t="s">
        <v>27</v>
      </c>
      <c r="C20" s="1" t="s">
        <v>28</v>
      </c>
      <c r="D20" s="23"/>
      <c r="E20" s="23"/>
      <c r="F20" s="23"/>
      <c r="G20" s="23"/>
      <c r="H20" s="23">
        <v>358</v>
      </c>
      <c r="I20" s="23">
        <v>3642622066.6599998</v>
      </c>
      <c r="J20" s="23">
        <v>210</v>
      </c>
      <c r="K20" s="23">
        <v>1105731747.21</v>
      </c>
      <c r="L20" s="21">
        <f t="shared" si="6"/>
        <v>568</v>
      </c>
      <c r="M20" s="21">
        <f t="shared" si="7"/>
        <v>4748353813.8699999</v>
      </c>
      <c r="N20" s="23">
        <v>49</v>
      </c>
      <c r="O20" s="23">
        <v>531407631.87</v>
      </c>
      <c r="P20" s="23">
        <v>204</v>
      </c>
      <c r="Q20" s="23">
        <v>3068881843.7600002</v>
      </c>
      <c r="R20" s="21">
        <f t="shared" si="10"/>
        <v>253</v>
      </c>
      <c r="S20" s="21">
        <f t="shared" si="11"/>
        <v>3600289475.6300001</v>
      </c>
      <c r="T20" s="21">
        <f t="shared" si="8"/>
        <v>821</v>
      </c>
      <c r="U20" s="21">
        <f t="shared" si="9"/>
        <v>8348643289.5</v>
      </c>
      <c r="V20" s="11"/>
    </row>
    <row r="21" spans="1:22" s="5" customFormat="1">
      <c r="A21" s="15">
        <v>14</v>
      </c>
      <c r="B21" s="16" t="s">
        <v>62</v>
      </c>
      <c r="C21" s="17" t="s">
        <v>63</v>
      </c>
      <c r="D21" s="22"/>
      <c r="E21" s="22"/>
      <c r="F21" s="22">
        <v>3</v>
      </c>
      <c r="G21" s="22">
        <v>399374983.72000003</v>
      </c>
      <c r="H21" s="22">
        <v>462</v>
      </c>
      <c r="I21" s="22">
        <v>2065849637.49</v>
      </c>
      <c r="J21" s="22">
        <v>374</v>
      </c>
      <c r="K21" s="22">
        <v>2431275042.7399998</v>
      </c>
      <c r="L21" s="22">
        <f t="shared" si="0"/>
        <v>839</v>
      </c>
      <c r="M21" s="22">
        <f t="shared" si="1"/>
        <v>4896499663.9499998</v>
      </c>
      <c r="N21" s="22">
        <v>68</v>
      </c>
      <c r="O21" s="22">
        <v>1843766167.4000001</v>
      </c>
      <c r="P21" s="22">
        <v>45</v>
      </c>
      <c r="Q21" s="22">
        <v>905612897.46000004</v>
      </c>
      <c r="R21" s="22">
        <f t="shared" si="10"/>
        <v>113</v>
      </c>
      <c r="S21" s="22">
        <f t="shared" si="11"/>
        <v>2749379064.8600001</v>
      </c>
      <c r="T21" s="22">
        <f t="shared" si="3"/>
        <v>952</v>
      </c>
      <c r="U21" s="22">
        <f t="shared" si="4"/>
        <v>7645878728.8099995</v>
      </c>
      <c r="V21" s="11"/>
    </row>
    <row r="22" spans="1:22" s="5" customFormat="1">
      <c r="A22" s="18">
        <v>15</v>
      </c>
      <c r="B22" s="31" t="s">
        <v>29</v>
      </c>
      <c r="C22" s="1" t="s">
        <v>30</v>
      </c>
      <c r="D22" s="23">
        <v>274</v>
      </c>
      <c r="E22" s="23">
        <v>204932359.65000001</v>
      </c>
      <c r="F22" s="23">
        <v>849</v>
      </c>
      <c r="G22" s="23">
        <v>195057818.69</v>
      </c>
      <c r="H22" s="23">
        <v>142</v>
      </c>
      <c r="I22" s="23">
        <v>1395668748.75</v>
      </c>
      <c r="J22" s="23">
        <v>842</v>
      </c>
      <c r="K22" s="23">
        <v>665145103.01999998</v>
      </c>
      <c r="L22" s="21">
        <f t="shared" si="0"/>
        <v>2107</v>
      </c>
      <c r="M22" s="21">
        <f t="shared" si="1"/>
        <v>2460804030.1100001</v>
      </c>
      <c r="N22" s="23">
        <v>262</v>
      </c>
      <c r="O22" s="23">
        <v>1272962772.8499999</v>
      </c>
      <c r="P22" s="23">
        <v>377</v>
      </c>
      <c r="Q22" s="23">
        <v>2190816852.8600001</v>
      </c>
      <c r="R22" s="21">
        <f t="shared" si="10"/>
        <v>639</v>
      </c>
      <c r="S22" s="21">
        <f t="shared" si="11"/>
        <v>3463779625.71</v>
      </c>
      <c r="T22" s="21">
        <f t="shared" si="3"/>
        <v>2746</v>
      </c>
      <c r="U22" s="21">
        <f t="shared" si="4"/>
        <v>5924583655.8199997</v>
      </c>
      <c r="V22" s="11"/>
    </row>
    <row r="23" spans="1:22" s="5" customFormat="1">
      <c r="A23" s="15">
        <v>16</v>
      </c>
      <c r="B23" s="30" t="s">
        <v>25</v>
      </c>
      <c r="C23" s="17" t="s">
        <v>26</v>
      </c>
      <c r="D23" s="22">
        <v>430</v>
      </c>
      <c r="E23" s="22">
        <v>538906176.64999998</v>
      </c>
      <c r="F23" s="22">
        <v>1936</v>
      </c>
      <c r="G23" s="22">
        <v>541410452.45000005</v>
      </c>
      <c r="H23" s="22">
        <v>475</v>
      </c>
      <c r="I23" s="22">
        <v>654532309.64999998</v>
      </c>
      <c r="J23" s="22">
        <v>1231</v>
      </c>
      <c r="K23" s="22">
        <v>663313417.46000004</v>
      </c>
      <c r="L23" s="22">
        <f t="shared" si="0"/>
        <v>4072</v>
      </c>
      <c r="M23" s="22">
        <f t="shared" si="1"/>
        <v>2398162356.21</v>
      </c>
      <c r="N23" s="22">
        <v>512</v>
      </c>
      <c r="O23" s="22">
        <v>1180523606.5599999</v>
      </c>
      <c r="P23" s="22">
        <v>1035</v>
      </c>
      <c r="Q23" s="22">
        <v>1536513554.0699999</v>
      </c>
      <c r="R23" s="22">
        <f t="shared" si="10"/>
        <v>1547</v>
      </c>
      <c r="S23" s="22">
        <f t="shared" si="11"/>
        <v>2717037160.6300001</v>
      </c>
      <c r="T23" s="22">
        <f t="shared" si="3"/>
        <v>5619</v>
      </c>
      <c r="U23" s="22">
        <f t="shared" si="4"/>
        <v>5115199516.8400002</v>
      </c>
      <c r="V23" s="11"/>
    </row>
    <row r="24" spans="1:22" s="5" customFormat="1">
      <c r="A24" s="18">
        <v>17</v>
      </c>
      <c r="B24" s="31" t="s">
        <v>23</v>
      </c>
      <c r="C24" s="1" t="s">
        <v>24</v>
      </c>
      <c r="D24" s="23">
        <v>14</v>
      </c>
      <c r="E24" s="23">
        <v>97245824.989999995</v>
      </c>
      <c r="F24" s="23">
        <v>4</v>
      </c>
      <c r="G24" s="23">
        <v>1383897.75</v>
      </c>
      <c r="H24" s="23">
        <v>40</v>
      </c>
      <c r="I24" s="23">
        <v>98206120.549999997</v>
      </c>
      <c r="J24" s="23">
        <v>104</v>
      </c>
      <c r="K24" s="23">
        <v>38741526.729999997</v>
      </c>
      <c r="L24" s="21">
        <f t="shared" si="0"/>
        <v>162</v>
      </c>
      <c r="M24" s="21">
        <f t="shared" si="1"/>
        <v>235577370.01999998</v>
      </c>
      <c r="N24" s="23">
        <v>158</v>
      </c>
      <c r="O24" s="23">
        <v>2347135443.6199999</v>
      </c>
      <c r="P24" s="23">
        <v>167</v>
      </c>
      <c r="Q24" s="23">
        <v>2503643230.3800001</v>
      </c>
      <c r="R24" s="21">
        <f t="shared" si="10"/>
        <v>325</v>
      </c>
      <c r="S24" s="21">
        <f t="shared" si="11"/>
        <v>4850778674</v>
      </c>
      <c r="T24" s="21">
        <f t="shared" si="3"/>
        <v>487</v>
      </c>
      <c r="U24" s="21">
        <f t="shared" si="4"/>
        <v>5086356044.0200005</v>
      </c>
      <c r="V24" s="11"/>
    </row>
    <row r="25" spans="1:22" s="5" customFormat="1">
      <c r="A25" s="15">
        <v>18</v>
      </c>
      <c r="B25" s="30" t="s">
        <v>66</v>
      </c>
      <c r="C25" s="17" t="s">
        <v>67</v>
      </c>
      <c r="D25" s="22">
        <v>9</v>
      </c>
      <c r="E25" s="22">
        <v>132500000</v>
      </c>
      <c r="F25" s="22">
        <v>10</v>
      </c>
      <c r="G25" s="22">
        <v>6491915.1399999997</v>
      </c>
      <c r="H25" s="22">
        <v>906</v>
      </c>
      <c r="I25" s="22">
        <v>1929269719.74</v>
      </c>
      <c r="J25" s="22">
        <v>397</v>
      </c>
      <c r="K25" s="22">
        <v>982681486.24000001</v>
      </c>
      <c r="L25" s="22">
        <f t="shared" si="0"/>
        <v>1322</v>
      </c>
      <c r="M25" s="22">
        <f t="shared" si="1"/>
        <v>3050943121.1199999</v>
      </c>
      <c r="N25" s="22">
        <v>12</v>
      </c>
      <c r="O25" s="22">
        <v>430000000</v>
      </c>
      <c r="P25" s="22">
        <v>48</v>
      </c>
      <c r="Q25" s="22">
        <v>1555000000</v>
      </c>
      <c r="R25" s="22">
        <f t="shared" si="10"/>
        <v>60</v>
      </c>
      <c r="S25" s="22">
        <f t="shared" si="11"/>
        <v>1985000000</v>
      </c>
      <c r="T25" s="22">
        <f t="shared" si="3"/>
        <v>1382</v>
      </c>
      <c r="U25" s="22">
        <f t="shared" si="4"/>
        <v>5035943121.1199999</v>
      </c>
      <c r="V25" s="11"/>
    </row>
    <row r="26" spans="1:22" s="5" customFormat="1">
      <c r="A26" s="18">
        <v>19</v>
      </c>
      <c r="B26" s="31" t="s">
        <v>33</v>
      </c>
      <c r="C26" s="1" t="s">
        <v>34</v>
      </c>
      <c r="D26" s="23">
        <v>48</v>
      </c>
      <c r="E26" s="23">
        <v>363295281.55000001</v>
      </c>
      <c r="F26" s="23">
        <v>343</v>
      </c>
      <c r="G26" s="23">
        <v>682190077.01999998</v>
      </c>
      <c r="H26" s="23">
        <v>177</v>
      </c>
      <c r="I26" s="23">
        <v>613635645.36000001</v>
      </c>
      <c r="J26" s="23">
        <v>225</v>
      </c>
      <c r="K26" s="23">
        <v>171753162.63999999</v>
      </c>
      <c r="L26" s="21">
        <f t="shared" si="0"/>
        <v>793</v>
      </c>
      <c r="M26" s="21">
        <f t="shared" si="1"/>
        <v>1830874166.5699997</v>
      </c>
      <c r="N26" s="23">
        <v>290</v>
      </c>
      <c r="O26" s="23">
        <v>1361932838.02</v>
      </c>
      <c r="P26" s="23">
        <v>298</v>
      </c>
      <c r="Q26" s="23">
        <v>1454545576.2</v>
      </c>
      <c r="R26" s="21">
        <f t="shared" si="10"/>
        <v>588</v>
      </c>
      <c r="S26" s="21">
        <f t="shared" si="11"/>
        <v>2816478414.2200003</v>
      </c>
      <c r="T26" s="21">
        <f t="shared" si="3"/>
        <v>1381</v>
      </c>
      <c r="U26" s="21">
        <f t="shared" si="4"/>
        <v>4647352580.79</v>
      </c>
      <c r="V26" s="11"/>
    </row>
    <row r="27" spans="1:22" s="5" customFormat="1">
      <c r="A27" s="15">
        <v>20</v>
      </c>
      <c r="B27" s="30" t="s">
        <v>31</v>
      </c>
      <c r="C27" s="17" t="s">
        <v>32</v>
      </c>
      <c r="D27" s="22">
        <v>218</v>
      </c>
      <c r="E27" s="22">
        <v>426716822.29000002</v>
      </c>
      <c r="F27" s="22">
        <v>378</v>
      </c>
      <c r="G27" s="22">
        <v>147538178.41999999</v>
      </c>
      <c r="H27" s="22">
        <v>646</v>
      </c>
      <c r="I27" s="22">
        <v>639207043.72000003</v>
      </c>
      <c r="J27" s="22">
        <v>700</v>
      </c>
      <c r="K27" s="22">
        <v>550496743.45000005</v>
      </c>
      <c r="L27" s="22">
        <f t="shared" si="0"/>
        <v>1942</v>
      </c>
      <c r="M27" s="22">
        <f t="shared" si="1"/>
        <v>1763958787.8800001</v>
      </c>
      <c r="N27" s="22">
        <v>338</v>
      </c>
      <c r="O27" s="22">
        <v>1180759637.04</v>
      </c>
      <c r="P27" s="22">
        <v>386</v>
      </c>
      <c r="Q27" s="22">
        <v>1420453560.1800001</v>
      </c>
      <c r="R27" s="22">
        <f t="shared" si="10"/>
        <v>724</v>
      </c>
      <c r="S27" s="22">
        <f t="shared" si="11"/>
        <v>2601213197.2200003</v>
      </c>
      <c r="T27" s="22">
        <f t="shared" si="3"/>
        <v>2666</v>
      </c>
      <c r="U27" s="22">
        <f t="shared" si="4"/>
        <v>4365171985.1000004</v>
      </c>
      <c r="V27" s="11"/>
    </row>
    <row r="28" spans="1:22" s="5" customFormat="1">
      <c r="A28" s="18">
        <v>21</v>
      </c>
      <c r="B28" s="31" t="s">
        <v>68</v>
      </c>
      <c r="C28" s="1" t="s">
        <v>69</v>
      </c>
      <c r="D28" s="23">
        <v>467</v>
      </c>
      <c r="E28" s="23">
        <v>316619853.16000003</v>
      </c>
      <c r="F28" s="23">
        <v>3560</v>
      </c>
      <c r="G28" s="23">
        <v>552953434.34000003</v>
      </c>
      <c r="H28" s="23">
        <v>2326</v>
      </c>
      <c r="I28" s="23">
        <v>699136009.53999996</v>
      </c>
      <c r="J28" s="23">
        <v>7638</v>
      </c>
      <c r="K28" s="23">
        <v>1283324658.6447001</v>
      </c>
      <c r="L28" s="21">
        <f t="shared" ref="L28:L31" si="12">D28+F28+H28+J28</f>
        <v>13991</v>
      </c>
      <c r="M28" s="21">
        <f t="shared" ref="M28:M31" si="13">E28+G28+I28+K28</f>
        <v>2852033955.6847</v>
      </c>
      <c r="N28" s="23">
        <v>118</v>
      </c>
      <c r="O28" s="23">
        <v>1144774396.5899999</v>
      </c>
      <c r="P28" s="23">
        <v>77</v>
      </c>
      <c r="Q28" s="23">
        <v>179465380.86000001</v>
      </c>
      <c r="R28" s="21">
        <f t="shared" ref="R28:R31" si="14">N28+P28</f>
        <v>195</v>
      </c>
      <c r="S28" s="21">
        <f t="shared" ref="S28:S31" si="15">O28+Q28</f>
        <v>1324239777.4499998</v>
      </c>
      <c r="T28" s="21">
        <f t="shared" ref="T28:T31" si="16">L28+R28</f>
        <v>14186</v>
      </c>
      <c r="U28" s="21">
        <f t="shared" ref="U28:U31" si="17">M28+S28</f>
        <v>4176273733.1346998</v>
      </c>
      <c r="V28" s="11"/>
    </row>
    <row r="29" spans="1:22" s="5" customFormat="1">
      <c r="A29" s="15">
        <v>22</v>
      </c>
      <c r="B29" s="30" t="s">
        <v>35</v>
      </c>
      <c r="C29" s="17" t="s">
        <v>36</v>
      </c>
      <c r="D29" s="22">
        <v>1693</v>
      </c>
      <c r="E29" s="22">
        <v>212884215.53</v>
      </c>
      <c r="F29" s="22">
        <v>4484</v>
      </c>
      <c r="G29" s="22">
        <v>158796248.16</v>
      </c>
      <c r="H29" s="22">
        <v>4612</v>
      </c>
      <c r="I29" s="22">
        <v>561640736.87329996</v>
      </c>
      <c r="J29" s="22">
        <v>14577</v>
      </c>
      <c r="K29" s="22">
        <v>1329970285.8835001</v>
      </c>
      <c r="L29" s="22">
        <f t="shared" si="12"/>
        <v>25366</v>
      </c>
      <c r="M29" s="22">
        <f t="shared" si="13"/>
        <v>2263291486.4468002</v>
      </c>
      <c r="N29" s="22">
        <v>3544</v>
      </c>
      <c r="O29" s="22">
        <v>1215047334.6800001</v>
      </c>
      <c r="P29" s="22">
        <v>11105</v>
      </c>
      <c r="Q29" s="22">
        <v>517533789.57999998</v>
      </c>
      <c r="R29" s="22">
        <f t="shared" si="14"/>
        <v>14649</v>
      </c>
      <c r="S29" s="22">
        <f t="shared" si="15"/>
        <v>1732581124.26</v>
      </c>
      <c r="T29" s="22">
        <f t="shared" si="16"/>
        <v>40015</v>
      </c>
      <c r="U29" s="22">
        <f t="shared" si="17"/>
        <v>3995872610.7068005</v>
      </c>
      <c r="V29" s="11"/>
    </row>
    <row r="30" spans="1:22" s="5" customFormat="1">
      <c r="A30" s="18">
        <v>23</v>
      </c>
      <c r="B30" s="31" t="s">
        <v>41</v>
      </c>
      <c r="C30" s="1" t="s">
        <v>42</v>
      </c>
      <c r="D30" s="23"/>
      <c r="E30" s="23"/>
      <c r="F30" s="23"/>
      <c r="G30" s="23"/>
      <c r="H30" s="23">
        <v>408</v>
      </c>
      <c r="I30" s="23">
        <v>1275738100.01</v>
      </c>
      <c r="J30" s="23">
        <v>458</v>
      </c>
      <c r="K30" s="23">
        <v>1147275475.0599999</v>
      </c>
      <c r="L30" s="21">
        <f t="shared" si="12"/>
        <v>866</v>
      </c>
      <c r="M30" s="21">
        <f t="shared" si="13"/>
        <v>2423013575.0699997</v>
      </c>
      <c r="N30" s="23">
        <v>48</v>
      </c>
      <c r="O30" s="23">
        <v>775078170.61000001</v>
      </c>
      <c r="P30" s="23">
        <v>42</v>
      </c>
      <c r="Q30" s="23">
        <v>376061515.83999997</v>
      </c>
      <c r="R30" s="21">
        <f t="shared" si="14"/>
        <v>90</v>
      </c>
      <c r="S30" s="21">
        <f t="shared" si="15"/>
        <v>1151139686.45</v>
      </c>
      <c r="T30" s="21">
        <f t="shared" si="16"/>
        <v>956</v>
      </c>
      <c r="U30" s="21">
        <f t="shared" si="17"/>
        <v>3574153261.5199995</v>
      </c>
      <c r="V30" s="11"/>
    </row>
    <row r="31" spans="1:22" s="5" customFormat="1">
      <c r="A31" s="15">
        <v>24</v>
      </c>
      <c r="B31" s="30" t="s">
        <v>37</v>
      </c>
      <c r="C31" s="17" t="s">
        <v>38</v>
      </c>
      <c r="D31" s="22">
        <v>121</v>
      </c>
      <c r="E31" s="22">
        <v>136789176.68000001</v>
      </c>
      <c r="F31" s="22">
        <v>1286</v>
      </c>
      <c r="G31" s="22">
        <v>140350685.41</v>
      </c>
      <c r="H31" s="22">
        <v>4050</v>
      </c>
      <c r="I31" s="22">
        <v>574862163.67999995</v>
      </c>
      <c r="J31" s="22">
        <v>59843</v>
      </c>
      <c r="K31" s="22">
        <v>598316968.84000003</v>
      </c>
      <c r="L31" s="22">
        <f t="shared" si="12"/>
        <v>65300</v>
      </c>
      <c r="M31" s="22">
        <f t="shared" si="13"/>
        <v>1450318994.6100001</v>
      </c>
      <c r="N31" s="22">
        <v>236</v>
      </c>
      <c r="O31" s="22">
        <v>981269708</v>
      </c>
      <c r="P31" s="22">
        <v>321</v>
      </c>
      <c r="Q31" s="22">
        <v>860371479.94000006</v>
      </c>
      <c r="R31" s="22">
        <f t="shared" si="14"/>
        <v>557</v>
      </c>
      <c r="S31" s="22">
        <f t="shared" si="15"/>
        <v>1841641187.9400001</v>
      </c>
      <c r="T31" s="22">
        <f t="shared" si="16"/>
        <v>65857</v>
      </c>
      <c r="U31" s="22">
        <f t="shared" si="17"/>
        <v>3291960182.5500002</v>
      </c>
      <c r="V31" s="11"/>
    </row>
    <row r="32" spans="1:22" s="5" customFormat="1">
      <c r="A32" s="18">
        <v>25</v>
      </c>
      <c r="B32" s="31" t="s">
        <v>72</v>
      </c>
      <c r="C32" s="1" t="s">
        <v>73</v>
      </c>
      <c r="D32" s="23">
        <v>1968</v>
      </c>
      <c r="E32" s="23">
        <v>196698639.88</v>
      </c>
      <c r="F32" s="23">
        <v>4290</v>
      </c>
      <c r="G32" s="23">
        <v>399661961.57499999</v>
      </c>
      <c r="H32" s="23">
        <v>24740</v>
      </c>
      <c r="I32" s="23">
        <v>251541372.2482</v>
      </c>
      <c r="J32" s="23">
        <v>93741</v>
      </c>
      <c r="K32" s="23">
        <v>513175899.93650001</v>
      </c>
      <c r="L32" s="21">
        <f t="shared" si="0"/>
        <v>124739</v>
      </c>
      <c r="M32" s="21">
        <f t="shared" si="1"/>
        <v>1361077873.6396999</v>
      </c>
      <c r="N32" s="23">
        <v>1226</v>
      </c>
      <c r="O32" s="23">
        <v>873208885.54999995</v>
      </c>
      <c r="P32" s="23">
        <v>16941</v>
      </c>
      <c r="Q32" s="23">
        <v>413112438.05000001</v>
      </c>
      <c r="R32" s="21">
        <f t="shared" si="10"/>
        <v>18167</v>
      </c>
      <c r="S32" s="21">
        <f t="shared" si="11"/>
        <v>1286321323.5999999</v>
      </c>
      <c r="T32" s="21">
        <f t="shared" si="3"/>
        <v>142906</v>
      </c>
      <c r="U32" s="21">
        <f t="shared" si="4"/>
        <v>2647399197.2396998</v>
      </c>
      <c r="V32" s="11"/>
    </row>
    <row r="33" spans="1:22" s="5" customFormat="1">
      <c r="A33" s="15">
        <v>26</v>
      </c>
      <c r="B33" s="30" t="s">
        <v>74</v>
      </c>
      <c r="C33" s="17" t="s">
        <v>75</v>
      </c>
      <c r="D33" s="22">
        <v>115</v>
      </c>
      <c r="E33" s="22">
        <v>13719354.800000001</v>
      </c>
      <c r="F33" s="22">
        <v>347</v>
      </c>
      <c r="G33" s="22">
        <v>150264691.46000001</v>
      </c>
      <c r="H33" s="22">
        <v>606037</v>
      </c>
      <c r="I33" s="22">
        <v>825399201.86000001</v>
      </c>
      <c r="J33" s="22">
        <v>6567</v>
      </c>
      <c r="K33" s="22">
        <v>184162327.84999999</v>
      </c>
      <c r="L33" s="22">
        <f t="shared" si="0"/>
        <v>613066</v>
      </c>
      <c r="M33" s="22">
        <f t="shared" si="1"/>
        <v>1173545575.97</v>
      </c>
      <c r="N33" s="22">
        <v>2090</v>
      </c>
      <c r="O33" s="22">
        <v>372315450.06999999</v>
      </c>
      <c r="P33" s="22">
        <v>15986</v>
      </c>
      <c r="Q33" s="22">
        <v>913780247.96000004</v>
      </c>
      <c r="R33" s="22">
        <f t="shared" si="10"/>
        <v>18076</v>
      </c>
      <c r="S33" s="22">
        <f t="shared" si="11"/>
        <v>1286095698.03</v>
      </c>
      <c r="T33" s="22">
        <f t="shared" si="3"/>
        <v>631142</v>
      </c>
      <c r="U33" s="22">
        <f t="shared" si="4"/>
        <v>2459641274</v>
      </c>
      <c r="V33" s="11"/>
    </row>
    <row r="34" spans="1:22" s="5" customFormat="1">
      <c r="A34" s="18">
        <v>27</v>
      </c>
      <c r="B34" s="31" t="s">
        <v>70</v>
      </c>
      <c r="C34" s="1" t="s">
        <v>71</v>
      </c>
      <c r="D34" s="23">
        <v>21</v>
      </c>
      <c r="E34" s="23">
        <v>94930525.450000003</v>
      </c>
      <c r="F34" s="23">
        <v>21</v>
      </c>
      <c r="G34" s="23">
        <v>62647518.090000004</v>
      </c>
      <c r="H34" s="23">
        <v>28</v>
      </c>
      <c r="I34" s="23">
        <v>653068684.20000005</v>
      </c>
      <c r="J34" s="23">
        <v>193</v>
      </c>
      <c r="K34" s="23">
        <v>33676218.270000003</v>
      </c>
      <c r="L34" s="21">
        <f t="shared" si="0"/>
        <v>263</v>
      </c>
      <c r="M34" s="21">
        <f t="shared" si="1"/>
        <v>844322946.00999999</v>
      </c>
      <c r="N34" s="23">
        <v>25</v>
      </c>
      <c r="O34" s="23">
        <v>244212325.96000001</v>
      </c>
      <c r="P34" s="23">
        <v>93</v>
      </c>
      <c r="Q34" s="23">
        <v>1325142192.25</v>
      </c>
      <c r="R34" s="21">
        <f t="shared" si="10"/>
        <v>118</v>
      </c>
      <c r="S34" s="21">
        <f t="shared" si="11"/>
        <v>1569354518.21</v>
      </c>
      <c r="T34" s="21">
        <f t="shared" si="3"/>
        <v>381</v>
      </c>
      <c r="U34" s="21">
        <f t="shared" si="4"/>
        <v>2413677464.2200003</v>
      </c>
      <c r="V34" s="11"/>
    </row>
    <row r="35" spans="1:22" s="5" customFormat="1">
      <c r="A35" s="15">
        <v>28</v>
      </c>
      <c r="B35" s="30" t="s">
        <v>80</v>
      </c>
      <c r="C35" s="17" t="s">
        <v>81</v>
      </c>
      <c r="D35" s="22">
        <v>115</v>
      </c>
      <c r="E35" s="22">
        <v>6338110.4299999997</v>
      </c>
      <c r="F35" s="22">
        <v>1290</v>
      </c>
      <c r="G35" s="22">
        <v>65892295.609999999</v>
      </c>
      <c r="H35" s="22">
        <v>354</v>
      </c>
      <c r="I35" s="22">
        <v>21079079.800000001</v>
      </c>
      <c r="J35" s="22">
        <v>23555</v>
      </c>
      <c r="K35" s="22">
        <v>53954426.140000001</v>
      </c>
      <c r="L35" s="22">
        <f t="shared" si="0"/>
        <v>25314</v>
      </c>
      <c r="M35" s="22">
        <f t="shared" si="1"/>
        <v>147263911.97999999</v>
      </c>
      <c r="N35" s="22">
        <v>724</v>
      </c>
      <c r="O35" s="22">
        <v>1000374561.41</v>
      </c>
      <c r="P35" s="22">
        <v>830</v>
      </c>
      <c r="Q35" s="22">
        <v>904466890.01999998</v>
      </c>
      <c r="R35" s="22">
        <f t="shared" si="10"/>
        <v>1554</v>
      </c>
      <c r="S35" s="22">
        <f t="shared" si="11"/>
        <v>1904841451.4299998</v>
      </c>
      <c r="T35" s="22">
        <f t="shared" si="3"/>
        <v>26868</v>
      </c>
      <c r="U35" s="22">
        <f t="shared" si="4"/>
        <v>2052105363.4099998</v>
      </c>
      <c r="V35" s="11"/>
    </row>
    <row r="36" spans="1:22" s="5" customFormat="1">
      <c r="A36" s="18">
        <v>29</v>
      </c>
      <c r="B36" s="31" t="s">
        <v>39</v>
      </c>
      <c r="C36" s="1" t="s">
        <v>40</v>
      </c>
      <c r="D36" s="23">
        <v>173</v>
      </c>
      <c r="E36" s="23">
        <v>509057432.13999999</v>
      </c>
      <c r="F36" s="23">
        <v>28</v>
      </c>
      <c r="G36" s="23">
        <v>15346354.699999999</v>
      </c>
      <c r="H36" s="23">
        <v>178</v>
      </c>
      <c r="I36" s="23">
        <v>185072246</v>
      </c>
      <c r="J36" s="23">
        <v>356</v>
      </c>
      <c r="K36" s="23">
        <v>209129626.46000001</v>
      </c>
      <c r="L36" s="21">
        <f t="shared" si="0"/>
        <v>735</v>
      </c>
      <c r="M36" s="21">
        <f t="shared" si="1"/>
        <v>918605659.29999995</v>
      </c>
      <c r="N36" s="23">
        <v>134</v>
      </c>
      <c r="O36" s="23">
        <v>307499993.64999998</v>
      </c>
      <c r="P36" s="23">
        <v>153</v>
      </c>
      <c r="Q36" s="23">
        <v>745416595.01999998</v>
      </c>
      <c r="R36" s="21">
        <f t="shared" si="10"/>
        <v>287</v>
      </c>
      <c r="S36" s="21">
        <f t="shared" si="11"/>
        <v>1052916588.67</v>
      </c>
      <c r="T36" s="21">
        <f t="shared" si="3"/>
        <v>1022</v>
      </c>
      <c r="U36" s="21">
        <f t="shared" si="4"/>
        <v>1971522247.9699998</v>
      </c>
      <c r="V36" s="11"/>
    </row>
    <row r="37" spans="1:22" s="5" customFormat="1">
      <c r="A37" s="15">
        <v>30</v>
      </c>
      <c r="B37" s="16" t="s">
        <v>82</v>
      </c>
      <c r="C37" s="17" t="s">
        <v>83</v>
      </c>
      <c r="D37" s="22">
        <v>880</v>
      </c>
      <c r="E37" s="22">
        <v>176018417.36000001</v>
      </c>
      <c r="F37" s="22">
        <v>2473</v>
      </c>
      <c r="G37" s="22">
        <v>307474371.94889998</v>
      </c>
      <c r="H37" s="22">
        <v>176570</v>
      </c>
      <c r="I37" s="22">
        <v>259103709.31</v>
      </c>
      <c r="J37" s="22">
        <v>5218</v>
      </c>
      <c r="K37" s="22">
        <v>245979367.4689</v>
      </c>
      <c r="L37" s="22">
        <f t="shared" si="0"/>
        <v>185141</v>
      </c>
      <c r="M37" s="22">
        <f t="shared" si="1"/>
        <v>988575866.08780003</v>
      </c>
      <c r="N37" s="22">
        <v>716</v>
      </c>
      <c r="O37" s="22">
        <v>503838004.87</v>
      </c>
      <c r="P37" s="22">
        <v>2028</v>
      </c>
      <c r="Q37" s="22">
        <v>468718386.56</v>
      </c>
      <c r="R37" s="22">
        <f t="shared" si="10"/>
        <v>2744</v>
      </c>
      <c r="S37" s="22">
        <f t="shared" si="11"/>
        <v>972556391.43000007</v>
      </c>
      <c r="T37" s="22">
        <f t="shared" si="3"/>
        <v>187885</v>
      </c>
      <c r="U37" s="22">
        <f t="shared" si="4"/>
        <v>1961132257.5178001</v>
      </c>
      <c r="V37" s="11"/>
    </row>
    <row r="38" spans="1:22" s="5" customFormat="1">
      <c r="A38" s="18">
        <v>31</v>
      </c>
      <c r="B38" s="31" t="s">
        <v>78</v>
      </c>
      <c r="C38" s="1" t="s">
        <v>79</v>
      </c>
      <c r="D38" s="23">
        <v>83</v>
      </c>
      <c r="E38" s="23">
        <v>35867425.520000003</v>
      </c>
      <c r="F38" s="23">
        <v>79</v>
      </c>
      <c r="G38" s="23">
        <v>9901146.7300000004</v>
      </c>
      <c r="H38" s="23">
        <v>423</v>
      </c>
      <c r="I38" s="23">
        <v>220618376.03999999</v>
      </c>
      <c r="J38" s="23">
        <v>1093</v>
      </c>
      <c r="K38" s="23">
        <v>675558809.29999995</v>
      </c>
      <c r="L38" s="21">
        <f t="shared" si="0"/>
        <v>1678</v>
      </c>
      <c r="M38" s="21">
        <f t="shared" si="1"/>
        <v>941945757.58999991</v>
      </c>
      <c r="N38" s="23">
        <v>956</v>
      </c>
      <c r="O38" s="23">
        <v>673318626.98000002</v>
      </c>
      <c r="P38" s="23">
        <v>2931</v>
      </c>
      <c r="Q38" s="23">
        <v>244404617.65000001</v>
      </c>
      <c r="R38" s="21">
        <f t="shared" si="10"/>
        <v>3887</v>
      </c>
      <c r="S38" s="21">
        <f t="shared" si="11"/>
        <v>917723244.63</v>
      </c>
      <c r="T38" s="21">
        <f t="shared" si="3"/>
        <v>5565</v>
      </c>
      <c r="U38" s="21">
        <f t="shared" si="4"/>
        <v>1859669002.2199998</v>
      </c>
      <c r="V38" s="11"/>
    </row>
    <row r="39" spans="1:22" s="5" customFormat="1">
      <c r="A39" s="15">
        <v>32</v>
      </c>
      <c r="B39" s="30" t="s">
        <v>92</v>
      </c>
      <c r="C39" s="17" t="s">
        <v>93</v>
      </c>
      <c r="D39" s="22">
        <v>394</v>
      </c>
      <c r="E39" s="22">
        <v>169860006.16999999</v>
      </c>
      <c r="F39" s="22">
        <v>1729</v>
      </c>
      <c r="G39" s="22">
        <v>294882914.26999998</v>
      </c>
      <c r="H39" s="22">
        <v>1642</v>
      </c>
      <c r="I39" s="22">
        <v>395907415.06999999</v>
      </c>
      <c r="J39" s="22">
        <v>3858</v>
      </c>
      <c r="K39" s="22">
        <v>282865370.26999998</v>
      </c>
      <c r="L39" s="22">
        <f t="shared" si="0"/>
        <v>7623</v>
      </c>
      <c r="M39" s="22">
        <f t="shared" si="1"/>
        <v>1143515705.78</v>
      </c>
      <c r="N39" s="22">
        <v>596</v>
      </c>
      <c r="O39" s="22">
        <v>317774068.42000002</v>
      </c>
      <c r="P39" s="22">
        <v>576</v>
      </c>
      <c r="Q39" s="22">
        <v>305012269.54000002</v>
      </c>
      <c r="R39" s="22">
        <f t="shared" si="10"/>
        <v>1172</v>
      </c>
      <c r="S39" s="22">
        <f t="shared" si="11"/>
        <v>622786337.96000004</v>
      </c>
      <c r="T39" s="22">
        <f t="shared" si="3"/>
        <v>8795</v>
      </c>
      <c r="U39" s="22">
        <f t="shared" si="4"/>
        <v>1766302043.74</v>
      </c>
      <c r="V39" s="11"/>
    </row>
    <row r="40" spans="1:22" s="5" customFormat="1">
      <c r="A40" s="18">
        <v>33</v>
      </c>
      <c r="B40" s="31" t="s">
        <v>86</v>
      </c>
      <c r="C40" s="1" t="s">
        <v>87</v>
      </c>
      <c r="D40" s="23">
        <v>210</v>
      </c>
      <c r="E40" s="23">
        <v>244702344.63</v>
      </c>
      <c r="F40" s="23">
        <v>1149</v>
      </c>
      <c r="G40" s="23">
        <v>241021598.53</v>
      </c>
      <c r="H40" s="23">
        <v>532</v>
      </c>
      <c r="I40" s="23">
        <v>420386046.85000002</v>
      </c>
      <c r="J40" s="23">
        <v>816</v>
      </c>
      <c r="K40" s="23">
        <v>202835085.41</v>
      </c>
      <c r="L40" s="21">
        <f t="shared" si="0"/>
        <v>2707</v>
      </c>
      <c r="M40" s="21">
        <f t="shared" si="1"/>
        <v>1108945075.4200001</v>
      </c>
      <c r="N40" s="23">
        <v>101</v>
      </c>
      <c r="O40" s="23">
        <v>215772851.65000001</v>
      </c>
      <c r="P40" s="23">
        <v>119</v>
      </c>
      <c r="Q40" s="23">
        <v>425796880.70999998</v>
      </c>
      <c r="R40" s="21">
        <f t="shared" si="10"/>
        <v>220</v>
      </c>
      <c r="S40" s="21">
        <f t="shared" si="11"/>
        <v>641569732.36000001</v>
      </c>
      <c r="T40" s="21">
        <f t="shared" si="3"/>
        <v>2927</v>
      </c>
      <c r="U40" s="21">
        <f t="shared" si="4"/>
        <v>1750514807.7800002</v>
      </c>
      <c r="V40" s="11"/>
    </row>
    <row r="41" spans="1:22" s="5" customFormat="1">
      <c r="A41" s="15">
        <v>34</v>
      </c>
      <c r="B41" s="30" t="s">
        <v>90</v>
      </c>
      <c r="C41" s="17" t="s">
        <v>91</v>
      </c>
      <c r="D41" s="22">
        <v>111</v>
      </c>
      <c r="E41" s="22">
        <v>209439177.55000001</v>
      </c>
      <c r="F41" s="22">
        <v>398</v>
      </c>
      <c r="G41" s="22">
        <v>114839901.11</v>
      </c>
      <c r="H41" s="22">
        <v>108</v>
      </c>
      <c r="I41" s="22">
        <v>175520571.25999999</v>
      </c>
      <c r="J41" s="22">
        <v>216</v>
      </c>
      <c r="K41" s="22">
        <v>65114590.350000001</v>
      </c>
      <c r="L41" s="22">
        <f t="shared" si="0"/>
        <v>833</v>
      </c>
      <c r="M41" s="22">
        <f t="shared" si="1"/>
        <v>564914240.26999998</v>
      </c>
      <c r="N41" s="22">
        <v>164</v>
      </c>
      <c r="O41" s="22">
        <v>480490151.06999999</v>
      </c>
      <c r="P41" s="22">
        <v>188</v>
      </c>
      <c r="Q41" s="22">
        <v>672483705.24000001</v>
      </c>
      <c r="R41" s="22">
        <f t="shared" si="10"/>
        <v>352</v>
      </c>
      <c r="S41" s="22">
        <f t="shared" si="11"/>
        <v>1152973856.3099999</v>
      </c>
      <c r="T41" s="22">
        <f t="shared" si="3"/>
        <v>1185</v>
      </c>
      <c r="U41" s="22">
        <f t="shared" si="4"/>
        <v>1717888096.5799999</v>
      </c>
      <c r="V41" s="11"/>
    </row>
    <row r="42" spans="1:22" s="5" customFormat="1">
      <c r="A42" s="18">
        <v>35</v>
      </c>
      <c r="B42" s="31" t="s">
        <v>88</v>
      </c>
      <c r="C42" s="1" t="s">
        <v>89</v>
      </c>
      <c r="D42" s="23">
        <v>195</v>
      </c>
      <c r="E42" s="23">
        <v>236003465.59999999</v>
      </c>
      <c r="F42" s="23">
        <v>1629</v>
      </c>
      <c r="G42" s="23">
        <v>303024012.52999997</v>
      </c>
      <c r="H42" s="23">
        <v>63</v>
      </c>
      <c r="I42" s="23">
        <v>31176087.170000002</v>
      </c>
      <c r="J42" s="23">
        <v>424</v>
      </c>
      <c r="K42" s="23">
        <v>35439396.950000003</v>
      </c>
      <c r="L42" s="21">
        <f t="shared" si="0"/>
        <v>2311</v>
      </c>
      <c r="M42" s="21">
        <f t="shared" si="1"/>
        <v>605642962.25</v>
      </c>
      <c r="N42" s="23">
        <v>146</v>
      </c>
      <c r="O42" s="23">
        <v>549088487.80999994</v>
      </c>
      <c r="P42" s="23">
        <v>122</v>
      </c>
      <c r="Q42" s="23">
        <v>419146610.75</v>
      </c>
      <c r="R42" s="21">
        <f t="shared" si="10"/>
        <v>268</v>
      </c>
      <c r="S42" s="21">
        <f t="shared" si="11"/>
        <v>968235098.55999994</v>
      </c>
      <c r="T42" s="21">
        <f t="shared" si="3"/>
        <v>2579</v>
      </c>
      <c r="U42" s="21">
        <f t="shared" si="4"/>
        <v>1573878060.8099999</v>
      </c>
      <c r="V42" s="11"/>
    </row>
    <row r="43" spans="1:22" s="5" customFormat="1">
      <c r="A43" s="15">
        <v>36</v>
      </c>
      <c r="B43" s="30" t="s">
        <v>76</v>
      </c>
      <c r="C43" s="17" t="s">
        <v>77</v>
      </c>
      <c r="D43" s="22">
        <v>1084</v>
      </c>
      <c r="E43" s="22">
        <v>99499517.5</v>
      </c>
      <c r="F43" s="22">
        <v>814</v>
      </c>
      <c r="G43" s="22">
        <v>49987844.710000001</v>
      </c>
      <c r="H43" s="22">
        <v>681</v>
      </c>
      <c r="I43" s="22">
        <v>25964403.780000001</v>
      </c>
      <c r="J43" s="22">
        <v>979</v>
      </c>
      <c r="K43" s="22">
        <v>580903966.09000003</v>
      </c>
      <c r="L43" s="22">
        <f t="shared" si="0"/>
        <v>3558</v>
      </c>
      <c r="M43" s="22">
        <f t="shared" si="1"/>
        <v>756355732.08000004</v>
      </c>
      <c r="N43" s="22">
        <v>20</v>
      </c>
      <c r="O43" s="22">
        <v>571613573.49000001</v>
      </c>
      <c r="P43" s="22">
        <v>30</v>
      </c>
      <c r="Q43" s="22">
        <v>64928419.079999998</v>
      </c>
      <c r="R43" s="22">
        <f t="shared" si="10"/>
        <v>50</v>
      </c>
      <c r="S43" s="22">
        <f t="shared" si="11"/>
        <v>636541992.57000005</v>
      </c>
      <c r="T43" s="22">
        <f t="shared" si="3"/>
        <v>3608</v>
      </c>
      <c r="U43" s="22">
        <f t="shared" si="4"/>
        <v>1392897724.6500001</v>
      </c>
      <c r="V43" s="11"/>
    </row>
    <row r="44" spans="1:22" s="5" customFormat="1">
      <c r="A44" s="18">
        <v>37</v>
      </c>
      <c r="B44" s="31" t="s">
        <v>106</v>
      </c>
      <c r="C44" s="1" t="s">
        <v>107</v>
      </c>
      <c r="D44" s="23">
        <v>630</v>
      </c>
      <c r="E44" s="23">
        <v>140163727.69999999</v>
      </c>
      <c r="F44" s="23">
        <v>2201</v>
      </c>
      <c r="G44" s="23">
        <v>112819000.91</v>
      </c>
      <c r="H44" s="23">
        <v>16181</v>
      </c>
      <c r="I44" s="23">
        <v>252528177.69999999</v>
      </c>
      <c r="J44" s="23">
        <v>45935</v>
      </c>
      <c r="K44" s="23">
        <v>267059003.08000001</v>
      </c>
      <c r="L44" s="21">
        <f t="shared" si="0"/>
        <v>64947</v>
      </c>
      <c r="M44" s="21">
        <f t="shared" si="1"/>
        <v>772569909.38999999</v>
      </c>
      <c r="N44" s="23">
        <v>100</v>
      </c>
      <c r="O44" s="23">
        <v>120966250.16</v>
      </c>
      <c r="P44" s="23">
        <v>97</v>
      </c>
      <c r="Q44" s="23">
        <v>151708650.03</v>
      </c>
      <c r="R44" s="21">
        <f t="shared" si="10"/>
        <v>197</v>
      </c>
      <c r="S44" s="21">
        <f t="shared" si="11"/>
        <v>272674900.19</v>
      </c>
      <c r="T44" s="21">
        <f t="shared" si="3"/>
        <v>65144</v>
      </c>
      <c r="U44" s="21">
        <f t="shared" si="4"/>
        <v>1045244809.5799999</v>
      </c>
      <c r="V44" s="11"/>
    </row>
    <row r="45" spans="1:22" s="5" customFormat="1">
      <c r="A45" s="15">
        <v>38</v>
      </c>
      <c r="B45" s="16" t="s">
        <v>100</v>
      </c>
      <c r="C45" s="17" t="s">
        <v>101</v>
      </c>
      <c r="D45" s="22"/>
      <c r="E45" s="22"/>
      <c r="F45" s="22"/>
      <c r="G45" s="22"/>
      <c r="H45" s="22">
        <v>10255</v>
      </c>
      <c r="I45" s="22">
        <v>34522541.710000001</v>
      </c>
      <c r="J45" s="22">
        <v>369964</v>
      </c>
      <c r="K45" s="22">
        <v>296725908.13</v>
      </c>
      <c r="L45" s="22">
        <f t="shared" si="0"/>
        <v>380219</v>
      </c>
      <c r="M45" s="22">
        <f t="shared" si="1"/>
        <v>331248449.83999997</v>
      </c>
      <c r="N45" s="22">
        <v>2805</v>
      </c>
      <c r="O45" s="22">
        <v>478383336.20999998</v>
      </c>
      <c r="P45" s="22">
        <v>2765</v>
      </c>
      <c r="Q45" s="22">
        <v>216187059.84</v>
      </c>
      <c r="R45" s="22">
        <f t="shared" si="10"/>
        <v>5570</v>
      </c>
      <c r="S45" s="22">
        <f t="shared" si="11"/>
        <v>694570396.04999995</v>
      </c>
      <c r="T45" s="22">
        <f t="shared" si="3"/>
        <v>385789</v>
      </c>
      <c r="U45" s="22">
        <f t="shared" si="4"/>
        <v>1025818845.8899999</v>
      </c>
      <c r="V45" s="11"/>
    </row>
    <row r="46" spans="1:22" s="5" customFormat="1">
      <c r="A46" s="18">
        <v>39</v>
      </c>
      <c r="B46" s="31" t="s">
        <v>84</v>
      </c>
      <c r="C46" s="1" t="s">
        <v>85</v>
      </c>
      <c r="D46" s="23"/>
      <c r="E46" s="23"/>
      <c r="F46" s="23"/>
      <c r="G46" s="23"/>
      <c r="H46" s="23">
        <v>7</v>
      </c>
      <c r="I46" s="23">
        <v>15025463.130000001</v>
      </c>
      <c r="J46" s="23"/>
      <c r="K46" s="23"/>
      <c r="L46" s="21">
        <f t="shared" si="0"/>
        <v>7</v>
      </c>
      <c r="M46" s="21">
        <f t="shared" si="1"/>
        <v>15025463.130000001</v>
      </c>
      <c r="N46" s="23">
        <v>1</v>
      </c>
      <c r="O46" s="23">
        <v>500550694.44</v>
      </c>
      <c r="P46" s="23">
        <v>1</v>
      </c>
      <c r="Q46" s="23">
        <v>500000000</v>
      </c>
      <c r="R46" s="21">
        <f t="shared" si="10"/>
        <v>2</v>
      </c>
      <c r="S46" s="21">
        <f t="shared" si="11"/>
        <v>1000550694.4400001</v>
      </c>
      <c r="T46" s="21">
        <f t="shared" si="3"/>
        <v>9</v>
      </c>
      <c r="U46" s="21">
        <f t="shared" si="4"/>
        <v>1015576157.5700001</v>
      </c>
      <c r="V46" s="11"/>
    </row>
    <row r="47" spans="1:22" s="5" customFormat="1">
      <c r="A47" s="15">
        <v>40</v>
      </c>
      <c r="B47" s="30" t="s">
        <v>102</v>
      </c>
      <c r="C47" s="17" t="s">
        <v>103</v>
      </c>
      <c r="D47" s="22">
        <v>224</v>
      </c>
      <c r="E47" s="22">
        <v>113849512.31</v>
      </c>
      <c r="F47" s="22">
        <v>626</v>
      </c>
      <c r="G47" s="22">
        <v>28656233.550000001</v>
      </c>
      <c r="H47" s="22">
        <v>36115</v>
      </c>
      <c r="I47" s="22">
        <v>196588766.66999999</v>
      </c>
      <c r="J47" s="22">
        <v>131578</v>
      </c>
      <c r="K47" s="22">
        <v>286581209.80000001</v>
      </c>
      <c r="L47" s="22">
        <f t="shared" si="0"/>
        <v>168543</v>
      </c>
      <c r="M47" s="22">
        <f t="shared" si="1"/>
        <v>625675722.32999992</v>
      </c>
      <c r="N47" s="22">
        <v>149</v>
      </c>
      <c r="O47" s="22">
        <v>203116664.24000001</v>
      </c>
      <c r="P47" s="22">
        <v>100</v>
      </c>
      <c r="Q47" s="22">
        <v>171818306.37</v>
      </c>
      <c r="R47" s="22">
        <f t="shared" si="10"/>
        <v>249</v>
      </c>
      <c r="S47" s="22">
        <f t="shared" si="11"/>
        <v>374934970.61000001</v>
      </c>
      <c r="T47" s="22">
        <f t="shared" si="3"/>
        <v>168792</v>
      </c>
      <c r="U47" s="22">
        <f t="shared" si="4"/>
        <v>1000610692.9399999</v>
      </c>
      <c r="V47" s="11"/>
    </row>
    <row r="48" spans="1:22" s="5" customFormat="1">
      <c r="A48" s="18">
        <v>41</v>
      </c>
      <c r="B48" s="31" t="s">
        <v>94</v>
      </c>
      <c r="C48" s="1" t="s">
        <v>95</v>
      </c>
      <c r="D48" s="23">
        <v>105</v>
      </c>
      <c r="E48" s="23">
        <v>138687428.27000001</v>
      </c>
      <c r="F48" s="23">
        <v>585</v>
      </c>
      <c r="G48" s="23">
        <v>121013049.31</v>
      </c>
      <c r="H48" s="23">
        <v>38</v>
      </c>
      <c r="I48" s="23">
        <v>162420119.81999999</v>
      </c>
      <c r="J48" s="23">
        <v>574</v>
      </c>
      <c r="K48" s="23">
        <v>226102545.86000001</v>
      </c>
      <c r="L48" s="21">
        <f t="shared" si="0"/>
        <v>1302</v>
      </c>
      <c r="M48" s="21">
        <f t="shared" si="1"/>
        <v>648223143.25999999</v>
      </c>
      <c r="N48" s="23">
        <v>72</v>
      </c>
      <c r="O48" s="23">
        <v>161196679.59999999</v>
      </c>
      <c r="P48" s="23">
        <v>50</v>
      </c>
      <c r="Q48" s="23">
        <v>160514058.59</v>
      </c>
      <c r="R48" s="21">
        <f t="shared" si="10"/>
        <v>122</v>
      </c>
      <c r="S48" s="21">
        <f t="shared" si="11"/>
        <v>321710738.19</v>
      </c>
      <c r="T48" s="21">
        <f t="shared" si="3"/>
        <v>1424</v>
      </c>
      <c r="U48" s="21">
        <f t="shared" si="4"/>
        <v>969933881.45000005</v>
      </c>
      <c r="V48" s="11"/>
    </row>
    <row r="49" spans="1:22" s="5" customFormat="1">
      <c r="A49" s="15">
        <v>42</v>
      </c>
      <c r="B49" s="30" t="s">
        <v>98</v>
      </c>
      <c r="C49" s="17" t="s">
        <v>99</v>
      </c>
      <c r="D49" s="22">
        <v>5</v>
      </c>
      <c r="E49" s="22">
        <v>38747795.600000001</v>
      </c>
      <c r="F49" s="22">
        <v>14</v>
      </c>
      <c r="G49" s="22">
        <v>7434230.79</v>
      </c>
      <c r="H49" s="22">
        <v>3</v>
      </c>
      <c r="I49" s="22">
        <v>1544.25</v>
      </c>
      <c r="J49" s="22">
        <v>804</v>
      </c>
      <c r="K49" s="22">
        <v>360072660.06</v>
      </c>
      <c r="L49" s="22">
        <f t="shared" si="0"/>
        <v>826</v>
      </c>
      <c r="M49" s="22">
        <f t="shared" si="1"/>
        <v>406256230.69999999</v>
      </c>
      <c r="N49" s="22">
        <v>33</v>
      </c>
      <c r="O49" s="22">
        <v>416587840.30000001</v>
      </c>
      <c r="P49" s="22">
        <v>10</v>
      </c>
      <c r="Q49" s="22">
        <v>93536497.969999999</v>
      </c>
      <c r="R49" s="22">
        <f t="shared" si="10"/>
        <v>43</v>
      </c>
      <c r="S49" s="22">
        <f t="shared" si="11"/>
        <v>510124338.26999998</v>
      </c>
      <c r="T49" s="22">
        <f t="shared" si="3"/>
        <v>869</v>
      </c>
      <c r="U49" s="22">
        <f t="shared" si="4"/>
        <v>916380568.97000003</v>
      </c>
      <c r="V49" s="11"/>
    </row>
    <row r="50" spans="1:22" s="5" customFormat="1">
      <c r="A50" s="18">
        <v>43</v>
      </c>
      <c r="B50" s="31" t="s">
        <v>108</v>
      </c>
      <c r="C50" s="1" t="s">
        <v>109</v>
      </c>
      <c r="D50" s="23"/>
      <c r="E50" s="23"/>
      <c r="F50" s="23"/>
      <c r="G50" s="23"/>
      <c r="H50" s="23">
        <v>282</v>
      </c>
      <c r="I50" s="23">
        <v>283009369.32999998</v>
      </c>
      <c r="J50" s="23">
        <v>266</v>
      </c>
      <c r="K50" s="23">
        <v>313065775.06999999</v>
      </c>
      <c r="L50" s="21">
        <f t="shared" si="0"/>
        <v>548</v>
      </c>
      <c r="M50" s="21">
        <f t="shared" si="1"/>
        <v>596075144.39999998</v>
      </c>
      <c r="N50" s="23">
        <v>68</v>
      </c>
      <c r="O50" s="23">
        <v>93855555.629999995</v>
      </c>
      <c r="P50" s="23">
        <v>72</v>
      </c>
      <c r="Q50" s="23">
        <v>63899912.090000004</v>
      </c>
      <c r="R50" s="21">
        <f t="shared" si="10"/>
        <v>140</v>
      </c>
      <c r="S50" s="21">
        <f t="shared" si="11"/>
        <v>157755467.72</v>
      </c>
      <c r="T50" s="21">
        <f t="shared" si="3"/>
        <v>688</v>
      </c>
      <c r="U50" s="21">
        <f t="shared" si="4"/>
        <v>753830612.12</v>
      </c>
      <c r="V50" s="11"/>
    </row>
    <row r="51" spans="1:22" s="5" customFormat="1">
      <c r="A51" s="15">
        <v>44</v>
      </c>
      <c r="B51" s="30" t="s">
        <v>96</v>
      </c>
      <c r="C51" s="17" t="s">
        <v>97</v>
      </c>
      <c r="D51" s="22">
        <v>23</v>
      </c>
      <c r="E51" s="22">
        <v>8036217.5700000003</v>
      </c>
      <c r="F51" s="22">
        <v>220</v>
      </c>
      <c r="G51" s="22">
        <v>37419656.049999997</v>
      </c>
      <c r="H51" s="22">
        <v>58</v>
      </c>
      <c r="I51" s="22">
        <v>102306936.18000001</v>
      </c>
      <c r="J51" s="22">
        <v>424</v>
      </c>
      <c r="K51" s="22">
        <v>80465931.040000007</v>
      </c>
      <c r="L51" s="22">
        <f t="shared" si="0"/>
        <v>725</v>
      </c>
      <c r="M51" s="22">
        <f t="shared" si="1"/>
        <v>228228740.84000003</v>
      </c>
      <c r="N51" s="22">
        <v>22</v>
      </c>
      <c r="O51" s="22">
        <v>99904761.239999995</v>
      </c>
      <c r="P51" s="22">
        <v>32</v>
      </c>
      <c r="Q51" s="22">
        <v>343558259.69</v>
      </c>
      <c r="R51" s="22">
        <f t="shared" si="10"/>
        <v>54</v>
      </c>
      <c r="S51" s="22">
        <f t="shared" si="11"/>
        <v>443463020.93000001</v>
      </c>
      <c r="T51" s="22">
        <f t="shared" si="3"/>
        <v>779</v>
      </c>
      <c r="U51" s="22">
        <f t="shared" si="4"/>
        <v>671691761.76999998</v>
      </c>
      <c r="V51" s="11"/>
    </row>
    <row r="52" spans="1:22" s="5" customFormat="1">
      <c r="A52" s="18">
        <v>45</v>
      </c>
      <c r="B52" s="31" t="s">
        <v>118</v>
      </c>
      <c r="C52" s="1" t="s">
        <v>119</v>
      </c>
      <c r="D52" s="23">
        <v>193</v>
      </c>
      <c r="E52" s="23">
        <v>71299217.799999997</v>
      </c>
      <c r="F52" s="23">
        <v>167</v>
      </c>
      <c r="G52" s="23">
        <v>15970357.960000001</v>
      </c>
      <c r="H52" s="23">
        <v>14865</v>
      </c>
      <c r="I52" s="23">
        <v>101221632.39</v>
      </c>
      <c r="J52" s="23">
        <v>1594</v>
      </c>
      <c r="K52" s="23">
        <v>144158413.72</v>
      </c>
      <c r="L52" s="21">
        <f t="shared" si="0"/>
        <v>16819</v>
      </c>
      <c r="M52" s="21">
        <f t="shared" si="1"/>
        <v>332649621.87</v>
      </c>
      <c r="N52" s="23">
        <v>353</v>
      </c>
      <c r="O52" s="23">
        <v>130846389.69</v>
      </c>
      <c r="P52" s="23">
        <v>386</v>
      </c>
      <c r="Q52" s="23">
        <v>150121954.19</v>
      </c>
      <c r="R52" s="21">
        <f t="shared" si="10"/>
        <v>739</v>
      </c>
      <c r="S52" s="21">
        <f t="shared" si="11"/>
        <v>280968343.88</v>
      </c>
      <c r="T52" s="21">
        <f t="shared" si="3"/>
        <v>17558</v>
      </c>
      <c r="U52" s="21">
        <f t="shared" si="4"/>
        <v>613617965.75</v>
      </c>
      <c r="V52" s="11"/>
    </row>
    <row r="53" spans="1:22" s="5" customFormat="1">
      <c r="A53" s="15">
        <v>46</v>
      </c>
      <c r="B53" s="16" t="s">
        <v>120</v>
      </c>
      <c r="C53" s="17" t="s">
        <v>121</v>
      </c>
      <c r="D53" s="22">
        <v>35</v>
      </c>
      <c r="E53" s="22">
        <v>93995854.790000007</v>
      </c>
      <c r="F53" s="22">
        <v>167</v>
      </c>
      <c r="G53" s="22">
        <v>7500649.9699999997</v>
      </c>
      <c r="H53" s="22">
        <v>18973</v>
      </c>
      <c r="I53" s="22">
        <v>50859799.649999999</v>
      </c>
      <c r="J53" s="22">
        <v>207223</v>
      </c>
      <c r="K53" s="22">
        <v>168029237.91999999</v>
      </c>
      <c r="L53" s="22">
        <f t="shared" si="0"/>
        <v>226398</v>
      </c>
      <c r="M53" s="22">
        <f t="shared" si="1"/>
        <v>320385542.32999998</v>
      </c>
      <c r="N53" s="22">
        <v>423</v>
      </c>
      <c r="O53" s="22">
        <v>152179024.88</v>
      </c>
      <c r="P53" s="22">
        <v>59</v>
      </c>
      <c r="Q53" s="22">
        <v>121237459.18000001</v>
      </c>
      <c r="R53" s="22">
        <f t="shared" si="10"/>
        <v>482</v>
      </c>
      <c r="S53" s="22">
        <f t="shared" si="11"/>
        <v>273416484.06</v>
      </c>
      <c r="T53" s="22">
        <f t="shared" si="3"/>
        <v>226880</v>
      </c>
      <c r="U53" s="22">
        <f t="shared" si="4"/>
        <v>593802026.38999999</v>
      </c>
      <c r="V53" s="11"/>
    </row>
    <row r="54" spans="1:22" s="5" customFormat="1">
      <c r="A54" s="18">
        <v>47</v>
      </c>
      <c r="B54" s="31" t="s">
        <v>122</v>
      </c>
      <c r="C54" s="1" t="s">
        <v>123</v>
      </c>
      <c r="D54" s="23">
        <v>21</v>
      </c>
      <c r="E54" s="23">
        <v>3067390.32</v>
      </c>
      <c r="F54" s="23">
        <v>373</v>
      </c>
      <c r="G54" s="23">
        <v>24550769.68</v>
      </c>
      <c r="H54" s="23">
        <v>409</v>
      </c>
      <c r="I54" s="23">
        <v>58847679.950000003</v>
      </c>
      <c r="J54" s="23">
        <v>2386</v>
      </c>
      <c r="K54" s="23">
        <v>202827181.5</v>
      </c>
      <c r="L54" s="21">
        <f t="shared" si="0"/>
        <v>3189</v>
      </c>
      <c r="M54" s="21">
        <f t="shared" si="1"/>
        <v>289293021.44999999</v>
      </c>
      <c r="N54" s="23">
        <v>319</v>
      </c>
      <c r="O54" s="23">
        <v>206905099.03</v>
      </c>
      <c r="P54" s="23">
        <v>95</v>
      </c>
      <c r="Q54" s="23">
        <v>41432796.539999999</v>
      </c>
      <c r="R54" s="21">
        <f t="shared" si="10"/>
        <v>414</v>
      </c>
      <c r="S54" s="21">
        <f t="shared" si="11"/>
        <v>248337895.56999999</v>
      </c>
      <c r="T54" s="21">
        <f t="shared" si="3"/>
        <v>3603</v>
      </c>
      <c r="U54" s="21">
        <f t="shared" si="4"/>
        <v>537630917.01999998</v>
      </c>
      <c r="V54" s="11"/>
    </row>
    <row r="55" spans="1:22" s="5" customFormat="1">
      <c r="A55" s="15">
        <v>48</v>
      </c>
      <c r="B55" s="30" t="s">
        <v>104</v>
      </c>
      <c r="C55" s="17" t="s">
        <v>105</v>
      </c>
      <c r="D55" s="22"/>
      <c r="E55" s="22"/>
      <c r="F55" s="22">
        <v>3</v>
      </c>
      <c r="G55" s="22">
        <v>1325433.22</v>
      </c>
      <c r="H55" s="22">
        <v>148</v>
      </c>
      <c r="I55" s="22">
        <v>41977027.170000002</v>
      </c>
      <c r="J55" s="22">
        <v>592</v>
      </c>
      <c r="K55" s="22">
        <v>223205778.15000001</v>
      </c>
      <c r="L55" s="22">
        <f t="shared" si="0"/>
        <v>743</v>
      </c>
      <c r="M55" s="22">
        <f t="shared" si="1"/>
        <v>266508238.54000002</v>
      </c>
      <c r="N55" s="22">
        <v>123</v>
      </c>
      <c r="O55" s="22">
        <v>224791360.44999999</v>
      </c>
      <c r="P55" s="22">
        <v>22</v>
      </c>
      <c r="Q55" s="22">
        <v>27654000.899999999</v>
      </c>
      <c r="R55" s="22">
        <f t="shared" si="10"/>
        <v>145</v>
      </c>
      <c r="S55" s="22">
        <f t="shared" si="11"/>
        <v>252445361.34999999</v>
      </c>
      <c r="T55" s="22">
        <f t="shared" si="3"/>
        <v>888</v>
      </c>
      <c r="U55" s="22">
        <f t="shared" si="4"/>
        <v>518953599.88999999</v>
      </c>
      <c r="V55" s="11"/>
    </row>
    <row r="56" spans="1:22" s="5" customFormat="1">
      <c r="A56" s="18">
        <v>49</v>
      </c>
      <c r="B56" s="31" t="s">
        <v>130</v>
      </c>
      <c r="C56" s="1" t="s">
        <v>131</v>
      </c>
      <c r="D56" s="23">
        <v>90</v>
      </c>
      <c r="E56" s="23">
        <v>56647451.109999999</v>
      </c>
      <c r="F56" s="23">
        <v>231</v>
      </c>
      <c r="G56" s="23">
        <v>36787307.600000001</v>
      </c>
      <c r="H56" s="23">
        <v>232</v>
      </c>
      <c r="I56" s="23">
        <v>21905590.039999999</v>
      </c>
      <c r="J56" s="23">
        <v>1530</v>
      </c>
      <c r="K56" s="23">
        <v>148954134.81</v>
      </c>
      <c r="L56" s="21">
        <f t="shared" si="0"/>
        <v>2083</v>
      </c>
      <c r="M56" s="21">
        <f t="shared" si="1"/>
        <v>264294483.56</v>
      </c>
      <c r="N56" s="23">
        <v>84</v>
      </c>
      <c r="O56" s="23">
        <v>162090938.53</v>
      </c>
      <c r="P56" s="23">
        <v>66</v>
      </c>
      <c r="Q56" s="23">
        <v>65746990</v>
      </c>
      <c r="R56" s="21">
        <f t="shared" si="10"/>
        <v>150</v>
      </c>
      <c r="S56" s="21">
        <f t="shared" si="11"/>
        <v>227837928.53</v>
      </c>
      <c r="T56" s="21">
        <f t="shared" si="3"/>
        <v>2233</v>
      </c>
      <c r="U56" s="21">
        <f t="shared" si="4"/>
        <v>492132412.09000003</v>
      </c>
      <c r="V56" s="11"/>
    </row>
    <row r="57" spans="1:22" s="5" customFormat="1">
      <c r="A57" s="15">
        <v>50</v>
      </c>
      <c r="B57" s="30" t="s">
        <v>110</v>
      </c>
      <c r="C57" s="17" t="s">
        <v>111</v>
      </c>
      <c r="D57" s="22">
        <v>28</v>
      </c>
      <c r="E57" s="22">
        <v>189574218.97</v>
      </c>
      <c r="F57" s="22">
        <v>1</v>
      </c>
      <c r="G57" s="22">
        <v>49271</v>
      </c>
      <c r="H57" s="22">
        <v>8</v>
      </c>
      <c r="I57" s="22">
        <v>6131907.2000000002</v>
      </c>
      <c r="J57" s="22">
        <v>89</v>
      </c>
      <c r="K57" s="22">
        <v>31270939.780000001</v>
      </c>
      <c r="L57" s="22">
        <f t="shared" si="0"/>
        <v>126</v>
      </c>
      <c r="M57" s="22">
        <f t="shared" si="1"/>
        <v>227026336.94999999</v>
      </c>
      <c r="N57" s="22">
        <v>2</v>
      </c>
      <c r="O57" s="22">
        <v>20000000</v>
      </c>
      <c r="P57" s="22">
        <v>5</v>
      </c>
      <c r="Q57" s="22">
        <v>230000000</v>
      </c>
      <c r="R57" s="22">
        <f t="shared" si="10"/>
        <v>7</v>
      </c>
      <c r="S57" s="22">
        <f t="shared" si="11"/>
        <v>250000000</v>
      </c>
      <c r="T57" s="22">
        <f t="shared" si="3"/>
        <v>133</v>
      </c>
      <c r="U57" s="22">
        <f t="shared" si="4"/>
        <v>477026336.94999999</v>
      </c>
      <c r="V57" s="11"/>
    </row>
    <row r="58" spans="1:22" s="5" customFormat="1">
      <c r="A58" s="18">
        <v>51</v>
      </c>
      <c r="B58" s="31" t="s">
        <v>116</v>
      </c>
      <c r="C58" s="1" t="s">
        <v>117</v>
      </c>
      <c r="D58" s="23">
        <v>1374</v>
      </c>
      <c r="E58" s="23">
        <v>53672940.68</v>
      </c>
      <c r="F58" s="23">
        <v>1474</v>
      </c>
      <c r="G58" s="23">
        <v>77924688.680000007</v>
      </c>
      <c r="H58" s="23">
        <v>1189</v>
      </c>
      <c r="I58" s="23">
        <v>125361776.9323</v>
      </c>
      <c r="J58" s="23">
        <v>722</v>
      </c>
      <c r="K58" s="23">
        <v>29190757.59</v>
      </c>
      <c r="L58" s="21">
        <f t="shared" si="0"/>
        <v>4759</v>
      </c>
      <c r="M58" s="21">
        <f t="shared" si="1"/>
        <v>286150163.88230002</v>
      </c>
      <c r="N58" s="23">
        <v>25</v>
      </c>
      <c r="O58" s="23">
        <v>33069854.57</v>
      </c>
      <c r="P58" s="23">
        <v>8</v>
      </c>
      <c r="Q58" s="23">
        <v>105457340.5</v>
      </c>
      <c r="R58" s="21">
        <f t="shared" si="10"/>
        <v>33</v>
      </c>
      <c r="S58" s="21">
        <f t="shared" si="11"/>
        <v>138527195.06999999</v>
      </c>
      <c r="T58" s="21">
        <f t="shared" si="3"/>
        <v>4792</v>
      </c>
      <c r="U58" s="21">
        <f t="shared" si="4"/>
        <v>424677358.95230001</v>
      </c>
      <c r="V58" s="11"/>
    </row>
    <row r="59" spans="1:22" s="5" customFormat="1">
      <c r="A59" s="15">
        <v>52</v>
      </c>
      <c r="B59" s="30" t="s">
        <v>134</v>
      </c>
      <c r="C59" s="17" t="s">
        <v>135</v>
      </c>
      <c r="D59" s="22">
        <v>52</v>
      </c>
      <c r="E59" s="22">
        <v>114443117.75</v>
      </c>
      <c r="F59" s="22">
        <v>26</v>
      </c>
      <c r="G59" s="22">
        <v>6537502.4500000002</v>
      </c>
      <c r="H59" s="22">
        <v>38</v>
      </c>
      <c r="I59" s="22">
        <v>1645543.8</v>
      </c>
      <c r="J59" s="22">
        <v>170</v>
      </c>
      <c r="K59" s="22">
        <v>65760071.259999998</v>
      </c>
      <c r="L59" s="22">
        <f t="shared" si="0"/>
        <v>286</v>
      </c>
      <c r="M59" s="22">
        <f t="shared" si="1"/>
        <v>188386235.25999999</v>
      </c>
      <c r="N59" s="22">
        <v>72</v>
      </c>
      <c r="O59" s="22">
        <v>95266319.370000005</v>
      </c>
      <c r="P59" s="22">
        <v>124</v>
      </c>
      <c r="Q59" s="22">
        <v>139113717.41</v>
      </c>
      <c r="R59" s="22">
        <f t="shared" si="10"/>
        <v>196</v>
      </c>
      <c r="S59" s="22">
        <f t="shared" si="11"/>
        <v>234380036.78</v>
      </c>
      <c r="T59" s="22">
        <f t="shared" si="3"/>
        <v>482</v>
      </c>
      <c r="U59" s="22">
        <f t="shared" si="4"/>
        <v>422766272.03999996</v>
      </c>
      <c r="V59" s="11"/>
    </row>
    <row r="60" spans="1:22" s="5" customFormat="1">
      <c r="A60" s="18">
        <v>53</v>
      </c>
      <c r="B60" s="31" t="s">
        <v>124</v>
      </c>
      <c r="C60" s="1" t="s">
        <v>125</v>
      </c>
      <c r="D60" s="23">
        <v>305</v>
      </c>
      <c r="E60" s="23">
        <v>7233299.6200000001</v>
      </c>
      <c r="F60" s="23">
        <v>1477</v>
      </c>
      <c r="G60" s="23">
        <v>57597510.109999999</v>
      </c>
      <c r="H60" s="23">
        <v>7741</v>
      </c>
      <c r="I60" s="23">
        <v>45946396.390000001</v>
      </c>
      <c r="J60" s="23">
        <v>6639</v>
      </c>
      <c r="K60" s="23">
        <v>114069564.81</v>
      </c>
      <c r="L60" s="21">
        <f t="shared" si="0"/>
        <v>16162</v>
      </c>
      <c r="M60" s="21">
        <f t="shared" si="1"/>
        <v>224846770.93000001</v>
      </c>
      <c r="N60" s="23">
        <v>4084</v>
      </c>
      <c r="O60" s="23">
        <v>155256265.94</v>
      </c>
      <c r="P60" s="23">
        <v>229</v>
      </c>
      <c r="Q60" s="23">
        <v>36861834.950000003</v>
      </c>
      <c r="R60" s="21">
        <f t="shared" si="10"/>
        <v>4313</v>
      </c>
      <c r="S60" s="21">
        <f t="shared" si="11"/>
        <v>192118100.88999999</v>
      </c>
      <c r="T60" s="21">
        <f t="shared" si="3"/>
        <v>20475</v>
      </c>
      <c r="U60" s="21">
        <f t="shared" si="4"/>
        <v>416964871.81999999</v>
      </c>
      <c r="V60" s="11"/>
    </row>
    <row r="61" spans="1:22" s="5" customFormat="1">
      <c r="A61" s="15">
        <v>54</v>
      </c>
      <c r="B61" s="16" t="s">
        <v>128</v>
      </c>
      <c r="C61" s="17" t="s">
        <v>129</v>
      </c>
      <c r="D61" s="22">
        <v>351</v>
      </c>
      <c r="E61" s="22">
        <v>13752305.609999999</v>
      </c>
      <c r="F61" s="22">
        <v>3163</v>
      </c>
      <c r="G61" s="22">
        <v>74832076.730000004</v>
      </c>
      <c r="H61" s="22">
        <v>3115</v>
      </c>
      <c r="I61" s="22">
        <v>47098375.039999999</v>
      </c>
      <c r="J61" s="22">
        <v>7138</v>
      </c>
      <c r="K61" s="22">
        <v>92840347.040000007</v>
      </c>
      <c r="L61" s="22">
        <f t="shared" si="0"/>
        <v>13767</v>
      </c>
      <c r="M61" s="22">
        <f t="shared" si="1"/>
        <v>228523104.42000002</v>
      </c>
      <c r="N61" s="22">
        <v>761</v>
      </c>
      <c r="O61" s="22">
        <v>133064920.47</v>
      </c>
      <c r="P61" s="22">
        <v>144</v>
      </c>
      <c r="Q61" s="22">
        <v>26474757.420000002</v>
      </c>
      <c r="R61" s="22">
        <f t="shared" si="10"/>
        <v>905</v>
      </c>
      <c r="S61" s="22">
        <f t="shared" si="11"/>
        <v>159539677.88999999</v>
      </c>
      <c r="T61" s="22">
        <f t="shared" si="3"/>
        <v>14672</v>
      </c>
      <c r="U61" s="22">
        <f t="shared" si="4"/>
        <v>388062782.31</v>
      </c>
      <c r="V61" s="11"/>
    </row>
    <row r="62" spans="1:22" s="5" customFormat="1">
      <c r="A62" s="18">
        <v>55</v>
      </c>
      <c r="B62" s="31" t="s">
        <v>126</v>
      </c>
      <c r="C62" s="1" t="s">
        <v>127</v>
      </c>
      <c r="D62" s="23">
        <v>42</v>
      </c>
      <c r="E62" s="23">
        <v>8309183.2999999998</v>
      </c>
      <c r="F62" s="23">
        <v>103</v>
      </c>
      <c r="G62" s="23">
        <v>3309069.58</v>
      </c>
      <c r="H62" s="23">
        <v>6535</v>
      </c>
      <c r="I62" s="23">
        <v>174437452.21000001</v>
      </c>
      <c r="J62" s="23">
        <v>414</v>
      </c>
      <c r="K62" s="23">
        <v>10287256.539999999</v>
      </c>
      <c r="L62" s="21">
        <f t="shared" si="0"/>
        <v>7094</v>
      </c>
      <c r="M62" s="21">
        <f t="shared" si="1"/>
        <v>196342961.63</v>
      </c>
      <c r="N62" s="23">
        <v>121</v>
      </c>
      <c r="O62" s="23">
        <v>8141712.2699999996</v>
      </c>
      <c r="P62" s="23">
        <v>332</v>
      </c>
      <c r="Q62" s="23">
        <v>177267292.81999999</v>
      </c>
      <c r="R62" s="21">
        <f t="shared" si="10"/>
        <v>453</v>
      </c>
      <c r="S62" s="21">
        <f t="shared" si="11"/>
        <v>185409005.09</v>
      </c>
      <c r="T62" s="21">
        <f t="shared" si="3"/>
        <v>7547</v>
      </c>
      <c r="U62" s="21">
        <f t="shared" si="4"/>
        <v>381751966.72000003</v>
      </c>
      <c r="V62" s="11"/>
    </row>
    <row r="63" spans="1:22" s="5" customFormat="1">
      <c r="A63" s="15">
        <v>56</v>
      </c>
      <c r="B63" s="30" t="s">
        <v>114</v>
      </c>
      <c r="C63" s="17" t="s">
        <v>115</v>
      </c>
      <c r="D63" s="22">
        <v>32</v>
      </c>
      <c r="E63" s="22">
        <v>19540250.18</v>
      </c>
      <c r="F63" s="22">
        <v>26</v>
      </c>
      <c r="G63" s="22">
        <v>597591</v>
      </c>
      <c r="H63" s="22">
        <v>15441</v>
      </c>
      <c r="I63" s="22">
        <v>32666188.77</v>
      </c>
      <c r="J63" s="22">
        <v>13368</v>
      </c>
      <c r="K63" s="22">
        <v>149784375.87</v>
      </c>
      <c r="L63" s="22">
        <f t="shared" si="0"/>
        <v>28867</v>
      </c>
      <c r="M63" s="22">
        <f t="shared" si="1"/>
        <v>202588405.81999999</v>
      </c>
      <c r="N63" s="22">
        <v>65</v>
      </c>
      <c r="O63" s="22">
        <v>144298572.63</v>
      </c>
      <c r="P63" s="22">
        <v>38</v>
      </c>
      <c r="Q63" s="22">
        <v>27760513.460000001</v>
      </c>
      <c r="R63" s="22">
        <f t="shared" si="10"/>
        <v>103</v>
      </c>
      <c r="S63" s="22">
        <f t="shared" si="11"/>
        <v>172059086.09</v>
      </c>
      <c r="T63" s="22">
        <f t="shared" si="3"/>
        <v>28970</v>
      </c>
      <c r="U63" s="22">
        <f t="shared" si="4"/>
        <v>374647491.90999997</v>
      </c>
      <c r="V63" s="11"/>
    </row>
    <row r="64" spans="1:22" s="5" customFormat="1">
      <c r="A64" s="18">
        <v>57</v>
      </c>
      <c r="B64" s="31" t="s">
        <v>150</v>
      </c>
      <c r="C64" s="1" t="s">
        <v>151</v>
      </c>
      <c r="D64" s="23">
        <v>45</v>
      </c>
      <c r="E64" s="23">
        <v>105108896.34</v>
      </c>
      <c r="F64" s="23"/>
      <c r="G64" s="23"/>
      <c r="H64" s="23">
        <v>44</v>
      </c>
      <c r="I64" s="23">
        <v>18768341.289999999</v>
      </c>
      <c r="J64" s="23">
        <v>5</v>
      </c>
      <c r="K64" s="23">
        <v>10437.280000000001</v>
      </c>
      <c r="L64" s="21">
        <f t="shared" si="0"/>
        <v>94</v>
      </c>
      <c r="M64" s="21">
        <f t="shared" si="1"/>
        <v>123887674.91</v>
      </c>
      <c r="N64" s="23">
        <v>2</v>
      </c>
      <c r="O64" s="23">
        <v>250034323</v>
      </c>
      <c r="P64" s="23"/>
      <c r="Q64" s="23"/>
      <c r="R64" s="21">
        <f t="shared" si="10"/>
        <v>2</v>
      </c>
      <c r="S64" s="21">
        <f t="shared" si="11"/>
        <v>250034323</v>
      </c>
      <c r="T64" s="21">
        <f t="shared" si="3"/>
        <v>96</v>
      </c>
      <c r="U64" s="21">
        <f t="shared" si="4"/>
        <v>373921997.90999997</v>
      </c>
      <c r="V64" s="11"/>
    </row>
    <row r="65" spans="1:22" s="5" customFormat="1">
      <c r="A65" s="15">
        <v>58</v>
      </c>
      <c r="B65" s="30" t="s">
        <v>112</v>
      </c>
      <c r="C65" s="17" t="s">
        <v>113</v>
      </c>
      <c r="D65" s="22">
        <v>8</v>
      </c>
      <c r="E65" s="22">
        <v>61233673.109999999</v>
      </c>
      <c r="F65" s="22">
        <v>38</v>
      </c>
      <c r="G65" s="22">
        <v>5153332.33</v>
      </c>
      <c r="H65" s="22">
        <v>73</v>
      </c>
      <c r="I65" s="22">
        <v>114206456.16</v>
      </c>
      <c r="J65" s="22">
        <v>93</v>
      </c>
      <c r="K65" s="22">
        <v>9172175.2100000009</v>
      </c>
      <c r="L65" s="22">
        <f t="shared" si="0"/>
        <v>212</v>
      </c>
      <c r="M65" s="22">
        <f t="shared" si="1"/>
        <v>189765636.81</v>
      </c>
      <c r="N65" s="22">
        <v>18</v>
      </c>
      <c r="O65" s="22">
        <v>6505360.9100000001</v>
      </c>
      <c r="P65" s="22">
        <v>17</v>
      </c>
      <c r="Q65" s="22">
        <v>177385383.41999999</v>
      </c>
      <c r="R65" s="22">
        <f t="shared" si="10"/>
        <v>35</v>
      </c>
      <c r="S65" s="22">
        <f t="shared" si="11"/>
        <v>183890744.32999998</v>
      </c>
      <c r="T65" s="22">
        <f t="shared" si="3"/>
        <v>247</v>
      </c>
      <c r="U65" s="22">
        <f t="shared" si="4"/>
        <v>373656381.13999999</v>
      </c>
      <c r="V65" s="11"/>
    </row>
    <row r="66" spans="1:22" s="5" customFormat="1">
      <c r="A66" s="18">
        <v>59</v>
      </c>
      <c r="B66" s="31" t="s">
        <v>132</v>
      </c>
      <c r="C66" s="1" t="s">
        <v>133</v>
      </c>
      <c r="D66" s="23">
        <v>70</v>
      </c>
      <c r="E66" s="23">
        <v>7041940.1799999997</v>
      </c>
      <c r="F66" s="23">
        <v>44</v>
      </c>
      <c r="G66" s="23">
        <v>9843525.3000000007</v>
      </c>
      <c r="H66" s="23">
        <v>512</v>
      </c>
      <c r="I66" s="23">
        <v>74757541.109999999</v>
      </c>
      <c r="J66" s="23">
        <v>726</v>
      </c>
      <c r="K66" s="23">
        <v>115590912.08</v>
      </c>
      <c r="L66" s="21">
        <f t="shared" si="0"/>
        <v>1352</v>
      </c>
      <c r="M66" s="21">
        <f t="shared" si="1"/>
        <v>207233918.67000002</v>
      </c>
      <c r="N66" s="23">
        <v>38</v>
      </c>
      <c r="O66" s="23">
        <v>84567587.75</v>
      </c>
      <c r="P66" s="23">
        <v>9</v>
      </c>
      <c r="Q66" s="23">
        <v>41010600.719999999</v>
      </c>
      <c r="R66" s="21">
        <f t="shared" si="10"/>
        <v>47</v>
      </c>
      <c r="S66" s="21">
        <f t="shared" si="11"/>
        <v>125578188.47</v>
      </c>
      <c r="T66" s="21">
        <f t="shared" si="3"/>
        <v>1399</v>
      </c>
      <c r="U66" s="21">
        <f t="shared" si="4"/>
        <v>332812107.13999999</v>
      </c>
      <c r="V66" s="11"/>
    </row>
    <row r="67" spans="1:22" s="5" customFormat="1">
      <c r="A67" s="15">
        <v>60</v>
      </c>
      <c r="B67" s="30" t="s">
        <v>140</v>
      </c>
      <c r="C67" s="17" t="s">
        <v>141</v>
      </c>
      <c r="D67" s="22">
        <v>17</v>
      </c>
      <c r="E67" s="22">
        <v>2668579.2200000002</v>
      </c>
      <c r="F67" s="22">
        <v>114</v>
      </c>
      <c r="G67" s="22">
        <v>25255483.899999999</v>
      </c>
      <c r="H67" s="22">
        <v>210</v>
      </c>
      <c r="I67" s="22">
        <v>64811555.310000002</v>
      </c>
      <c r="J67" s="22">
        <v>355</v>
      </c>
      <c r="K67" s="22">
        <v>118087558.66</v>
      </c>
      <c r="L67" s="22">
        <f t="shared" si="0"/>
        <v>696</v>
      </c>
      <c r="M67" s="22">
        <f t="shared" si="1"/>
        <v>210823177.09</v>
      </c>
      <c r="N67" s="22">
        <v>10</v>
      </c>
      <c r="O67" s="22">
        <v>88868971.010000005</v>
      </c>
      <c r="P67" s="22">
        <v>3</v>
      </c>
      <c r="Q67" s="22">
        <v>10004375.16</v>
      </c>
      <c r="R67" s="22">
        <f t="shared" si="10"/>
        <v>13</v>
      </c>
      <c r="S67" s="22">
        <f t="shared" si="11"/>
        <v>98873346.170000002</v>
      </c>
      <c r="T67" s="22">
        <f t="shared" si="3"/>
        <v>709</v>
      </c>
      <c r="U67" s="22">
        <f t="shared" si="4"/>
        <v>309696523.25999999</v>
      </c>
      <c r="V67" s="11"/>
    </row>
    <row r="68" spans="1:22" s="5" customFormat="1">
      <c r="A68" s="18">
        <v>61</v>
      </c>
      <c r="B68" s="31" t="s">
        <v>142</v>
      </c>
      <c r="C68" s="1" t="s">
        <v>143</v>
      </c>
      <c r="D68" s="23">
        <v>4</v>
      </c>
      <c r="E68" s="23">
        <v>3544515.46</v>
      </c>
      <c r="F68" s="23">
        <v>2</v>
      </c>
      <c r="G68" s="23">
        <v>1782251.23</v>
      </c>
      <c r="H68" s="23">
        <v>36</v>
      </c>
      <c r="I68" s="23">
        <v>10805375.26</v>
      </c>
      <c r="J68" s="23">
        <v>79</v>
      </c>
      <c r="K68" s="23">
        <v>5876739.3700000001</v>
      </c>
      <c r="L68" s="21">
        <f t="shared" si="0"/>
        <v>121</v>
      </c>
      <c r="M68" s="21">
        <f t="shared" si="1"/>
        <v>22008881.32</v>
      </c>
      <c r="N68" s="23">
        <v>6</v>
      </c>
      <c r="O68" s="23">
        <v>120595445</v>
      </c>
      <c r="P68" s="23">
        <v>9</v>
      </c>
      <c r="Q68" s="23">
        <v>135544515.46000001</v>
      </c>
      <c r="R68" s="21">
        <f t="shared" si="10"/>
        <v>15</v>
      </c>
      <c r="S68" s="21">
        <f t="shared" si="11"/>
        <v>256139960.46000001</v>
      </c>
      <c r="T68" s="21">
        <f t="shared" si="3"/>
        <v>136</v>
      </c>
      <c r="U68" s="21">
        <f t="shared" si="4"/>
        <v>278148841.78000003</v>
      </c>
      <c r="V68" s="11"/>
    </row>
    <row r="69" spans="1:22" s="5" customFormat="1">
      <c r="A69" s="15">
        <v>62</v>
      </c>
      <c r="B69" s="16" t="s">
        <v>180</v>
      </c>
      <c r="C69" s="17" t="s">
        <v>181</v>
      </c>
      <c r="D69" s="22">
        <v>10</v>
      </c>
      <c r="E69" s="22">
        <v>129300000</v>
      </c>
      <c r="F69" s="22">
        <v>7</v>
      </c>
      <c r="G69" s="22">
        <v>1371457.86</v>
      </c>
      <c r="H69" s="22">
        <v>1</v>
      </c>
      <c r="I69" s="22">
        <v>20000</v>
      </c>
      <c r="J69" s="22">
        <v>24</v>
      </c>
      <c r="K69" s="22">
        <v>130124.71</v>
      </c>
      <c r="L69" s="22">
        <f t="shared" si="0"/>
        <v>42</v>
      </c>
      <c r="M69" s="22">
        <f t="shared" si="1"/>
        <v>130821582.56999999</v>
      </c>
      <c r="N69" s="22">
        <v>20</v>
      </c>
      <c r="O69" s="22">
        <v>10209696.970000001</v>
      </c>
      <c r="P69" s="22">
        <v>27</v>
      </c>
      <c r="Q69" s="22">
        <v>129395057.03</v>
      </c>
      <c r="R69" s="22">
        <f t="shared" si="10"/>
        <v>47</v>
      </c>
      <c r="S69" s="22">
        <f t="shared" si="11"/>
        <v>139604754</v>
      </c>
      <c r="T69" s="22">
        <f t="shared" si="3"/>
        <v>89</v>
      </c>
      <c r="U69" s="22">
        <f t="shared" si="4"/>
        <v>270426336.56999999</v>
      </c>
      <c r="V69" s="11"/>
    </row>
    <row r="70" spans="1:22" s="5" customFormat="1">
      <c r="A70" s="18">
        <v>63</v>
      </c>
      <c r="B70" s="31" t="s">
        <v>293</v>
      </c>
      <c r="C70" s="1" t="s">
        <v>294</v>
      </c>
      <c r="D70" s="23"/>
      <c r="E70" s="23"/>
      <c r="F70" s="23"/>
      <c r="G70" s="23"/>
      <c r="H70" s="23">
        <v>4</v>
      </c>
      <c r="I70" s="23">
        <v>586190.71</v>
      </c>
      <c r="J70" s="23">
        <v>15</v>
      </c>
      <c r="K70" s="23">
        <v>162117.51</v>
      </c>
      <c r="L70" s="21">
        <f t="shared" si="0"/>
        <v>19</v>
      </c>
      <c r="M70" s="21">
        <f t="shared" si="1"/>
        <v>748308.22</v>
      </c>
      <c r="N70" s="23">
        <v>6</v>
      </c>
      <c r="O70" s="23">
        <v>133384322.77</v>
      </c>
      <c r="P70" s="23">
        <v>5</v>
      </c>
      <c r="Q70" s="23">
        <v>133673808.61</v>
      </c>
      <c r="R70" s="21">
        <f t="shared" si="10"/>
        <v>11</v>
      </c>
      <c r="S70" s="21">
        <f t="shared" si="11"/>
        <v>267058131.38</v>
      </c>
      <c r="T70" s="21">
        <f t="shared" si="3"/>
        <v>30</v>
      </c>
      <c r="U70" s="21">
        <f t="shared" si="4"/>
        <v>267806439.59999999</v>
      </c>
      <c r="V70" s="11"/>
    </row>
    <row r="71" spans="1:22" s="5" customFormat="1">
      <c r="A71" s="15">
        <v>64</v>
      </c>
      <c r="B71" s="30" t="s">
        <v>136</v>
      </c>
      <c r="C71" s="17" t="s">
        <v>137</v>
      </c>
      <c r="D71" s="22">
        <v>231</v>
      </c>
      <c r="E71" s="22">
        <v>5483419.4299999997</v>
      </c>
      <c r="F71" s="22">
        <v>1932</v>
      </c>
      <c r="G71" s="22">
        <v>61783120.090000004</v>
      </c>
      <c r="H71" s="22">
        <v>967</v>
      </c>
      <c r="I71" s="22">
        <v>22276112.109999999</v>
      </c>
      <c r="J71" s="22">
        <v>2931</v>
      </c>
      <c r="K71" s="22">
        <v>45158418.520000003</v>
      </c>
      <c r="L71" s="22">
        <f t="shared" si="0"/>
        <v>6061</v>
      </c>
      <c r="M71" s="22">
        <f t="shared" si="1"/>
        <v>134701070.15000001</v>
      </c>
      <c r="N71" s="22">
        <v>1994</v>
      </c>
      <c r="O71" s="22">
        <v>106086031.54000001</v>
      </c>
      <c r="P71" s="22">
        <v>96</v>
      </c>
      <c r="Q71" s="22">
        <v>27018807.309999999</v>
      </c>
      <c r="R71" s="22">
        <f t="shared" si="10"/>
        <v>2090</v>
      </c>
      <c r="S71" s="22">
        <f t="shared" si="11"/>
        <v>133104838.85000001</v>
      </c>
      <c r="T71" s="22">
        <f t="shared" si="3"/>
        <v>8151</v>
      </c>
      <c r="U71" s="22">
        <f t="shared" si="4"/>
        <v>267805909</v>
      </c>
      <c r="V71" s="11"/>
    </row>
    <row r="72" spans="1:22" s="5" customFormat="1">
      <c r="A72" s="18">
        <v>65</v>
      </c>
      <c r="B72" s="31" t="s">
        <v>138</v>
      </c>
      <c r="C72" s="1" t="s">
        <v>139</v>
      </c>
      <c r="D72" s="23">
        <v>27</v>
      </c>
      <c r="E72" s="23">
        <v>39176883.579999998</v>
      </c>
      <c r="F72" s="23">
        <v>35</v>
      </c>
      <c r="G72" s="23">
        <v>12901233.390000001</v>
      </c>
      <c r="H72" s="23">
        <v>21</v>
      </c>
      <c r="I72" s="23">
        <v>10391961.439999999</v>
      </c>
      <c r="J72" s="23">
        <v>135</v>
      </c>
      <c r="K72" s="23">
        <v>20279452.469999999</v>
      </c>
      <c r="L72" s="21">
        <f t="shared" si="0"/>
        <v>218</v>
      </c>
      <c r="M72" s="21">
        <f t="shared" si="1"/>
        <v>82749530.879999995</v>
      </c>
      <c r="N72" s="23">
        <v>27</v>
      </c>
      <c r="O72" s="23">
        <v>67694433</v>
      </c>
      <c r="P72" s="23">
        <v>33</v>
      </c>
      <c r="Q72" s="23">
        <v>96192778.450000003</v>
      </c>
      <c r="R72" s="21">
        <f t="shared" si="10"/>
        <v>60</v>
      </c>
      <c r="S72" s="21">
        <f t="shared" si="11"/>
        <v>163887211.44999999</v>
      </c>
      <c r="T72" s="21">
        <f t="shared" si="3"/>
        <v>278</v>
      </c>
      <c r="U72" s="21">
        <f t="shared" si="4"/>
        <v>246636742.32999998</v>
      </c>
      <c r="V72" s="11"/>
    </row>
    <row r="73" spans="1:22" s="5" customFormat="1">
      <c r="A73" s="15">
        <v>66</v>
      </c>
      <c r="B73" s="30" t="s">
        <v>148</v>
      </c>
      <c r="C73" s="17" t="s">
        <v>149</v>
      </c>
      <c r="D73" s="22">
        <v>161</v>
      </c>
      <c r="E73" s="22">
        <v>3447649.63</v>
      </c>
      <c r="F73" s="22">
        <v>1409</v>
      </c>
      <c r="G73" s="22">
        <v>35621520.719999999</v>
      </c>
      <c r="H73" s="22">
        <v>3728</v>
      </c>
      <c r="I73" s="22">
        <v>18503704.100000001</v>
      </c>
      <c r="J73" s="22">
        <v>3492</v>
      </c>
      <c r="K73" s="22">
        <v>43479430.950000003</v>
      </c>
      <c r="L73" s="22">
        <f t="shared" si="0"/>
        <v>8790</v>
      </c>
      <c r="M73" s="22">
        <f t="shared" si="1"/>
        <v>101052305.40000001</v>
      </c>
      <c r="N73" s="22">
        <v>4603</v>
      </c>
      <c r="O73" s="22">
        <v>76735792.849999994</v>
      </c>
      <c r="P73" s="22">
        <v>571</v>
      </c>
      <c r="Q73" s="22">
        <v>19440891.5</v>
      </c>
      <c r="R73" s="22">
        <f t="shared" si="10"/>
        <v>5174</v>
      </c>
      <c r="S73" s="22">
        <f t="shared" si="11"/>
        <v>96176684.349999994</v>
      </c>
      <c r="T73" s="22">
        <f t="shared" si="3"/>
        <v>13964</v>
      </c>
      <c r="U73" s="22">
        <f t="shared" si="4"/>
        <v>197228989.75</v>
      </c>
      <c r="V73" s="11"/>
    </row>
    <row r="74" spans="1:22" s="5" customFormat="1">
      <c r="A74" s="18">
        <v>67</v>
      </c>
      <c r="B74" s="31" t="s">
        <v>146</v>
      </c>
      <c r="C74" s="1" t="s">
        <v>147</v>
      </c>
      <c r="D74" s="23">
        <v>252</v>
      </c>
      <c r="E74" s="23">
        <v>5335691.66</v>
      </c>
      <c r="F74" s="23">
        <v>2377</v>
      </c>
      <c r="G74" s="23">
        <v>64852638.740000002</v>
      </c>
      <c r="H74" s="23">
        <v>654</v>
      </c>
      <c r="I74" s="23">
        <v>10436017.189999999</v>
      </c>
      <c r="J74" s="23">
        <v>2191</v>
      </c>
      <c r="K74" s="23">
        <v>26277834.541299999</v>
      </c>
      <c r="L74" s="21">
        <f t="shared" si="0"/>
        <v>5474</v>
      </c>
      <c r="M74" s="21">
        <f t="shared" si="1"/>
        <v>106902182.1313</v>
      </c>
      <c r="N74" s="23">
        <v>1026</v>
      </c>
      <c r="O74" s="23">
        <v>80151851.049999997</v>
      </c>
      <c r="P74" s="23">
        <v>46</v>
      </c>
      <c r="Q74" s="23">
        <v>4875055.5</v>
      </c>
      <c r="R74" s="21">
        <f t="shared" si="10"/>
        <v>1072</v>
      </c>
      <c r="S74" s="21">
        <f t="shared" si="11"/>
        <v>85026906.549999997</v>
      </c>
      <c r="T74" s="21">
        <f t="shared" si="3"/>
        <v>6546</v>
      </c>
      <c r="U74" s="21">
        <f t="shared" si="4"/>
        <v>191929088.68129998</v>
      </c>
      <c r="V74" s="11"/>
    </row>
    <row r="75" spans="1:22" s="5" customFormat="1">
      <c r="A75" s="15">
        <v>68</v>
      </c>
      <c r="B75" s="30" t="s">
        <v>144</v>
      </c>
      <c r="C75" s="17" t="s">
        <v>145</v>
      </c>
      <c r="D75" s="22">
        <v>295</v>
      </c>
      <c r="E75" s="22">
        <v>7876260.0700000003</v>
      </c>
      <c r="F75" s="22">
        <v>1545</v>
      </c>
      <c r="G75" s="22">
        <v>56700685.57</v>
      </c>
      <c r="H75" s="22">
        <v>946</v>
      </c>
      <c r="I75" s="22">
        <v>16155480.5</v>
      </c>
      <c r="J75" s="22">
        <v>1276</v>
      </c>
      <c r="K75" s="22">
        <v>21296429.0812</v>
      </c>
      <c r="L75" s="22">
        <f t="shared" si="0"/>
        <v>4062</v>
      </c>
      <c r="M75" s="22">
        <f t="shared" si="1"/>
        <v>102028855.2212</v>
      </c>
      <c r="N75" s="22">
        <v>896</v>
      </c>
      <c r="O75" s="22">
        <v>67859490.030000001</v>
      </c>
      <c r="P75" s="22">
        <v>134</v>
      </c>
      <c r="Q75" s="22">
        <v>13881153.880000001</v>
      </c>
      <c r="R75" s="22">
        <f t="shared" si="10"/>
        <v>1030</v>
      </c>
      <c r="S75" s="22">
        <f t="shared" si="11"/>
        <v>81740643.909999996</v>
      </c>
      <c r="T75" s="22">
        <f t="shared" si="3"/>
        <v>5092</v>
      </c>
      <c r="U75" s="22">
        <f t="shared" si="4"/>
        <v>183769499.13120002</v>
      </c>
      <c r="V75" s="11"/>
    </row>
    <row r="76" spans="1:22" s="5" customFormat="1">
      <c r="A76" s="18">
        <v>69</v>
      </c>
      <c r="B76" s="31" t="s">
        <v>154</v>
      </c>
      <c r="C76" s="1" t="s">
        <v>155</v>
      </c>
      <c r="D76" s="23"/>
      <c r="E76" s="23"/>
      <c r="F76" s="23"/>
      <c r="G76" s="23"/>
      <c r="H76" s="23">
        <v>14407</v>
      </c>
      <c r="I76" s="23">
        <v>69611925.969999999</v>
      </c>
      <c r="J76" s="23">
        <v>20980</v>
      </c>
      <c r="K76" s="23">
        <v>82207076.849999994</v>
      </c>
      <c r="L76" s="21">
        <f t="shared" si="0"/>
        <v>35387</v>
      </c>
      <c r="M76" s="21">
        <f t="shared" si="1"/>
        <v>151819002.81999999</v>
      </c>
      <c r="N76" s="23">
        <v>122</v>
      </c>
      <c r="O76" s="23">
        <v>19087750.18</v>
      </c>
      <c r="P76" s="23">
        <v>370</v>
      </c>
      <c r="Q76" s="23">
        <v>9137601.6199999992</v>
      </c>
      <c r="R76" s="21">
        <f t="shared" si="10"/>
        <v>492</v>
      </c>
      <c r="S76" s="21">
        <f t="shared" si="11"/>
        <v>28225351.799999997</v>
      </c>
      <c r="T76" s="21">
        <f t="shared" si="3"/>
        <v>35879</v>
      </c>
      <c r="U76" s="21">
        <f t="shared" si="4"/>
        <v>180044354.62</v>
      </c>
      <c r="V76" s="11"/>
    </row>
    <row r="77" spans="1:22" s="5" customFormat="1">
      <c r="A77" s="15">
        <v>70</v>
      </c>
      <c r="B77" s="16" t="s">
        <v>156</v>
      </c>
      <c r="C77" s="17" t="s">
        <v>157</v>
      </c>
      <c r="D77" s="22"/>
      <c r="E77" s="22"/>
      <c r="F77" s="22"/>
      <c r="G77" s="22"/>
      <c r="H77" s="22">
        <v>1524</v>
      </c>
      <c r="I77" s="22">
        <v>16762653.779999999</v>
      </c>
      <c r="J77" s="22">
        <v>6843</v>
      </c>
      <c r="K77" s="22">
        <v>75455902.280000001</v>
      </c>
      <c r="L77" s="22">
        <f t="shared" si="0"/>
        <v>8367</v>
      </c>
      <c r="M77" s="22">
        <f t="shared" si="1"/>
        <v>92218556.060000002</v>
      </c>
      <c r="N77" s="22">
        <v>4361</v>
      </c>
      <c r="O77" s="22">
        <v>66039246.329999998</v>
      </c>
      <c r="P77" s="22">
        <v>2057</v>
      </c>
      <c r="Q77" s="22">
        <v>7485091.1399999997</v>
      </c>
      <c r="R77" s="22">
        <f t="shared" si="10"/>
        <v>6418</v>
      </c>
      <c r="S77" s="22">
        <f t="shared" si="11"/>
        <v>73524337.469999999</v>
      </c>
      <c r="T77" s="22">
        <f t="shared" si="3"/>
        <v>14785</v>
      </c>
      <c r="U77" s="22">
        <f t="shared" si="4"/>
        <v>165742893.53</v>
      </c>
      <c r="V77" s="11"/>
    </row>
    <row r="78" spans="1:22" s="5" customFormat="1">
      <c r="A78" s="18">
        <v>71</v>
      </c>
      <c r="B78" s="31" t="s">
        <v>166</v>
      </c>
      <c r="C78" s="1" t="s">
        <v>167</v>
      </c>
      <c r="D78" s="23">
        <v>287</v>
      </c>
      <c r="E78" s="23">
        <v>62726804.960000001</v>
      </c>
      <c r="F78" s="23">
        <v>74</v>
      </c>
      <c r="G78" s="23">
        <v>8340839.7300000004</v>
      </c>
      <c r="H78" s="23">
        <v>30</v>
      </c>
      <c r="I78" s="23">
        <v>7622775.5099999998</v>
      </c>
      <c r="J78" s="23">
        <v>171</v>
      </c>
      <c r="K78" s="23">
        <v>17196279.02</v>
      </c>
      <c r="L78" s="21">
        <f t="shared" si="0"/>
        <v>562</v>
      </c>
      <c r="M78" s="21">
        <f t="shared" si="1"/>
        <v>95886699.219999999</v>
      </c>
      <c r="N78" s="23">
        <v>24</v>
      </c>
      <c r="O78" s="23">
        <v>2609641.85</v>
      </c>
      <c r="P78" s="23">
        <v>44</v>
      </c>
      <c r="Q78" s="23">
        <v>54999552.960000001</v>
      </c>
      <c r="R78" s="21">
        <f t="shared" si="10"/>
        <v>68</v>
      </c>
      <c r="S78" s="21">
        <f t="shared" si="11"/>
        <v>57609194.810000002</v>
      </c>
      <c r="T78" s="21">
        <f t="shared" si="3"/>
        <v>630</v>
      </c>
      <c r="U78" s="21">
        <f t="shared" si="4"/>
        <v>153495894.03</v>
      </c>
      <c r="V78" s="11"/>
    </row>
    <row r="79" spans="1:22" s="5" customFormat="1">
      <c r="A79" s="15">
        <v>72</v>
      </c>
      <c r="B79" s="30" t="s">
        <v>170</v>
      </c>
      <c r="C79" s="17" t="s">
        <v>171</v>
      </c>
      <c r="D79" s="22">
        <v>51</v>
      </c>
      <c r="E79" s="22">
        <v>39205097.119999997</v>
      </c>
      <c r="F79" s="22">
        <v>81</v>
      </c>
      <c r="G79" s="22">
        <v>23168356.98</v>
      </c>
      <c r="H79" s="22">
        <v>87</v>
      </c>
      <c r="I79" s="22">
        <v>4918916.49</v>
      </c>
      <c r="J79" s="22">
        <v>175</v>
      </c>
      <c r="K79" s="22">
        <v>7217942.0300000003</v>
      </c>
      <c r="L79" s="22">
        <f t="shared" si="0"/>
        <v>394</v>
      </c>
      <c r="M79" s="22">
        <f t="shared" si="1"/>
        <v>74510312.61999999</v>
      </c>
      <c r="N79" s="22">
        <v>94</v>
      </c>
      <c r="O79" s="22">
        <v>32694047.710000001</v>
      </c>
      <c r="P79" s="22">
        <v>51</v>
      </c>
      <c r="Q79" s="22">
        <v>39071391.75</v>
      </c>
      <c r="R79" s="22">
        <f t="shared" si="10"/>
        <v>145</v>
      </c>
      <c r="S79" s="22">
        <f t="shared" si="11"/>
        <v>71765439.460000008</v>
      </c>
      <c r="T79" s="22">
        <f t="shared" si="3"/>
        <v>539</v>
      </c>
      <c r="U79" s="22">
        <f t="shared" si="4"/>
        <v>146275752.07999998</v>
      </c>
      <c r="V79" s="11"/>
    </row>
    <row r="80" spans="1:22" s="5" customFormat="1">
      <c r="A80" s="18">
        <v>73</v>
      </c>
      <c r="B80" s="31" t="s">
        <v>160</v>
      </c>
      <c r="C80" s="1" t="s">
        <v>161</v>
      </c>
      <c r="D80" s="23">
        <v>64</v>
      </c>
      <c r="E80" s="23">
        <v>1853885.27</v>
      </c>
      <c r="F80" s="23">
        <v>510</v>
      </c>
      <c r="G80" s="23">
        <v>10204662.58</v>
      </c>
      <c r="H80" s="23">
        <v>3461</v>
      </c>
      <c r="I80" s="23">
        <v>24754900.43</v>
      </c>
      <c r="J80" s="23">
        <v>6040</v>
      </c>
      <c r="K80" s="23">
        <v>53780305.799999997</v>
      </c>
      <c r="L80" s="21">
        <f t="shared" si="0"/>
        <v>10075</v>
      </c>
      <c r="M80" s="21">
        <f t="shared" si="1"/>
        <v>90593754.079999998</v>
      </c>
      <c r="N80" s="23">
        <v>1660</v>
      </c>
      <c r="O80" s="23">
        <v>43957747.880000003</v>
      </c>
      <c r="P80" s="23">
        <v>157</v>
      </c>
      <c r="Q80" s="23">
        <v>6504704.5700000003</v>
      </c>
      <c r="R80" s="21">
        <f t="shared" si="10"/>
        <v>1817</v>
      </c>
      <c r="S80" s="21">
        <f t="shared" si="11"/>
        <v>50462452.450000003</v>
      </c>
      <c r="T80" s="21">
        <f t="shared" si="3"/>
        <v>11892</v>
      </c>
      <c r="U80" s="21">
        <f t="shared" si="4"/>
        <v>141056206.53</v>
      </c>
      <c r="V80" s="11"/>
    </row>
    <row r="81" spans="1:22" s="5" customFormat="1">
      <c r="A81" s="15">
        <v>74</v>
      </c>
      <c r="B81" s="30" t="s">
        <v>152</v>
      </c>
      <c r="C81" s="17" t="s">
        <v>153</v>
      </c>
      <c r="D81" s="22">
        <v>33</v>
      </c>
      <c r="E81" s="22">
        <v>28054423.890000001</v>
      </c>
      <c r="F81" s="22">
        <v>334</v>
      </c>
      <c r="G81" s="22">
        <v>42434245.450000003</v>
      </c>
      <c r="H81" s="22">
        <v>6</v>
      </c>
      <c r="I81" s="22">
        <v>1666644.61</v>
      </c>
      <c r="J81" s="22">
        <v>44</v>
      </c>
      <c r="K81" s="22">
        <v>11939400.65</v>
      </c>
      <c r="L81" s="22">
        <f t="shared" si="0"/>
        <v>417</v>
      </c>
      <c r="M81" s="22">
        <f t="shared" si="1"/>
        <v>84094714.600000009</v>
      </c>
      <c r="N81" s="22">
        <v>7</v>
      </c>
      <c r="O81" s="22">
        <v>30350350</v>
      </c>
      <c r="P81" s="22">
        <v>9</v>
      </c>
      <c r="Q81" s="22">
        <v>23862075</v>
      </c>
      <c r="R81" s="22">
        <f t="shared" si="10"/>
        <v>16</v>
      </c>
      <c r="S81" s="22">
        <f t="shared" si="11"/>
        <v>54212425</v>
      </c>
      <c r="T81" s="22">
        <f t="shared" si="3"/>
        <v>433</v>
      </c>
      <c r="U81" s="22">
        <f t="shared" si="4"/>
        <v>138307139.60000002</v>
      </c>
      <c r="V81" s="11"/>
    </row>
    <row r="82" spans="1:22" s="5" customFormat="1">
      <c r="A82" s="18">
        <v>75</v>
      </c>
      <c r="B82" s="31" t="s">
        <v>158</v>
      </c>
      <c r="C82" s="1" t="s">
        <v>159</v>
      </c>
      <c r="D82" s="23">
        <v>40</v>
      </c>
      <c r="E82" s="23">
        <v>843077.82</v>
      </c>
      <c r="F82" s="23">
        <v>1176</v>
      </c>
      <c r="G82" s="23">
        <v>42265772.490000002</v>
      </c>
      <c r="H82" s="23">
        <v>468</v>
      </c>
      <c r="I82" s="23">
        <v>10593166.68</v>
      </c>
      <c r="J82" s="23">
        <v>1246</v>
      </c>
      <c r="K82" s="23">
        <v>16944246.530000001</v>
      </c>
      <c r="L82" s="21">
        <f t="shared" si="0"/>
        <v>2930</v>
      </c>
      <c r="M82" s="21">
        <f t="shared" si="1"/>
        <v>70646263.520000011</v>
      </c>
      <c r="N82" s="23">
        <v>1835</v>
      </c>
      <c r="O82" s="23">
        <v>53550975.100000001</v>
      </c>
      <c r="P82" s="23">
        <v>251</v>
      </c>
      <c r="Q82" s="23">
        <v>5757058.3700000001</v>
      </c>
      <c r="R82" s="21">
        <f t="shared" si="10"/>
        <v>2086</v>
      </c>
      <c r="S82" s="21">
        <f t="shared" si="11"/>
        <v>59308033.469999999</v>
      </c>
      <c r="T82" s="21">
        <f t="shared" si="3"/>
        <v>5016</v>
      </c>
      <c r="U82" s="21">
        <f t="shared" si="4"/>
        <v>129954296.99000001</v>
      </c>
      <c r="V82" s="11"/>
    </row>
    <row r="83" spans="1:22" s="5" customFormat="1">
      <c r="A83" s="15">
        <v>76</v>
      </c>
      <c r="B83" s="30" t="s">
        <v>242</v>
      </c>
      <c r="C83" s="17" t="s">
        <v>243</v>
      </c>
      <c r="D83" s="22">
        <v>35</v>
      </c>
      <c r="E83" s="22">
        <v>5063157.92</v>
      </c>
      <c r="F83" s="22">
        <v>26</v>
      </c>
      <c r="G83" s="22">
        <v>976641.46</v>
      </c>
      <c r="H83" s="22">
        <v>16</v>
      </c>
      <c r="I83" s="22">
        <v>3117215.51</v>
      </c>
      <c r="J83" s="22">
        <v>58</v>
      </c>
      <c r="K83" s="22">
        <v>50615238.670000002</v>
      </c>
      <c r="L83" s="22">
        <f t="shared" si="0"/>
        <v>135</v>
      </c>
      <c r="M83" s="22">
        <f t="shared" si="1"/>
        <v>59772253.560000002</v>
      </c>
      <c r="N83" s="22">
        <v>12</v>
      </c>
      <c r="O83" s="22">
        <v>55334097.200000003</v>
      </c>
      <c r="P83" s="22">
        <v>25</v>
      </c>
      <c r="Q83" s="22">
        <v>11916869.01</v>
      </c>
      <c r="R83" s="22">
        <f t="shared" ref="R83:R146" si="18">N83+P83</f>
        <v>37</v>
      </c>
      <c r="S83" s="22">
        <f t="shared" ref="S83:S146" si="19">O83+Q83</f>
        <v>67250966.210000008</v>
      </c>
      <c r="T83" s="22">
        <f t="shared" si="3"/>
        <v>172</v>
      </c>
      <c r="U83" s="22">
        <f t="shared" si="4"/>
        <v>127023219.77000001</v>
      </c>
      <c r="V83" s="11"/>
    </row>
    <row r="84" spans="1:22" s="5" customFormat="1">
      <c r="A84" s="18">
        <v>77</v>
      </c>
      <c r="B84" s="31" t="s">
        <v>164</v>
      </c>
      <c r="C84" s="1" t="s">
        <v>165</v>
      </c>
      <c r="D84" s="23">
        <v>151</v>
      </c>
      <c r="E84" s="23">
        <v>16728267.77</v>
      </c>
      <c r="F84" s="23">
        <v>258</v>
      </c>
      <c r="G84" s="23">
        <v>15113002.98</v>
      </c>
      <c r="H84" s="23">
        <v>43</v>
      </c>
      <c r="I84" s="23">
        <v>7928972.3099999996</v>
      </c>
      <c r="J84" s="23">
        <v>292</v>
      </c>
      <c r="K84" s="23">
        <v>17492997.300000001</v>
      </c>
      <c r="L84" s="21">
        <f t="shared" si="0"/>
        <v>744</v>
      </c>
      <c r="M84" s="21">
        <f t="shared" si="1"/>
        <v>57263240.359999999</v>
      </c>
      <c r="N84" s="23">
        <v>320</v>
      </c>
      <c r="O84" s="23">
        <v>37208010.020000003</v>
      </c>
      <c r="P84" s="23">
        <v>185</v>
      </c>
      <c r="Q84" s="23">
        <v>29203368.640000001</v>
      </c>
      <c r="R84" s="21">
        <f t="shared" si="18"/>
        <v>505</v>
      </c>
      <c r="S84" s="21">
        <f t="shared" si="19"/>
        <v>66411378.660000004</v>
      </c>
      <c r="T84" s="21">
        <f t="shared" si="3"/>
        <v>1249</v>
      </c>
      <c r="U84" s="21">
        <f t="shared" si="4"/>
        <v>123674619.02000001</v>
      </c>
      <c r="V84" s="11"/>
    </row>
    <row r="85" spans="1:22" s="5" customFormat="1">
      <c r="A85" s="15">
        <v>78</v>
      </c>
      <c r="B85" s="16" t="s">
        <v>168</v>
      </c>
      <c r="C85" s="17" t="s">
        <v>169</v>
      </c>
      <c r="D85" s="22">
        <v>10</v>
      </c>
      <c r="E85" s="22">
        <v>623040.38</v>
      </c>
      <c r="F85" s="22">
        <v>110</v>
      </c>
      <c r="G85" s="22">
        <v>39544391.82</v>
      </c>
      <c r="H85" s="22">
        <v>144</v>
      </c>
      <c r="I85" s="22">
        <v>10658652.43</v>
      </c>
      <c r="J85" s="22">
        <v>400</v>
      </c>
      <c r="K85" s="22">
        <v>17145707.550000001</v>
      </c>
      <c r="L85" s="22">
        <f t="shared" ref="L85:L148" si="20">D85+F85+H85+J85</f>
        <v>664</v>
      </c>
      <c r="M85" s="22">
        <f t="shared" ref="M85:M148" si="21">E85+G85+I85+K85</f>
        <v>67971792.180000007</v>
      </c>
      <c r="N85" s="22">
        <v>195</v>
      </c>
      <c r="O85" s="22">
        <v>48688018.789999999</v>
      </c>
      <c r="P85" s="22">
        <v>35</v>
      </c>
      <c r="Q85" s="22">
        <v>3275000</v>
      </c>
      <c r="R85" s="22">
        <f t="shared" si="18"/>
        <v>230</v>
      </c>
      <c r="S85" s="22">
        <f t="shared" si="19"/>
        <v>51963018.789999999</v>
      </c>
      <c r="T85" s="22">
        <f t="shared" ref="T85:T148" si="22">L85+R85</f>
        <v>894</v>
      </c>
      <c r="U85" s="22">
        <f t="shared" ref="U85:U148" si="23">M85+S85</f>
        <v>119934810.97</v>
      </c>
      <c r="V85" s="11"/>
    </row>
    <row r="86" spans="1:22" s="5" customFormat="1">
      <c r="A86" s="18">
        <v>79</v>
      </c>
      <c r="B86" s="31" t="s">
        <v>162</v>
      </c>
      <c r="C86" s="1" t="s">
        <v>163</v>
      </c>
      <c r="D86" s="23">
        <v>1</v>
      </c>
      <c r="E86" s="23">
        <v>7000000</v>
      </c>
      <c r="F86" s="23">
        <v>51</v>
      </c>
      <c r="G86" s="23">
        <v>10763919.630000001</v>
      </c>
      <c r="H86" s="23">
        <v>74</v>
      </c>
      <c r="I86" s="23">
        <v>4875257.2300000004</v>
      </c>
      <c r="J86" s="23">
        <v>259</v>
      </c>
      <c r="K86" s="23">
        <v>33413108.170000002</v>
      </c>
      <c r="L86" s="21">
        <f t="shared" si="20"/>
        <v>385</v>
      </c>
      <c r="M86" s="21">
        <f t="shared" si="21"/>
        <v>56052285.030000001</v>
      </c>
      <c r="N86" s="23">
        <v>114</v>
      </c>
      <c r="O86" s="23">
        <v>41220445.460000001</v>
      </c>
      <c r="P86" s="23">
        <v>6</v>
      </c>
      <c r="Q86" s="23">
        <v>8926000</v>
      </c>
      <c r="R86" s="21">
        <f t="shared" si="18"/>
        <v>120</v>
      </c>
      <c r="S86" s="21">
        <f t="shared" si="19"/>
        <v>50146445.460000001</v>
      </c>
      <c r="T86" s="21">
        <f t="shared" si="22"/>
        <v>505</v>
      </c>
      <c r="U86" s="21">
        <f t="shared" si="23"/>
        <v>106198730.49000001</v>
      </c>
      <c r="V86" s="11"/>
    </row>
    <row r="87" spans="1:22" s="5" customFormat="1">
      <c r="A87" s="15">
        <v>80</v>
      </c>
      <c r="B87" s="30" t="s">
        <v>176</v>
      </c>
      <c r="C87" s="17" t="s">
        <v>177</v>
      </c>
      <c r="D87" s="22">
        <v>1</v>
      </c>
      <c r="E87" s="22">
        <v>42365.34</v>
      </c>
      <c r="F87" s="22">
        <v>37</v>
      </c>
      <c r="G87" s="22">
        <v>588799.07999999996</v>
      </c>
      <c r="H87" s="22">
        <v>1088</v>
      </c>
      <c r="I87" s="22">
        <v>4499629.5999999996</v>
      </c>
      <c r="J87" s="22">
        <v>2061</v>
      </c>
      <c r="K87" s="22">
        <v>16516671.210000001</v>
      </c>
      <c r="L87" s="22">
        <f t="shared" si="20"/>
        <v>3187</v>
      </c>
      <c r="M87" s="22">
        <f t="shared" si="21"/>
        <v>21647465.23</v>
      </c>
      <c r="N87" s="22">
        <v>2522</v>
      </c>
      <c r="O87" s="22">
        <v>43329712.600000001</v>
      </c>
      <c r="P87" s="22">
        <v>149</v>
      </c>
      <c r="Q87" s="22">
        <v>30794628.309999999</v>
      </c>
      <c r="R87" s="22">
        <f t="shared" si="18"/>
        <v>2671</v>
      </c>
      <c r="S87" s="22">
        <f t="shared" si="19"/>
        <v>74124340.909999996</v>
      </c>
      <c r="T87" s="22">
        <f t="shared" si="22"/>
        <v>5858</v>
      </c>
      <c r="U87" s="22">
        <f t="shared" si="23"/>
        <v>95771806.140000001</v>
      </c>
      <c r="V87" s="11"/>
    </row>
    <row r="88" spans="1:22" s="5" customFormat="1">
      <c r="A88" s="18">
        <v>81</v>
      </c>
      <c r="B88" s="31" t="s">
        <v>178</v>
      </c>
      <c r="C88" s="1" t="s">
        <v>179</v>
      </c>
      <c r="D88" s="23">
        <v>144</v>
      </c>
      <c r="E88" s="23">
        <v>15858859.17</v>
      </c>
      <c r="F88" s="23">
        <v>493</v>
      </c>
      <c r="G88" s="23">
        <v>16056871.99</v>
      </c>
      <c r="H88" s="23">
        <v>756</v>
      </c>
      <c r="I88" s="23">
        <v>5065767.8600000003</v>
      </c>
      <c r="J88" s="23">
        <v>1987</v>
      </c>
      <c r="K88" s="23">
        <v>16732899.369999999</v>
      </c>
      <c r="L88" s="21">
        <f t="shared" si="20"/>
        <v>3380</v>
      </c>
      <c r="M88" s="21">
        <f t="shared" si="21"/>
        <v>53714398.390000001</v>
      </c>
      <c r="N88" s="23">
        <v>1409</v>
      </c>
      <c r="O88" s="23">
        <v>26524922.989999998</v>
      </c>
      <c r="P88" s="23">
        <v>189</v>
      </c>
      <c r="Q88" s="23">
        <v>14649263.550000001</v>
      </c>
      <c r="R88" s="21">
        <f t="shared" si="18"/>
        <v>1598</v>
      </c>
      <c r="S88" s="21">
        <f t="shared" si="19"/>
        <v>41174186.539999999</v>
      </c>
      <c r="T88" s="21">
        <f t="shared" si="22"/>
        <v>4978</v>
      </c>
      <c r="U88" s="21">
        <f t="shared" si="23"/>
        <v>94888584.930000007</v>
      </c>
      <c r="V88" s="11"/>
    </row>
    <row r="89" spans="1:22" s="5" customFormat="1">
      <c r="A89" s="15">
        <v>82</v>
      </c>
      <c r="B89" s="30" t="s">
        <v>210</v>
      </c>
      <c r="C89" s="17" t="s">
        <v>211</v>
      </c>
      <c r="D89" s="22">
        <v>2</v>
      </c>
      <c r="E89" s="22">
        <v>11820483.35</v>
      </c>
      <c r="F89" s="22">
        <v>39</v>
      </c>
      <c r="G89" s="22">
        <v>25282696.02</v>
      </c>
      <c r="H89" s="22">
        <v>11</v>
      </c>
      <c r="I89" s="22">
        <v>5175095.16</v>
      </c>
      <c r="J89" s="22">
        <v>93</v>
      </c>
      <c r="K89" s="22">
        <v>2458862.56</v>
      </c>
      <c r="L89" s="22">
        <f t="shared" si="20"/>
        <v>145</v>
      </c>
      <c r="M89" s="22">
        <f t="shared" si="21"/>
        <v>44737137.090000004</v>
      </c>
      <c r="N89" s="22">
        <v>5</v>
      </c>
      <c r="O89" s="22">
        <v>22500000</v>
      </c>
      <c r="P89" s="22">
        <v>2</v>
      </c>
      <c r="Q89" s="22">
        <v>9000000</v>
      </c>
      <c r="R89" s="22">
        <f t="shared" si="18"/>
        <v>7</v>
      </c>
      <c r="S89" s="22">
        <f t="shared" si="19"/>
        <v>31500000</v>
      </c>
      <c r="T89" s="22">
        <f t="shared" si="22"/>
        <v>152</v>
      </c>
      <c r="U89" s="22">
        <f t="shared" si="23"/>
        <v>76237137.090000004</v>
      </c>
      <c r="V89" s="11"/>
    </row>
    <row r="90" spans="1:22" s="5" customFormat="1">
      <c r="A90" s="18">
        <v>83</v>
      </c>
      <c r="B90" s="31" t="s">
        <v>182</v>
      </c>
      <c r="C90" s="1" t="s">
        <v>183</v>
      </c>
      <c r="D90" s="23">
        <v>1</v>
      </c>
      <c r="E90" s="23">
        <v>30447.81</v>
      </c>
      <c r="F90" s="23">
        <v>12</v>
      </c>
      <c r="G90" s="23">
        <v>11574056.01</v>
      </c>
      <c r="H90" s="23">
        <v>135</v>
      </c>
      <c r="I90" s="23">
        <v>2414728.9900000002</v>
      </c>
      <c r="J90" s="23">
        <v>317</v>
      </c>
      <c r="K90" s="23">
        <v>21299052.359999999</v>
      </c>
      <c r="L90" s="21">
        <f t="shared" si="20"/>
        <v>465</v>
      </c>
      <c r="M90" s="21">
        <f t="shared" si="21"/>
        <v>35318285.170000002</v>
      </c>
      <c r="N90" s="23">
        <v>18</v>
      </c>
      <c r="O90" s="23">
        <v>27553820.010000002</v>
      </c>
      <c r="P90" s="23">
        <v>9</v>
      </c>
      <c r="Q90" s="23">
        <v>10053956.130000001</v>
      </c>
      <c r="R90" s="21">
        <f t="shared" si="18"/>
        <v>27</v>
      </c>
      <c r="S90" s="21">
        <f t="shared" si="19"/>
        <v>37607776.140000001</v>
      </c>
      <c r="T90" s="21">
        <f t="shared" si="22"/>
        <v>492</v>
      </c>
      <c r="U90" s="21">
        <f t="shared" si="23"/>
        <v>72926061.310000002</v>
      </c>
      <c r="V90" s="11"/>
    </row>
    <row r="91" spans="1:22" s="5" customFormat="1">
      <c r="A91" s="15">
        <v>84</v>
      </c>
      <c r="B91" s="30" t="s">
        <v>184</v>
      </c>
      <c r="C91" s="17" t="s">
        <v>185</v>
      </c>
      <c r="D91" s="22">
        <v>59</v>
      </c>
      <c r="E91" s="22">
        <v>3208031.18</v>
      </c>
      <c r="F91" s="22">
        <v>854</v>
      </c>
      <c r="G91" s="22">
        <v>24747017.579999998</v>
      </c>
      <c r="H91" s="22">
        <v>296</v>
      </c>
      <c r="I91" s="22">
        <v>2644226.56</v>
      </c>
      <c r="J91" s="22">
        <v>1019</v>
      </c>
      <c r="K91" s="22">
        <v>8484973.7100000009</v>
      </c>
      <c r="L91" s="22">
        <f t="shared" si="20"/>
        <v>2228</v>
      </c>
      <c r="M91" s="22">
        <f t="shared" si="21"/>
        <v>39084249.030000001</v>
      </c>
      <c r="N91" s="22">
        <v>927</v>
      </c>
      <c r="O91" s="22">
        <v>30315221.140000001</v>
      </c>
      <c r="P91" s="22">
        <v>268</v>
      </c>
      <c r="Q91" s="22">
        <v>2925093.16</v>
      </c>
      <c r="R91" s="22">
        <f t="shared" si="18"/>
        <v>1195</v>
      </c>
      <c r="S91" s="22">
        <f t="shared" si="19"/>
        <v>33240314.300000001</v>
      </c>
      <c r="T91" s="22">
        <f t="shared" si="22"/>
        <v>3423</v>
      </c>
      <c r="U91" s="22">
        <f t="shared" si="23"/>
        <v>72324563.329999998</v>
      </c>
      <c r="V91" s="11"/>
    </row>
    <row r="92" spans="1:22" s="5" customFormat="1">
      <c r="A92" s="18">
        <v>85</v>
      </c>
      <c r="B92" s="31" t="s">
        <v>172</v>
      </c>
      <c r="C92" s="1" t="s">
        <v>173</v>
      </c>
      <c r="D92" s="23">
        <v>4</v>
      </c>
      <c r="E92" s="23">
        <v>8478991.5700000003</v>
      </c>
      <c r="F92" s="23"/>
      <c r="G92" s="23"/>
      <c r="H92" s="23">
        <v>18</v>
      </c>
      <c r="I92" s="23">
        <v>155741.56</v>
      </c>
      <c r="J92" s="23">
        <v>102</v>
      </c>
      <c r="K92" s="23">
        <v>19971484.059999999</v>
      </c>
      <c r="L92" s="21">
        <f t="shared" si="20"/>
        <v>124</v>
      </c>
      <c r="M92" s="21">
        <f t="shared" si="21"/>
        <v>28606217.189999998</v>
      </c>
      <c r="N92" s="23">
        <v>9</v>
      </c>
      <c r="O92" s="23">
        <v>27556135</v>
      </c>
      <c r="P92" s="23">
        <v>8</v>
      </c>
      <c r="Q92" s="23">
        <v>12554975</v>
      </c>
      <c r="R92" s="21">
        <f t="shared" si="18"/>
        <v>17</v>
      </c>
      <c r="S92" s="21">
        <f t="shared" si="19"/>
        <v>40111110</v>
      </c>
      <c r="T92" s="21">
        <f t="shared" si="22"/>
        <v>141</v>
      </c>
      <c r="U92" s="21">
        <f t="shared" si="23"/>
        <v>68717327.189999998</v>
      </c>
      <c r="V92" s="11"/>
    </row>
    <row r="93" spans="1:22" s="5" customFormat="1">
      <c r="A93" s="15">
        <v>86</v>
      </c>
      <c r="B93" s="16" t="s">
        <v>190</v>
      </c>
      <c r="C93" s="17" t="s">
        <v>191</v>
      </c>
      <c r="D93" s="22"/>
      <c r="E93" s="22"/>
      <c r="F93" s="22"/>
      <c r="G93" s="22"/>
      <c r="H93" s="22">
        <v>29</v>
      </c>
      <c r="I93" s="22">
        <v>27075847.57</v>
      </c>
      <c r="J93" s="22">
        <v>12</v>
      </c>
      <c r="K93" s="22">
        <v>12588851.26</v>
      </c>
      <c r="L93" s="22">
        <f t="shared" si="20"/>
        <v>41</v>
      </c>
      <c r="M93" s="22">
        <f t="shared" si="21"/>
        <v>39664698.829999998</v>
      </c>
      <c r="N93" s="22">
        <v>5</v>
      </c>
      <c r="O93" s="22">
        <v>7380000</v>
      </c>
      <c r="P93" s="22">
        <v>11</v>
      </c>
      <c r="Q93" s="22">
        <v>21035000</v>
      </c>
      <c r="R93" s="22">
        <f t="shared" si="18"/>
        <v>16</v>
      </c>
      <c r="S93" s="22">
        <f t="shared" si="19"/>
        <v>28415000</v>
      </c>
      <c r="T93" s="22">
        <f t="shared" si="22"/>
        <v>57</v>
      </c>
      <c r="U93" s="22">
        <f t="shared" si="23"/>
        <v>68079698.829999998</v>
      </c>
      <c r="V93" s="11"/>
    </row>
    <row r="94" spans="1:22" s="5" customFormat="1">
      <c r="A94" s="18">
        <v>87</v>
      </c>
      <c r="B94" s="31" t="s">
        <v>188</v>
      </c>
      <c r="C94" s="1" t="s">
        <v>189</v>
      </c>
      <c r="D94" s="23">
        <v>71</v>
      </c>
      <c r="E94" s="23">
        <v>1313223.53</v>
      </c>
      <c r="F94" s="23">
        <v>533</v>
      </c>
      <c r="G94" s="23">
        <v>14881959.93</v>
      </c>
      <c r="H94" s="23">
        <v>3663</v>
      </c>
      <c r="I94" s="23">
        <v>5659642.1900000004</v>
      </c>
      <c r="J94" s="23">
        <v>711</v>
      </c>
      <c r="K94" s="23">
        <v>8340530.1900000004</v>
      </c>
      <c r="L94" s="21">
        <f t="shared" si="20"/>
        <v>4978</v>
      </c>
      <c r="M94" s="21">
        <f t="shared" si="21"/>
        <v>30195355.84</v>
      </c>
      <c r="N94" s="23">
        <v>1075</v>
      </c>
      <c r="O94" s="23">
        <v>22629585.800000001</v>
      </c>
      <c r="P94" s="23">
        <v>282</v>
      </c>
      <c r="Q94" s="23">
        <v>6379495.5800000001</v>
      </c>
      <c r="R94" s="21">
        <f t="shared" si="18"/>
        <v>1357</v>
      </c>
      <c r="S94" s="21">
        <f t="shared" si="19"/>
        <v>29009081.380000003</v>
      </c>
      <c r="T94" s="21">
        <f t="shared" si="22"/>
        <v>6335</v>
      </c>
      <c r="U94" s="21">
        <f t="shared" si="23"/>
        <v>59204437.219999999</v>
      </c>
      <c r="V94" s="11"/>
    </row>
    <row r="95" spans="1:22" s="5" customFormat="1">
      <c r="A95" s="15">
        <v>88</v>
      </c>
      <c r="B95" s="30" t="s">
        <v>174</v>
      </c>
      <c r="C95" s="17" t="s">
        <v>175</v>
      </c>
      <c r="D95" s="22"/>
      <c r="E95" s="22"/>
      <c r="F95" s="22">
        <v>3</v>
      </c>
      <c r="G95" s="22">
        <v>50260</v>
      </c>
      <c r="H95" s="22">
        <v>69</v>
      </c>
      <c r="I95" s="22">
        <v>23109338.66</v>
      </c>
      <c r="J95" s="22">
        <v>467</v>
      </c>
      <c r="K95" s="22">
        <v>2983610.91</v>
      </c>
      <c r="L95" s="22">
        <f t="shared" si="20"/>
        <v>539</v>
      </c>
      <c r="M95" s="22">
        <f t="shared" si="21"/>
        <v>26143209.57</v>
      </c>
      <c r="N95" s="22">
        <v>19</v>
      </c>
      <c r="O95" s="22">
        <v>3036043.51</v>
      </c>
      <c r="P95" s="22">
        <v>12</v>
      </c>
      <c r="Q95" s="22">
        <v>23042738.739999998</v>
      </c>
      <c r="R95" s="22">
        <f t="shared" si="18"/>
        <v>31</v>
      </c>
      <c r="S95" s="22">
        <f t="shared" si="19"/>
        <v>26078782.25</v>
      </c>
      <c r="T95" s="22">
        <f t="shared" si="22"/>
        <v>570</v>
      </c>
      <c r="U95" s="22">
        <f t="shared" si="23"/>
        <v>52221991.82</v>
      </c>
      <c r="V95" s="11"/>
    </row>
    <row r="96" spans="1:22" s="5" customFormat="1">
      <c r="A96" s="18">
        <v>89</v>
      </c>
      <c r="B96" s="31" t="s">
        <v>196</v>
      </c>
      <c r="C96" s="1" t="s">
        <v>197</v>
      </c>
      <c r="D96" s="23"/>
      <c r="E96" s="23"/>
      <c r="F96" s="23">
        <v>3</v>
      </c>
      <c r="G96" s="23">
        <v>212068.24</v>
      </c>
      <c r="H96" s="23">
        <v>91</v>
      </c>
      <c r="I96" s="23">
        <v>556685.98</v>
      </c>
      <c r="J96" s="23">
        <v>107</v>
      </c>
      <c r="K96" s="23">
        <v>297555.11</v>
      </c>
      <c r="L96" s="21">
        <f t="shared" si="20"/>
        <v>201</v>
      </c>
      <c r="M96" s="21">
        <f t="shared" si="21"/>
        <v>1066309.33</v>
      </c>
      <c r="N96" s="23">
        <v>21</v>
      </c>
      <c r="O96" s="23">
        <v>25477999.620000001</v>
      </c>
      <c r="P96" s="23">
        <v>12</v>
      </c>
      <c r="Q96" s="23">
        <v>25530000</v>
      </c>
      <c r="R96" s="21">
        <f t="shared" si="18"/>
        <v>33</v>
      </c>
      <c r="S96" s="21">
        <f t="shared" si="19"/>
        <v>51007999.620000005</v>
      </c>
      <c r="T96" s="21">
        <f t="shared" si="22"/>
        <v>234</v>
      </c>
      <c r="U96" s="21">
        <f t="shared" si="23"/>
        <v>52074308.950000003</v>
      </c>
      <c r="V96" s="11"/>
    </row>
    <row r="97" spans="1:22" s="5" customFormat="1">
      <c r="A97" s="15">
        <v>90</v>
      </c>
      <c r="B97" s="30" t="s">
        <v>206</v>
      </c>
      <c r="C97" s="17" t="s">
        <v>207</v>
      </c>
      <c r="D97" s="22">
        <v>7</v>
      </c>
      <c r="E97" s="22">
        <v>955311.04</v>
      </c>
      <c r="F97" s="22">
        <v>367</v>
      </c>
      <c r="G97" s="22">
        <v>12252497.210000001</v>
      </c>
      <c r="H97" s="22">
        <v>196</v>
      </c>
      <c r="I97" s="22">
        <v>2033065.31</v>
      </c>
      <c r="J97" s="22">
        <v>694</v>
      </c>
      <c r="K97" s="22">
        <v>10079900.800000001</v>
      </c>
      <c r="L97" s="22">
        <f t="shared" si="20"/>
        <v>1264</v>
      </c>
      <c r="M97" s="22">
        <f t="shared" si="21"/>
        <v>25320774.359999999</v>
      </c>
      <c r="N97" s="22">
        <v>480</v>
      </c>
      <c r="O97" s="22">
        <v>20977273.989999998</v>
      </c>
      <c r="P97" s="22">
        <v>30</v>
      </c>
      <c r="Q97" s="22">
        <v>1636411.8</v>
      </c>
      <c r="R97" s="22">
        <f t="shared" si="18"/>
        <v>510</v>
      </c>
      <c r="S97" s="22">
        <f t="shared" si="19"/>
        <v>22613685.789999999</v>
      </c>
      <c r="T97" s="22">
        <f t="shared" si="22"/>
        <v>1774</v>
      </c>
      <c r="U97" s="22">
        <f t="shared" si="23"/>
        <v>47934460.149999999</v>
      </c>
      <c r="V97" s="11"/>
    </row>
    <row r="98" spans="1:22" s="5" customFormat="1">
      <c r="A98" s="18">
        <v>91</v>
      </c>
      <c r="B98" s="31" t="s">
        <v>192</v>
      </c>
      <c r="C98" s="1" t="s">
        <v>193</v>
      </c>
      <c r="D98" s="23">
        <v>178</v>
      </c>
      <c r="E98" s="23">
        <v>13156211.449999999</v>
      </c>
      <c r="F98" s="23">
        <v>226</v>
      </c>
      <c r="G98" s="23">
        <v>5986053.6200000001</v>
      </c>
      <c r="H98" s="23">
        <v>191</v>
      </c>
      <c r="I98" s="23">
        <v>6286334.7699999996</v>
      </c>
      <c r="J98" s="23">
        <v>83</v>
      </c>
      <c r="K98" s="23">
        <v>18064447.649999999</v>
      </c>
      <c r="L98" s="21">
        <f t="shared" si="20"/>
        <v>678</v>
      </c>
      <c r="M98" s="21">
        <f t="shared" si="21"/>
        <v>43493047.489999995</v>
      </c>
      <c r="N98" s="23">
        <v>8</v>
      </c>
      <c r="O98" s="23">
        <v>4191770</v>
      </c>
      <c r="P98" s="23"/>
      <c r="Q98" s="23"/>
      <c r="R98" s="21">
        <f t="shared" si="18"/>
        <v>8</v>
      </c>
      <c r="S98" s="21">
        <f t="shared" si="19"/>
        <v>4191770</v>
      </c>
      <c r="T98" s="21">
        <f t="shared" si="22"/>
        <v>686</v>
      </c>
      <c r="U98" s="21">
        <f t="shared" si="23"/>
        <v>47684817.489999995</v>
      </c>
      <c r="V98" s="11"/>
    </row>
    <row r="99" spans="1:22" s="5" customFormat="1">
      <c r="A99" s="15">
        <v>92</v>
      </c>
      <c r="B99" s="30" t="s">
        <v>200</v>
      </c>
      <c r="C99" s="17" t="s">
        <v>201</v>
      </c>
      <c r="D99" s="22">
        <v>11</v>
      </c>
      <c r="E99" s="22">
        <v>465189.57</v>
      </c>
      <c r="F99" s="22">
        <v>119</v>
      </c>
      <c r="G99" s="22">
        <v>3870221.53</v>
      </c>
      <c r="H99" s="22">
        <v>494</v>
      </c>
      <c r="I99" s="22">
        <v>2641257.7200000002</v>
      </c>
      <c r="J99" s="22">
        <v>1790</v>
      </c>
      <c r="K99" s="22">
        <v>15314877.359999999</v>
      </c>
      <c r="L99" s="22">
        <f t="shared" si="20"/>
        <v>2414</v>
      </c>
      <c r="M99" s="22">
        <f t="shared" si="21"/>
        <v>22291546.18</v>
      </c>
      <c r="N99" s="22">
        <v>1929</v>
      </c>
      <c r="O99" s="22">
        <v>19054038.850000001</v>
      </c>
      <c r="P99" s="22">
        <v>48</v>
      </c>
      <c r="Q99" s="22">
        <v>2963769.61</v>
      </c>
      <c r="R99" s="22">
        <f t="shared" si="18"/>
        <v>1977</v>
      </c>
      <c r="S99" s="22">
        <f t="shared" si="19"/>
        <v>22017808.460000001</v>
      </c>
      <c r="T99" s="22">
        <f t="shared" si="22"/>
        <v>4391</v>
      </c>
      <c r="U99" s="22">
        <f t="shared" si="23"/>
        <v>44309354.640000001</v>
      </c>
      <c r="V99" s="11"/>
    </row>
    <row r="100" spans="1:22" s="5" customFormat="1">
      <c r="A100" s="18">
        <v>93</v>
      </c>
      <c r="B100" s="31" t="s">
        <v>194</v>
      </c>
      <c r="C100" s="1" t="s">
        <v>195</v>
      </c>
      <c r="D100" s="23">
        <v>11</v>
      </c>
      <c r="E100" s="23">
        <v>297509.46999999997</v>
      </c>
      <c r="F100" s="23">
        <v>307</v>
      </c>
      <c r="G100" s="23">
        <v>15808726</v>
      </c>
      <c r="H100" s="23">
        <v>94</v>
      </c>
      <c r="I100" s="23">
        <v>1240009.24</v>
      </c>
      <c r="J100" s="23">
        <v>474</v>
      </c>
      <c r="K100" s="23">
        <v>4694903.0459000003</v>
      </c>
      <c r="L100" s="21">
        <f t="shared" si="20"/>
        <v>886</v>
      </c>
      <c r="M100" s="21">
        <f t="shared" si="21"/>
        <v>22041147.755900003</v>
      </c>
      <c r="N100" s="23">
        <v>706</v>
      </c>
      <c r="O100" s="23">
        <v>20575754.09</v>
      </c>
      <c r="P100" s="23">
        <v>86</v>
      </c>
      <c r="Q100" s="23">
        <v>1490807.37</v>
      </c>
      <c r="R100" s="21">
        <f t="shared" si="18"/>
        <v>792</v>
      </c>
      <c r="S100" s="21">
        <f t="shared" si="19"/>
        <v>22066561.460000001</v>
      </c>
      <c r="T100" s="21">
        <f t="shared" si="22"/>
        <v>1678</v>
      </c>
      <c r="U100" s="21">
        <f t="shared" si="23"/>
        <v>44107709.215900004</v>
      </c>
      <c r="V100" s="11"/>
    </row>
    <row r="101" spans="1:22" s="5" customFormat="1">
      <c r="A101" s="15">
        <v>94</v>
      </c>
      <c r="B101" s="16" t="s">
        <v>198</v>
      </c>
      <c r="C101" s="17" t="s">
        <v>199</v>
      </c>
      <c r="D101" s="22">
        <v>4</v>
      </c>
      <c r="E101" s="22">
        <v>312163.53999999998</v>
      </c>
      <c r="F101" s="22">
        <v>131</v>
      </c>
      <c r="G101" s="22">
        <v>2650656.66</v>
      </c>
      <c r="H101" s="22">
        <v>152</v>
      </c>
      <c r="I101" s="22">
        <v>1211618.76</v>
      </c>
      <c r="J101" s="22">
        <v>1910</v>
      </c>
      <c r="K101" s="22">
        <v>8014418.5999999996</v>
      </c>
      <c r="L101" s="22">
        <f t="shared" si="20"/>
        <v>2197</v>
      </c>
      <c r="M101" s="22">
        <f t="shared" si="21"/>
        <v>12188857.559999999</v>
      </c>
      <c r="N101" s="22">
        <v>777</v>
      </c>
      <c r="O101" s="22">
        <v>19553050.27</v>
      </c>
      <c r="P101" s="22">
        <v>40</v>
      </c>
      <c r="Q101" s="22">
        <v>10533716.949999999</v>
      </c>
      <c r="R101" s="22">
        <f t="shared" si="18"/>
        <v>817</v>
      </c>
      <c r="S101" s="22">
        <f t="shared" si="19"/>
        <v>30086767.219999999</v>
      </c>
      <c r="T101" s="22">
        <f t="shared" si="22"/>
        <v>3014</v>
      </c>
      <c r="U101" s="22">
        <f t="shared" si="23"/>
        <v>42275624.780000001</v>
      </c>
      <c r="V101" s="11"/>
    </row>
    <row r="102" spans="1:22" s="5" customFormat="1">
      <c r="A102" s="18">
        <v>95</v>
      </c>
      <c r="B102" s="31" t="s">
        <v>204</v>
      </c>
      <c r="C102" s="1" t="s">
        <v>205</v>
      </c>
      <c r="D102" s="23"/>
      <c r="E102" s="23"/>
      <c r="F102" s="23"/>
      <c r="G102" s="23"/>
      <c r="H102" s="23">
        <v>523</v>
      </c>
      <c r="I102" s="23">
        <v>6341396.3399999999</v>
      </c>
      <c r="J102" s="23">
        <v>662</v>
      </c>
      <c r="K102" s="23">
        <v>9912220.3100000005</v>
      </c>
      <c r="L102" s="21">
        <f t="shared" si="20"/>
        <v>1185</v>
      </c>
      <c r="M102" s="21">
        <f t="shared" si="21"/>
        <v>16253616.65</v>
      </c>
      <c r="N102" s="23">
        <v>730</v>
      </c>
      <c r="O102" s="23">
        <v>14239477.720000001</v>
      </c>
      <c r="P102" s="23">
        <v>93</v>
      </c>
      <c r="Q102" s="23">
        <v>10649856.109999999</v>
      </c>
      <c r="R102" s="21">
        <f t="shared" si="18"/>
        <v>823</v>
      </c>
      <c r="S102" s="21">
        <f t="shared" si="19"/>
        <v>24889333.829999998</v>
      </c>
      <c r="T102" s="21">
        <f t="shared" si="22"/>
        <v>2008</v>
      </c>
      <c r="U102" s="21">
        <f t="shared" si="23"/>
        <v>41142950.479999997</v>
      </c>
      <c r="V102" s="11"/>
    </row>
    <row r="103" spans="1:22" s="5" customFormat="1">
      <c r="A103" s="15">
        <v>96</v>
      </c>
      <c r="B103" s="30" t="s">
        <v>186</v>
      </c>
      <c r="C103" s="17" t="s">
        <v>187</v>
      </c>
      <c r="D103" s="22"/>
      <c r="E103" s="22"/>
      <c r="F103" s="22">
        <v>4</v>
      </c>
      <c r="G103" s="22">
        <v>16425420.25</v>
      </c>
      <c r="H103" s="22"/>
      <c r="I103" s="22"/>
      <c r="J103" s="22">
        <v>10</v>
      </c>
      <c r="K103" s="22">
        <v>2278222.04</v>
      </c>
      <c r="L103" s="22">
        <f t="shared" si="20"/>
        <v>14</v>
      </c>
      <c r="M103" s="22">
        <f t="shared" si="21"/>
        <v>18703642.289999999</v>
      </c>
      <c r="N103" s="22">
        <v>10</v>
      </c>
      <c r="O103" s="22">
        <v>21713343.109999999</v>
      </c>
      <c r="P103" s="22"/>
      <c r="Q103" s="22"/>
      <c r="R103" s="22">
        <f t="shared" si="18"/>
        <v>10</v>
      </c>
      <c r="S103" s="22">
        <f t="shared" si="19"/>
        <v>21713343.109999999</v>
      </c>
      <c r="T103" s="22">
        <f t="shared" si="22"/>
        <v>24</v>
      </c>
      <c r="U103" s="22">
        <f t="shared" si="23"/>
        <v>40416985.399999999</v>
      </c>
      <c r="V103" s="11"/>
    </row>
    <row r="104" spans="1:22" s="5" customFormat="1">
      <c r="A104" s="18">
        <v>97</v>
      </c>
      <c r="B104" s="31" t="s">
        <v>202</v>
      </c>
      <c r="C104" s="1" t="s">
        <v>203</v>
      </c>
      <c r="D104" s="23">
        <v>24</v>
      </c>
      <c r="E104" s="23">
        <v>314761.67</v>
      </c>
      <c r="F104" s="23">
        <v>215</v>
      </c>
      <c r="G104" s="23">
        <v>6965941.1100000003</v>
      </c>
      <c r="H104" s="23">
        <v>611</v>
      </c>
      <c r="I104" s="23">
        <v>3235805.77</v>
      </c>
      <c r="J104" s="23">
        <v>1223</v>
      </c>
      <c r="K104" s="23">
        <v>9030529.9199999999</v>
      </c>
      <c r="L104" s="21">
        <f t="shared" si="20"/>
        <v>2073</v>
      </c>
      <c r="M104" s="21">
        <f t="shared" si="21"/>
        <v>19547038.469999999</v>
      </c>
      <c r="N104" s="23">
        <v>1110</v>
      </c>
      <c r="O104" s="23">
        <v>14615233.1</v>
      </c>
      <c r="P104" s="23">
        <v>192</v>
      </c>
      <c r="Q104" s="23">
        <v>2202073.44</v>
      </c>
      <c r="R104" s="21">
        <f t="shared" si="18"/>
        <v>1302</v>
      </c>
      <c r="S104" s="21">
        <f t="shared" si="19"/>
        <v>16817306.539999999</v>
      </c>
      <c r="T104" s="21">
        <f t="shared" si="22"/>
        <v>3375</v>
      </c>
      <c r="U104" s="21">
        <f t="shared" si="23"/>
        <v>36364345.009999998</v>
      </c>
      <c r="V104" s="11"/>
    </row>
    <row r="105" spans="1:22" s="5" customFormat="1">
      <c r="A105" s="15">
        <v>98</v>
      </c>
      <c r="B105" s="30" t="s">
        <v>228</v>
      </c>
      <c r="C105" s="17" t="s">
        <v>229</v>
      </c>
      <c r="D105" s="22">
        <v>34</v>
      </c>
      <c r="E105" s="22">
        <v>559515.43999999994</v>
      </c>
      <c r="F105" s="22">
        <v>68</v>
      </c>
      <c r="G105" s="22">
        <v>1280162.52</v>
      </c>
      <c r="H105" s="22">
        <v>484</v>
      </c>
      <c r="I105" s="22">
        <v>1361190.96</v>
      </c>
      <c r="J105" s="22">
        <v>1905</v>
      </c>
      <c r="K105" s="22">
        <v>12725559.970000001</v>
      </c>
      <c r="L105" s="22">
        <f t="shared" si="20"/>
        <v>2491</v>
      </c>
      <c r="M105" s="22">
        <f t="shared" si="21"/>
        <v>15926428.890000001</v>
      </c>
      <c r="N105" s="22">
        <v>1653</v>
      </c>
      <c r="O105" s="22">
        <v>13042060.83</v>
      </c>
      <c r="P105" s="22">
        <v>114</v>
      </c>
      <c r="Q105" s="22">
        <v>1060431.46</v>
      </c>
      <c r="R105" s="22">
        <f t="shared" si="18"/>
        <v>1767</v>
      </c>
      <c r="S105" s="22">
        <f t="shared" si="19"/>
        <v>14102492.289999999</v>
      </c>
      <c r="T105" s="22">
        <f t="shared" si="22"/>
        <v>4258</v>
      </c>
      <c r="U105" s="22">
        <f t="shared" si="23"/>
        <v>30028921.18</v>
      </c>
      <c r="V105" s="11"/>
    </row>
    <row r="106" spans="1:22" s="5" customFormat="1">
      <c r="A106" s="18">
        <v>99</v>
      </c>
      <c r="B106" s="31" t="s">
        <v>208</v>
      </c>
      <c r="C106" s="1" t="s">
        <v>209</v>
      </c>
      <c r="D106" s="23">
        <v>14</v>
      </c>
      <c r="E106" s="23">
        <v>1602271.52</v>
      </c>
      <c r="F106" s="23">
        <v>6</v>
      </c>
      <c r="G106" s="23">
        <v>45073.93</v>
      </c>
      <c r="H106" s="23">
        <v>4</v>
      </c>
      <c r="I106" s="23">
        <v>789445.92</v>
      </c>
      <c r="J106" s="23">
        <v>35</v>
      </c>
      <c r="K106" s="23">
        <v>14434851.390000001</v>
      </c>
      <c r="L106" s="21">
        <f t="shared" si="20"/>
        <v>59</v>
      </c>
      <c r="M106" s="21">
        <f t="shared" si="21"/>
        <v>16871642.760000002</v>
      </c>
      <c r="N106" s="23">
        <v>4</v>
      </c>
      <c r="O106" s="23">
        <v>12700000</v>
      </c>
      <c r="P106" s="23"/>
      <c r="Q106" s="23"/>
      <c r="R106" s="21">
        <f t="shared" si="18"/>
        <v>4</v>
      </c>
      <c r="S106" s="21">
        <f t="shared" si="19"/>
        <v>12700000</v>
      </c>
      <c r="T106" s="21">
        <f t="shared" si="22"/>
        <v>63</v>
      </c>
      <c r="U106" s="21">
        <f t="shared" si="23"/>
        <v>29571642.760000002</v>
      </c>
      <c r="V106" s="11"/>
    </row>
    <row r="107" spans="1:22" s="5" customFormat="1">
      <c r="A107" s="15">
        <v>100</v>
      </c>
      <c r="B107" s="30" t="s">
        <v>214</v>
      </c>
      <c r="C107" s="17" t="s">
        <v>215</v>
      </c>
      <c r="D107" s="22"/>
      <c r="E107" s="22"/>
      <c r="F107" s="22"/>
      <c r="G107" s="22"/>
      <c r="H107" s="22">
        <v>2128</v>
      </c>
      <c r="I107" s="22">
        <v>982316.3</v>
      </c>
      <c r="J107" s="22">
        <v>1316</v>
      </c>
      <c r="K107" s="22">
        <v>985565.27</v>
      </c>
      <c r="L107" s="22">
        <f t="shared" si="20"/>
        <v>3444</v>
      </c>
      <c r="M107" s="22">
        <f t="shared" si="21"/>
        <v>1967881.57</v>
      </c>
      <c r="N107" s="22">
        <v>100</v>
      </c>
      <c r="O107" s="22">
        <v>13726877.279999999</v>
      </c>
      <c r="P107" s="22">
        <v>88</v>
      </c>
      <c r="Q107" s="22">
        <v>13710388.359999999</v>
      </c>
      <c r="R107" s="22">
        <f t="shared" si="18"/>
        <v>188</v>
      </c>
      <c r="S107" s="22">
        <f t="shared" si="19"/>
        <v>27437265.640000001</v>
      </c>
      <c r="T107" s="22">
        <f t="shared" si="22"/>
        <v>3632</v>
      </c>
      <c r="U107" s="22">
        <f t="shared" si="23"/>
        <v>29405147.210000001</v>
      </c>
      <c r="V107" s="11"/>
    </row>
    <row r="108" spans="1:22" s="5" customFormat="1">
      <c r="A108" s="18">
        <v>101</v>
      </c>
      <c r="B108" s="31" t="s">
        <v>329</v>
      </c>
      <c r="C108" s="1" t="s">
        <v>330</v>
      </c>
      <c r="D108" s="23"/>
      <c r="E108" s="23"/>
      <c r="F108" s="23"/>
      <c r="G108" s="23"/>
      <c r="H108" s="23"/>
      <c r="I108" s="23"/>
      <c r="J108" s="23">
        <v>2</v>
      </c>
      <c r="K108" s="23">
        <v>2112.48</v>
      </c>
      <c r="L108" s="21">
        <f t="shared" si="20"/>
        <v>2</v>
      </c>
      <c r="M108" s="21">
        <f t="shared" si="21"/>
        <v>2112.48</v>
      </c>
      <c r="N108" s="23">
        <v>10</v>
      </c>
      <c r="O108" s="23">
        <v>16919288.370000001</v>
      </c>
      <c r="P108" s="23">
        <v>10</v>
      </c>
      <c r="Q108" s="23">
        <v>12170621.039999999</v>
      </c>
      <c r="R108" s="21">
        <f t="shared" si="18"/>
        <v>20</v>
      </c>
      <c r="S108" s="21">
        <f t="shared" si="19"/>
        <v>29089909.41</v>
      </c>
      <c r="T108" s="21">
        <f t="shared" si="22"/>
        <v>22</v>
      </c>
      <c r="U108" s="21">
        <f t="shared" si="23"/>
        <v>29092021.890000001</v>
      </c>
      <c r="V108" s="11"/>
    </row>
    <row r="109" spans="1:22" s="5" customFormat="1">
      <c r="A109" s="15">
        <v>102</v>
      </c>
      <c r="B109" s="16" t="s">
        <v>216</v>
      </c>
      <c r="C109" s="17" t="s">
        <v>217</v>
      </c>
      <c r="D109" s="22"/>
      <c r="E109" s="22"/>
      <c r="F109" s="22">
        <v>150</v>
      </c>
      <c r="G109" s="22">
        <v>7044316.2999999998</v>
      </c>
      <c r="H109" s="22">
        <v>27</v>
      </c>
      <c r="I109" s="22">
        <v>4663310.97</v>
      </c>
      <c r="J109" s="22">
        <v>115</v>
      </c>
      <c r="K109" s="22">
        <v>3516273.97</v>
      </c>
      <c r="L109" s="22">
        <f t="shared" si="20"/>
        <v>292</v>
      </c>
      <c r="M109" s="22">
        <f t="shared" si="21"/>
        <v>15223901.24</v>
      </c>
      <c r="N109" s="22">
        <v>46</v>
      </c>
      <c r="O109" s="22">
        <v>8822186.5700000003</v>
      </c>
      <c r="P109" s="22">
        <v>13</v>
      </c>
      <c r="Q109" s="22">
        <v>4201189.5199999996</v>
      </c>
      <c r="R109" s="22">
        <f t="shared" si="18"/>
        <v>59</v>
      </c>
      <c r="S109" s="22">
        <f t="shared" si="19"/>
        <v>13023376.09</v>
      </c>
      <c r="T109" s="22">
        <f t="shared" si="22"/>
        <v>351</v>
      </c>
      <c r="U109" s="22">
        <f t="shared" si="23"/>
        <v>28247277.329999998</v>
      </c>
      <c r="V109" s="11"/>
    </row>
    <row r="110" spans="1:22" s="5" customFormat="1">
      <c r="A110" s="18">
        <v>103</v>
      </c>
      <c r="B110" s="31" t="s">
        <v>212</v>
      </c>
      <c r="C110" s="1" t="s">
        <v>213</v>
      </c>
      <c r="D110" s="23">
        <v>16</v>
      </c>
      <c r="E110" s="23">
        <v>1346149.61</v>
      </c>
      <c r="F110" s="23">
        <v>66</v>
      </c>
      <c r="G110" s="23">
        <v>1679767.57</v>
      </c>
      <c r="H110" s="23">
        <v>102</v>
      </c>
      <c r="I110" s="23">
        <v>3835861.69</v>
      </c>
      <c r="J110" s="23">
        <v>1229</v>
      </c>
      <c r="K110" s="23">
        <v>7876064.3499999996</v>
      </c>
      <c r="L110" s="21">
        <f t="shared" si="20"/>
        <v>1413</v>
      </c>
      <c r="M110" s="21">
        <f t="shared" si="21"/>
        <v>14737843.219999999</v>
      </c>
      <c r="N110" s="23">
        <v>508</v>
      </c>
      <c r="O110" s="23">
        <v>8748723.0399999991</v>
      </c>
      <c r="P110" s="23">
        <v>263</v>
      </c>
      <c r="Q110" s="23">
        <v>4364795.5199999996</v>
      </c>
      <c r="R110" s="21">
        <f t="shared" si="18"/>
        <v>771</v>
      </c>
      <c r="S110" s="21">
        <f t="shared" si="19"/>
        <v>13113518.559999999</v>
      </c>
      <c r="T110" s="21">
        <f t="shared" si="22"/>
        <v>2184</v>
      </c>
      <c r="U110" s="21">
        <f t="shared" si="23"/>
        <v>27851361.779999997</v>
      </c>
      <c r="V110" s="11"/>
    </row>
    <row r="111" spans="1:22" s="5" customFormat="1">
      <c r="A111" s="15">
        <v>104</v>
      </c>
      <c r="B111" s="30" t="s">
        <v>218</v>
      </c>
      <c r="C111" s="17" t="s">
        <v>219</v>
      </c>
      <c r="D111" s="22">
        <v>6</v>
      </c>
      <c r="E111" s="22">
        <v>216022.55</v>
      </c>
      <c r="F111" s="22">
        <v>301</v>
      </c>
      <c r="G111" s="22">
        <v>11289792.33</v>
      </c>
      <c r="H111" s="22">
        <v>78</v>
      </c>
      <c r="I111" s="22">
        <v>553826.86</v>
      </c>
      <c r="J111" s="22">
        <v>104</v>
      </c>
      <c r="K111" s="22">
        <v>1486372.34</v>
      </c>
      <c r="L111" s="22">
        <f t="shared" si="20"/>
        <v>489</v>
      </c>
      <c r="M111" s="22">
        <f t="shared" si="21"/>
        <v>13546014.08</v>
      </c>
      <c r="N111" s="22">
        <v>325</v>
      </c>
      <c r="O111" s="22">
        <v>12984214.460000001</v>
      </c>
      <c r="P111" s="22">
        <v>80</v>
      </c>
      <c r="Q111" s="22">
        <v>977553.83</v>
      </c>
      <c r="R111" s="22">
        <f t="shared" si="18"/>
        <v>405</v>
      </c>
      <c r="S111" s="22">
        <f t="shared" si="19"/>
        <v>13961768.290000001</v>
      </c>
      <c r="T111" s="22">
        <f t="shared" si="22"/>
        <v>894</v>
      </c>
      <c r="U111" s="22">
        <f t="shared" si="23"/>
        <v>27507782.370000001</v>
      </c>
      <c r="V111" s="11"/>
    </row>
    <row r="112" spans="1:22" s="5" customFormat="1">
      <c r="A112" s="18">
        <v>105</v>
      </c>
      <c r="B112" s="31" t="s">
        <v>226</v>
      </c>
      <c r="C112" s="1" t="s">
        <v>227</v>
      </c>
      <c r="D112" s="23">
        <v>31</v>
      </c>
      <c r="E112" s="23">
        <v>1001168.17</v>
      </c>
      <c r="F112" s="23">
        <v>86</v>
      </c>
      <c r="G112" s="23">
        <v>2002170.95</v>
      </c>
      <c r="H112" s="23">
        <v>251</v>
      </c>
      <c r="I112" s="23">
        <v>3730827.85</v>
      </c>
      <c r="J112" s="23">
        <v>639</v>
      </c>
      <c r="K112" s="23">
        <v>8076861.4800000004</v>
      </c>
      <c r="L112" s="21">
        <f t="shared" si="20"/>
        <v>1007</v>
      </c>
      <c r="M112" s="21">
        <f t="shared" si="21"/>
        <v>14811028.450000001</v>
      </c>
      <c r="N112" s="23">
        <v>634</v>
      </c>
      <c r="O112" s="23">
        <v>9042636.0600000005</v>
      </c>
      <c r="P112" s="23">
        <v>75</v>
      </c>
      <c r="Q112" s="23">
        <v>3373702.67</v>
      </c>
      <c r="R112" s="21">
        <f t="shared" si="18"/>
        <v>709</v>
      </c>
      <c r="S112" s="21">
        <f t="shared" si="19"/>
        <v>12416338.73</v>
      </c>
      <c r="T112" s="21">
        <f t="shared" si="22"/>
        <v>1716</v>
      </c>
      <c r="U112" s="21">
        <f t="shared" si="23"/>
        <v>27227367.18</v>
      </c>
      <c r="V112" s="11"/>
    </row>
    <row r="113" spans="1:22" s="5" customFormat="1">
      <c r="A113" s="15">
        <v>106</v>
      </c>
      <c r="B113" s="30" t="s">
        <v>232</v>
      </c>
      <c r="C113" s="17" t="s">
        <v>233</v>
      </c>
      <c r="D113" s="22">
        <v>10</v>
      </c>
      <c r="E113" s="22">
        <v>193931.34</v>
      </c>
      <c r="F113" s="22">
        <v>117</v>
      </c>
      <c r="G113" s="22">
        <v>2805672.67</v>
      </c>
      <c r="H113" s="22">
        <v>195</v>
      </c>
      <c r="I113" s="22">
        <v>3970471.52</v>
      </c>
      <c r="J113" s="22">
        <v>439</v>
      </c>
      <c r="K113" s="22">
        <v>5097872.74</v>
      </c>
      <c r="L113" s="22">
        <f t="shared" si="20"/>
        <v>761</v>
      </c>
      <c r="M113" s="22">
        <f t="shared" si="21"/>
        <v>12067948.27</v>
      </c>
      <c r="N113" s="22">
        <v>455</v>
      </c>
      <c r="O113" s="22">
        <v>9281907.25</v>
      </c>
      <c r="P113" s="22">
        <v>142</v>
      </c>
      <c r="Q113" s="22">
        <v>5549094.8799999999</v>
      </c>
      <c r="R113" s="22">
        <f t="shared" si="18"/>
        <v>597</v>
      </c>
      <c r="S113" s="22">
        <f t="shared" si="19"/>
        <v>14831002.129999999</v>
      </c>
      <c r="T113" s="22">
        <f t="shared" si="22"/>
        <v>1358</v>
      </c>
      <c r="U113" s="22">
        <f t="shared" si="23"/>
        <v>26898950.399999999</v>
      </c>
      <c r="V113" s="11"/>
    </row>
    <row r="114" spans="1:22" s="5" customFormat="1">
      <c r="A114" s="18">
        <v>107</v>
      </c>
      <c r="B114" s="31" t="s">
        <v>230</v>
      </c>
      <c r="C114" s="1" t="s">
        <v>231</v>
      </c>
      <c r="D114" s="23">
        <v>55</v>
      </c>
      <c r="E114" s="23">
        <v>1359661.85</v>
      </c>
      <c r="F114" s="23">
        <v>368</v>
      </c>
      <c r="G114" s="23">
        <v>8777680.8300000001</v>
      </c>
      <c r="H114" s="23">
        <v>40</v>
      </c>
      <c r="I114" s="23">
        <v>682931.29</v>
      </c>
      <c r="J114" s="23">
        <v>111</v>
      </c>
      <c r="K114" s="23">
        <v>2396125.17</v>
      </c>
      <c r="L114" s="21">
        <f t="shared" si="20"/>
        <v>574</v>
      </c>
      <c r="M114" s="21">
        <f t="shared" si="21"/>
        <v>13216399.139999999</v>
      </c>
      <c r="N114" s="23">
        <v>403</v>
      </c>
      <c r="O114" s="23">
        <v>11332717.57</v>
      </c>
      <c r="P114" s="23">
        <v>98</v>
      </c>
      <c r="Q114" s="23">
        <v>2182767.19</v>
      </c>
      <c r="R114" s="21">
        <f t="shared" si="18"/>
        <v>501</v>
      </c>
      <c r="S114" s="21">
        <f t="shared" si="19"/>
        <v>13515484.76</v>
      </c>
      <c r="T114" s="21">
        <f t="shared" si="22"/>
        <v>1075</v>
      </c>
      <c r="U114" s="21">
        <f t="shared" si="23"/>
        <v>26731883.899999999</v>
      </c>
      <c r="V114" s="11"/>
    </row>
    <row r="115" spans="1:22" s="5" customFormat="1">
      <c r="A115" s="15">
        <v>108</v>
      </c>
      <c r="B115" s="30" t="s">
        <v>220</v>
      </c>
      <c r="C115" s="17" t="s">
        <v>221</v>
      </c>
      <c r="D115" s="22">
        <v>1</v>
      </c>
      <c r="E115" s="22">
        <v>10000</v>
      </c>
      <c r="F115" s="22">
        <v>142</v>
      </c>
      <c r="G115" s="22">
        <v>4934016.5999999996</v>
      </c>
      <c r="H115" s="22">
        <v>370</v>
      </c>
      <c r="I115" s="22">
        <v>351393.62</v>
      </c>
      <c r="J115" s="22">
        <v>930</v>
      </c>
      <c r="K115" s="22">
        <v>2914512.23</v>
      </c>
      <c r="L115" s="22">
        <f t="shared" si="20"/>
        <v>1443</v>
      </c>
      <c r="M115" s="22">
        <f t="shared" si="21"/>
        <v>8209922.4499999993</v>
      </c>
      <c r="N115" s="22">
        <v>449</v>
      </c>
      <c r="O115" s="22">
        <v>12153579.189999999</v>
      </c>
      <c r="P115" s="22">
        <v>69</v>
      </c>
      <c r="Q115" s="22">
        <v>4649867.46</v>
      </c>
      <c r="R115" s="22">
        <f t="shared" si="18"/>
        <v>518</v>
      </c>
      <c r="S115" s="22">
        <f t="shared" si="19"/>
        <v>16803446.649999999</v>
      </c>
      <c r="T115" s="22">
        <f t="shared" si="22"/>
        <v>1961</v>
      </c>
      <c r="U115" s="22">
        <f t="shared" si="23"/>
        <v>25013369.099999998</v>
      </c>
      <c r="V115" s="11"/>
    </row>
    <row r="116" spans="1:22" s="5" customFormat="1">
      <c r="A116" s="18">
        <v>109</v>
      </c>
      <c r="B116" s="31" t="s">
        <v>234</v>
      </c>
      <c r="C116" s="1" t="s">
        <v>235</v>
      </c>
      <c r="D116" s="23"/>
      <c r="E116" s="23"/>
      <c r="F116" s="23">
        <v>8</v>
      </c>
      <c r="G116" s="23">
        <v>332430.53999999998</v>
      </c>
      <c r="H116" s="23">
        <v>505</v>
      </c>
      <c r="I116" s="23">
        <v>3526285.52</v>
      </c>
      <c r="J116" s="23">
        <v>1145</v>
      </c>
      <c r="K116" s="23">
        <v>11151359.9</v>
      </c>
      <c r="L116" s="21">
        <f t="shared" si="20"/>
        <v>1658</v>
      </c>
      <c r="M116" s="21">
        <f t="shared" si="21"/>
        <v>15010075.960000001</v>
      </c>
      <c r="N116" s="23">
        <v>1298</v>
      </c>
      <c r="O116" s="23">
        <v>8162826.5300000003</v>
      </c>
      <c r="P116" s="23">
        <v>6</v>
      </c>
      <c r="Q116" s="23">
        <v>3695.33</v>
      </c>
      <c r="R116" s="21">
        <f t="shared" si="18"/>
        <v>1304</v>
      </c>
      <c r="S116" s="21">
        <f t="shared" si="19"/>
        <v>8166521.8600000003</v>
      </c>
      <c r="T116" s="21">
        <f t="shared" si="22"/>
        <v>2962</v>
      </c>
      <c r="U116" s="21">
        <f t="shared" si="23"/>
        <v>23176597.82</v>
      </c>
      <c r="V116" s="11"/>
    </row>
    <row r="117" spans="1:22" s="5" customFormat="1">
      <c r="A117" s="15">
        <v>110</v>
      </c>
      <c r="B117" s="16" t="s">
        <v>240</v>
      </c>
      <c r="C117" s="17" t="s">
        <v>241</v>
      </c>
      <c r="D117" s="22">
        <v>4</v>
      </c>
      <c r="E117" s="22">
        <v>6419</v>
      </c>
      <c r="F117" s="22">
        <v>89</v>
      </c>
      <c r="G117" s="22">
        <v>4449694.7300000004</v>
      </c>
      <c r="H117" s="22">
        <v>153</v>
      </c>
      <c r="I117" s="22">
        <v>1299139.29</v>
      </c>
      <c r="J117" s="22">
        <v>720</v>
      </c>
      <c r="K117" s="22">
        <v>5639538.04</v>
      </c>
      <c r="L117" s="22">
        <f t="shared" si="20"/>
        <v>966</v>
      </c>
      <c r="M117" s="22">
        <f t="shared" si="21"/>
        <v>11394791.060000001</v>
      </c>
      <c r="N117" s="22">
        <v>524</v>
      </c>
      <c r="O117" s="22">
        <v>9668014.1500000004</v>
      </c>
      <c r="P117" s="22">
        <v>5</v>
      </c>
      <c r="Q117" s="22">
        <v>823072.74</v>
      </c>
      <c r="R117" s="22">
        <f t="shared" si="18"/>
        <v>529</v>
      </c>
      <c r="S117" s="22">
        <f t="shared" si="19"/>
        <v>10491086.890000001</v>
      </c>
      <c r="T117" s="22">
        <f t="shared" si="22"/>
        <v>1495</v>
      </c>
      <c r="U117" s="22">
        <f t="shared" si="23"/>
        <v>21885877.950000003</v>
      </c>
      <c r="V117" s="11"/>
    </row>
    <row r="118" spans="1:22" s="5" customFormat="1">
      <c r="A118" s="18">
        <v>111</v>
      </c>
      <c r="B118" s="31" t="s">
        <v>222</v>
      </c>
      <c r="C118" s="1" t="s">
        <v>223</v>
      </c>
      <c r="D118" s="23">
        <v>104</v>
      </c>
      <c r="E118" s="23">
        <v>9377901.3200000003</v>
      </c>
      <c r="F118" s="23">
        <v>11</v>
      </c>
      <c r="G118" s="23">
        <v>521214.23</v>
      </c>
      <c r="H118" s="23">
        <v>35</v>
      </c>
      <c r="I118" s="23">
        <v>247154.05</v>
      </c>
      <c r="J118" s="23">
        <v>161</v>
      </c>
      <c r="K118" s="23">
        <v>875460.37</v>
      </c>
      <c r="L118" s="21">
        <f t="shared" si="20"/>
        <v>311</v>
      </c>
      <c r="M118" s="21">
        <f t="shared" si="21"/>
        <v>11021729.970000001</v>
      </c>
      <c r="N118" s="23">
        <v>5</v>
      </c>
      <c r="O118" s="23">
        <v>755926.32</v>
      </c>
      <c r="P118" s="23">
        <v>50</v>
      </c>
      <c r="Q118" s="23">
        <v>9205962.0800000001</v>
      </c>
      <c r="R118" s="21">
        <f t="shared" si="18"/>
        <v>55</v>
      </c>
      <c r="S118" s="21">
        <f t="shared" si="19"/>
        <v>9961888.4000000004</v>
      </c>
      <c r="T118" s="21">
        <f t="shared" si="22"/>
        <v>366</v>
      </c>
      <c r="U118" s="21">
        <f t="shared" si="23"/>
        <v>20983618.370000001</v>
      </c>
      <c r="V118" s="11"/>
    </row>
    <row r="119" spans="1:22" s="5" customFormat="1">
      <c r="A119" s="15">
        <v>112</v>
      </c>
      <c r="B119" s="30" t="s">
        <v>238</v>
      </c>
      <c r="C119" s="17" t="s">
        <v>239</v>
      </c>
      <c r="D119" s="22"/>
      <c r="E119" s="22"/>
      <c r="F119" s="22"/>
      <c r="G119" s="22"/>
      <c r="H119" s="22">
        <v>236</v>
      </c>
      <c r="I119" s="22">
        <v>824352.03</v>
      </c>
      <c r="J119" s="22">
        <v>665</v>
      </c>
      <c r="K119" s="22">
        <v>4664507.55</v>
      </c>
      <c r="L119" s="22">
        <f t="shared" si="20"/>
        <v>901</v>
      </c>
      <c r="M119" s="22">
        <f t="shared" si="21"/>
        <v>5488859.5800000001</v>
      </c>
      <c r="N119" s="22">
        <v>668</v>
      </c>
      <c r="O119" s="22">
        <v>9313070.0600000005</v>
      </c>
      <c r="P119" s="22">
        <v>123</v>
      </c>
      <c r="Q119" s="22">
        <v>5484674.5999999996</v>
      </c>
      <c r="R119" s="22">
        <f t="shared" si="18"/>
        <v>791</v>
      </c>
      <c r="S119" s="22">
        <f t="shared" si="19"/>
        <v>14797744.66</v>
      </c>
      <c r="T119" s="22">
        <f t="shared" si="22"/>
        <v>1692</v>
      </c>
      <c r="U119" s="22">
        <f t="shared" si="23"/>
        <v>20286604.240000002</v>
      </c>
      <c r="V119" s="11"/>
    </row>
    <row r="120" spans="1:22" s="5" customFormat="1">
      <c r="A120" s="18">
        <v>113</v>
      </c>
      <c r="B120" s="31" t="s">
        <v>257</v>
      </c>
      <c r="C120" s="1" t="s">
        <v>258</v>
      </c>
      <c r="D120" s="23"/>
      <c r="E120" s="23"/>
      <c r="F120" s="23">
        <v>11</v>
      </c>
      <c r="G120" s="23">
        <v>342489.1</v>
      </c>
      <c r="H120" s="23">
        <v>159</v>
      </c>
      <c r="I120" s="23">
        <v>593032.03</v>
      </c>
      <c r="J120" s="23">
        <v>697</v>
      </c>
      <c r="K120" s="23">
        <v>4832011.84</v>
      </c>
      <c r="L120" s="21">
        <f t="shared" si="20"/>
        <v>867</v>
      </c>
      <c r="M120" s="21">
        <f t="shared" si="21"/>
        <v>5767532.9699999997</v>
      </c>
      <c r="N120" s="23">
        <v>1131</v>
      </c>
      <c r="O120" s="23">
        <v>9270452.2599999998</v>
      </c>
      <c r="P120" s="23">
        <v>95</v>
      </c>
      <c r="Q120" s="23">
        <v>4672694.26</v>
      </c>
      <c r="R120" s="21">
        <f t="shared" si="18"/>
        <v>1226</v>
      </c>
      <c r="S120" s="21">
        <f t="shared" si="19"/>
        <v>13943146.52</v>
      </c>
      <c r="T120" s="21">
        <f t="shared" si="22"/>
        <v>2093</v>
      </c>
      <c r="U120" s="21">
        <f t="shared" si="23"/>
        <v>19710679.489999998</v>
      </c>
      <c r="V120" s="11"/>
    </row>
    <row r="121" spans="1:22" s="5" customFormat="1">
      <c r="A121" s="15">
        <v>114</v>
      </c>
      <c r="B121" s="30" t="s">
        <v>248</v>
      </c>
      <c r="C121" s="17" t="s">
        <v>338</v>
      </c>
      <c r="D121" s="22">
        <v>9</v>
      </c>
      <c r="E121" s="22">
        <v>193062.68</v>
      </c>
      <c r="F121" s="22">
        <v>53</v>
      </c>
      <c r="G121" s="22">
        <v>1692682.46</v>
      </c>
      <c r="H121" s="22">
        <v>266</v>
      </c>
      <c r="I121" s="22">
        <v>3383733.54</v>
      </c>
      <c r="J121" s="22">
        <v>519</v>
      </c>
      <c r="K121" s="22">
        <v>5496621.4299999997</v>
      </c>
      <c r="L121" s="22">
        <f t="shared" si="20"/>
        <v>847</v>
      </c>
      <c r="M121" s="22">
        <f t="shared" si="21"/>
        <v>10766100.109999999</v>
      </c>
      <c r="N121" s="22">
        <v>224</v>
      </c>
      <c r="O121" s="22">
        <v>5770565.6799999997</v>
      </c>
      <c r="P121" s="22">
        <v>61</v>
      </c>
      <c r="Q121" s="22">
        <v>2142838.4300000002</v>
      </c>
      <c r="R121" s="22">
        <f t="shared" si="18"/>
        <v>285</v>
      </c>
      <c r="S121" s="22">
        <f t="shared" si="19"/>
        <v>7913404.1099999994</v>
      </c>
      <c r="T121" s="22">
        <f t="shared" si="22"/>
        <v>1132</v>
      </c>
      <c r="U121" s="22">
        <f t="shared" si="23"/>
        <v>18679504.219999999</v>
      </c>
      <c r="V121" s="11"/>
    </row>
    <row r="122" spans="1:22" s="5" customFormat="1">
      <c r="A122" s="18">
        <v>115</v>
      </c>
      <c r="B122" s="31" t="s">
        <v>224</v>
      </c>
      <c r="C122" s="1" t="s">
        <v>225</v>
      </c>
      <c r="D122" s="23">
        <v>7</v>
      </c>
      <c r="E122" s="23">
        <v>2128781.15</v>
      </c>
      <c r="F122" s="23">
        <v>24</v>
      </c>
      <c r="G122" s="23">
        <v>4554821.1900000004</v>
      </c>
      <c r="H122" s="23">
        <v>9</v>
      </c>
      <c r="I122" s="23">
        <v>149303.85</v>
      </c>
      <c r="J122" s="23">
        <v>26</v>
      </c>
      <c r="K122" s="23">
        <v>50135.54</v>
      </c>
      <c r="L122" s="21">
        <f t="shared" si="20"/>
        <v>66</v>
      </c>
      <c r="M122" s="21">
        <f t="shared" si="21"/>
        <v>6883041.7299999995</v>
      </c>
      <c r="N122" s="23">
        <v>17</v>
      </c>
      <c r="O122" s="23">
        <v>9881808.9000000004</v>
      </c>
      <c r="P122" s="23">
        <v>13</v>
      </c>
      <c r="Q122" s="23">
        <v>1130115.51</v>
      </c>
      <c r="R122" s="21">
        <f t="shared" si="18"/>
        <v>30</v>
      </c>
      <c r="S122" s="21">
        <f t="shared" si="19"/>
        <v>11011924.41</v>
      </c>
      <c r="T122" s="21">
        <f t="shared" si="22"/>
        <v>96</v>
      </c>
      <c r="U122" s="21">
        <f t="shared" si="23"/>
        <v>17894966.140000001</v>
      </c>
      <c r="V122" s="11"/>
    </row>
    <row r="123" spans="1:22" s="5" customFormat="1">
      <c r="A123" s="15">
        <v>116</v>
      </c>
      <c r="B123" s="16" t="s">
        <v>249</v>
      </c>
      <c r="C123" s="17" t="s">
        <v>250</v>
      </c>
      <c r="D123" s="22">
        <v>33</v>
      </c>
      <c r="E123" s="22">
        <v>1199079.48</v>
      </c>
      <c r="F123" s="22">
        <v>83</v>
      </c>
      <c r="G123" s="22">
        <v>1823521.94</v>
      </c>
      <c r="H123" s="22">
        <v>445</v>
      </c>
      <c r="I123" s="22">
        <v>2286916.85</v>
      </c>
      <c r="J123" s="22">
        <v>813</v>
      </c>
      <c r="K123" s="22">
        <v>5251231.92</v>
      </c>
      <c r="L123" s="22">
        <f t="shared" si="20"/>
        <v>1374</v>
      </c>
      <c r="M123" s="22">
        <f t="shared" si="21"/>
        <v>10560750.189999999</v>
      </c>
      <c r="N123" s="22">
        <v>431</v>
      </c>
      <c r="O123" s="22">
        <v>5305245.41</v>
      </c>
      <c r="P123" s="22">
        <v>60</v>
      </c>
      <c r="Q123" s="22">
        <v>1876725.24</v>
      </c>
      <c r="R123" s="22">
        <f t="shared" si="18"/>
        <v>491</v>
      </c>
      <c r="S123" s="22">
        <f t="shared" si="19"/>
        <v>7181970.6500000004</v>
      </c>
      <c r="T123" s="22">
        <f t="shared" si="22"/>
        <v>1865</v>
      </c>
      <c r="U123" s="22">
        <f t="shared" si="23"/>
        <v>17742720.84</v>
      </c>
      <c r="V123" s="11"/>
    </row>
    <row r="124" spans="1:22" s="5" customFormat="1">
      <c r="A124" s="18">
        <v>117</v>
      </c>
      <c r="B124" s="31" t="s">
        <v>236</v>
      </c>
      <c r="C124" s="1" t="s">
        <v>237</v>
      </c>
      <c r="D124" s="23">
        <v>8</v>
      </c>
      <c r="E124" s="23">
        <v>1113250.1399999999</v>
      </c>
      <c r="F124" s="23">
        <v>84</v>
      </c>
      <c r="G124" s="23">
        <v>5616739.4100000001</v>
      </c>
      <c r="H124" s="23">
        <v>15</v>
      </c>
      <c r="I124" s="23">
        <v>350017.56</v>
      </c>
      <c r="J124" s="23">
        <v>59</v>
      </c>
      <c r="K124" s="23">
        <v>2276799.0699999998</v>
      </c>
      <c r="L124" s="21">
        <f t="shared" si="20"/>
        <v>166</v>
      </c>
      <c r="M124" s="21">
        <f t="shared" si="21"/>
        <v>9356806.1799999997</v>
      </c>
      <c r="N124" s="23">
        <v>95</v>
      </c>
      <c r="O124" s="23">
        <v>6740399.9800000004</v>
      </c>
      <c r="P124" s="23">
        <v>14</v>
      </c>
      <c r="Q124" s="23">
        <v>310017.65000000002</v>
      </c>
      <c r="R124" s="21">
        <f t="shared" si="18"/>
        <v>109</v>
      </c>
      <c r="S124" s="21">
        <f t="shared" si="19"/>
        <v>7050417.6300000008</v>
      </c>
      <c r="T124" s="21">
        <f t="shared" si="22"/>
        <v>275</v>
      </c>
      <c r="U124" s="21">
        <f t="shared" si="23"/>
        <v>16407223.810000001</v>
      </c>
      <c r="V124" s="11"/>
    </row>
    <row r="125" spans="1:22" s="5" customFormat="1">
      <c r="A125" s="15">
        <v>118</v>
      </c>
      <c r="B125" s="30" t="s">
        <v>244</v>
      </c>
      <c r="C125" s="17" t="s">
        <v>245</v>
      </c>
      <c r="D125" s="22">
        <v>85</v>
      </c>
      <c r="E125" s="22">
        <v>486461.95</v>
      </c>
      <c r="F125" s="22">
        <v>63</v>
      </c>
      <c r="G125" s="22">
        <v>1189042.6599999999</v>
      </c>
      <c r="H125" s="22">
        <v>449</v>
      </c>
      <c r="I125" s="22">
        <v>6573428.1900000004</v>
      </c>
      <c r="J125" s="22">
        <v>683</v>
      </c>
      <c r="K125" s="22">
        <v>2716806.23</v>
      </c>
      <c r="L125" s="22">
        <f t="shared" si="20"/>
        <v>1280</v>
      </c>
      <c r="M125" s="22">
        <f t="shared" si="21"/>
        <v>10965739.030000001</v>
      </c>
      <c r="N125" s="22">
        <v>102</v>
      </c>
      <c r="O125" s="22">
        <v>1014816.18</v>
      </c>
      <c r="P125" s="22">
        <v>58</v>
      </c>
      <c r="Q125" s="22">
        <v>4165541.72</v>
      </c>
      <c r="R125" s="22">
        <f t="shared" si="18"/>
        <v>160</v>
      </c>
      <c r="S125" s="22">
        <f t="shared" si="19"/>
        <v>5180357.9000000004</v>
      </c>
      <c r="T125" s="22">
        <f t="shared" si="22"/>
        <v>1440</v>
      </c>
      <c r="U125" s="22">
        <f t="shared" si="23"/>
        <v>16146096.930000002</v>
      </c>
      <c r="V125" s="11"/>
    </row>
    <row r="126" spans="1:22" s="5" customFormat="1">
      <c r="A126" s="18">
        <v>119</v>
      </c>
      <c r="B126" s="31" t="s">
        <v>253</v>
      </c>
      <c r="C126" s="1" t="s">
        <v>254</v>
      </c>
      <c r="D126" s="23">
        <v>4</v>
      </c>
      <c r="E126" s="23">
        <v>49665.42</v>
      </c>
      <c r="F126" s="23">
        <v>51</v>
      </c>
      <c r="G126" s="23">
        <v>829060.57</v>
      </c>
      <c r="H126" s="23">
        <v>562</v>
      </c>
      <c r="I126" s="23">
        <v>2071447.04</v>
      </c>
      <c r="J126" s="23">
        <v>773</v>
      </c>
      <c r="K126" s="23">
        <v>5249489.76</v>
      </c>
      <c r="L126" s="21">
        <f t="shared" si="20"/>
        <v>1390</v>
      </c>
      <c r="M126" s="21">
        <f t="shared" si="21"/>
        <v>8199662.79</v>
      </c>
      <c r="N126" s="23">
        <v>451</v>
      </c>
      <c r="O126" s="23">
        <v>4643661.4400000004</v>
      </c>
      <c r="P126" s="23">
        <v>32</v>
      </c>
      <c r="Q126" s="23">
        <v>708650.32</v>
      </c>
      <c r="R126" s="21">
        <f t="shared" si="18"/>
        <v>483</v>
      </c>
      <c r="S126" s="21">
        <f t="shared" si="19"/>
        <v>5352311.7600000007</v>
      </c>
      <c r="T126" s="21">
        <f t="shared" si="22"/>
        <v>1873</v>
      </c>
      <c r="U126" s="21">
        <f t="shared" si="23"/>
        <v>13551974.550000001</v>
      </c>
      <c r="V126" s="11"/>
    </row>
    <row r="127" spans="1:22" s="5" customFormat="1">
      <c r="A127" s="15">
        <v>120</v>
      </c>
      <c r="B127" s="30" t="s">
        <v>255</v>
      </c>
      <c r="C127" s="17" t="s">
        <v>256</v>
      </c>
      <c r="D127" s="22">
        <v>32</v>
      </c>
      <c r="E127" s="22">
        <v>170686.53</v>
      </c>
      <c r="F127" s="22">
        <v>68</v>
      </c>
      <c r="G127" s="22">
        <v>1265567.3500000001</v>
      </c>
      <c r="H127" s="22">
        <v>305</v>
      </c>
      <c r="I127" s="22">
        <v>1083943</v>
      </c>
      <c r="J127" s="22">
        <v>861</v>
      </c>
      <c r="K127" s="22">
        <v>5104569.9400000004</v>
      </c>
      <c r="L127" s="22">
        <f t="shared" si="20"/>
        <v>1266</v>
      </c>
      <c r="M127" s="22">
        <f t="shared" si="21"/>
        <v>7624766.8200000003</v>
      </c>
      <c r="N127" s="22">
        <v>520</v>
      </c>
      <c r="O127" s="22">
        <v>5433962.6200000001</v>
      </c>
      <c r="P127" s="22">
        <v>10</v>
      </c>
      <c r="Q127" s="22">
        <v>330139.08</v>
      </c>
      <c r="R127" s="22">
        <f t="shared" si="18"/>
        <v>530</v>
      </c>
      <c r="S127" s="22">
        <f t="shared" si="19"/>
        <v>5764101.7000000002</v>
      </c>
      <c r="T127" s="22">
        <f t="shared" si="22"/>
        <v>1796</v>
      </c>
      <c r="U127" s="22">
        <f t="shared" si="23"/>
        <v>13388868.52</v>
      </c>
      <c r="V127" s="11"/>
    </row>
    <row r="128" spans="1:22" s="5" customFormat="1">
      <c r="A128" s="18">
        <v>121</v>
      </c>
      <c r="B128" s="31" t="s">
        <v>259</v>
      </c>
      <c r="C128" s="1" t="s">
        <v>260</v>
      </c>
      <c r="D128" s="23">
        <v>2</v>
      </c>
      <c r="E128" s="23">
        <v>50093</v>
      </c>
      <c r="F128" s="23">
        <v>127</v>
      </c>
      <c r="G128" s="23">
        <v>4413051.79</v>
      </c>
      <c r="H128" s="23">
        <v>274</v>
      </c>
      <c r="I128" s="23">
        <v>482274.94</v>
      </c>
      <c r="J128" s="23">
        <v>155</v>
      </c>
      <c r="K128" s="23">
        <v>1260332.8400000001</v>
      </c>
      <c r="L128" s="21">
        <f t="shared" si="20"/>
        <v>558</v>
      </c>
      <c r="M128" s="21">
        <f t="shared" si="21"/>
        <v>6205752.5700000003</v>
      </c>
      <c r="N128" s="23">
        <v>224</v>
      </c>
      <c r="O128" s="23">
        <v>6158039.25</v>
      </c>
      <c r="P128" s="23">
        <v>87</v>
      </c>
      <c r="Q128" s="23">
        <v>1015558.68</v>
      </c>
      <c r="R128" s="21">
        <f t="shared" si="18"/>
        <v>311</v>
      </c>
      <c r="S128" s="21">
        <f t="shared" si="19"/>
        <v>7173597.9299999997</v>
      </c>
      <c r="T128" s="21">
        <f t="shared" si="22"/>
        <v>869</v>
      </c>
      <c r="U128" s="21">
        <f t="shared" si="23"/>
        <v>13379350.5</v>
      </c>
      <c r="V128" s="11"/>
    </row>
    <row r="129" spans="1:22" s="5" customFormat="1">
      <c r="A129" s="15">
        <v>122</v>
      </c>
      <c r="B129" s="16" t="s">
        <v>246</v>
      </c>
      <c r="C129" s="17" t="s">
        <v>247</v>
      </c>
      <c r="D129" s="22">
        <v>9</v>
      </c>
      <c r="E129" s="22">
        <v>68050.23</v>
      </c>
      <c r="F129" s="22">
        <v>28</v>
      </c>
      <c r="G129" s="22">
        <v>818869.33</v>
      </c>
      <c r="H129" s="22">
        <v>70</v>
      </c>
      <c r="I129" s="22">
        <v>3475263.41</v>
      </c>
      <c r="J129" s="22">
        <v>91</v>
      </c>
      <c r="K129" s="22">
        <v>3970820.1</v>
      </c>
      <c r="L129" s="22">
        <f t="shared" si="20"/>
        <v>198</v>
      </c>
      <c r="M129" s="22">
        <f t="shared" si="21"/>
        <v>8333003.0700000003</v>
      </c>
      <c r="N129" s="22">
        <v>95</v>
      </c>
      <c r="O129" s="22">
        <v>2622869.64</v>
      </c>
      <c r="P129" s="22">
        <v>57</v>
      </c>
      <c r="Q129" s="22">
        <v>1376472.79</v>
      </c>
      <c r="R129" s="22">
        <f t="shared" si="18"/>
        <v>152</v>
      </c>
      <c r="S129" s="22">
        <f t="shared" si="19"/>
        <v>3999342.43</v>
      </c>
      <c r="T129" s="22">
        <f t="shared" si="22"/>
        <v>350</v>
      </c>
      <c r="U129" s="22">
        <f t="shared" si="23"/>
        <v>12332345.5</v>
      </c>
      <c r="V129" s="11"/>
    </row>
    <row r="130" spans="1:22" s="5" customFormat="1">
      <c r="A130" s="18">
        <v>123</v>
      </c>
      <c r="B130" s="31" t="s">
        <v>251</v>
      </c>
      <c r="C130" s="1" t="s">
        <v>252</v>
      </c>
      <c r="D130" s="23">
        <v>11</v>
      </c>
      <c r="E130" s="23">
        <v>647781.48</v>
      </c>
      <c r="F130" s="23">
        <v>200</v>
      </c>
      <c r="G130" s="23">
        <v>3371227.41</v>
      </c>
      <c r="H130" s="23">
        <v>95</v>
      </c>
      <c r="I130" s="23">
        <v>534522.31000000006</v>
      </c>
      <c r="J130" s="23">
        <v>229</v>
      </c>
      <c r="K130" s="23">
        <v>1455348.97</v>
      </c>
      <c r="L130" s="21">
        <f t="shared" si="20"/>
        <v>535</v>
      </c>
      <c r="M130" s="21">
        <f t="shared" si="21"/>
        <v>6008880.1699999999</v>
      </c>
      <c r="N130" s="23">
        <v>435</v>
      </c>
      <c r="O130" s="23">
        <v>4886320.99</v>
      </c>
      <c r="P130" s="23">
        <v>40</v>
      </c>
      <c r="Q130" s="23">
        <v>1235527.4099999999</v>
      </c>
      <c r="R130" s="21">
        <f t="shared" si="18"/>
        <v>475</v>
      </c>
      <c r="S130" s="21">
        <f t="shared" si="19"/>
        <v>6121848.4000000004</v>
      </c>
      <c r="T130" s="21">
        <f t="shared" si="22"/>
        <v>1010</v>
      </c>
      <c r="U130" s="21">
        <f t="shared" si="23"/>
        <v>12130728.57</v>
      </c>
      <c r="V130" s="11"/>
    </row>
    <row r="131" spans="1:22" s="5" customFormat="1">
      <c r="A131" s="15">
        <v>124</v>
      </c>
      <c r="B131" s="30" t="s">
        <v>279</v>
      </c>
      <c r="C131" s="17" t="s">
        <v>280</v>
      </c>
      <c r="D131" s="22">
        <v>107</v>
      </c>
      <c r="E131" s="22">
        <v>4881772.41</v>
      </c>
      <c r="F131" s="22">
        <v>13</v>
      </c>
      <c r="G131" s="22">
        <v>153920.17000000001</v>
      </c>
      <c r="H131" s="22">
        <v>12</v>
      </c>
      <c r="I131" s="22">
        <v>114231.14</v>
      </c>
      <c r="J131" s="22">
        <v>42</v>
      </c>
      <c r="K131" s="22">
        <v>371390.02</v>
      </c>
      <c r="L131" s="22">
        <f t="shared" si="20"/>
        <v>174</v>
      </c>
      <c r="M131" s="22">
        <f t="shared" si="21"/>
        <v>5521313.7400000002</v>
      </c>
      <c r="N131" s="22">
        <v>46</v>
      </c>
      <c r="O131" s="22">
        <v>521559.62</v>
      </c>
      <c r="P131" s="22">
        <v>104</v>
      </c>
      <c r="Q131" s="22">
        <v>4982232.08</v>
      </c>
      <c r="R131" s="22">
        <f t="shared" si="18"/>
        <v>150</v>
      </c>
      <c r="S131" s="22">
        <f t="shared" si="19"/>
        <v>5503791.7000000002</v>
      </c>
      <c r="T131" s="22">
        <f t="shared" si="22"/>
        <v>324</v>
      </c>
      <c r="U131" s="22">
        <f t="shared" si="23"/>
        <v>11025105.440000001</v>
      </c>
      <c r="V131" s="11"/>
    </row>
    <row r="132" spans="1:22" s="5" customFormat="1">
      <c r="A132" s="18">
        <v>125</v>
      </c>
      <c r="B132" s="31" t="s">
        <v>265</v>
      </c>
      <c r="C132" s="1" t="s">
        <v>266</v>
      </c>
      <c r="D132" s="23"/>
      <c r="E132" s="23"/>
      <c r="F132" s="23"/>
      <c r="G132" s="23"/>
      <c r="H132" s="23">
        <v>294</v>
      </c>
      <c r="I132" s="23">
        <v>577235.6</v>
      </c>
      <c r="J132" s="23">
        <v>944</v>
      </c>
      <c r="K132" s="23">
        <v>4786419.28</v>
      </c>
      <c r="L132" s="21">
        <f t="shared" si="20"/>
        <v>1238</v>
      </c>
      <c r="M132" s="21">
        <f t="shared" si="21"/>
        <v>5363654.88</v>
      </c>
      <c r="N132" s="23">
        <v>443</v>
      </c>
      <c r="O132" s="23">
        <v>4242685.22</v>
      </c>
      <c r="P132" s="23">
        <v>2</v>
      </c>
      <c r="Q132" s="23">
        <v>74288.600000000006</v>
      </c>
      <c r="R132" s="21">
        <f t="shared" si="18"/>
        <v>445</v>
      </c>
      <c r="S132" s="21">
        <f t="shared" si="19"/>
        <v>4316973.8199999994</v>
      </c>
      <c r="T132" s="21">
        <f t="shared" si="22"/>
        <v>1683</v>
      </c>
      <c r="U132" s="21">
        <f t="shared" si="23"/>
        <v>9680628.6999999993</v>
      </c>
      <c r="V132" s="11"/>
    </row>
    <row r="133" spans="1:22" s="5" customFormat="1">
      <c r="A133" s="15">
        <v>126</v>
      </c>
      <c r="B133" s="30" t="s">
        <v>263</v>
      </c>
      <c r="C133" s="17" t="s">
        <v>264</v>
      </c>
      <c r="D133" s="22"/>
      <c r="E133" s="22"/>
      <c r="F133" s="22">
        <v>24</v>
      </c>
      <c r="G133" s="22">
        <v>839728.32</v>
      </c>
      <c r="H133" s="22">
        <v>52</v>
      </c>
      <c r="I133" s="22">
        <v>1552537.37</v>
      </c>
      <c r="J133" s="22">
        <v>96</v>
      </c>
      <c r="K133" s="22">
        <v>1854987.62</v>
      </c>
      <c r="L133" s="22">
        <f t="shared" si="20"/>
        <v>172</v>
      </c>
      <c r="M133" s="22">
        <f t="shared" si="21"/>
        <v>4247253.3100000005</v>
      </c>
      <c r="N133" s="22">
        <v>116</v>
      </c>
      <c r="O133" s="22">
        <v>2694675.99</v>
      </c>
      <c r="P133" s="22">
        <v>50</v>
      </c>
      <c r="Q133" s="22">
        <v>1552497.53</v>
      </c>
      <c r="R133" s="22">
        <f t="shared" si="18"/>
        <v>166</v>
      </c>
      <c r="S133" s="22">
        <f t="shared" si="19"/>
        <v>4247173.5200000005</v>
      </c>
      <c r="T133" s="22">
        <f t="shared" si="22"/>
        <v>338</v>
      </c>
      <c r="U133" s="22">
        <f t="shared" si="23"/>
        <v>8494426.8300000019</v>
      </c>
      <c r="V133" s="11"/>
    </row>
    <row r="134" spans="1:22" s="5" customFormat="1">
      <c r="A134" s="18">
        <v>127</v>
      </c>
      <c r="B134" s="31" t="s">
        <v>275</v>
      </c>
      <c r="C134" s="1" t="s">
        <v>276</v>
      </c>
      <c r="D134" s="23"/>
      <c r="E134" s="23"/>
      <c r="F134" s="23">
        <v>3</v>
      </c>
      <c r="G134" s="23">
        <v>177429.2</v>
      </c>
      <c r="H134" s="23">
        <v>44</v>
      </c>
      <c r="I134" s="23">
        <v>317062.21999999997</v>
      </c>
      <c r="J134" s="23">
        <v>547</v>
      </c>
      <c r="K134" s="23">
        <v>3830146.54</v>
      </c>
      <c r="L134" s="21">
        <f t="shared" si="20"/>
        <v>594</v>
      </c>
      <c r="M134" s="21">
        <f t="shared" si="21"/>
        <v>4324637.96</v>
      </c>
      <c r="N134" s="23">
        <v>944</v>
      </c>
      <c r="O134" s="23">
        <v>3912657.64</v>
      </c>
      <c r="P134" s="23">
        <v>10</v>
      </c>
      <c r="Q134" s="23">
        <v>235381.6</v>
      </c>
      <c r="R134" s="21">
        <f t="shared" si="18"/>
        <v>954</v>
      </c>
      <c r="S134" s="21">
        <f t="shared" si="19"/>
        <v>4148039.24</v>
      </c>
      <c r="T134" s="21">
        <f t="shared" si="22"/>
        <v>1548</v>
      </c>
      <c r="U134" s="21">
        <f t="shared" si="23"/>
        <v>8472677.1999999993</v>
      </c>
      <c r="V134" s="11"/>
    </row>
    <row r="135" spans="1:22" s="5" customFormat="1">
      <c r="A135" s="15">
        <v>128</v>
      </c>
      <c r="B135" s="30" t="s">
        <v>273</v>
      </c>
      <c r="C135" s="17" t="s">
        <v>274</v>
      </c>
      <c r="D135" s="22">
        <v>10</v>
      </c>
      <c r="E135" s="22">
        <v>652655.56000000006</v>
      </c>
      <c r="F135" s="22">
        <v>36</v>
      </c>
      <c r="G135" s="22">
        <v>1446670.37</v>
      </c>
      <c r="H135" s="22">
        <v>26</v>
      </c>
      <c r="I135" s="22">
        <v>140324.03</v>
      </c>
      <c r="J135" s="22">
        <v>133</v>
      </c>
      <c r="K135" s="22">
        <v>1680179.51</v>
      </c>
      <c r="L135" s="22">
        <f t="shared" si="20"/>
        <v>205</v>
      </c>
      <c r="M135" s="22">
        <f t="shared" si="21"/>
        <v>3919829.4699999997</v>
      </c>
      <c r="N135" s="22">
        <v>108</v>
      </c>
      <c r="O135" s="22">
        <v>3293452.48</v>
      </c>
      <c r="P135" s="22">
        <v>18</v>
      </c>
      <c r="Q135" s="22">
        <v>959529.48</v>
      </c>
      <c r="R135" s="22">
        <f t="shared" si="18"/>
        <v>126</v>
      </c>
      <c r="S135" s="22">
        <f t="shared" si="19"/>
        <v>4252981.96</v>
      </c>
      <c r="T135" s="22">
        <f t="shared" si="22"/>
        <v>331</v>
      </c>
      <c r="U135" s="22">
        <f t="shared" si="23"/>
        <v>8172811.4299999997</v>
      </c>
      <c r="V135" s="11"/>
    </row>
    <row r="136" spans="1:22" s="5" customFormat="1">
      <c r="A136" s="18">
        <v>129</v>
      </c>
      <c r="B136" s="31" t="s">
        <v>267</v>
      </c>
      <c r="C136" s="1" t="s">
        <v>268</v>
      </c>
      <c r="D136" s="23">
        <v>2</v>
      </c>
      <c r="E136" s="23">
        <v>2900000</v>
      </c>
      <c r="F136" s="23">
        <v>5</v>
      </c>
      <c r="G136" s="23">
        <v>375121.88</v>
      </c>
      <c r="H136" s="23">
        <v>749</v>
      </c>
      <c r="I136" s="23">
        <v>411673.82</v>
      </c>
      <c r="J136" s="23">
        <v>49</v>
      </c>
      <c r="K136" s="23">
        <v>195007.55</v>
      </c>
      <c r="L136" s="21">
        <f t="shared" si="20"/>
        <v>805</v>
      </c>
      <c r="M136" s="21">
        <f t="shared" si="21"/>
        <v>3881803.2499999995</v>
      </c>
      <c r="N136" s="23">
        <v>2</v>
      </c>
      <c r="O136" s="23">
        <v>418995</v>
      </c>
      <c r="P136" s="23">
        <v>6</v>
      </c>
      <c r="Q136" s="23">
        <v>3309135</v>
      </c>
      <c r="R136" s="21">
        <f t="shared" si="18"/>
        <v>8</v>
      </c>
      <c r="S136" s="21">
        <f t="shared" si="19"/>
        <v>3728130</v>
      </c>
      <c r="T136" s="21">
        <f t="shared" si="22"/>
        <v>813</v>
      </c>
      <c r="U136" s="21">
        <f t="shared" si="23"/>
        <v>7609933.25</v>
      </c>
      <c r="V136" s="11"/>
    </row>
    <row r="137" spans="1:22" s="5" customFormat="1">
      <c r="A137" s="15">
        <v>130</v>
      </c>
      <c r="B137" s="16" t="s">
        <v>269</v>
      </c>
      <c r="C137" s="17" t="s">
        <v>270</v>
      </c>
      <c r="D137" s="22">
        <v>8</v>
      </c>
      <c r="E137" s="22">
        <v>82377.75</v>
      </c>
      <c r="F137" s="22">
        <v>87</v>
      </c>
      <c r="G137" s="22">
        <v>1366230.1</v>
      </c>
      <c r="H137" s="22">
        <v>69</v>
      </c>
      <c r="I137" s="22">
        <v>455622.29</v>
      </c>
      <c r="J137" s="22">
        <v>219</v>
      </c>
      <c r="K137" s="22">
        <v>1687186</v>
      </c>
      <c r="L137" s="22">
        <f t="shared" si="20"/>
        <v>383</v>
      </c>
      <c r="M137" s="22">
        <f t="shared" si="21"/>
        <v>3591416.14</v>
      </c>
      <c r="N137" s="22">
        <v>303</v>
      </c>
      <c r="O137" s="22">
        <v>3034875.11</v>
      </c>
      <c r="P137" s="22">
        <v>41</v>
      </c>
      <c r="Q137" s="22">
        <v>519200.98</v>
      </c>
      <c r="R137" s="22">
        <f t="shared" si="18"/>
        <v>344</v>
      </c>
      <c r="S137" s="22">
        <f t="shared" si="19"/>
        <v>3554076.09</v>
      </c>
      <c r="T137" s="22">
        <f t="shared" si="22"/>
        <v>727</v>
      </c>
      <c r="U137" s="22">
        <f t="shared" si="23"/>
        <v>7145492.2300000004</v>
      </c>
      <c r="V137" s="11"/>
    </row>
    <row r="138" spans="1:22" s="5" customFormat="1">
      <c r="A138" s="18">
        <v>131</v>
      </c>
      <c r="B138" s="31" t="s">
        <v>277</v>
      </c>
      <c r="C138" s="1" t="s">
        <v>278</v>
      </c>
      <c r="D138" s="23">
        <v>42</v>
      </c>
      <c r="E138" s="23">
        <v>2788397.87</v>
      </c>
      <c r="F138" s="23">
        <v>16</v>
      </c>
      <c r="G138" s="23">
        <v>681973.75</v>
      </c>
      <c r="H138" s="23">
        <v>21</v>
      </c>
      <c r="I138" s="23">
        <v>428002.46</v>
      </c>
      <c r="J138" s="23">
        <v>51</v>
      </c>
      <c r="K138" s="23">
        <v>111014.28</v>
      </c>
      <c r="L138" s="21">
        <f t="shared" si="20"/>
        <v>130</v>
      </c>
      <c r="M138" s="21">
        <f t="shared" si="21"/>
        <v>4009388.36</v>
      </c>
      <c r="N138" s="23">
        <v>7</v>
      </c>
      <c r="O138" s="23">
        <v>345000</v>
      </c>
      <c r="P138" s="23">
        <v>14</v>
      </c>
      <c r="Q138" s="23">
        <v>2654693.5</v>
      </c>
      <c r="R138" s="21">
        <f t="shared" si="18"/>
        <v>21</v>
      </c>
      <c r="S138" s="21">
        <f t="shared" si="19"/>
        <v>2999693.5</v>
      </c>
      <c r="T138" s="21">
        <f t="shared" si="22"/>
        <v>151</v>
      </c>
      <c r="U138" s="21">
        <f t="shared" si="23"/>
        <v>7009081.8599999994</v>
      </c>
      <c r="V138" s="11"/>
    </row>
    <row r="139" spans="1:22" s="5" customFormat="1">
      <c r="A139" s="15">
        <v>132</v>
      </c>
      <c r="B139" s="30" t="s">
        <v>271</v>
      </c>
      <c r="C139" s="17" t="s">
        <v>272</v>
      </c>
      <c r="D139" s="22">
        <v>2</v>
      </c>
      <c r="E139" s="22">
        <v>107900</v>
      </c>
      <c r="F139" s="22">
        <v>3</v>
      </c>
      <c r="G139" s="22">
        <v>260803.5</v>
      </c>
      <c r="H139" s="22">
        <v>408</v>
      </c>
      <c r="I139" s="22">
        <v>318223.08</v>
      </c>
      <c r="J139" s="22">
        <v>1826</v>
      </c>
      <c r="K139" s="22">
        <v>2806286.68</v>
      </c>
      <c r="L139" s="22">
        <f t="shared" si="20"/>
        <v>2239</v>
      </c>
      <c r="M139" s="22">
        <f t="shared" si="21"/>
        <v>3493213.2600000002</v>
      </c>
      <c r="N139" s="22">
        <v>310</v>
      </c>
      <c r="O139" s="22">
        <v>2789046.52</v>
      </c>
      <c r="P139" s="22">
        <v>4</v>
      </c>
      <c r="Q139" s="22">
        <v>117620</v>
      </c>
      <c r="R139" s="22">
        <f t="shared" si="18"/>
        <v>314</v>
      </c>
      <c r="S139" s="22">
        <f t="shared" si="19"/>
        <v>2906666.52</v>
      </c>
      <c r="T139" s="22">
        <f t="shared" si="22"/>
        <v>2553</v>
      </c>
      <c r="U139" s="22">
        <f t="shared" si="23"/>
        <v>6399879.7800000003</v>
      </c>
      <c r="V139" s="11"/>
    </row>
    <row r="140" spans="1:22" s="5" customFormat="1">
      <c r="A140" s="18">
        <v>133</v>
      </c>
      <c r="B140" s="31" t="s">
        <v>283</v>
      </c>
      <c r="C140" s="1" t="s">
        <v>284</v>
      </c>
      <c r="D140" s="23"/>
      <c r="E140" s="23"/>
      <c r="F140" s="23"/>
      <c r="G140" s="23"/>
      <c r="H140" s="23">
        <v>411</v>
      </c>
      <c r="I140" s="23">
        <v>1102076.06</v>
      </c>
      <c r="J140" s="23">
        <v>467</v>
      </c>
      <c r="K140" s="23">
        <v>3007194.68</v>
      </c>
      <c r="L140" s="21">
        <f t="shared" si="20"/>
        <v>878</v>
      </c>
      <c r="M140" s="21">
        <f t="shared" si="21"/>
        <v>4109270.74</v>
      </c>
      <c r="N140" s="23">
        <v>252</v>
      </c>
      <c r="O140" s="23">
        <v>2255243.34</v>
      </c>
      <c r="P140" s="23">
        <v>5</v>
      </c>
      <c r="Q140" s="23">
        <v>26770</v>
      </c>
      <c r="R140" s="21">
        <f t="shared" si="18"/>
        <v>257</v>
      </c>
      <c r="S140" s="21">
        <f t="shared" si="19"/>
        <v>2282013.34</v>
      </c>
      <c r="T140" s="21">
        <f t="shared" si="22"/>
        <v>1135</v>
      </c>
      <c r="U140" s="21">
        <f t="shared" si="23"/>
        <v>6391284.0800000001</v>
      </c>
      <c r="V140" s="11"/>
    </row>
    <row r="141" spans="1:22" s="5" customFormat="1">
      <c r="A141" s="15">
        <v>134</v>
      </c>
      <c r="B141" s="30" t="s">
        <v>281</v>
      </c>
      <c r="C141" s="17" t="s">
        <v>282</v>
      </c>
      <c r="D141" s="22">
        <v>6</v>
      </c>
      <c r="E141" s="22">
        <v>100600</v>
      </c>
      <c r="F141" s="22">
        <v>3</v>
      </c>
      <c r="G141" s="22">
        <v>80168.98</v>
      </c>
      <c r="H141" s="22">
        <v>257</v>
      </c>
      <c r="I141" s="22">
        <v>946162.67</v>
      </c>
      <c r="J141" s="22">
        <v>279</v>
      </c>
      <c r="K141" s="22">
        <v>1786759.74</v>
      </c>
      <c r="L141" s="22">
        <f t="shared" si="20"/>
        <v>545</v>
      </c>
      <c r="M141" s="22">
        <f t="shared" si="21"/>
        <v>2913691.3899999997</v>
      </c>
      <c r="N141" s="22">
        <v>68</v>
      </c>
      <c r="O141" s="22">
        <v>1382935.97</v>
      </c>
      <c r="P141" s="22">
        <v>17</v>
      </c>
      <c r="Q141" s="22">
        <v>553061.32999999996</v>
      </c>
      <c r="R141" s="22">
        <f t="shared" si="18"/>
        <v>85</v>
      </c>
      <c r="S141" s="22">
        <f t="shared" si="19"/>
        <v>1935997.2999999998</v>
      </c>
      <c r="T141" s="22">
        <f t="shared" si="22"/>
        <v>630</v>
      </c>
      <c r="U141" s="22">
        <f t="shared" si="23"/>
        <v>4849688.6899999995</v>
      </c>
      <c r="V141" s="11"/>
    </row>
    <row r="142" spans="1:22" s="5" customFormat="1">
      <c r="A142" s="18">
        <v>135</v>
      </c>
      <c r="B142" s="31" t="s">
        <v>261</v>
      </c>
      <c r="C142" s="1" t="s">
        <v>262</v>
      </c>
      <c r="D142" s="23"/>
      <c r="E142" s="23"/>
      <c r="F142" s="23"/>
      <c r="G142" s="23"/>
      <c r="H142" s="23">
        <v>15</v>
      </c>
      <c r="I142" s="23">
        <v>2263014.4700000002</v>
      </c>
      <c r="J142" s="23">
        <v>14</v>
      </c>
      <c r="K142" s="23">
        <v>70683.77</v>
      </c>
      <c r="L142" s="21">
        <f t="shared" si="20"/>
        <v>29</v>
      </c>
      <c r="M142" s="21">
        <f t="shared" si="21"/>
        <v>2333698.2400000002</v>
      </c>
      <c r="N142" s="23">
        <v>3</v>
      </c>
      <c r="O142" s="23">
        <v>101373.2</v>
      </c>
      <c r="P142" s="23">
        <v>1</v>
      </c>
      <c r="Q142" s="23">
        <v>2264800</v>
      </c>
      <c r="R142" s="21">
        <f t="shared" si="18"/>
        <v>4</v>
      </c>
      <c r="S142" s="21">
        <f t="shared" si="19"/>
        <v>2366173.2000000002</v>
      </c>
      <c r="T142" s="21">
        <f t="shared" si="22"/>
        <v>33</v>
      </c>
      <c r="U142" s="21">
        <f t="shared" si="23"/>
        <v>4699871.4400000004</v>
      </c>
      <c r="V142" s="11"/>
    </row>
    <row r="143" spans="1:22" s="5" customFormat="1">
      <c r="A143" s="15">
        <v>136</v>
      </c>
      <c r="B143" s="30" t="s">
        <v>291</v>
      </c>
      <c r="C143" s="17" t="s">
        <v>292</v>
      </c>
      <c r="D143" s="22"/>
      <c r="E143" s="22"/>
      <c r="F143" s="22"/>
      <c r="G143" s="22"/>
      <c r="H143" s="22">
        <v>237</v>
      </c>
      <c r="I143" s="22">
        <v>633901.9</v>
      </c>
      <c r="J143" s="22">
        <v>483</v>
      </c>
      <c r="K143" s="22">
        <v>2201897.73</v>
      </c>
      <c r="L143" s="22">
        <f t="shared" si="20"/>
        <v>720</v>
      </c>
      <c r="M143" s="22">
        <f t="shared" si="21"/>
        <v>2835799.63</v>
      </c>
      <c r="N143" s="22">
        <v>210</v>
      </c>
      <c r="O143" s="22">
        <v>1611960.31</v>
      </c>
      <c r="P143" s="22">
        <v>8</v>
      </c>
      <c r="Q143" s="22">
        <v>66251.360000000001</v>
      </c>
      <c r="R143" s="22">
        <f t="shared" si="18"/>
        <v>218</v>
      </c>
      <c r="S143" s="22">
        <f t="shared" si="19"/>
        <v>1678211.6700000002</v>
      </c>
      <c r="T143" s="22">
        <f t="shared" si="22"/>
        <v>938</v>
      </c>
      <c r="U143" s="22">
        <f t="shared" si="23"/>
        <v>4514011.3</v>
      </c>
      <c r="V143" s="11"/>
    </row>
    <row r="144" spans="1:22" s="5" customFormat="1">
      <c r="A144" s="18">
        <v>137</v>
      </c>
      <c r="B144" s="31" t="s">
        <v>285</v>
      </c>
      <c r="C144" s="1" t="s">
        <v>286</v>
      </c>
      <c r="D144" s="23"/>
      <c r="E144" s="23"/>
      <c r="F144" s="23">
        <v>24</v>
      </c>
      <c r="G144" s="23">
        <v>696706.69</v>
      </c>
      <c r="H144" s="23">
        <v>33</v>
      </c>
      <c r="I144" s="23">
        <v>888514.39</v>
      </c>
      <c r="J144" s="23">
        <v>57</v>
      </c>
      <c r="K144" s="23">
        <v>678589.97</v>
      </c>
      <c r="L144" s="21">
        <f t="shared" si="20"/>
        <v>114</v>
      </c>
      <c r="M144" s="21">
        <f t="shared" si="21"/>
        <v>2263811.0499999998</v>
      </c>
      <c r="N144" s="23">
        <v>69</v>
      </c>
      <c r="O144" s="23">
        <v>1365798.66</v>
      </c>
      <c r="P144" s="23">
        <v>29</v>
      </c>
      <c r="Q144" s="23">
        <v>879016.39</v>
      </c>
      <c r="R144" s="21">
        <f t="shared" si="18"/>
        <v>98</v>
      </c>
      <c r="S144" s="21">
        <f t="shared" si="19"/>
        <v>2244815.0499999998</v>
      </c>
      <c r="T144" s="21">
        <f t="shared" si="22"/>
        <v>212</v>
      </c>
      <c r="U144" s="21">
        <f t="shared" si="23"/>
        <v>4508626.0999999996</v>
      </c>
      <c r="V144" s="11"/>
    </row>
    <row r="145" spans="1:22" s="5" customFormat="1">
      <c r="A145" s="15">
        <v>138</v>
      </c>
      <c r="B145" s="30" t="s">
        <v>287</v>
      </c>
      <c r="C145" s="17" t="s">
        <v>288</v>
      </c>
      <c r="D145" s="22"/>
      <c r="E145" s="22"/>
      <c r="F145" s="22"/>
      <c r="G145" s="22"/>
      <c r="H145" s="22">
        <v>217</v>
      </c>
      <c r="I145" s="22">
        <v>870866.35</v>
      </c>
      <c r="J145" s="22">
        <v>400</v>
      </c>
      <c r="K145" s="22">
        <v>2027720.11</v>
      </c>
      <c r="L145" s="22">
        <f t="shared" si="20"/>
        <v>617</v>
      </c>
      <c r="M145" s="22">
        <f t="shared" si="21"/>
        <v>2898586.46</v>
      </c>
      <c r="N145" s="22">
        <v>199</v>
      </c>
      <c r="O145" s="22">
        <v>1320511.82</v>
      </c>
      <c r="P145" s="22">
        <v>18</v>
      </c>
      <c r="Q145" s="22">
        <v>161963.73000000001</v>
      </c>
      <c r="R145" s="22">
        <f t="shared" si="18"/>
        <v>217</v>
      </c>
      <c r="S145" s="22">
        <f t="shared" si="19"/>
        <v>1482475.55</v>
      </c>
      <c r="T145" s="22">
        <f t="shared" si="22"/>
        <v>834</v>
      </c>
      <c r="U145" s="22">
        <f t="shared" si="23"/>
        <v>4381062.01</v>
      </c>
      <c r="V145" s="11"/>
    </row>
    <row r="146" spans="1:22" s="5" customFormat="1">
      <c r="A146" s="18">
        <v>139</v>
      </c>
      <c r="B146" s="31" t="s">
        <v>289</v>
      </c>
      <c r="C146" s="1" t="s">
        <v>290</v>
      </c>
      <c r="D146" s="23"/>
      <c r="E146" s="23"/>
      <c r="F146" s="23">
        <v>18</v>
      </c>
      <c r="G146" s="23">
        <v>222641.52</v>
      </c>
      <c r="H146" s="23">
        <v>33</v>
      </c>
      <c r="I146" s="23">
        <v>164942.99</v>
      </c>
      <c r="J146" s="23">
        <v>351</v>
      </c>
      <c r="K146" s="23">
        <v>1780165.08</v>
      </c>
      <c r="L146" s="21">
        <f t="shared" si="20"/>
        <v>402</v>
      </c>
      <c r="M146" s="21">
        <f t="shared" si="21"/>
        <v>2167749.59</v>
      </c>
      <c r="N146" s="23">
        <v>349</v>
      </c>
      <c r="O146" s="23">
        <v>1996294.08</v>
      </c>
      <c r="P146" s="23">
        <v>27</v>
      </c>
      <c r="Q146" s="23">
        <v>158432.15</v>
      </c>
      <c r="R146" s="21">
        <f t="shared" si="18"/>
        <v>376</v>
      </c>
      <c r="S146" s="21">
        <f t="shared" si="19"/>
        <v>2154726.23</v>
      </c>
      <c r="T146" s="21">
        <f t="shared" si="22"/>
        <v>778</v>
      </c>
      <c r="U146" s="21">
        <f t="shared" si="23"/>
        <v>4322475.82</v>
      </c>
      <c r="V146" s="11"/>
    </row>
    <row r="147" spans="1:22" s="5" customFormat="1">
      <c r="A147" s="15">
        <v>140</v>
      </c>
      <c r="B147" s="30" t="s">
        <v>297</v>
      </c>
      <c r="C147" s="17" t="s">
        <v>298</v>
      </c>
      <c r="D147" s="22"/>
      <c r="E147" s="22"/>
      <c r="F147" s="22"/>
      <c r="G147" s="22"/>
      <c r="H147" s="22">
        <v>99</v>
      </c>
      <c r="I147" s="22">
        <v>137182.70000000001</v>
      </c>
      <c r="J147" s="22">
        <v>248</v>
      </c>
      <c r="K147" s="22">
        <v>1493058.65</v>
      </c>
      <c r="L147" s="22">
        <f t="shared" si="20"/>
        <v>347</v>
      </c>
      <c r="M147" s="22">
        <f t="shared" si="21"/>
        <v>1630241.3499999999</v>
      </c>
      <c r="N147" s="22">
        <v>333</v>
      </c>
      <c r="O147" s="22">
        <v>1386116.75</v>
      </c>
      <c r="P147" s="22">
        <v>4</v>
      </c>
      <c r="Q147" s="22">
        <v>24917.98</v>
      </c>
      <c r="R147" s="22">
        <f t="shared" ref="R147:R166" si="24">N147+P147</f>
        <v>337</v>
      </c>
      <c r="S147" s="22">
        <f t="shared" ref="S147:S166" si="25">O147+Q147</f>
        <v>1411034.73</v>
      </c>
      <c r="T147" s="22">
        <f t="shared" si="22"/>
        <v>684</v>
      </c>
      <c r="U147" s="22">
        <f t="shared" si="23"/>
        <v>3041276.08</v>
      </c>
      <c r="V147" s="11"/>
    </row>
    <row r="148" spans="1:22" s="5" customFormat="1">
      <c r="A148" s="18">
        <v>141</v>
      </c>
      <c r="B148" s="31" t="s">
        <v>295</v>
      </c>
      <c r="C148" s="1" t="s">
        <v>296</v>
      </c>
      <c r="D148" s="23"/>
      <c r="E148" s="23"/>
      <c r="F148" s="23"/>
      <c r="G148" s="23"/>
      <c r="H148" s="23">
        <v>12</v>
      </c>
      <c r="I148" s="23">
        <v>185164.98</v>
      </c>
      <c r="J148" s="23">
        <v>49</v>
      </c>
      <c r="K148" s="23">
        <v>1171749.1299999999</v>
      </c>
      <c r="L148" s="21">
        <f t="shared" si="20"/>
        <v>61</v>
      </c>
      <c r="M148" s="21">
        <f t="shared" si="21"/>
        <v>1356914.1099999999</v>
      </c>
      <c r="N148" s="23">
        <v>7</v>
      </c>
      <c r="O148" s="23">
        <v>1050000</v>
      </c>
      <c r="P148" s="23"/>
      <c r="Q148" s="23"/>
      <c r="R148" s="21">
        <f t="shared" si="24"/>
        <v>7</v>
      </c>
      <c r="S148" s="21">
        <f t="shared" si="25"/>
        <v>1050000</v>
      </c>
      <c r="T148" s="21">
        <f t="shared" si="22"/>
        <v>68</v>
      </c>
      <c r="U148" s="21">
        <f t="shared" si="23"/>
        <v>2406914.11</v>
      </c>
      <c r="V148" s="11"/>
    </row>
    <row r="149" spans="1:22" s="5" customFormat="1">
      <c r="A149" s="15">
        <v>142</v>
      </c>
      <c r="B149" s="30" t="s">
        <v>299</v>
      </c>
      <c r="C149" s="17" t="s">
        <v>300</v>
      </c>
      <c r="D149" s="22"/>
      <c r="E149" s="22"/>
      <c r="F149" s="22"/>
      <c r="G149" s="22"/>
      <c r="H149" s="22">
        <v>283</v>
      </c>
      <c r="I149" s="22">
        <v>1142763.51</v>
      </c>
      <c r="J149" s="22">
        <v>310</v>
      </c>
      <c r="K149" s="22">
        <v>889799.02</v>
      </c>
      <c r="L149" s="22">
        <f t="shared" ref="L149:L166" si="26">D149+F149+H149+J149</f>
        <v>593</v>
      </c>
      <c r="M149" s="22">
        <f t="shared" ref="M149:M166" si="27">E149+G149+I149+K149</f>
        <v>2032562.53</v>
      </c>
      <c r="N149" s="22">
        <v>2</v>
      </c>
      <c r="O149" s="22">
        <v>23684.5</v>
      </c>
      <c r="P149" s="22">
        <v>15</v>
      </c>
      <c r="Q149" s="22">
        <v>293755.2</v>
      </c>
      <c r="R149" s="22">
        <f t="shared" si="24"/>
        <v>17</v>
      </c>
      <c r="S149" s="22">
        <f t="shared" si="25"/>
        <v>317439.7</v>
      </c>
      <c r="T149" s="22">
        <f t="shared" ref="T149:T166" si="28">L149+R149</f>
        <v>610</v>
      </c>
      <c r="U149" s="22">
        <f t="shared" ref="U149:U166" si="29">M149+S149</f>
        <v>2350002.23</v>
      </c>
      <c r="V149" s="11"/>
    </row>
    <row r="150" spans="1:22" s="5" customFormat="1">
      <c r="A150" s="18">
        <v>143</v>
      </c>
      <c r="B150" s="31" t="s">
        <v>305</v>
      </c>
      <c r="C150" s="1" t="s">
        <v>306</v>
      </c>
      <c r="D150" s="23"/>
      <c r="E150" s="23"/>
      <c r="F150" s="23"/>
      <c r="G150" s="23"/>
      <c r="H150" s="23">
        <v>77</v>
      </c>
      <c r="I150" s="23">
        <v>97456.57</v>
      </c>
      <c r="J150" s="23">
        <v>182</v>
      </c>
      <c r="K150" s="23">
        <v>1097062.92</v>
      </c>
      <c r="L150" s="21">
        <f t="shared" si="26"/>
        <v>259</v>
      </c>
      <c r="M150" s="21">
        <f t="shared" si="27"/>
        <v>1194519.49</v>
      </c>
      <c r="N150" s="23">
        <v>283</v>
      </c>
      <c r="O150" s="23">
        <v>1014920.27</v>
      </c>
      <c r="P150" s="23">
        <v>3</v>
      </c>
      <c r="Q150" s="23">
        <v>1727.77</v>
      </c>
      <c r="R150" s="21">
        <f t="shared" si="24"/>
        <v>286</v>
      </c>
      <c r="S150" s="21">
        <f t="shared" si="25"/>
        <v>1016648.04</v>
      </c>
      <c r="T150" s="21">
        <f t="shared" si="28"/>
        <v>545</v>
      </c>
      <c r="U150" s="21">
        <f t="shared" si="29"/>
        <v>2211167.5300000003</v>
      </c>
      <c r="V150" s="11"/>
    </row>
    <row r="151" spans="1:22" s="5" customFormat="1">
      <c r="A151" s="15">
        <v>144</v>
      </c>
      <c r="B151" s="30" t="s">
        <v>301</v>
      </c>
      <c r="C151" s="17" t="s">
        <v>302</v>
      </c>
      <c r="D151" s="22"/>
      <c r="E151" s="22"/>
      <c r="F151" s="22"/>
      <c r="G151" s="22"/>
      <c r="H151" s="22">
        <v>10</v>
      </c>
      <c r="I151" s="22">
        <v>70651.38</v>
      </c>
      <c r="J151" s="22">
        <v>341</v>
      </c>
      <c r="K151" s="22">
        <v>939000.67</v>
      </c>
      <c r="L151" s="22">
        <f t="shared" si="26"/>
        <v>351</v>
      </c>
      <c r="M151" s="22">
        <f t="shared" si="27"/>
        <v>1009652.05</v>
      </c>
      <c r="N151" s="22">
        <v>279</v>
      </c>
      <c r="O151" s="22">
        <v>897202.95</v>
      </c>
      <c r="P151" s="22">
        <v>4</v>
      </c>
      <c r="Q151" s="22">
        <v>69516</v>
      </c>
      <c r="R151" s="22">
        <f t="shared" si="24"/>
        <v>283</v>
      </c>
      <c r="S151" s="22">
        <f t="shared" si="25"/>
        <v>966718.95</v>
      </c>
      <c r="T151" s="22">
        <f t="shared" si="28"/>
        <v>634</v>
      </c>
      <c r="U151" s="22">
        <f t="shared" si="29"/>
        <v>1976371</v>
      </c>
      <c r="V151" s="11"/>
    </row>
    <row r="152" spans="1:22" s="5" customFormat="1">
      <c r="A152" s="18">
        <v>145</v>
      </c>
      <c r="B152" s="31" t="s">
        <v>303</v>
      </c>
      <c r="C152" s="1" t="s">
        <v>304</v>
      </c>
      <c r="D152" s="23"/>
      <c r="E152" s="23"/>
      <c r="F152" s="23"/>
      <c r="G152" s="23"/>
      <c r="H152" s="23">
        <v>104</v>
      </c>
      <c r="I152" s="23">
        <v>42740.66</v>
      </c>
      <c r="J152" s="23">
        <v>436</v>
      </c>
      <c r="K152" s="23">
        <v>893955.62</v>
      </c>
      <c r="L152" s="21">
        <f t="shared" si="26"/>
        <v>540</v>
      </c>
      <c r="M152" s="21">
        <f t="shared" si="27"/>
        <v>936696.28</v>
      </c>
      <c r="N152" s="23">
        <v>104</v>
      </c>
      <c r="O152" s="23">
        <v>853870.04</v>
      </c>
      <c r="P152" s="23">
        <v>1</v>
      </c>
      <c r="Q152" s="23">
        <v>5555.5</v>
      </c>
      <c r="R152" s="21">
        <f t="shared" si="24"/>
        <v>105</v>
      </c>
      <c r="S152" s="21">
        <f t="shared" si="25"/>
        <v>859425.54</v>
      </c>
      <c r="T152" s="21">
        <f t="shared" si="28"/>
        <v>645</v>
      </c>
      <c r="U152" s="21">
        <f t="shared" si="29"/>
        <v>1796121.82</v>
      </c>
      <c r="V152" s="11"/>
    </row>
    <row r="153" spans="1:22" s="5" customFormat="1">
      <c r="A153" s="15">
        <v>146</v>
      </c>
      <c r="B153" s="30" t="s">
        <v>311</v>
      </c>
      <c r="C153" s="17" t="s">
        <v>312</v>
      </c>
      <c r="D153" s="22"/>
      <c r="E153" s="22"/>
      <c r="F153" s="22"/>
      <c r="G153" s="22"/>
      <c r="H153" s="22">
        <v>15</v>
      </c>
      <c r="I153" s="22">
        <v>14332.22</v>
      </c>
      <c r="J153" s="22">
        <v>214</v>
      </c>
      <c r="K153" s="22">
        <v>737126.61</v>
      </c>
      <c r="L153" s="22">
        <f t="shared" si="26"/>
        <v>229</v>
      </c>
      <c r="M153" s="22">
        <f t="shared" si="27"/>
        <v>751458.83</v>
      </c>
      <c r="N153" s="22">
        <v>176</v>
      </c>
      <c r="O153" s="22">
        <v>727669.64</v>
      </c>
      <c r="P153" s="22">
        <v>2</v>
      </c>
      <c r="Q153" s="22">
        <v>6160</v>
      </c>
      <c r="R153" s="22">
        <f t="shared" si="24"/>
        <v>178</v>
      </c>
      <c r="S153" s="22">
        <f t="shared" si="25"/>
        <v>733829.64</v>
      </c>
      <c r="T153" s="22">
        <f t="shared" si="28"/>
        <v>407</v>
      </c>
      <c r="U153" s="22">
        <f t="shared" si="29"/>
        <v>1485288.47</v>
      </c>
      <c r="V153" s="11"/>
    </row>
    <row r="154" spans="1:22" s="5" customFormat="1">
      <c r="A154" s="18">
        <v>147</v>
      </c>
      <c r="B154" s="31" t="s">
        <v>307</v>
      </c>
      <c r="C154" s="1" t="s">
        <v>308</v>
      </c>
      <c r="D154" s="23"/>
      <c r="E154" s="23"/>
      <c r="F154" s="23"/>
      <c r="G154" s="23"/>
      <c r="H154" s="23">
        <v>190</v>
      </c>
      <c r="I154" s="23">
        <v>134185.65</v>
      </c>
      <c r="J154" s="23">
        <v>478</v>
      </c>
      <c r="K154" s="23">
        <v>590508.52</v>
      </c>
      <c r="L154" s="21">
        <f t="shared" si="26"/>
        <v>668</v>
      </c>
      <c r="M154" s="21">
        <f t="shared" si="27"/>
        <v>724694.17</v>
      </c>
      <c r="N154" s="23">
        <v>35</v>
      </c>
      <c r="O154" s="23">
        <v>360797.34</v>
      </c>
      <c r="P154" s="23"/>
      <c r="Q154" s="23"/>
      <c r="R154" s="21">
        <f t="shared" si="24"/>
        <v>35</v>
      </c>
      <c r="S154" s="21">
        <f t="shared" si="25"/>
        <v>360797.34</v>
      </c>
      <c r="T154" s="21">
        <f t="shared" si="28"/>
        <v>703</v>
      </c>
      <c r="U154" s="21">
        <f t="shared" si="29"/>
        <v>1085491.51</v>
      </c>
      <c r="V154" s="11"/>
    </row>
    <row r="155" spans="1:22" s="5" customFormat="1">
      <c r="A155" s="15">
        <v>148</v>
      </c>
      <c r="B155" s="30" t="s">
        <v>309</v>
      </c>
      <c r="C155" s="17" t="s">
        <v>310</v>
      </c>
      <c r="D155" s="22"/>
      <c r="E155" s="22"/>
      <c r="F155" s="22"/>
      <c r="G155" s="22"/>
      <c r="H155" s="22">
        <v>171</v>
      </c>
      <c r="I155" s="22">
        <v>190860.11</v>
      </c>
      <c r="J155" s="22">
        <v>230</v>
      </c>
      <c r="K155" s="22">
        <v>457906.54</v>
      </c>
      <c r="L155" s="22">
        <f t="shared" si="26"/>
        <v>401</v>
      </c>
      <c r="M155" s="22">
        <f t="shared" si="27"/>
        <v>648766.64999999991</v>
      </c>
      <c r="N155" s="22">
        <v>13</v>
      </c>
      <c r="O155" s="22">
        <v>277930.65000000002</v>
      </c>
      <c r="P155" s="22"/>
      <c r="Q155" s="22"/>
      <c r="R155" s="22">
        <f t="shared" si="24"/>
        <v>13</v>
      </c>
      <c r="S155" s="22">
        <f t="shared" si="25"/>
        <v>277930.65000000002</v>
      </c>
      <c r="T155" s="22">
        <f t="shared" si="28"/>
        <v>414</v>
      </c>
      <c r="U155" s="22">
        <f t="shared" si="29"/>
        <v>926697.29999999993</v>
      </c>
      <c r="V155" s="11"/>
    </row>
    <row r="156" spans="1:22" s="5" customFormat="1">
      <c r="A156" s="18">
        <v>149</v>
      </c>
      <c r="B156" s="31" t="s">
        <v>313</v>
      </c>
      <c r="C156" s="1" t="s">
        <v>314</v>
      </c>
      <c r="D156" s="23"/>
      <c r="E156" s="23"/>
      <c r="F156" s="23"/>
      <c r="G156" s="23"/>
      <c r="H156" s="23">
        <v>1</v>
      </c>
      <c r="I156" s="23">
        <v>5555.87</v>
      </c>
      <c r="J156" s="23">
        <v>20</v>
      </c>
      <c r="K156" s="23">
        <v>169764.75</v>
      </c>
      <c r="L156" s="21">
        <f t="shared" si="26"/>
        <v>21</v>
      </c>
      <c r="M156" s="21">
        <f t="shared" si="27"/>
        <v>175320.62</v>
      </c>
      <c r="N156" s="23">
        <v>15</v>
      </c>
      <c r="O156" s="23">
        <v>164093.51999999999</v>
      </c>
      <c r="P156" s="23">
        <v>1</v>
      </c>
      <c r="Q156" s="23">
        <v>5525.87</v>
      </c>
      <c r="R156" s="21">
        <f t="shared" si="24"/>
        <v>16</v>
      </c>
      <c r="S156" s="21">
        <f t="shared" si="25"/>
        <v>169619.38999999998</v>
      </c>
      <c r="T156" s="21">
        <f t="shared" si="28"/>
        <v>37</v>
      </c>
      <c r="U156" s="21">
        <f t="shared" si="29"/>
        <v>344940.01</v>
      </c>
      <c r="V156" s="11"/>
    </row>
    <row r="157" spans="1:22" s="5" customFormat="1">
      <c r="A157" s="15">
        <v>150</v>
      </c>
      <c r="B157" s="30" t="s">
        <v>315</v>
      </c>
      <c r="C157" s="17" t="s">
        <v>316</v>
      </c>
      <c r="D157" s="22"/>
      <c r="E157" s="22"/>
      <c r="F157" s="22"/>
      <c r="G157" s="22"/>
      <c r="H157" s="22">
        <v>33</v>
      </c>
      <c r="I157" s="22">
        <v>27523.89</v>
      </c>
      <c r="J157" s="22">
        <v>45</v>
      </c>
      <c r="K157" s="22">
        <v>73069.37</v>
      </c>
      <c r="L157" s="22">
        <f t="shared" si="26"/>
        <v>78</v>
      </c>
      <c r="M157" s="22">
        <f t="shared" si="27"/>
        <v>100593.26</v>
      </c>
      <c r="N157" s="22">
        <v>6</v>
      </c>
      <c r="O157" s="22">
        <v>36920.76</v>
      </c>
      <c r="P157" s="22"/>
      <c r="Q157" s="22"/>
      <c r="R157" s="22">
        <f t="shared" si="24"/>
        <v>6</v>
      </c>
      <c r="S157" s="22">
        <f t="shared" si="25"/>
        <v>36920.76</v>
      </c>
      <c r="T157" s="22">
        <f t="shared" si="28"/>
        <v>84</v>
      </c>
      <c r="U157" s="22">
        <f t="shared" si="29"/>
        <v>137514.01999999999</v>
      </c>
      <c r="V157" s="11"/>
    </row>
    <row r="158" spans="1:22" s="5" customFormat="1">
      <c r="A158" s="18">
        <v>151</v>
      </c>
      <c r="B158" s="31" t="s">
        <v>321</v>
      </c>
      <c r="C158" s="1" t="s">
        <v>322</v>
      </c>
      <c r="D158" s="23">
        <v>10</v>
      </c>
      <c r="E158" s="23">
        <v>78087.64</v>
      </c>
      <c r="F158" s="23">
        <v>2</v>
      </c>
      <c r="G158" s="23">
        <v>10308.41</v>
      </c>
      <c r="H158" s="23"/>
      <c r="I158" s="23"/>
      <c r="J158" s="23">
        <v>6</v>
      </c>
      <c r="K158" s="23">
        <v>14981.92</v>
      </c>
      <c r="L158" s="23">
        <f t="shared" si="26"/>
        <v>18</v>
      </c>
      <c r="M158" s="23">
        <f t="shared" si="27"/>
        <v>103377.97</v>
      </c>
      <c r="N158" s="23">
        <v>1</v>
      </c>
      <c r="O158" s="23">
        <v>6290.52</v>
      </c>
      <c r="P158" s="23">
        <v>1</v>
      </c>
      <c r="Q158" s="23">
        <v>6307.63</v>
      </c>
      <c r="R158" s="21">
        <f t="shared" si="24"/>
        <v>2</v>
      </c>
      <c r="S158" s="21">
        <f t="shared" si="25"/>
        <v>12598.150000000001</v>
      </c>
      <c r="T158" s="23">
        <f t="shared" si="28"/>
        <v>20</v>
      </c>
      <c r="U158" s="23">
        <f t="shared" si="29"/>
        <v>115976.12</v>
      </c>
      <c r="V158" s="11"/>
    </row>
    <row r="159" spans="1:22" s="5" customFormat="1">
      <c r="A159" s="15">
        <v>152</v>
      </c>
      <c r="B159" s="30" t="s">
        <v>319</v>
      </c>
      <c r="C159" s="17" t="s">
        <v>320</v>
      </c>
      <c r="D159" s="22"/>
      <c r="E159" s="22"/>
      <c r="F159" s="22"/>
      <c r="G159" s="22"/>
      <c r="H159" s="22">
        <v>2</v>
      </c>
      <c r="I159" s="22">
        <v>7.46</v>
      </c>
      <c r="J159" s="22">
        <v>19</v>
      </c>
      <c r="K159" s="22">
        <v>55985.42</v>
      </c>
      <c r="L159" s="22">
        <f t="shared" si="26"/>
        <v>21</v>
      </c>
      <c r="M159" s="22">
        <f t="shared" si="27"/>
        <v>55992.88</v>
      </c>
      <c r="N159" s="22">
        <v>15</v>
      </c>
      <c r="O159" s="22">
        <v>49485.42</v>
      </c>
      <c r="P159" s="22"/>
      <c r="Q159" s="22"/>
      <c r="R159" s="22">
        <f t="shared" si="24"/>
        <v>15</v>
      </c>
      <c r="S159" s="22">
        <f t="shared" si="25"/>
        <v>49485.42</v>
      </c>
      <c r="T159" s="22">
        <f t="shared" si="28"/>
        <v>36</v>
      </c>
      <c r="U159" s="22">
        <f t="shared" si="29"/>
        <v>105478.29999999999</v>
      </c>
      <c r="V159" s="11"/>
    </row>
    <row r="160" spans="1:22" s="5" customFormat="1">
      <c r="A160" s="18">
        <v>153</v>
      </c>
      <c r="B160" s="31" t="s">
        <v>333</v>
      </c>
      <c r="C160" s="1" t="s">
        <v>334</v>
      </c>
      <c r="D160" s="23"/>
      <c r="E160" s="23"/>
      <c r="F160" s="23"/>
      <c r="G160" s="23"/>
      <c r="H160" s="23">
        <v>2</v>
      </c>
      <c r="I160" s="23">
        <v>51.36</v>
      </c>
      <c r="J160" s="23">
        <v>6</v>
      </c>
      <c r="K160" s="23">
        <v>104739.55</v>
      </c>
      <c r="L160" s="21">
        <f t="shared" si="26"/>
        <v>8</v>
      </c>
      <c r="M160" s="21">
        <f t="shared" si="27"/>
        <v>104790.91</v>
      </c>
      <c r="N160" s="23"/>
      <c r="O160" s="23"/>
      <c r="P160" s="23"/>
      <c r="Q160" s="23"/>
      <c r="R160" s="21">
        <f t="shared" si="24"/>
        <v>0</v>
      </c>
      <c r="S160" s="21">
        <f t="shared" si="25"/>
        <v>0</v>
      </c>
      <c r="T160" s="21">
        <f t="shared" si="28"/>
        <v>8</v>
      </c>
      <c r="U160" s="21">
        <f t="shared" si="29"/>
        <v>104790.91</v>
      </c>
      <c r="V160" s="11"/>
    </row>
    <row r="161" spans="1:22" s="5" customFormat="1">
      <c r="A161" s="15">
        <v>154</v>
      </c>
      <c r="B161" s="16" t="s">
        <v>317</v>
      </c>
      <c r="C161" s="17" t="s">
        <v>318</v>
      </c>
      <c r="D161" s="22"/>
      <c r="E161" s="22"/>
      <c r="F161" s="22"/>
      <c r="G161" s="22"/>
      <c r="H161" s="22"/>
      <c r="I161" s="22"/>
      <c r="J161" s="22">
        <v>17</v>
      </c>
      <c r="K161" s="22">
        <v>20274.240000000002</v>
      </c>
      <c r="L161" s="22">
        <f t="shared" si="26"/>
        <v>17</v>
      </c>
      <c r="M161" s="22">
        <f t="shared" si="27"/>
        <v>20274.240000000002</v>
      </c>
      <c r="N161" s="22">
        <v>4</v>
      </c>
      <c r="O161" s="22">
        <v>57649.05</v>
      </c>
      <c r="P161" s="22"/>
      <c r="Q161" s="22"/>
      <c r="R161" s="22">
        <f t="shared" si="24"/>
        <v>4</v>
      </c>
      <c r="S161" s="22">
        <f t="shared" si="25"/>
        <v>57649.05</v>
      </c>
      <c r="T161" s="22">
        <f t="shared" si="28"/>
        <v>21</v>
      </c>
      <c r="U161" s="22">
        <f t="shared" si="29"/>
        <v>77923.290000000008</v>
      </c>
      <c r="V161" s="11"/>
    </row>
    <row r="162" spans="1:22" s="5" customFormat="1">
      <c r="A162" s="18">
        <v>155</v>
      </c>
      <c r="B162" s="31" t="s">
        <v>325</v>
      </c>
      <c r="C162" s="1" t="s">
        <v>326</v>
      </c>
      <c r="D162" s="23"/>
      <c r="E162" s="23"/>
      <c r="F162" s="23"/>
      <c r="G162" s="23"/>
      <c r="H162" s="23">
        <v>9</v>
      </c>
      <c r="I162" s="23">
        <v>20030</v>
      </c>
      <c r="J162" s="23">
        <v>7</v>
      </c>
      <c r="K162" s="23">
        <v>8520.65</v>
      </c>
      <c r="L162" s="21">
        <f t="shared" si="26"/>
        <v>16</v>
      </c>
      <c r="M162" s="21">
        <f t="shared" si="27"/>
        <v>28550.65</v>
      </c>
      <c r="N162" s="23"/>
      <c r="O162" s="23"/>
      <c r="P162" s="23"/>
      <c r="Q162" s="23"/>
      <c r="R162" s="21">
        <f t="shared" si="24"/>
        <v>0</v>
      </c>
      <c r="S162" s="21">
        <f t="shared" si="25"/>
        <v>0</v>
      </c>
      <c r="T162" s="21">
        <f t="shared" si="28"/>
        <v>16</v>
      </c>
      <c r="U162" s="21">
        <f t="shared" si="29"/>
        <v>28550.65</v>
      </c>
      <c r="V162" s="11"/>
    </row>
    <row r="163" spans="1:22" s="5" customFormat="1">
      <c r="A163" s="15">
        <v>156</v>
      </c>
      <c r="B163" s="30" t="s">
        <v>323</v>
      </c>
      <c r="C163" s="17" t="s">
        <v>324</v>
      </c>
      <c r="D163" s="22"/>
      <c r="E163" s="22"/>
      <c r="F163" s="22"/>
      <c r="G163" s="22"/>
      <c r="H163" s="22"/>
      <c r="I163" s="22"/>
      <c r="J163" s="22"/>
      <c r="K163" s="22"/>
      <c r="L163" s="22">
        <f t="shared" si="26"/>
        <v>0</v>
      </c>
      <c r="M163" s="22">
        <f t="shared" si="27"/>
        <v>0</v>
      </c>
      <c r="N163" s="22">
        <v>2</v>
      </c>
      <c r="O163" s="22">
        <v>13000</v>
      </c>
      <c r="P163" s="22">
        <v>2</v>
      </c>
      <c r="Q163" s="22">
        <v>13000</v>
      </c>
      <c r="R163" s="22">
        <f t="shared" si="24"/>
        <v>4</v>
      </c>
      <c r="S163" s="22">
        <f t="shared" si="25"/>
        <v>26000</v>
      </c>
      <c r="T163" s="22">
        <f t="shared" si="28"/>
        <v>4</v>
      </c>
      <c r="U163" s="22">
        <f t="shared" si="29"/>
        <v>26000</v>
      </c>
      <c r="V163" s="11"/>
    </row>
    <row r="164" spans="1:22" s="5" customFormat="1">
      <c r="A164" s="18">
        <v>157</v>
      </c>
      <c r="B164" s="31" t="s">
        <v>327</v>
      </c>
      <c r="C164" s="1" t="s">
        <v>328</v>
      </c>
      <c r="D164" s="23"/>
      <c r="E164" s="23"/>
      <c r="F164" s="23"/>
      <c r="G164" s="23"/>
      <c r="H164" s="23"/>
      <c r="I164" s="23"/>
      <c r="J164" s="23">
        <v>9</v>
      </c>
      <c r="K164" s="23">
        <v>21728.76</v>
      </c>
      <c r="L164" s="21">
        <f t="shared" si="26"/>
        <v>9</v>
      </c>
      <c r="M164" s="21">
        <f t="shared" si="27"/>
        <v>21728.76</v>
      </c>
      <c r="N164" s="23"/>
      <c r="O164" s="23"/>
      <c r="P164" s="23"/>
      <c r="Q164" s="23"/>
      <c r="R164" s="21">
        <f t="shared" si="24"/>
        <v>0</v>
      </c>
      <c r="S164" s="21">
        <f t="shared" si="25"/>
        <v>0</v>
      </c>
      <c r="T164" s="21">
        <f t="shared" si="28"/>
        <v>9</v>
      </c>
      <c r="U164" s="21">
        <f t="shared" si="29"/>
        <v>21728.76</v>
      </c>
      <c r="V164" s="11"/>
    </row>
    <row r="165" spans="1:22" s="5" customFormat="1">
      <c r="A165" s="15">
        <v>158</v>
      </c>
      <c r="B165" s="16" t="s">
        <v>331</v>
      </c>
      <c r="C165" s="17" t="s">
        <v>332</v>
      </c>
      <c r="D165" s="22"/>
      <c r="E165" s="22"/>
      <c r="F165" s="22"/>
      <c r="G165" s="22"/>
      <c r="H165" s="22"/>
      <c r="I165" s="22"/>
      <c r="J165" s="22">
        <v>2</v>
      </c>
      <c r="K165" s="22">
        <v>2110</v>
      </c>
      <c r="L165" s="22">
        <f t="shared" si="26"/>
        <v>2</v>
      </c>
      <c r="M165" s="22">
        <f t="shared" si="27"/>
        <v>2110</v>
      </c>
      <c r="N165" s="22"/>
      <c r="O165" s="22"/>
      <c r="P165" s="22"/>
      <c r="Q165" s="22"/>
      <c r="R165" s="22">
        <f t="shared" si="24"/>
        <v>0</v>
      </c>
      <c r="S165" s="22">
        <f t="shared" si="25"/>
        <v>0</v>
      </c>
      <c r="T165" s="22">
        <f t="shared" si="28"/>
        <v>2</v>
      </c>
      <c r="U165" s="22">
        <f t="shared" si="29"/>
        <v>2110</v>
      </c>
      <c r="V165" s="11"/>
    </row>
    <row r="166" spans="1:22" s="5" customFormat="1">
      <c r="A166" s="18">
        <v>159</v>
      </c>
      <c r="B166" s="31" t="s">
        <v>339</v>
      </c>
      <c r="C166" s="1" t="s">
        <v>340</v>
      </c>
      <c r="D166" s="23"/>
      <c r="E166" s="23"/>
      <c r="F166" s="23"/>
      <c r="G166" s="23"/>
      <c r="H166" s="23"/>
      <c r="I166" s="23"/>
      <c r="J166" s="23">
        <v>1</v>
      </c>
      <c r="K166" s="23">
        <v>160.16999999999999</v>
      </c>
      <c r="L166" s="21">
        <f t="shared" si="26"/>
        <v>1</v>
      </c>
      <c r="M166" s="21">
        <f t="shared" si="27"/>
        <v>160.16999999999999</v>
      </c>
      <c r="N166" s="23"/>
      <c r="O166" s="23"/>
      <c r="P166" s="23"/>
      <c r="Q166" s="23"/>
      <c r="R166" s="21">
        <f t="shared" si="24"/>
        <v>0</v>
      </c>
      <c r="S166" s="21">
        <f t="shared" si="25"/>
        <v>0</v>
      </c>
      <c r="T166" s="21">
        <f t="shared" si="28"/>
        <v>1</v>
      </c>
      <c r="U166" s="21">
        <f t="shared" si="29"/>
        <v>160.16999999999999</v>
      </c>
      <c r="V166" s="11"/>
    </row>
    <row r="167" spans="1:22" s="5" customFormat="1" ht="13.5" thickBot="1">
      <c r="A167" s="18"/>
      <c r="B167" s="31"/>
      <c r="C167" s="1"/>
      <c r="D167" s="23"/>
      <c r="E167" s="23"/>
      <c r="F167" s="23"/>
      <c r="G167" s="23"/>
      <c r="H167" s="23"/>
      <c r="I167" s="23"/>
      <c r="J167" s="23"/>
      <c r="K167" s="23"/>
      <c r="L167" s="21"/>
      <c r="M167" s="21"/>
      <c r="N167" s="23"/>
      <c r="O167" s="23"/>
      <c r="P167" s="23"/>
      <c r="Q167" s="23"/>
      <c r="R167" s="21"/>
      <c r="S167" s="21"/>
      <c r="T167" s="21"/>
      <c r="U167" s="21"/>
      <c r="V167" s="11"/>
    </row>
    <row r="168" spans="1:22" s="5" customFormat="1" ht="14.25" thickTop="1" thickBot="1">
      <c r="A168" s="45" t="s">
        <v>0</v>
      </c>
      <c r="B168" s="45"/>
      <c r="C168" s="46"/>
      <c r="D168" s="27">
        <f>SUM(D8:D167)</f>
        <v>69084</v>
      </c>
      <c r="E168" s="27">
        <f>SUM(E8:E167)</f>
        <v>33389866630.057495</v>
      </c>
      <c r="F168" s="27">
        <f>SUM(F8:F167)</f>
        <v>214314</v>
      </c>
      <c r="G168" s="27">
        <f>SUM(G8:G167)</f>
        <v>33496889915.545403</v>
      </c>
      <c r="H168" s="27">
        <f>SUM(H8:H167)</f>
        <v>1234656</v>
      </c>
      <c r="I168" s="27">
        <f>SUM(I8:I167)</f>
        <v>88897704916.087921</v>
      </c>
      <c r="J168" s="27">
        <f>SUM(J8:J167)</f>
        <v>1345403</v>
      </c>
      <c r="K168" s="27">
        <f>SUM(K8:K167)</f>
        <v>82519593084.122833</v>
      </c>
      <c r="L168" s="27">
        <f>SUM(L8:L167)</f>
        <v>2863457</v>
      </c>
      <c r="M168" s="27">
        <f>SUM(M8:M167)</f>
        <v>238304054545.81366</v>
      </c>
      <c r="N168" s="27">
        <f>SUM(N8:N167)</f>
        <v>76077</v>
      </c>
      <c r="O168" s="27">
        <f>SUM(O8:O167)</f>
        <v>95562919203.800064</v>
      </c>
      <c r="P168" s="27">
        <f>SUM(P8:P167)</f>
        <v>76077</v>
      </c>
      <c r="Q168" s="27">
        <f>SUM(Q8:Q167)</f>
        <v>95624029861.090042</v>
      </c>
      <c r="R168" s="27">
        <f>SUM(R8:R167)</f>
        <v>152154</v>
      </c>
      <c r="S168" s="27">
        <f>SUM(S8:S167)</f>
        <v>191186949064.89008</v>
      </c>
      <c r="T168" s="27">
        <f>SUM(T8:T167)</f>
        <v>3015611</v>
      </c>
      <c r="U168" s="27">
        <f>SUM(U8:U167)</f>
        <v>429491003610.70404</v>
      </c>
    </row>
    <row r="169" spans="1:22" s="5" customFormat="1" ht="13.5" customHeight="1" thickTop="1">
      <c r="A169" s="7" t="s">
        <v>335</v>
      </c>
      <c r="B169" s="9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43"/>
      <c r="U169" s="43"/>
      <c r="V169" s="11"/>
    </row>
    <row r="170" spans="1:22" ht="12.75" customHeight="1">
      <c r="A170" s="7" t="s">
        <v>17</v>
      </c>
      <c r="T170" s="6" t="s">
        <v>11</v>
      </c>
      <c r="U170" s="6" t="s">
        <v>11</v>
      </c>
      <c r="V170" s="11"/>
    </row>
    <row r="171" spans="1:22" ht="13.5" customHeight="1">
      <c r="A171" s="7" t="s">
        <v>43</v>
      </c>
      <c r="E171" s="8"/>
      <c r="F171" s="8"/>
      <c r="G171" s="8"/>
      <c r="H171" s="8"/>
      <c r="T171" s="6" t="s">
        <v>11</v>
      </c>
      <c r="U171" s="6" t="s">
        <v>11</v>
      </c>
      <c r="V171" s="11"/>
    </row>
    <row r="172" spans="1:22">
      <c r="B172" s="6"/>
      <c r="E172" s="26"/>
      <c r="F172" s="24"/>
      <c r="G172" s="24"/>
      <c r="H172" s="24"/>
      <c r="I172" s="24"/>
      <c r="J172" s="24"/>
      <c r="K172" s="24"/>
      <c r="L172" s="24"/>
      <c r="M172" s="24"/>
      <c r="N172" s="26"/>
      <c r="O172" s="26"/>
      <c r="V172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8:C16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FEV 2022</vt:lpstr>
      <vt:lpstr>Jan-Fev 2022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2022-03-10T11:00:02Z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