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3\"/>
    </mc:Choice>
  </mc:AlternateContent>
  <bookViews>
    <workbookView xWindow="-105" yWindow="-105" windowWidth="19425" windowHeight="10425"/>
  </bookViews>
  <sheets>
    <sheet name="MAR 2022" sheetId="8" r:id="rId1"/>
    <sheet name="Jan-Mar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9" l="1"/>
  <c r="R31" i="9"/>
  <c r="M31" i="9"/>
  <c r="L31" i="9"/>
  <c r="S30" i="9"/>
  <c r="R30" i="9"/>
  <c r="M30" i="9"/>
  <c r="L30" i="9"/>
  <c r="S29" i="9"/>
  <c r="R29" i="9"/>
  <c r="M29" i="9"/>
  <c r="L29" i="9"/>
  <c r="S28" i="9"/>
  <c r="R28" i="9"/>
  <c r="M28" i="9"/>
  <c r="L28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28" i="9"/>
  <c r="T29" i="9"/>
  <c r="T30" i="9"/>
  <c r="T31" i="9"/>
  <c r="U28" i="9"/>
  <c r="U29" i="9"/>
  <c r="U30" i="9"/>
  <c r="U3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 s="1"/>
  <c r="M20" i="9" l="1"/>
  <c r="U20" i="9" s="1"/>
  <c r="L20" i="9"/>
  <c r="T20" i="9" s="1"/>
  <c r="M19" i="9"/>
  <c r="U19" i="9" s="1"/>
  <c r="L19" i="9"/>
  <c r="T19" i="9" s="1"/>
  <c r="M18" i="9"/>
  <c r="U18" i="9" s="1"/>
  <c r="L18" i="9"/>
  <c r="T18" i="9" s="1"/>
  <c r="M17" i="9"/>
  <c r="U17" i="9" s="1"/>
  <c r="L17" i="9"/>
  <c r="T17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68" i="9"/>
  <c r="P168" i="9"/>
  <c r="O168" i="9"/>
  <c r="N168" i="9"/>
  <c r="K168" i="9"/>
  <c r="J168" i="9"/>
  <c r="I168" i="9"/>
  <c r="H168" i="9"/>
  <c r="G168" i="9"/>
  <c r="F168" i="9"/>
  <c r="E168" i="9"/>
  <c r="Q167" i="8"/>
  <c r="P167" i="8"/>
  <c r="O167" i="8"/>
  <c r="N167" i="8"/>
  <c r="K167" i="8"/>
  <c r="J167" i="8"/>
  <c r="I167" i="8"/>
  <c r="H167" i="8"/>
  <c r="G167" i="8"/>
  <c r="F167" i="8"/>
  <c r="E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44" i="8"/>
  <c r="U160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40" i="8"/>
  <c r="U148" i="8"/>
  <c r="U152" i="8"/>
  <c r="U156" i="8"/>
  <c r="U164" i="8"/>
  <c r="U32" i="8"/>
  <c r="U68" i="8"/>
  <c r="S167" i="8"/>
  <c r="R167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165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41" i="8"/>
  <c r="T145" i="8"/>
  <c r="T149" i="8"/>
  <c r="T157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39" i="8"/>
  <c r="T143" i="8"/>
  <c r="T155" i="8"/>
  <c r="U143" i="8"/>
  <c r="U127" i="8"/>
  <c r="U91" i="8"/>
  <c r="U87" i="8"/>
  <c r="U71" i="8"/>
  <c r="T132" i="8"/>
  <c r="T42" i="8"/>
  <c r="T58" i="8"/>
  <c r="T62" i="8"/>
  <c r="T94" i="8"/>
  <c r="T114" i="8"/>
  <c r="T159" i="8"/>
  <c r="T163" i="8"/>
  <c r="U39" i="8"/>
  <c r="T153" i="8"/>
  <c r="T161" i="8"/>
  <c r="T165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38" i="8"/>
  <c r="U142" i="8"/>
  <c r="U146" i="8"/>
  <c r="U150" i="8"/>
  <c r="U158" i="8"/>
  <c r="U162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39" i="8"/>
  <c r="U159" i="8"/>
  <c r="U27" i="8"/>
  <c r="U47" i="8"/>
  <c r="U55" i="8"/>
  <c r="U63" i="8"/>
  <c r="U79" i="8"/>
  <c r="U103" i="8"/>
  <c r="U155" i="8"/>
  <c r="T164" i="8"/>
  <c r="T33" i="8"/>
  <c r="T45" i="8"/>
  <c r="T61" i="8"/>
  <c r="T65" i="8"/>
  <c r="T81" i="8"/>
  <c r="T26" i="8"/>
  <c r="T78" i="8"/>
  <c r="T148" i="8"/>
  <c r="T158" i="8"/>
  <c r="T142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54" i="8"/>
  <c r="U166" i="8"/>
  <c r="T30" i="8"/>
  <c r="T96" i="8"/>
  <c r="T106" i="8"/>
  <c r="T162" i="8"/>
  <c r="T11" i="8"/>
  <c r="T39" i="8"/>
  <c r="T95" i="8"/>
  <c r="T99" i="8"/>
  <c r="T131" i="8"/>
  <c r="T135" i="8"/>
  <c r="T147" i="8"/>
  <c r="T151" i="8"/>
  <c r="T80" i="8"/>
  <c r="T90" i="8"/>
  <c r="T146" i="8"/>
  <c r="U81" i="8"/>
  <c r="U22" i="8"/>
  <c r="T55" i="8"/>
  <c r="U11" i="8"/>
  <c r="U31" i="8"/>
  <c r="U35" i="8"/>
  <c r="U115" i="8"/>
  <c r="U119" i="8"/>
  <c r="U147" i="8"/>
  <c r="U151" i="8"/>
  <c r="U163" i="8"/>
  <c r="T64" i="8"/>
  <c r="T74" i="8"/>
  <c r="T130" i="8"/>
  <c r="T48" i="8"/>
  <c r="T28" i="8"/>
  <c r="T44" i="8"/>
  <c r="T60" i="8"/>
  <c r="T76" i="8"/>
  <c r="T92" i="8"/>
  <c r="T112" i="8"/>
  <c r="T128" i="8"/>
  <c r="T144" i="8"/>
  <c r="T160" i="8"/>
  <c r="T24" i="8"/>
  <c r="T40" i="8"/>
  <c r="T56" i="8"/>
  <c r="T72" i="8"/>
  <c r="T88" i="8"/>
  <c r="T104" i="8"/>
  <c r="T124" i="8"/>
  <c r="T140" i="8"/>
  <c r="T156" i="8"/>
  <c r="T22" i="8"/>
  <c r="T38" i="8"/>
  <c r="T54" i="8"/>
  <c r="T70" i="8"/>
  <c r="T86" i="8"/>
  <c r="T102" i="8"/>
  <c r="T122" i="8"/>
  <c r="T138" i="8"/>
  <c r="T154" i="8"/>
  <c r="T166" i="8"/>
  <c r="T12" i="8"/>
  <c r="T36" i="8"/>
  <c r="T52" i="8"/>
  <c r="T68" i="8"/>
  <c r="T84" i="8"/>
  <c r="T100" i="8"/>
  <c r="T120" i="8"/>
  <c r="T136" i="8"/>
  <c r="T152" i="8"/>
  <c r="T10" i="8"/>
  <c r="T34" i="8"/>
  <c r="T50" i="8"/>
  <c r="T66" i="8"/>
  <c r="T82" i="8"/>
  <c r="T98" i="8"/>
  <c r="T118" i="8"/>
  <c r="T134" i="8"/>
  <c r="T150" i="8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12" i="9"/>
  <c r="L12" i="9"/>
  <c r="M11" i="9"/>
  <c r="L11" i="9"/>
  <c r="M10" i="9"/>
  <c r="L10" i="9"/>
  <c r="M9" i="9"/>
  <c r="L9" i="9"/>
  <c r="L8" i="9"/>
  <c r="D168" i="9"/>
  <c r="M8" i="8"/>
  <c r="M167" i="8" s="1"/>
  <c r="L167" i="8"/>
  <c r="D167" i="8"/>
  <c r="U22" i="9" l="1"/>
  <c r="U34" i="9"/>
  <c r="U38" i="9"/>
  <c r="U42" i="9"/>
  <c r="U46" i="9"/>
  <c r="U50" i="9"/>
  <c r="U54" i="9"/>
  <c r="U58" i="9"/>
  <c r="U62" i="9"/>
  <c r="U66" i="9"/>
  <c r="U134" i="9"/>
  <c r="U138" i="9"/>
  <c r="U142" i="9"/>
  <c r="U146" i="9"/>
  <c r="U150" i="9"/>
  <c r="U154" i="9"/>
  <c r="U158" i="9"/>
  <c r="U162" i="9"/>
  <c r="U166" i="9"/>
  <c r="U26" i="9"/>
  <c r="U10" i="9"/>
  <c r="R168" i="9"/>
  <c r="S168" i="9"/>
  <c r="L168" i="9"/>
  <c r="M168" i="9"/>
  <c r="U56" i="9"/>
  <c r="U88" i="9"/>
  <c r="U144" i="9"/>
  <c r="U32" i="9"/>
  <c r="U48" i="9"/>
  <c r="U80" i="9"/>
  <c r="U104" i="9"/>
  <c r="U120" i="9"/>
  <c r="U136" i="9"/>
  <c r="U12" i="9"/>
  <c r="U40" i="9"/>
  <c r="U64" i="9"/>
  <c r="U96" i="9"/>
  <c r="U112" i="9"/>
  <c r="U128" i="9"/>
  <c r="U152" i="9"/>
  <c r="U72" i="9"/>
  <c r="U160" i="9"/>
  <c r="U69" i="9"/>
  <c r="U125" i="9"/>
  <c r="U133" i="9"/>
  <c r="U45" i="9"/>
  <c r="U61" i="9"/>
  <c r="T75" i="9"/>
  <c r="T91" i="9"/>
  <c r="T107" i="9"/>
  <c r="T123" i="9"/>
  <c r="T23" i="9"/>
  <c r="T43" i="9"/>
  <c r="T59" i="9"/>
  <c r="U73" i="9"/>
  <c r="U85" i="9"/>
  <c r="U89" i="9"/>
  <c r="U101" i="9"/>
  <c r="U105" i="9"/>
  <c r="U117" i="9"/>
  <c r="U74" i="9"/>
  <c r="U90" i="9"/>
  <c r="U98" i="9"/>
  <c r="U106" i="9"/>
  <c r="U114" i="9"/>
  <c r="U122" i="9"/>
  <c r="U130" i="9"/>
  <c r="U39" i="9"/>
  <c r="U43" i="9"/>
  <c r="U47" i="9"/>
  <c r="U51" i="9"/>
  <c r="U55" i="9"/>
  <c r="U59" i="9"/>
  <c r="U63" i="9"/>
  <c r="U67" i="9"/>
  <c r="U103" i="9"/>
  <c r="U107" i="9"/>
  <c r="U111" i="9"/>
  <c r="U115" i="9"/>
  <c r="U119" i="9"/>
  <c r="U123" i="9"/>
  <c r="U127" i="9"/>
  <c r="U131" i="9"/>
  <c r="U70" i="9"/>
  <c r="U82" i="9"/>
  <c r="U86" i="9"/>
  <c r="U94" i="9"/>
  <c r="U102" i="9"/>
  <c r="U110" i="9"/>
  <c r="U118" i="9"/>
  <c r="U126" i="9"/>
  <c r="T155" i="9"/>
  <c r="U78" i="9"/>
  <c r="T139" i="9"/>
  <c r="U9" i="9"/>
  <c r="U21" i="9"/>
  <c r="U37" i="9"/>
  <c r="U41" i="9"/>
  <c r="U53" i="9"/>
  <c r="U57" i="9"/>
  <c r="U121" i="9"/>
  <c r="U109" i="9"/>
  <c r="U137" i="9"/>
  <c r="U149" i="9"/>
  <c r="U153" i="9"/>
  <c r="U165" i="9"/>
  <c r="U11" i="9"/>
  <c r="U23" i="9"/>
  <c r="U25" i="9"/>
  <c r="U27" i="9"/>
  <c r="U35" i="9"/>
  <c r="U71" i="9"/>
  <c r="U75" i="9"/>
  <c r="U77" i="9"/>
  <c r="U79" i="9"/>
  <c r="U83" i="9"/>
  <c r="U87" i="9"/>
  <c r="U91" i="9"/>
  <c r="U93" i="9"/>
  <c r="U95" i="9"/>
  <c r="U99" i="9"/>
  <c r="U135" i="9"/>
  <c r="U139" i="9"/>
  <c r="U141" i="9"/>
  <c r="U143" i="9"/>
  <c r="U147" i="9"/>
  <c r="U151" i="9"/>
  <c r="U155" i="9"/>
  <c r="U157" i="9"/>
  <c r="U159" i="9"/>
  <c r="U163" i="9"/>
  <c r="T52" i="9"/>
  <c r="T84" i="9"/>
  <c r="T12" i="9"/>
  <c r="T40" i="9"/>
  <c r="T56" i="9"/>
  <c r="T72" i="9"/>
  <c r="T88" i="9"/>
  <c r="T104" i="9"/>
  <c r="T120" i="9"/>
  <c r="T136" i="9"/>
  <c r="T152" i="9"/>
  <c r="T24" i="9"/>
  <c r="U33" i="9"/>
  <c r="T35" i="9"/>
  <c r="T44" i="9"/>
  <c r="U49" i="9"/>
  <c r="T51" i="9"/>
  <c r="T60" i="9"/>
  <c r="U65" i="9"/>
  <c r="T67" i="9"/>
  <c r="T76" i="9"/>
  <c r="U81" i="9"/>
  <c r="T83" i="9"/>
  <c r="T92" i="9"/>
  <c r="U97" i="9"/>
  <c r="T99" i="9"/>
  <c r="T108" i="9"/>
  <c r="U113" i="9"/>
  <c r="T115" i="9"/>
  <c r="T124" i="9"/>
  <c r="U129" i="9"/>
  <c r="T131" i="9"/>
  <c r="T140" i="9"/>
  <c r="U145" i="9"/>
  <c r="T147" i="9"/>
  <c r="T156" i="9"/>
  <c r="U161" i="9"/>
  <c r="T163" i="9"/>
  <c r="T8" i="9"/>
  <c r="T36" i="9"/>
  <c r="T68" i="9"/>
  <c r="T100" i="9"/>
  <c r="T116" i="9"/>
  <c r="T132" i="9"/>
  <c r="T148" i="9"/>
  <c r="T164" i="9"/>
  <c r="T32" i="9"/>
  <c r="T48" i="9"/>
  <c r="T64" i="9"/>
  <c r="T80" i="9"/>
  <c r="T96" i="9"/>
  <c r="T112" i="9"/>
  <c r="T128" i="9"/>
  <c r="T144" i="9"/>
  <c r="T160" i="9"/>
  <c r="U8" i="8"/>
  <c r="U167" i="8" s="1"/>
  <c r="T8" i="8"/>
  <c r="T167" i="8" s="1"/>
  <c r="U24" i="9"/>
  <c r="U36" i="9"/>
  <c r="U44" i="9"/>
  <c r="U52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27" i="9"/>
  <c r="T39" i="9"/>
  <c r="T47" i="9"/>
  <c r="T55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0" i="9"/>
  <c r="T22" i="9"/>
  <c r="T26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21" i="9"/>
  <c r="T25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8" i="9" l="1"/>
  <c r="U168" i="9"/>
</calcChain>
</file>

<file path=xl/sharedStrings.xml><?xml version="1.0" encoding="utf-8"?>
<sst xmlns="http://schemas.openxmlformats.org/spreadsheetml/2006/main" count="714" uniqueCount="341">
  <si>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</si>
  <si>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</si>
  <si>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</si>
  <si>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</si>
  <si>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</si>
  <si>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</si>
  <si>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</si>
  <si>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</si>
  <si>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</si>
  <si>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</si>
  <si>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</si>
  <si>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</si>
  <si>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</si>
  <si>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</si>
  <si>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</si>
  <si>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</si>
  <si>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</si>
  <si>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</si>
  <si>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</si>
  <si>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</si>
  <si>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</si>
  <si>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</si>
  <si>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</si>
  <si>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</si>
  <si>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</si>
  <si>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</si>
  <si>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</si>
  <si>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</si>
  <si>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</si>
  <si>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</si>
  <si>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</si>
  <si>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</si>
  <si>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</si>
  <si>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</si>
  <si>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</si>
  <si>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</si>
  <si>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</si>
  <si>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</si>
  <si>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</si>
  <si>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</si>
  <si>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</si>
  <si>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</si>
  <si>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</si>
  <si>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</si>
  <si>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</si>
  <si>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</si>
  <si>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</si>
  <si>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</si>
  <si>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</si>
  <si>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</si>
  <si>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</si>
  <si>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</si>
  <si>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</si>
  <si>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</si>
  <si>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</si>
  <si>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</si>
  <si>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</si>
  <si>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</si>
  <si>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</si>
  <si>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</si>
  <si>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</si>
  <si>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</si>
  <si>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</si>
  <si>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</si>
  <si>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</si>
  <si>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</si>
  <si>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</si>
  <si>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</si>
  <si>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</si>
  <si>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</si>
  <si>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</si>
  <si>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</si>
  <si>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</si>
  <si>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</si>
  <si>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</si>
  <si>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</si>
  <si>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</si>
  <si>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</si>
  <si>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</si>
  <si>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</si>
  <si>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</si>
  <si>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</si>
  <si>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</si>
  <si>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</si>
  <si>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</si>
  <si>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</si>
  <si>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</si>
  <si>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</si>
  <si>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</si>
  <si>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</si>
  <si>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</si>
  <si>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</si>
  <si>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</si>
  <si>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</si>
  <si>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</si>
  <si>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</si>
  <si>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</si>
  <si>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</si>
  <si>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</si>
  <si>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</si>
  <si>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</si>
  <si>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</si>
  <si>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</si>
  <si>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</si>
  <si>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</si>
  <si>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</si>
  <si>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</si>
  <si>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</si>
  <si>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</si>
  <si>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</si>
  <si>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</si>
  <si>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</si>
  <si>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</si>
  <si>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</si>
  <si>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</si>
  <si>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</si>
  <si>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</si>
  <si>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</si>
  <si>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</si>
  <si>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</si>
  <si>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</si>
  <si>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</si>
  <si>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</si>
  <si>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</si>
  <si>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</si>
  <si>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</si>
  <si>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</si>
  <si>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</si>
  <si>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</si>
  <si>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</si>
  <si>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</si>
  <si>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</si>
  <si>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</si>
  <si>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</si>
  <si>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</si>
  <si>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</si>
  <si>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</si>
  <si>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</si>
  <si>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</si>
  <si>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</si>
  <si>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</si>
  <si>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</si>
  <si>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</si>
  <si>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</si>
  <si>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</si>
  <si>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</si>
  <si>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</si>
  <si>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</si>
  <si>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</si>
  <si>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</si>
  <si>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</si>
  <si>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</si>
  <si>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</si>
  <si>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</si>
  <si>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</si>
  <si>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</si>
  <si>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</si>
  <si>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</si>
  <si>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</si>
  <si>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</si>
  <si>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</si>
  <si>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</si>
  <si>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</si>
  <si>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</si>
  <si>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</si>
  <si>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</si>
  <si>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</si>
  <si>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</si>
  <si>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</si>
  <si>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</si>
  <si>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</si>
  <si>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</si>
  <si>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</si>
  <si>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</si>
  <si>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</si>
  <si>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</si>
  <si>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</si>
  <si>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</si>
  <si>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</si>
  <si>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</si>
  <si>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</si>
  <si>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</si>
  <si>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</si>
  <si>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</si>
  <si>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</si>
  <si>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</si>
  <si>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</si>
  <si>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</si>
  <si>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</si>
  <si>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VISION S.A. CORRETORA DE CAMBIO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</si>
  <si>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</si>
  <si>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</si>
  <si>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</si>
  <si>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</si>
  <si>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</si>
  <si>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</si>
  <si>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</si>
  <si>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</si>
  <si>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</si>
  <si>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</si>
  <si>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</si>
  <si>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</si>
  <si>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</si>
  <si>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</si>
  <si>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</si>
  <si>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</si>
  <si>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</si>
  <si>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</si>
  <si>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</si>
  <si>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</si>
  <si>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</si>
  <si>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</si>
  <si>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</si>
  <si>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</si>
  <si>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</si>
  <si>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</si>
  <si>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</si>
  <si>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</si>
  <si>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</si>
  <si>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</si>
  <si>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</si>
  <si>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</si>
  <si>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</si>
  <si>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</si>
  <si>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</si>
  <si>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</si>
  <si>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</si>
  <si>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</si>
  <si>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</si>
  <si>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</si>
  <si>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</si>
  <si>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</si>
  <si>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</si>
  <si>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</si>
  <si>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</si>
  <si>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</si>
  <si>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</si>
  <si>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</si>
  <si>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</si>
  <si>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</si>
  <si>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</si>
  <si>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</si>
  <si>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</si>
  <si>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</si>
  <si>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</si>
  <si>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</si>
  <si>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</si>
  <si>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</si>
  <si>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</si>
  <si>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</si>
  <si>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</si>
  <si>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</si>
  <si>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</si>
  <si>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</si>
  <si>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</si>
  <si>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</si>
  <si>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</si>
  <si>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</si>
  <si>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</si>
  <si>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</si>
  <si>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SAGITUR CORRETORA DE CÂMBIO LTDA.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</si>
  <si>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</si>
  <si>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</si>
  <si>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</si>
  <si>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</si>
  <si>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</si>
  <si>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</si>
  <si>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</si>
  <si>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</si>
  <si>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</si>
  <si>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</si>
  <si>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</si>
  <si>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</si>
  <si>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</si>
  <si>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</si>
  <si>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</si>
  <si>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</si>
  <si>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</si>
  <si>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</si>
  <si>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</si>
  <si>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</si>
  <si>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</si>
  <si>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</si>
  <si>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</si>
  <si>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</si>
  <si>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</si>
  <si>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</si>
  <si>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</si>
  <si>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</si>
  <si>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</si>
  <si>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</si>
  <si>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</si>
  <si>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</si>
  <si>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</si>
  <si>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</si>
  <si>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</si>
  <si>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</si>
  <si>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</si>
  <si>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</si>
  <si>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</si>
  <si>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</si>
  <si>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</si>
  <si>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</si>
  <si>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</si>
  <si>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</si>
  <si>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</si>
  <si>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</si>
  <si>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</si>
  <si>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</si>
  <si>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</si>
  <si>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</si>
  <si>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</si>
  <si>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</si>
  <si>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</si>
  <si>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</si>
  <si>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</si>
  <si>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</si>
  <si>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</si>
  <si>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</si>
  <si>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</si>
  <si>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</si>
  <si>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</si>
  <si>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</si>
  <si>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</si>
  <si>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</si>
  <si>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</si>
  <si>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</si>
  <si>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</si>
  <si>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</si>
  <si>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</si>
  <si>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</si>
  <si>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</si>
  <si>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</si>
  <si>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</si>
  <si>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</si>
  <si>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</si>
  <si>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</si>
  <si>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</si>
  <si>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Registros de câmbio contratado - Acumulado Jan-Mar/2022</t>
  </si>
  <si>
    <t>Fonte: Sistema Câmbio; Dados extraídos em: 26/04/2022</t>
  </si>
  <si>
    <t>Registros de câmbio contratado em MARÇO 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</si>
</sst>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340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46</v>
      </c>
      <c r="C8" s="19" t="s">
        <v>47</v>
      </c>
      <c r="D8" s="21">
        <v>1687</v>
      </c>
      <c r="E8" s="21">
        <v>2444685781.5100002</v>
      </c>
      <c r="F8" s="21">
        <v>8208</v>
      </c>
      <c r="G8" s="21">
        <v>2163768989.3736</v>
      </c>
      <c r="H8" s="21">
        <v>9944</v>
      </c>
      <c r="I8" s="21">
        <v>12285601961.940001</v>
      </c>
      <c r="J8" s="21">
        <v>11649</v>
      </c>
      <c r="K8" s="21">
        <v>10283770799.35</v>
      </c>
      <c r="L8" s="21">
        <f>D8+F8+H8+J8</f>
        <v>31488</v>
      </c>
      <c r="M8" s="21">
        <f>E8+G8+I8+K8</f>
        <v>27177827532.173599</v>
      </c>
      <c r="N8" s="21">
        <v>339</v>
      </c>
      <c r="O8" s="21">
        <v>2922788719.48</v>
      </c>
      <c r="P8" s="21">
        <v>427</v>
      </c>
      <c r="Q8" s="21">
        <v>5744243473.7600002</v>
      </c>
      <c r="R8" s="21">
        <f>N8+P8</f>
        <v>766</v>
      </c>
      <c r="S8" s="21">
        <f>O8+Q8</f>
        <v>8667032193.2399998</v>
      </c>
      <c r="T8" s="21">
        <f>L8+R8</f>
        <v>32254</v>
      </c>
      <c r="U8" s="21">
        <f>M8+S8</f>
        <v>35844859725.413597</v>
      </c>
      <c r="V8" s="11"/>
    </row>
    <row r="9" spans="1:22" s="5" customFormat="1">
      <c r="A9" s="15">
        <v>2</v>
      </c>
      <c r="B9" s="30" t="s">
        <v>44</v>
      </c>
      <c r="C9" s="17" t="s">
        <v>45</v>
      </c>
      <c r="D9" s="22">
        <v>6734</v>
      </c>
      <c r="E9" s="22">
        <v>1939659473.8599999</v>
      </c>
      <c r="F9" s="22">
        <v>18035</v>
      </c>
      <c r="G9" s="22">
        <v>2270449991.7086</v>
      </c>
      <c r="H9" s="22">
        <v>23570</v>
      </c>
      <c r="I9" s="22">
        <v>5990039861.1999998</v>
      </c>
      <c r="J9" s="22">
        <v>44782</v>
      </c>
      <c r="K9" s="22">
        <v>8406085256.5699997</v>
      </c>
      <c r="L9" s="22">
        <f t="shared" ref="L9:L80" si="0">D9+F9+H9+J9</f>
        <v>93121</v>
      </c>
      <c r="M9" s="22">
        <f t="shared" ref="M9:M80" si="1">E9+G9+I9+K9</f>
        <v>18606234583.3386</v>
      </c>
      <c r="N9" s="22">
        <v>958</v>
      </c>
      <c r="O9" s="22">
        <v>7496224806.21</v>
      </c>
      <c r="P9" s="22">
        <v>924</v>
      </c>
      <c r="Q9" s="22">
        <v>5906062293.2399998</v>
      </c>
      <c r="R9" s="22">
        <f t="shared" ref="R9:S9" si="2">N9+P9</f>
        <v>1882</v>
      </c>
      <c r="S9" s="22">
        <f t="shared" si="2"/>
        <v>13402287099.450001</v>
      </c>
      <c r="T9" s="22">
        <f t="shared" ref="T9:T80" si="3">L9+R9</f>
        <v>95003</v>
      </c>
      <c r="U9" s="22">
        <f t="shared" ref="U9:U80" si="4">M9+S9</f>
        <v>32008521682.788601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9491</v>
      </c>
      <c r="E10" s="23">
        <v>4261185105.3018999</v>
      </c>
      <c r="F10" s="23">
        <v>27490</v>
      </c>
      <c r="G10" s="23">
        <v>3922362549.3986001</v>
      </c>
      <c r="H10" s="23">
        <v>36069</v>
      </c>
      <c r="I10" s="23">
        <v>5101884988.0299997</v>
      </c>
      <c r="J10" s="23">
        <v>44731</v>
      </c>
      <c r="K10" s="23">
        <v>6146861775.3186998</v>
      </c>
      <c r="L10" s="21">
        <f t="shared" si="0"/>
        <v>117781</v>
      </c>
      <c r="M10" s="21">
        <f t="shared" si="1"/>
        <v>19432294418.049198</v>
      </c>
      <c r="N10" s="23">
        <v>493</v>
      </c>
      <c r="O10" s="23">
        <v>5236367174.3999996</v>
      </c>
      <c r="P10" s="23">
        <v>467</v>
      </c>
      <c r="Q10" s="23">
        <v>3545067598.0700002</v>
      </c>
      <c r="R10" s="21">
        <f>N10+P10</f>
        <v>960</v>
      </c>
      <c r="S10" s="21">
        <f>O10+Q10</f>
        <v>8781434772.4699993</v>
      </c>
      <c r="T10" s="21">
        <f t="shared" si="3"/>
        <v>118741</v>
      </c>
      <c r="U10" s="21">
        <f t="shared" si="4"/>
        <v>28213729190.519196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340</v>
      </c>
      <c r="E11" s="22">
        <v>621727079.05999994</v>
      </c>
      <c r="F11" s="22">
        <v>2571</v>
      </c>
      <c r="G11" s="22">
        <v>769760458.37</v>
      </c>
      <c r="H11" s="22">
        <v>1519</v>
      </c>
      <c r="I11" s="22">
        <v>5760558053.7700005</v>
      </c>
      <c r="J11" s="22">
        <v>2538</v>
      </c>
      <c r="K11" s="22">
        <v>5774780070.4350996</v>
      </c>
      <c r="L11" s="22">
        <f t="shared" si="0"/>
        <v>6968</v>
      </c>
      <c r="M11" s="22">
        <f t="shared" si="1"/>
        <v>12926825661.635101</v>
      </c>
      <c r="N11" s="22">
        <v>487</v>
      </c>
      <c r="O11" s="22">
        <v>7659328459.1199999</v>
      </c>
      <c r="P11" s="22">
        <v>594</v>
      </c>
      <c r="Q11" s="22">
        <v>6686466999.6800003</v>
      </c>
      <c r="R11" s="22">
        <f t="shared" ref="R11:R12" si="5">N11+P11</f>
        <v>1081</v>
      </c>
      <c r="S11" s="22">
        <f t="shared" ref="S11:S12" si="6">O11+Q11</f>
        <v>14345795458.799999</v>
      </c>
      <c r="T11" s="22">
        <f t="shared" si="3"/>
        <v>8049</v>
      </c>
      <c r="U11" s="22">
        <f t="shared" si="4"/>
        <v>27272621120.435101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5427</v>
      </c>
      <c r="E12" s="23">
        <v>4958779592.8571997</v>
      </c>
      <c r="F12" s="23">
        <v>12299</v>
      </c>
      <c r="G12" s="23">
        <v>1762377677.4098001</v>
      </c>
      <c r="H12" s="23">
        <v>27930</v>
      </c>
      <c r="I12" s="23">
        <v>2707818639.5999999</v>
      </c>
      <c r="J12" s="23">
        <v>25300</v>
      </c>
      <c r="K12" s="23">
        <v>3529767113.105</v>
      </c>
      <c r="L12" s="21">
        <f t="shared" si="0"/>
        <v>70956</v>
      </c>
      <c r="M12" s="21">
        <f t="shared" si="1"/>
        <v>12958743022.972</v>
      </c>
      <c r="N12" s="23">
        <v>458</v>
      </c>
      <c r="O12" s="23">
        <v>3373348348.8200002</v>
      </c>
      <c r="P12" s="23">
        <v>504</v>
      </c>
      <c r="Q12" s="23">
        <v>5900103916.25</v>
      </c>
      <c r="R12" s="21">
        <f t="shared" si="5"/>
        <v>962</v>
      </c>
      <c r="S12" s="21">
        <f t="shared" si="6"/>
        <v>9273452265.0699997</v>
      </c>
      <c r="T12" s="21">
        <f t="shared" si="3"/>
        <v>71918</v>
      </c>
      <c r="U12" s="21">
        <f t="shared" si="4"/>
        <v>22232195288.042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9130</v>
      </c>
      <c r="E13" s="22">
        <v>4952244108.3199997</v>
      </c>
      <c r="F13" s="22">
        <v>15680</v>
      </c>
      <c r="G13" s="22">
        <v>2516158582.4829998</v>
      </c>
      <c r="H13" s="22">
        <v>91641</v>
      </c>
      <c r="I13" s="22">
        <v>1241544752.8399999</v>
      </c>
      <c r="J13" s="22">
        <v>31958</v>
      </c>
      <c r="K13" s="22">
        <v>1763505501.2158</v>
      </c>
      <c r="L13" s="22">
        <f t="shared" ref="L13:L20" si="7">D13+F13+H13+J13</f>
        <v>148409</v>
      </c>
      <c r="M13" s="22">
        <f t="shared" ref="M13:M20" si="8">E13+G13+I13+K13</f>
        <v>10473452944.858799</v>
      </c>
      <c r="N13" s="22">
        <v>301</v>
      </c>
      <c r="O13" s="22">
        <v>1208086317.96</v>
      </c>
      <c r="P13" s="22">
        <v>316</v>
      </c>
      <c r="Q13" s="22">
        <v>3037878224.0500002</v>
      </c>
      <c r="R13" s="22">
        <f t="shared" ref="R13:R76" si="9">N13+P13</f>
        <v>617</v>
      </c>
      <c r="S13" s="22">
        <f t="shared" ref="S13:S76" si="10">O13+Q13</f>
        <v>4245964542.0100002</v>
      </c>
      <c r="T13" s="22">
        <f t="shared" ref="T13:T20" si="11">L13+R13</f>
        <v>149026</v>
      </c>
      <c r="U13" s="22">
        <f t="shared" ref="U13:U20" si="12">M13+S13</f>
        <v>14719417486.868799</v>
      </c>
      <c r="V13" s="11"/>
    </row>
    <row r="14" spans="1:22" s="5" customFormat="1">
      <c r="A14" s="18">
        <v>7</v>
      </c>
      <c r="B14" s="31" t="s">
        <v>58</v>
      </c>
      <c r="C14" s="1" t="s">
        <v>59</v>
      </c>
      <c r="D14" s="23">
        <v>176</v>
      </c>
      <c r="E14" s="23">
        <v>958739817.34000003</v>
      </c>
      <c r="F14" s="23">
        <v>1080</v>
      </c>
      <c r="G14" s="23">
        <v>639545543.39999998</v>
      </c>
      <c r="H14" s="23">
        <v>549</v>
      </c>
      <c r="I14" s="23">
        <v>2746622840.5100002</v>
      </c>
      <c r="J14" s="23">
        <v>981</v>
      </c>
      <c r="K14" s="23">
        <v>4029283714.9699998</v>
      </c>
      <c r="L14" s="21">
        <f t="shared" si="7"/>
        <v>2786</v>
      </c>
      <c r="M14" s="21">
        <f t="shared" si="8"/>
        <v>8374191916.2199993</v>
      </c>
      <c r="N14" s="23">
        <v>231</v>
      </c>
      <c r="O14" s="23">
        <v>2237868795.9299998</v>
      </c>
      <c r="P14" s="23">
        <v>108</v>
      </c>
      <c r="Q14" s="23">
        <v>1087169465.3</v>
      </c>
      <c r="R14" s="21">
        <f t="shared" si="9"/>
        <v>339</v>
      </c>
      <c r="S14" s="21">
        <f t="shared" si="10"/>
        <v>3325038261.2299995</v>
      </c>
      <c r="T14" s="21">
        <f t="shared" si="11"/>
        <v>3125</v>
      </c>
      <c r="U14" s="21">
        <f t="shared" si="12"/>
        <v>11699230177.449999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229</v>
      </c>
      <c r="E15" s="22">
        <v>855378887.86000001</v>
      </c>
      <c r="F15" s="22">
        <v>1209</v>
      </c>
      <c r="G15" s="22">
        <v>508364418.63</v>
      </c>
      <c r="H15" s="22">
        <v>2014</v>
      </c>
      <c r="I15" s="22">
        <v>1372218823.9491999</v>
      </c>
      <c r="J15" s="22">
        <v>3919</v>
      </c>
      <c r="K15" s="22">
        <v>1003257982.0053</v>
      </c>
      <c r="L15" s="22">
        <f t="shared" si="7"/>
        <v>7371</v>
      </c>
      <c r="M15" s="22">
        <f t="shared" si="8"/>
        <v>3739220112.4445</v>
      </c>
      <c r="N15" s="22">
        <v>202</v>
      </c>
      <c r="O15" s="22">
        <v>3365078924.2600002</v>
      </c>
      <c r="P15" s="22">
        <v>572</v>
      </c>
      <c r="Q15" s="22">
        <v>3833798898.98</v>
      </c>
      <c r="R15" s="22">
        <f t="shared" si="9"/>
        <v>774</v>
      </c>
      <c r="S15" s="22">
        <f t="shared" si="10"/>
        <v>7198877823.2399998</v>
      </c>
      <c r="T15" s="22">
        <f t="shared" si="11"/>
        <v>8145</v>
      </c>
      <c r="U15" s="22">
        <f t="shared" si="12"/>
        <v>10938097935.6845</v>
      </c>
      <c r="V15" s="11"/>
    </row>
    <row r="16" spans="1:22" s="5" customFormat="1">
      <c r="A16" s="18">
        <v>9</v>
      </c>
      <c r="B16" s="31" t="s">
        <v>21</v>
      </c>
      <c r="C16" s="1" t="s">
        <v>22</v>
      </c>
      <c r="D16" s="23">
        <v>86</v>
      </c>
      <c r="E16" s="23">
        <v>170117834.90490001</v>
      </c>
      <c r="F16" s="23">
        <v>805</v>
      </c>
      <c r="G16" s="23">
        <v>294858528.3908</v>
      </c>
      <c r="H16" s="23">
        <v>186</v>
      </c>
      <c r="I16" s="23">
        <v>609354004.5</v>
      </c>
      <c r="J16" s="23">
        <v>391</v>
      </c>
      <c r="K16" s="23">
        <v>393772331.7687</v>
      </c>
      <c r="L16" s="21">
        <f t="shared" si="7"/>
        <v>1468</v>
      </c>
      <c r="M16" s="21">
        <f t="shared" si="8"/>
        <v>1468102699.5644002</v>
      </c>
      <c r="N16" s="23">
        <v>472</v>
      </c>
      <c r="O16" s="23">
        <v>3828738397.5599999</v>
      </c>
      <c r="P16" s="23">
        <v>490</v>
      </c>
      <c r="Q16" s="23">
        <v>3922175138.4499998</v>
      </c>
      <c r="R16" s="21">
        <f t="shared" si="9"/>
        <v>962</v>
      </c>
      <c r="S16" s="21">
        <f t="shared" si="10"/>
        <v>7750913536.0100002</v>
      </c>
      <c r="T16" s="21">
        <f t="shared" si="11"/>
        <v>2430</v>
      </c>
      <c r="U16" s="21">
        <f t="shared" si="12"/>
        <v>9219016235.5743999</v>
      </c>
      <c r="V16" s="11"/>
    </row>
    <row r="17" spans="1:22" s="5" customFormat="1">
      <c r="A17" s="15">
        <v>10</v>
      </c>
      <c r="B17" s="30" t="s">
        <v>62</v>
      </c>
      <c r="C17" s="17" t="s">
        <v>63</v>
      </c>
      <c r="D17" s="22"/>
      <c r="E17" s="22"/>
      <c r="F17" s="22">
        <v>1</v>
      </c>
      <c r="G17" s="22">
        <v>76225024.599999994</v>
      </c>
      <c r="H17" s="22">
        <v>444</v>
      </c>
      <c r="I17" s="22">
        <v>1894258818.3800001</v>
      </c>
      <c r="J17" s="22">
        <v>391</v>
      </c>
      <c r="K17" s="22">
        <v>3729735925.3200002</v>
      </c>
      <c r="L17" s="22">
        <f t="shared" si="7"/>
        <v>836</v>
      </c>
      <c r="M17" s="22">
        <f t="shared" si="8"/>
        <v>5700219768.3000002</v>
      </c>
      <c r="N17" s="22">
        <v>44</v>
      </c>
      <c r="O17" s="22">
        <v>2039095044.21</v>
      </c>
      <c r="P17" s="22">
        <v>14</v>
      </c>
      <c r="Q17" s="22">
        <v>209070082.74000001</v>
      </c>
      <c r="R17" s="22">
        <f t="shared" si="9"/>
        <v>58</v>
      </c>
      <c r="S17" s="22">
        <f t="shared" si="10"/>
        <v>2248165126.9499998</v>
      </c>
      <c r="T17" s="22">
        <f t="shared" si="11"/>
        <v>894</v>
      </c>
      <c r="U17" s="22">
        <f t="shared" si="12"/>
        <v>7948384895.25</v>
      </c>
      <c r="V17" s="11"/>
    </row>
    <row r="18" spans="1:22" s="5" customFormat="1">
      <c r="A18" s="18">
        <v>11</v>
      </c>
      <c r="B18" s="31" t="s">
        <v>54</v>
      </c>
      <c r="C18" s="1" t="s">
        <v>55</v>
      </c>
      <c r="D18" s="23">
        <v>189</v>
      </c>
      <c r="E18" s="23">
        <v>209110926.24000001</v>
      </c>
      <c r="F18" s="23">
        <v>1686</v>
      </c>
      <c r="G18" s="23">
        <v>409108401.74970001</v>
      </c>
      <c r="H18" s="23">
        <v>2149</v>
      </c>
      <c r="I18" s="23">
        <v>2516280020.21</v>
      </c>
      <c r="J18" s="23">
        <v>2929</v>
      </c>
      <c r="K18" s="23">
        <v>2146473364.7816999</v>
      </c>
      <c r="L18" s="21">
        <f t="shared" si="7"/>
        <v>6953</v>
      </c>
      <c r="M18" s="21">
        <f t="shared" si="8"/>
        <v>5280972712.9814005</v>
      </c>
      <c r="N18" s="23">
        <v>933</v>
      </c>
      <c r="O18" s="23">
        <v>1172510388.71</v>
      </c>
      <c r="P18" s="23">
        <v>930</v>
      </c>
      <c r="Q18" s="23">
        <v>1040163734.62</v>
      </c>
      <c r="R18" s="21">
        <f t="shared" si="9"/>
        <v>1863</v>
      </c>
      <c r="S18" s="21">
        <f t="shared" si="10"/>
        <v>2212674123.3299999</v>
      </c>
      <c r="T18" s="21">
        <f t="shared" si="11"/>
        <v>8816</v>
      </c>
      <c r="U18" s="21">
        <f t="shared" si="12"/>
        <v>7493646836.3114004</v>
      </c>
      <c r="V18" s="11"/>
    </row>
    <row r="19" spans="1:22" s="5" customFormat="1">
      <c r="A19" s="15">
        <v>12</v>
      </c>
      <c r="B19" s="30" t="s">
        <v>64</v>
      </c>
      <c r="C19" s="17" t="s">
        <v>65</v>
      </c>
      <c r="D19" s="22">
        <v>130</v>
      </c>
      <c r="E19" s="22">
        <v>65181958.640000001</v>
      </c>
      <c r="F19" s="22">
        <v>430</v>
      </c>
      <c r="G19" s="22">
        <v>79294174.090000004</v>
      </c>
      <c r="H19" s="22">
        <v>281</v>
      </c>
      <c r="I19" s="22">
        <v>247367649.66</v>
      </c>
      <c r="J19" s="22">
        <v>435</v>
      </c>
      <c r="K19" s="22">
        <v>227095629.47999999</v>
      </c>
      <c r="L19" s="22">
        <f t="shared" si="7"/>
        <v>1276</v>
      </c>
      <c r="M19" s="22">
        <f t="shared" si="8"/>
        <v>618939411.87</v>
      </c>
      <c r="N19" s="22">
        <v>671</v>
      </c>
      <c r="O19" s="22">
        <v>2551894280.3000002</v>
      </c>
      <c r="P19" s="22">
        <v>684</v>
      </c>
      <c r="Q19" s="22">
        <v>2474424469.5799999</v>
      </c>
      <c r="R19" s="22">
        <f t="shared" si="9"/>
        <v>1355</v>
      </c>
      <c r="S19" s="22">
        <f t="shared" si="10"/>
        <v>5026318749.8800001</v>
      </c>
      <c r="T19" s="22">
        <f t="shared" si="11"/>
        <v>2631</v>
      </c>
      <c r="U19" s="22">
        <f t="shared" si="12"/>
        <v>5645258161.75</v>
      </c>
      <c r="V19" s="11"/>
    </row>
    <row r="20" spans="1:22" s="5" customFormat="1">
      <c r="A20" s="18">
        <v>13</v>
      </c>
      <c r="B20" s="31" t="s">
        <v>60</v>
      </c>
      <c r="C20" s="1" t="s">
        <v>61</v>
      </c>
      <c r="D20" s="23"/>
      <c r="E20" s="23"/>
      <c r="F20" s="23"/>
      <c r="G20" s="23"/>
      <c r="H20" s="23">
        <v>261</v>
      </c>
      <c r="I20" s="23">
        <v>2426585808.46</v>
      </c>
      <c r="J20" s="23">
        <v>304</v>
      </c>
      <c r="K20" s="23">
        <v>2442106707.4000001</v>
      </c>
      <c r="L20" s="21">
        <f t="shared" si="7"/>
        <v>565</v>
      </c>
      <c r="M20" s="21">
        <f t="shared" si="8"/>
        <v>4868692515.8600006</v>
      </c>
      <c r="N20" s="23">
        <v>11</v>
      </c>
      <c r="O20" s="23">
        <v>187569978.18000001</v>
      </c>
      <c r="P20" s="23">
        <v>7</v>
      </c>
      <c r="Q20" s="23">
        <v>140069763.50999999</v>
      </c>
      <c r="R20" s="21">
        <f t="shared" si="9"/>
        <v>18</v>
      </c>
      <c r="S20" s="21">
        <f t="shared" si="10"/>
        <v>327639741.69</v>
      </c>
      <c r="T20" s="21">
        <f t="shared" si="11"/>
        <v>583</v>
      </c>
      <c r="U20" s="21">
        <f t="shared" si="12"/>
        <v>5196332257.5500002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168</v>
      </c>
      <c r="I21" s="22">
        <v>1597684542.79</v>
      </c>
      <c r="J21" s="22">
        <v>175</v>
      </c>
      <c r="K21" s="22">
        <v>1477852074.8399999</v>
      </c>
      <c r="L21" s="22">
        <f t="shared" si="0"/>
        <v>343</v>
      </c>
      <c r="M21" s="22">
        <f t="shared" si="1"/>
        <v>3075536617.6300001</v>
      </c>
      <c r="N21" s="22">
        <v>58</v>
      </c>
      <c r="O21" s="22">
        <v>738474746.63999999</v>
      </c>
      <c r="P21" s="22">
        <v>67</v>
      </c>
      <c r="Q21" s="22">
        <v>857860038.70000005</v>
      </c>
      <c r="R21" s="22">
        <f t="shared" si="9"/>
        <v>125</v>
      </c>
      <c r="S21" s="22">
        <f t="shared" si="10"/>
        <v>1596334785.3400002</v>
      </c>
      <c r="T21" s="22">
        <f t="shared" si="3"/>
        <v>468</v>
      </c>
      <c r="U21" s="22">
        <f t="shared" si="4"/>
        <v>4671871402.9700003</v>
      </c>
      <c r="V21" s="11"/>
    </row>
    <row r="22" spans="1:22" s="5" customFormat="1">
      <c r="A22" s="18">
        <v>15</v>
      </c>
      <c r="B22" s="31" t="s">
        <v>66</v>
      </c>
      <c r="C22" s="1" t="s">
        <v>67</v>
      </c>
      <c r="D22" s="23">
        <v>10</v>
      </c>
      <c r="E22" s="23">
        <v>145600000</v>
      </c>
      <c r="F22" s="23">
        <v>1</v>
      </c>
      <c r="G22" s="23">
        <v>3450137</v>
      </c>
      <c r="H22" s="23">
        <v>836</v>
      </c>
      <c r="I22" s="23">
        <v>1503779236.98</v>
      </c>
      <c r="J22" s="23">
        <v>439</v>
      </c>
      <c r="K22" s="23">
        <v>1094905105.48</v>
      </c>
      <c r="L22" s="21">
        <f t="shared" si="0"/>
        <v>1286</v>
      </c>
      <c r="M22" s="21">
        <f t="shared" si="1"/>
        <v>2747734479.46</v>
      </c>
      <c r="N22" s="23">
        <v>18</v>
      </c>
      <c r="O22" s="23">
        <v>638331131.20000005</v>
      </c>
      <c r="P22" s="23">
        <v>34</v>
      </c>
      <c r="Q22" s="23">
        <v>1156334279.8</v>
      </c>
      <c r="R22" s="21">
        <f t="shared" si="9"/>
        <v>52</v>
      </c>
      <c r="S22" s="21">
        <f t="shared" si="10"/>
        <v>1794665411</v>
      </c>
      <c r="T22" s="21">
        <f t="shared" si="3"/>
        <v>1338</v>
      </c>
      <c r="U22" s="21">
        <f t="shared" si="4"/>
        <v>4542399890.46</v>
      </c>
      <c r="V22" s="11"/>
    </row>
    <row r="23" spans="1:22" s="5" customFormat="1">
      <c r="A23" s="15">
        <v>16</v>
      </c>
      <c r="B23" s="30" t="s">
        <v>33</v>
      </c>
      <c r="C23" s="17" t="s">
        <v>34</v>
      </c>
      <c r="D23" s="22">
        <v>37</v>
      </c>
      <c r="E23" s="22">
        <v>398120897.86000001</v>
      </c>
      <c r="F23" s="22">
        <v>151</v>
      </c>
      <c r="G23" s="22">
        <v>298683935.19</v>
      </c>
      <c r="H23" s="22">
        <v>77</v>
      </c>
      <c r="I23" s="22">
        <v>389118900.61000001</v>
      </c>
      <c r="J23" s="22">
        <v>172</v>
      </c>
      <c r="K23" s="22">
        <v>390221471.80000001</v>
      </c>
      <c r="L23" s="22">
        <f t="shared" si="0"/>
        <v>437</v>
      </c>
      <c r="M23" s="22">
        <f t="shared" si="1"/>
        <v>1476145205.4599998</v>
      </c>
      <c r="N23" s="22">
        <v>167</v>
      </c>
      <c r="O23" s="22">
        <v>819482569.09000003</v>
      </c>
      <c r="P23" s="22">
        <v>179</v>
      </c>
      <c r="Q23" s="22">
        <v>869689640.91999996</v>
      </c>
      <c r="R23" s="22">
        <f t="shared" si="9"/>
        <v>346</v>
      </c>
      <c r="S23" s="22">
        <f t="shared" si="10"/>
        <v>1689172210.01</v>
      </c>
      <c r="T23" s="22">
        <f t="shared" si="3"/>
        <v>783</v>
      </c>
      <c r="U23" s="22">
        <f t="shared" si="4"/>
        <v>3165317415.4699998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288</v>
      </c>
      <c r="E24" s="23">
        <v>426849107.36000001</v>
      </c>
      <c r="F24" s="23">
        <v>767</v>
      </c>
      <c r="G24" s="23">
        <v>180760724.44999999</v>
      </c>
      <c r="H24" s="23">
        <v>250</v>
      </c>
      <c r="I24" s="23">
        <v>302524473.37</v>
      </c>
      <c r="J24" s="23">
        <v>764</v>
      </c>
      <c r="K24" s="23">
        <v>306076333.38999999</v>
      </c>
      <c r="L24" s="21">
        <f t="shared" si="0"/>
        <v>2069</v>
      </c>
      <c r="M24" s="21">
        <f t="shared" si="1"/>
        <v>1216210638.5699999</v>
      </c>
      <c r="N24" s="23">
        <v>340</v>
      </c>
      <c r="O24" s="23">
        <v>1257614645.8199999</v>
      </c>
      <c r="P24" s="23">
        <v>646</v>
      </c>
      <c r="Q24" s="23">
        <v>687346937.59000003</v>
      </c>
      <c r="R24" s="21">
        <f t="shared" si="9"/>
        <v>986</v>
      </c>
      <c r="S24" s="21">
        <f t="shared" si="10"/>
        <v>1944961583.4099998</v>
      </c>
      <c r="T24" s="21">
        <f t="shared" si="3"/>
        <v>3055</v>
      </c>
      <c r="U24" s="21">
        <f t="shared" si="4"/>
        <v>3161172221.9799995</v>
      </c>
      <c r="V24" s="11"/>
    </row>
    <row r="25" spans="1:22" s="5" customFormat="1">
      <c r="A25" s="15">
        <v>18</v>
      </c>
      <c r="B25" s="30" t="s">
        <v>23</v>
      </c>
      <c r="C25" s="17" t="s">
        <v>24</v>
      </c>
      <c r="D25" s="22">
        <v>13</v>
      </c>
      <c r="E25" s="22">
        <v>140500000</v>
      </c>
      <c r="F25" s="22">
        <v>10</v>
      </c>
      <c r="G25" s="22">
        <v>21969198.68</v>
      </c>
      <c r="H25" s="22">
        <v>14</v>
      </c>
      <c r="I25" s="22">
        <v>34927938.409999996</v>
      </c>
      <c r="J25" s="22">
        <v>67</v>
      </c>
      <c r="K25" s="22">
        <v>184109419.75999999</v>
      </c>
      <c r="L25" s="22">
        <f t="shared" si="0"/>
        <v>104</v>
      </c>
      <c r="M25" s="22">
        <f t="shared" si="1"/>
        <v>381506556.85000002</v>
      </c>
      <c r="N25" s="22">
        <v>83</v>
      </c>
      <c r="O25" s="22">
        <v>1308842443.54</v>
      </c>
      <c r="P25" s="22">
        <v>85</v>
      </c>
      <c r="Q25" s="22">
        <v>1271884742.23</v>
      </c>
      <c r="R25" s="22">
        <f t="shared" si="9"/>
        <v>168</v>
      </c>
      <c r="S25" s="22">
        <f t="shared" si="10"/>
        <v>2580727185.77</v>
      </c>
      <c r="T25" s="22">
        <f t="shared" si="3"/>
        <v>272</v>
      </c>
      <c r="U25" s="22">
        <f t="shared" si="4"/>
        <v>2962233742.6199999</v>
      </c>
      <c r="V25" s="11"/>
    </row>
    <row r="26" spans="1:22" s="5" customFormat="1">
      <c r="A26" s="18">
        <v>19</v>
      </c>
      <c r="B26" s="31" t="s">
        <v>29</v>
      </c>
      <c r="C26" s="1" t="s">
        <v>30</v>
      </c>
      <c r="D26" s="23">
        <v>161</v>
      </c>
      <c r="E26" s="23">
        <v>200063316.53</v>
      </c>
      <c r="F26" s="23">
        <v>484</v>
      </c>
      <c r="G26" s="23">
        <v>141045834.81</v>
      </c>
      <c r="H26" s="23">
        <v>108</v>
      </c>
      <c r="I26" s="23">
        <v>414710046.19</v>
      </c>
      <c r="J26" s="23">
        <v>627</v>
      </c>
      <c r="K26" s="23">
        <v>239933488.84999999</v>
      </c>
      <c r="L26" s="21">
        <f t="shared" si="0"/>
        <v>1380</v>
      </c>
      <c r="M26" s="21">
        <f t="shared" si="1"/>
        <v>995752686.38</v>
      </c>
      <c r="N26" s="23">
        <v>117</v>
      </c>
      <c r="O26" s="23">
        <v>886126581.25999999</v>
      </c>
      <c r="P26" s="23">
        <v>159</v>
      </c>
      <c r="Q26" s="23">
        <v>643990525.77999997</v>
      </c>
      <c r="R26" s="21">
        <f t="shared" si="9"/>
        <v>276</v>
      </c>
      <c r="S26" s="21">
        <f t="shared" si="10"/>
        <v>1530117107.04</v>
      </c>
      <c r="T26" s="21">
        <f t="shared" si="3"/>
        <v>1656</v>
      </c>
      <c r="U26" s="21">
        <f t="shared" si="4"/>
        <v>2525869793.4200001</v>
      </c>
      <c r="V26" s="11"/>
    </row>
    <row r="27" spans="1:22" s="5" customFormat="1">
      <c r="A27" s="15">
        <v>20</v>
      </c>
      <c r="B27" s="30" t="s">
        <v>68</v>
      </c>
      <c r="C27" s="17" t="s">
        <v>69</v>
      </c>
      <c r="D27" s="22">
        <v>301</v>
      </c>
      <c r="E27" s="22">
        <v>164539003.06999999</v>
      </c>
      <c r="F27" s="22">
        <v>2302</v>
      </c>
      <c r="G27" s="22">
        <v>316322931.79000002</v>
      </c>
      <c r="H27" s="22">
        <v>1528</v>
      </c>
      <c r="I27" s="22">
        <v>759845092.76999998</v>
      </c>
      <c r="J27" s="22">
        <v>4918</v>
      </c>
      <c r="K27" s="22">
        <v>521166558.55000001</v>
      </c>
      <c r="L27" s="22">
        <f t="shared" si="0"/>
        <v>9049</v>
      </c>
      <c r="M27" s="22">
        <f t="shared" si="1"/>
        <v>1761873586.1800001</v>
      </c>
      <c r="N27" s="22">
        <v>54</v>
      </c>
      <c r="O27" s="22">
        <v>275777730.19999999</v>
      </c>
      <c r="P27" s="22">
        <v>56</v>
      </c>
      <c r="Q27" s="22">
        <v>437789728</v>
      </c>
      <c r="R27" s="22">
        <f t="shared" si="9"/>
        <v>110</v>
      </c>
      <c r="S27" s="22">
        <f t="shared" si="10"/>
        <v>713567458.20000005</v>
      </c>
      <c r="T27" s="22">
        <f t="shared" si="3"/>
        <v>9159</v>
      </c>
      <c r="U27" s="22">
        <f t="shared" si="4"/>
        <v>2475441044.3800001</v>
      </c>
      <c r="V27" s="11"/>
    </row>
    <row r="28" spans="1:22" s="5" customFormat="1">
      <c r="A28" s="18">
        <v>21</v>
      </c>
      <c r="B28" s="31" t="s">
        <v>39</v>
      </c>
      <c r="C28" s="1" t="s">
        <v>40</v>
      </c>
      <c r="D28" s="23">
        <v>68</v>
      </c>
      <c r="E28" s="23">
        <v>435466892.74000001</v>
      </c>
      <c r="F28" s="23">
        <v>13</v>
      </c>
      <c r="G28" s="23">
        <v>17598180.780000001</v>
      </c>
      <c r="H28" s="23">
        <v>101</v>
      </c>
      <c r="I28" s="23">
        <v>293840972.69999999</v>
      </c>
      <c r="J28" s="23">
        <v>204</v>
      </c>
      <c r="K28" s="23">
        <v>105222799.81</v>
      </c>
      <c r="L28" s="21">
        <f t="shared" si="0"/>
        <v>386</v>
      </c>
      <c r="M28" s="21">
        <f t="shared" si="1"/>
        <v>852128846.02999997</v>
      </c>
      <c r="N28" s="23">
        <v>81</v>
      </c>
      <c r="O28" s="23">
        <v>488020513.50999999</v>
      </c>
      <c r="P28" s="23">
        <v>107</v>
      </c>
      <c r="Q28" s="23">
        <v>1130552814.4000001</v>
      </c>
      <c r="R28" s="21">
        <f t="shared" si="9"/>
        <v>188</v>
      </c>
      <c r="S28" s="21">
        <f t="shared" si="10"/>
        <v>1618573327.9100001</v>
      </c>
      <c r="T28" s="21">
        <f t="shared" si="3"/>
        <v>574</v>
      </c>
      <c r="U28" s="21">
        <f t="shared" si="4"/>
        <v>2470702173.9400001</v>
      </c>
      <c r="V28" s="11"/>
    </row>
    <row r="29" spans="1:22" s="5" customFormat="1">
      <c r="A29" s="15">
        <v>22</v>
      </c>
      <c r="B29" s="30" t="s">
        <v>31</v>
      </c>
      <c r="C29" s="17" t="s">
        <v>32</v>
      </c>
      <c r="D29" s="22">
        <v>88</v>
      </c>
      <c r="E29" s="22">
        <v>102695895.54000001</v>
      </c>
      <c r="F29" s="22">
        <v>174</v>
      </c>
      <c r="G29" s="22">
        <v>91268682.167999998</v>
      </c>
      <c r="H29" s="22">
        <v>330</v>
      </c>
      <c r="I29" s="22">
        <v>428834719.23000002</v>
      </c>
      <c r="J29" s="22">
        <v>406</v>
      </c>
      <c r="K29" s="22">
        <v>702290282.52999997</v>
      </c>
      <c r="L29" s="22">
        <f t="shared" si="0"/>
        <v>998</v>
      </c>
      <c r="M29" s="22">
        <f t="shared" si="1"/>
        <v>1325089579.4679999</v>
      </c>
      <c r="N29" s="22">
        <v>218</v>
      </c>
      <c r="O29" s="22">
        <v>685128725.28999996</v>
      </c>
      <c r="P29" s="22">
        <v>218</v>
      </c>
      <c r="Q29" s="22">
        <v>367103935.31</v>
      </c>
      <c r="R29" s="22">
        <f t="shared" si="9"/>
        <v>436</v>
      </c>
      <c r="S29" s="22">
        <f t="shared" si="10"/>
        <v>1052232660.5999999</v>
      </c>
      <c r="T29" s="22">
        <f t="shared" si="3"/>
        <v>1434</v>
      </c>
      <c r="U29" s="22">
        <f t="shared" si="4"/>
        <v>2377322240.0679998</v>
      </c>
      <c r="V29" s="11"/>
    </row>
    <row r="30" spans="1:22" s="5" customFormat="1">
      <c r="A30" s="18">
        <v>23</v>
      </c>
      <c r="B30" s="31" t="s">
        <v>35</v>
      </c>
      <c r="C30" s="1" t="s">
        <v>36</v>
      </c>
      <c r="D30" s="23">
        <v>1140</v>
      </c>
      <c r="E30" s="23">
        <v>104814576.7</v>
      </c>
      <c r="F30" s="23">
        <v>2500</v>
      </c>
      <c r="G30" s="23">
        <v>118952067.36</v>
      </c>
      <c r="H30" s="23">
        <v>3192</v>
      </c>
      <c r="I30" s="23">
        <v>259200399.78</v>
      </c>
      <c r="J30" s="23">
        <v>8360</v>
      </c>
      <c r="K30" s="23">
        <v>773746978.40219998</v>
      </c>
      <c r="L30" s="21">
        <f t="shared" si="0"/>
        <v>15192</v>
      </c>
      <c r="M30" s="21">
        <f t="shared" si="1"/>
        <v>1256714022.2421999</v>
      </c>
      <c r="N30" s="23">
        <v>1830</v>
      </c>
      <c r="O30" s="23">
        <v>794581358.58000004</v>
      </c>
      <c r="P30" s="23">
        <v>6608</v>
      </c>
      <c r="Q30" s="23">
        <v>264804267.18000001</v>
      </c>
      <c r="R30" s="21">
        <f t="shared" si="9"/>
        <v>8438</v>
      </c>
      <c r="S30" s="21">
        <f t="shared" si="10"/>
        <v>1059385625.76</v>
      </c>
      <c r="T30" s="21">
        <f t="shared" si="3"/>
        <v>23630</v>
      </c>
      <c r="U30" s="21">
        <f t="shared" si="4"/>
        <v>2316099648.0022001</v>
      </c>
      <c r="V30" s="11"/>
    </row>
    <row r="31" spans="1:22" s="5" customFormat="1">
      <c r="A31" s="15">
        <v>24</v>
      </c>
      <c r="B31" s="30" t="s">
        <v>37</v>
      </c>
      <c r="C31" s="17" t="s">
        <v>38</v>
      </c>
      <c r="D31" s="22">
        <v>68</v>
      </c>
      <c r="E31" s="22">
        <v>87319521.120000005</v>
      </c>
      <c r="F31" s="22">
        <v>583</v>
      </c>
      <c r="G31" s="22">
        <v>80894068.379999995</v>
      </c>
      <c r="H31" s="22">
        <v>2671</v>
      </c>
      <c r="I31" s="22">
        <v>194733184.06999999</v>
      </c>
      <c r="J31" s="22">
        <v>54256</v>
      </c>
      <c r="K31" s="22">
        <v>338592990.14999998</v>
      </c>
      <c r="L31" s="22">
        <f t="shared" si="0"/>
        <v>57578</v>
      </c>
      <c r="M31" s="22">
        <f t="shared" si="1"/>
        <v>701539763.72000003</v>
      </c>
      <c r="N31" s="22">
        <v>162</v>
      </c>
      <c r="O31" s="22">
        <v>704163689</v>
      </c>
      <c r="P31" s="22">
        <v>206</v>
      </c>
      <c r="Q31" s="22">
        <v>641323832.20000005</v>
      </c>
      <c r="R31" s="22">
        <f t="shared" si="9"/>
        <v>368</v>
      </c>
      <c r="S31" s="22">
        <f t="shared" si="10"/>
        <v>1345487521.2</v>
      </c>
      <c r="T31" s="22">
        <f t="shared" si="3"/>
        <v>57946</v>
      </c>
      <c r="U31" s="22">
        <f t="shared" si="4"/>
        <v>2047027284.9200001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909</v>
      </c>
      <c r="E32" s="23">
        <v>133158426.37</v>
      </c>
      <c r="F32" s="23">
        <v>2384</v>
      </c>
      <c r="G32" s="23">
        <v>166863363.80919999</v>
      </c>
      <c r="H32" s="23">
        <v>16922</v>
      </c>
      <c r="I32" s="23">
        <v>220624524.94999999</v>
      </c>
      <c r="J32" s="23">
        <v>96508</v>
      </c>
      <c r="K32" s="23">
        <v>310078618.88</v>
      </c>
      <c r="L32" s="21">
        <f t="shared" si="0"/>
        <v>116723</v>
      </c>
      <c r="M32" s="21">
        <f t="shared" si="1"/>
        <v>830724934.00919998</v>
      </c>
      <c r="N32" s="23">
        <v>710</v>
      </c>
      <c r="O32" s="23">
        <v>568622666.13</v>
      </c>
      <c r="P32" s="23">
        <v>13454</v>
      </c>
      <c r="Q32" s="23">
        <v>456564288.82999998</v>
      </c>
      <c r="R32" s="21">
        <f t="shared" si="9"/>
        <v>14164</v>
      </c>
      <c r="S32" s="21">
        <f t="shared" si="10"/>
        <v>1025186954.96</v>
      </c>
      <c r="T32" s="21">
        <f t="shared" si="3"/>
        <v>130887</v>
      </c>
      <c r="U32" s="21">
        <f t="shared" si="4"/>
        <v>1855911888.9692001</v>
      </c>
      <c r="V32" s="11"/>
    </row>
    <row r="33" spans="1:22" s="5" customFormat="1">
      <c r="A33" s="15">
        <v>26</v>
      </c>
      <c r="B33" s="16" t="s">
        <v>41</v>
      </c>
      <c r="C33" s="17" t="s">
        <v>42</v>
      </c>
      <c r="D33" s="22"/>
      <c r="E33" s="22"/>
      <c r="F33" s="22"/>
      <c r="G33" s="22"/>
      <c r="H33" s="22">
        <v>184</v>
      </c>
      <c r="I33" s="22">
        <v>499684665.75999999</v>
      </c>
      <c r="J33" s="22">
        <v>276</v>
      </c>
      <c r="K33" s="22">
        <v>270270119.80000001</v>
      </c>
      <c r="L33" s="22">
        <f t="shared" si="0"/>
        <v>460</v>
      </c>
      <c r="M33" s="22">
        <f t="shared" si="1"/>
        <v>769954785.55999994</v>
      </c>
      <c r="N33" s="22">
        <v>47</v>
      </c>
      <c r="O33" s="22">
        <v>623068479.05999994</v>
      </c>
      <c r="P33" s="22">
        <v>36</v>
      </c>
      <c r="Q33" s="22">
        <v>398059874.25</v>
      </c>
      <c r="R33" s="22">
        <f t="shared" si="9"/>
        <v>83</v>
      </c>
      <c r="S33" s="22">
        <f t="shared" si="10"/>
        <v>1021128353.3099999</v>
      </c>
      <c r="T33" s="22">
        <f t="shared" si="3"/>
        <v>543</v>
      </c>
      <c r="U33" s="22">
        <f t="shared" si="4"/>
        <v>1791083138.8699999</v>
      </c>
      <c r="V33" s="11"/>
    </row>
    <row r="34" spans="1:22" s="5" customFormat="1">
      <c r="A34" s="18">
        <v>27</v>
      </c>
      <c r="B34" s="31" t="s">
        <v>86</v>
      </c>
      <c r="C34" s="1" t="s">
        <v>87</v>
      </c>
      <c r="D34" s="23">
        <v>188</v>
      </c>
      <c r="E34" s="23">
        <v>207448467.75999999</v>
      </c>
      <c r="F34" s="23">
        <v>873</v>
      </c>
      <c r="G34" s="23">
        <v>142837973.50999999</v>
      </c>
      <c r="H34" s="23">
        <v>363</v>
      </c>
      <c r="I34" s="23">
        <v>445655166.73000002</v>
      </c>
      <c r="J34" s="23">
        <v>540</v>
      </c>
      <c r="K34" s="23">
        <v>170278091.66</v>
      </c>
      <c r="L34" s="21">
        <f t="shared" si="0"/>
        <v>1964</v>
      </c>
      <c r="M34" s="21">
        <f t="shared" si="1"/>
        <v>966219699.65999997</v>
      </c>
      <c r="N34" s="23">
        <v>82</v>
      </c>
      <c r="O34" s="23">
        <v>212388753.96000001</v>
      </c>
      <c r="P34" s="23">
        <v>114</v>
      </c>
      <c r="Q34" s="23">
        <v>562418485.87</v>
      </c>
      <c r="R34" s="21">
        <f t="shared" si="9"/>
        <v>196</v>
      </c>
      <c r="S34" s="21">
        <f t="shared" si="10"/>
        <v>774807239.83000004</v>
      </c>
      <c r="T34" s="21">
        <f t="shared" si="3"/>
        <v>2160</v>
      </c>
      <c r="U34" s="21">
        <f t="shared" si="4"/>
        <v>1741026939.49</v>
      </c>
      <c r="V34" s="11"/>
    </row>
    <row r="35" spans="1:22" s="5" customFormat="1">
      <c r="A35" s="15">
        <v>28</v>
      </c>
      <c r="B35" s="30" t="s">
        <v>82</v>
      </c>
      <c r="C35" s="17" t="s">
        <v>83</v>
      </c>
      <c r="D35" s="22">
        <v>718</v>
      </c>
      <c r="E35" s="22">
        <v>162263875.43000001</v>
      </c>
      <c r="F35" s="22">
        <v>1403</v>
      </c>
      <c r="G35" s="22">
        <v>150875384.41999999</v>
      </c>
      <c r="H35" s="22">
        <v>113460</v>
      </c>
      <c r="I35" s="22">
        <v>196870183.02000001</v>
      </c>
      <c r="J35" s="22">
        <v>3942</v>
      </c>
      <c r="K35" s="22">
        <v>273372726.47210002</v>
      </c>
      <c r="L35" s="22">
        <f t="shared" si="0"/>
        <v>119523</v>
      </c>
      <c r="M35" s="22">
        <f t="shared" si="1"/>
        <v>783382169.34210002</v>
      </c>
      <c r="N35" s="22">
        <v>501</v>
      </c>
      <c r="O35" s="22">
        <v>501255780.66000003</v>
      </c>
      <c r="P35" s="22">
        <v>1477</v>
      </c>
      <c r="Q35" s="22">
        <v>344962145.25</v>
      </c>
      <c r="R35" s="22">
        <f t="shared" si="9"/>
        <v>1978</v>
      </c>
      <c r="S35" s="22">
        <f t="shared" si="10"/>
        <v>846217925.91000009</v>
      </c>
      <c r="T35" s="22">
        <f t="shared" si="3"/>
        <v>121501</v>
      </c>
      <c r="U35" s="22">
        <f t="shared" si="4"/>
        <v>1629600095.2521</v>
      </c>
      <c r="V35" s="11"/>
    </row>
    <row r="36" spans="1:22" s="5" customFormat="1">
      <c r="A36" s="18">
        <v>29</v>
      </c>
      <c r="B36" s="31" t="s">
        <v>74</v>
      </c>
      <c r="C36" s="1" t="s">
        <v>75</v>
      </c>
      <c r="D36" s="23">
        <v>66</v>
      </c>
      <c r="E36" s="23">
        <v>6069993.6799999997</v>
      </c>
      <c r="F36" s="23">
        <v>183</v>
      </c>
      <c r="G36" s="23">
        <v>49506603.740000002</v>
      </c>
      <c r="H36" s="23">
        <v>255410</v>
      </c>
      <c r="I36" s="23">
        <v>438736561.92000002</v>
      </c>
      <c r="J36" s="23">
        <v>3550</v>
      </c>
      <c r="K36" s="23">
        <v>159442797.25999999</v>
      </c>
      <c r="L36" s="21">
        <f t="shared" si="0"/>
        <v>259209</v>
      </c>
      <c r="M36" s="21">
        <f t="shared" si="1"/>
        <v>653755956.60000002</v>
      </c>
      <c r="N36" s="23">
        <v>1315</v>
      </c>
      <c r="O36" s="23">
        <v>265363971.72</v>
      </c>
      <c r="P36" s="23">
        <v>9377</v>
      </c>
      <c r="Q36" s="23">
        <v>474821821</v>
      </c>
      <c r="R36" s="21">
        <f t="shared" si="9"/>
        <v>10692</v>
      </c>
      <c r="S36" s="21">
        <f t="shared" si="10"/>
        <v>740185792.72000003</v>
      </c>
      <c r="T36" s="21">
        <f t="shared" si="3"/>
        <v>269901</v>
      </c>
      <c r="U36" s="21">
        <f t="shared" si="4"/>
        <v>1393941749.3200002</v>
      </c>
      <c r="V36" s="11"/>
    </row>
    <row r="37" spans="1:22" s="5" customFormat="1">
      <c r="A37" s="15">
        <v>30</v>
      </c>
      <c r="B37" s="30" t="s">
        <v>70</v>
      </c>
      <c r="C37" s="17" t="s">
        <v>71</v>
      </c>
      <c r="D37" s="22">
        <v>5</v>
      </c>
      <c r="E37" s="22">
        <v>8892250.7899999991</v>
      </c>
      <c r="F37" s="22">
        <v>13</v>
      </c>
      <c r="G37" s="22">
        <v>4843502.76</v>
      </c>
      <c r="H37" s="22">
        <v>34</v>
      </c>
      <c r="I37" s="22">
        <v>432065980.42000002</v>
      </c>
      <c r="J37" s="22">
        <v>127</v>
      </c>
      <c r="K37" s="22">
        <v>308912493.20999998</v>
      </c>
      <c r="L37" s="22">
        <f t="shared" si="0"/>
        <v>179</v>
      </c>
      <c r="M37" s="22">
        <f t="shared" si="1"/>
        <v>754714227.18000007</v>
      </c>
      <c r="N37" s="22">
        <v>14</v>
      </c>
      <c r="O37" s="22">
        <v>151729935.59999999</v>
      </c>
      <c r="P37" s="22">
        <v>19</v>
      </c>
      <c r="Q37" s="22">
        <v>391728993.87</v>
      </c>
      <c r="R37" s="22">
        <f t="shared" si="9"/>
        <v>33</v>
      </c>
      <c r="S37" s="22">
        <f t="shared" si="10"/>
        <v>543458929.47000003</v>
      </c>
      <c r="T37" s="22">
        <f t="shared" si="3"/>
        <v>212</v>
      </c>
      <c r="U37" s="22">
        <f t="shared" si="4"/>
        <v>1298173156.6500001</v>
      </c>
      <c r="V37" s="11"/>
    </row>
    <row r="38" spans="1:22" s="5" customFormat="1">
      <c r="A38" s="18">
        <v>31</v>
      </c>
      <c r="B38" s="31" t="s">
        <v>80</v>
      </c>
      <c r="C38" s="1" t="s">
        <v>81</v>
      </c>
      <c r="D38" s="23">
        <v>80</v>
      </c>
      <c r="E38" s="23">
        <v>3248565.3</v>
      </c>
      <c r="F38" s="23">
        <v>738</v>
      </c>
      <c r="G38" s="23">
        <v>33576141.579999998</v>
      </c>
      <c r="H38" s="23">
        <v>220</v>
      </c>
      <c r="I38" s="23">
        <v>13493178.85</v>
      </c>
      <c r="J38" s="23">
        <v>14847</v>
      </c>
      <c r="K38" s="23">
        <v>25375899.370000001</v>
      </c>
      <c r="L38" s="21">
        <f t="shared" si="0"/>
        <v>15885</v>
      </c>
      <c r="M38" s="21">
        <f t="shared" si="1"/>
        <v>75693785.099999994</v>
      </c>
      <c r="N38" s="23">
        <v>402</v>
      </c>
      <c r="O38" s="23">
        <v>619846919.57000005</v>
      </c>
      <c r="P38" s="23">
        <v>459</v>
      </c>
      <c r="Q38" s="23">
        <v>583387086.48000002</v>
      </c>
      <c r="R38" s="21">
        <f t="shared" si="9"/>
        <v>861</v>
      </c>
      <c r="S38" s="21">
        <f t="shared" si="10"/>
        <v>1203234006.0500002</v>
      </c>
      <c r="T38" s="21">
        <f t="shared" si="3"/>
        <v>16746</v>
      </c>
      <c r="U38" s="21">
        <f t="shared" si="4"/>
        <v>1278927791.1500001</v>
      </c>
      <c r="V38" s="11"/>
    </row>
    <row r="39" spans="1:22" s="5" customFormat="1">
      <c r="A39" s="15">
        <v>32</v>
      </c>
      <c r="B39" s="30" t="s">
        <v>90</v>
      </c>
      <c r="C39" s="17" t="s">
        <v>91</v>
      </c>
      <c r="D39" s="22">
        <v>108</v>
      </c>
      <c r="E39" s="22">
        <v>234269880.58000001</v>
      </c>
      <c r="F39" s="22">
        <v>186</v>
      </c>
      <c r="G39" s="22">
        <v>45871984.619999997</v>
      </c>
      <c r="H39" s="22">
        <v>61</v>
      </c>
      <c r="I39" s="22">
        <v>18845186.879999999</v>
      </c>
      <c r="J39" s="22">
        <v>169</v>
      </c>
      <c r="K39" s="22">
        <v>76297646.650000006</v>
      </c>
      <c r="L39" s="22">
        <f t="shared" si="0"/>
        <v>524</v>
      </c>
      <c r="M39" s="22">
        <f t="shared" si="1"/>
        <v>375284698.73000002</v>
      </c>
      <c r="N39" s="22">
        <v>98</v>
      </c>
      <c r="O39" s="22">
        <v>302969597.82999998</v>
      </c>
      <c r="P39" s="22">
        <v>117</v>
      </c>
      <c r="Q39" s="22">
        <v>457673390.55000001</v>
      </c>
      <c r="R39" s="22">
        <f t="shared" si="9"/>
        <v>215</v>
      </c>
      <c r="S39" s="22">
        <f t="shared" si="10"/>
        <v>760642988.38</v>
      </c>
      <c r="T39" s="22">
        <f t="shared" si="3"/>
        <v>739</v>
      </c>
      <c r="U39" s="22">
        <f t="shared" si="4"/>
        <v>1135927687.1100001</v>
      </c>
      <c r="V39" s="11"/>
    </row>
    <row r="40" spans="1:22" s="5" customFormat="1">
      <c r="A40" s="18">
        <v>33</v>
      </c>
      <c r="B40" s="31" t="s">
        <v>134</v>
      </c>
      <c r="C40" s="1" t="s">
        <v>135</v>
      </c>
      <c r="D40" s="23">
        <v>35</v>
      </c>
      <c r="E40" s="23">
        <v>84708527.530000001</v>
      </c>
      <c r="F40" s="23">
        <v>21</v>
      </c>
      <c r="G40" s="23">
        <v>17214359.940000001</v>
      </c>
      <c r="H40" s="23">
        <v>28</v>
      </c>
      <c r="I40" s="23">
        <v>395097241.33999997</v>
      </c>
      <c r="J40" s="23">
        <v>99</v>
      </c>
      <c r="K40" s="23">
        <v>22755478.030000001</v>
      </c>
      <c r="L40" s="21">
        <f t="shared" si="0"/>
        <v>183</v>
      </c>
      <c r="M40" s="21">
        <f t="shared" si="1"/>
        <v>519775606.83999991</v>
      </c>
      <c r="N40" s="23">
        <v>56</v>
      </c>
      <c r="O40" s="23">
        <v>72918998.719999999</v>
      </c>
      <c r="P40" s="23">
        <v>122</v>
      </c>
      <c r="Q40" s="23">
        <v>512705379</v>
      </c>
      <c r="R40" s="21">
        <f t="shared" si="9"/>
        <v>178</v>
      </c>
      <c r="S40" s="21">
        <f t="shared" si="10"/>
        <v>585624377.72000003</v>
      </c>
      <c r="T40" s="21">
        <f t="shared" si="3"/>
        <v>361</v>
      </c>
      <c r="U40" s="21">
        <f t="shared" si="4"/>
        <v>1105399984.5599999</v>
      </c>
      <c r="V40" s="11"/>
    </row>
    <row r="41" spans="1:22" s="5" customFormat="1">
      <c r="A41" s="15">
        <v>34</v>
      </c>
      <c r="B41" s="16" t="s">
        <v>92</v>
      </c>
      <c r="C41" s="17" t="s">
        <v>93</v>
      </c>
      <c r="D41" s="22">
        <v>244</v>
      </c>
      <c r="E41" s="22">
        <v>96384612.959999993</v>
      </c>
      <c r="F41" s="22">
        <v>875</v>
      </c>
      <c r="G41" s="22">
        <v>149418975.40000001</v>
      </c>
      <c r="H41" s="22">
        <v>1002</v>
      </c>
      <c r="I41" s="22">
        <v>249909074.7394</v>
      </c>
      <c r="J41" s="22">
        <v>2279</v>
      </c>
      <c r="K41" s="22">
        <v>159669942.91330001</v>
      </c>
      <c r="L41" s="22">
        <f t="shared" si="0"/>
        <v>4400</v>
      </c>
      <c r="M41" s="22">
        <f t="shared" si="1"/>
        <v>655382606.01270008</v>
      </c>
      <c r="N41" s="22">
        <v>310</v>
      </c>
      <c r="O41" s="22">
        <v>118257111.66</v>
      </c>
      <c r="P41" s="22">
        <v>311</v>
      </c>
      <c r="Q41" s="22">
        <v>172156359.72999999</v>
      </c>
      <c r="R41" s="22">
        <f t="shared" si="9"/>
        <v>621</v>
      </c>
      <c r="S41" s="22">
        <f t="shared" si="10"/>
        <v>290413471.38999999</v>
      </c>
      <c r="T41" s="22">
        <f t="shared" si="3"/>
        <v>5021</v>
      </c>
      <c r="U41" s="22">
        <f t="shared" si="4"/>
        <v>945796077.40270007</v>
      </c>
      <c r="V41" s="11"/>
    </row>
    <row r="42" spans="1:22" s="5" customFormat="1">
      <c r="A42" s="18">
        <v>35</v>
      </c>
      <c r="B42" s="31" t="s">
        <v>78</v>
      </c>
      <c r="C42" s="1" t="s">
        <v>79</v>
      </c>
      <c r="D42" s="23">
        <v>78</v>
      </c>
      <c r="E42" s="23">
        <v>45820528.359999999</v>
      </c>
      <c r="F42" s="23">
        <v>55</v>
      </c>
      <c r="G42" s="23">
        <v>3700588.29</v>
      </c>
      <c r="H42" s="23">
        <v>159</v>
      </c>
      <c r="I42" s="23">
        <v>37766995.140000001</v>
      </c>
      <c r="J42" s="23">
        <v>655</v>
      </c>
      <c r="K42" s="23">
        <v>283223896.50999999</v>
      </c>
      <c r="L42" s="21">
        <f t="shared" si="0"/>
        <v>947</v>
      </c>
      <c r="M42" s="21">
        <f t="shared" si="1"/>
        <v>370512008.29999995</v>
      </c>
      <c r="N42" s="23">
        <v>567</v>
      </c>
      <c r="O42" s="23">
        <v>349821986.85000002</v>
      </c>
      <c r="P42" s="23">
        <v>1962</v>
      </c>
      <c r="Q42" s="23">
        <v>146755267.74000001</v>
      </c>
      <c r="R42" s="21">
        <f t="shared" si="9"/>
        <v>2529</v>
      </c>
      <c r="S42" s="21">
        <f t="shared" si="10"/>
        <v>496577254.59000003</v>
      </c>
      <c r="T42" s="21">
        <f t="shared" si="3"/>
        <v>3476</v>
      </c>
      <c r="U42" s="21">
        <f t="shared" si="4"/>
        <v>867089262.88999999</v>
      </c>
      <c r="V42" s="11"/>
    </row>
    <row r="43" spans="1:22" s="5" customFormat="1">
      <c r="A43" s="15">
        <v>36</v>
      </c>
      <c r="B43" s="30" t="s">
        <v>100</v>
      </c>
      <c r="C43" s="17" t="s">
        <v>101</v>
      </c>
      <c r="D43" s="22"/>
      <c r="E43" s="22"/>
      <c r="F43" s="22"/>
      <c r="G43" s="22"/>
      <c r="H43" s="22">
        <v>16780</v>
      </c>
      <c r="I43" s="22">
        <v>106995466.59999999</v>
      </c>
      <c r="J43" s="22">
        <v>300693</v>
      </c>
      <c r="K43" s="22">
        <v>213678531.75999999</v>
      </c>
      <c r="L43" s="22">
        <f t="shared" si="0"/>
        <v>317473</v>
      </c>
      <c r="M43" s="22">
        <f t="shared" si="1"/>
        <v>320673998.36000001</v>
      </c>
      <c r="N43" s="22">
        <v>1720</v>
      </c>
      <c r="O43" s="22">
        <v>261802596.96000001</v>
      </c>
      <c r="P43" s="22">
        <v>1699</v>
      </c>
      <c r="Q43" s="22">
        <v>155118931</v>
      </c>
      <c r="R43" s="22">
        <f t="shared" si="9"/>
        <v>3419</v>
      </c>
      <c r="S43" s="22">
        <f t="shared" si="10"/>
        <v>416921527.96000004</v>
      </c>
      <c r="T43" s="22">
        <f t="shared" si="3"/>
        <v>320892</v>
      </c>
      <c r="U43" s="22">
        <f t="shared" si="4"/>
        <v>737595526.32000005</v>
      </c>
      <c r="V43" s="11"/>
    </row>
    <row r="44" spans="1:22" s="5" customFormat="1">
      <c r="A44" s="18">
        <v>37</v>
      </c>
      <c r="B44" s="31" t="s">
        <v>94</v>
      </c>
      <c r="C44" s="1" t="s">
        <v>95</v>
      </c>
      <c r="D44" s="23">
        <v>91</v>
      </c>
      <c r="E44" s="23">
        <v>176685274.88</v>
      </c>
      <c r="F44" s="23">
        <v>592</v>
      </c>
      <c r="G44" s="23">
        <v>74025680.939999998</v>
      </c>
      <c r="H44" s="23">
        <v>24</v>
      </c>
      <c r="I44" s="23">
        <v>9258535.8200000003</v>
      </c>
      <c r="J44" s="23">
        <v>376</v>
      </c>
      <c r="K44" s="23">
        <v>72312970.920000002</v>
      </c>
      <c r="L44" s="21">
        <f t="shared" si="0"/>
        <v>1083</v>
      </c>
      <c r="M44" s="21">
        <f t="shared" si="1"/>
        <v>332282462.56</v>
      </c>
      <c r="N44" s="23">
        <v>43</v>
      </c>
      <c r="O44" s="23">
        <v>178796514.33000001</v>
      </c>
      <c r="P44" s="23">
        <v>29</v>
      </c>
      <c r="Q44" s="23">
        <v>183842341.49000001</v>
      </c>
      <c r="R44" s="21">
        <f t="shared" si="9"/>
        <v>72</v>
      </c>
      <c r="S44" s="21">
        <f t="shared" si="10"/>
        <v>362638855.82000005</v>
      </c>
      <c r="T44" s="21">
        <f t="shared" si="3"/>
        <v>1155</v>
      </c>
      <c r="U44" s="21">
        <f t="shared" si="4"/>
        <v>694921318.38000011</v>
      </c>
      <c r="V44" s="11"/>
    </row>
    <row r="45" spans="1:22" s="5" customFormat="1">
      <c r="A45" s="15">
        <v>38</v>
      </c>
      <c r="B45" s="30" t="s">
        <v>88</v>
      </c>
      <c r="C45" s="17" t="s">
        <v>89</v>
      </c>
      <c r="D45" s="22">
        <v>97</v>
      </c>
      <c r="E45" s="22">
        <v>121673424.2</v>
      </c>
      <c r="F45" s="22">
        <v>841</v>
      </c>
      <c r="G45" s="22">
        <v>127237059.81999999</v>
      </c>
      <c r="H45" s="22">
        <v>31</v>
      </c>
      <c r="I45" s="22">
        <v>42514118.560000002</v>
      </c>
      <c r="J45" s="22">
        <v>238</v>
      </c>
      <c r="K45" s="22">
        <v>29146743.190000001</v>
      </c>
      <c r="L45" s="22">
        <f t="shared" si="0"/>
        <v>1207</v>
      </c>
      <c r="M45" s="22">
        <f t="shared" si="1"/>
        <v>320571345.76999998</v>
      </c>
      <c r="N45" s="22">
        <v>65</v>
      </c>
      <c r="O45" s="22">
        <v>150301920.83000001</v>
      </c>
      <c r="P45" s="22">
        <v>62</v>
      </c>
      <c r="Q45" s="22">
        <v>178787166.25999999</v>
      </c>
      <c r="R45" s="22">
        <f t="shared" si="9"/>
        <v>127</v>
      </c>
      <c r="S45" s="22">
        <f t="shared" si="10"/>
        <v>329089087.09000003</v>
      </c>
      <c r="T45" s="22">
        <f t="shared" si="3"/>
        <v>1334</v>
      </c>
      <c r="U45" s="22">
        <f t="shared" si="4"/>
        <v>649660432.86000001</v>
      </c>
      <c r="V45" s="11"/>
    </row>
    <row r="46" spans="1:22" s="5" customFormat="1">
      <c r="A46" s="18">
        <v>39</v>
      </c>
      <c r="B46" s="31" t="s">
        <v>106</v>
      </c>
      <c r="C46" s="1" t="s">
        <v>107</v>
      </c>
      <c r="D46" s="23">
        <v>440</v>
      </c>
      <c r="E46" s="23">
        <v>83973756.180000007</v>
      </c>
      <c r="F46" s="23">
        <v>1302</v>
      </c>
      <c r="G46" s="23">
        <v>64600385.700099997</v>
      </c>
      <c r="H46" s="23">
        <v>9919</v>
      </c>
      <c r="I46" s="23">
        <v>167898283.21000001</v>
      </c>
      <c r="J46" s="23">
        <v>28378</v>
      </c>
      <c r="K46" s="23">
        <v>132727995.09999999</v>
      </c>
      <c r="L46" s="21">
        <f t="shared" si="0"/>
        <v>40039</v>
      </c>
      <c r="M46" s="21">
        <f t="shared" si="1"/>
        <v>449200420.19010007</v>
      </c>
      <c r="N46" s="23">
        <v>32</v>
      </c>
      <c r="O46" s="23">
        <v>68506834.219999999</v>
      </c>
      <c r="P46" s="23">
        <v>38</v>
      </c>
      <c r="Q46" s="23">
        <v>126471804.72</v>
      </c>
      <c r="R46" s="21">
        <f t="shared" si="9"/>
        <v>70</v>
      </c>
      <c r="S46" s="21">
        <f t="shared" si="10"/>
        <v>194978638.94</v>
      </c>
      <c r="T46" s="21">
        <f t="shared" si="3"/>
        <v>40109</v>
      </c>
      <c r="U46" s="21">
        <f t="shared" si="4"/>
        <v>644179059.13010001</v>
      </c>
      <c r="V46" s="11"/>
    </row>
    <row r="47" spans="1:22" s="5" customFormat="1">
      <c r="A47" s="15">
        <v>40</v>
      </c>
      <c r="B47" s="30" t="s">
        <v>98</v>
      </c>
      <c r="C47" s="17" t="s">
        <v>99</v>
      </c>
      <c r="D47" s="22">
        <v>1</v>
      </c>
      <c r="E47" s="22">
        <v>34215776.030000001</v>
      </c>
      <c r="F47" s="22">
        <v>2</v>
      </c>
      <c r="G47" s="22">
        <v>516653.94</v>
      </c>
      <c r="H47" s="22">
        <v>2</v>
      </c>
      <c r="I47" s="22">
        <v>4023.82</v>
      </c>
      <c r="J47" s="22">
        <v>468</v>
      </c>
      <c r="K47" s="22">
        <v>221812753.44999999</v>
      </c>
      <c r="L47" s="22">
        <f t="shared" si="0"/>
        <v>473</v>
      </c>
      <c r="M47" s="22">
        <f t="shared" si="1"/>
        <v>256549207.23999998</v>
      </c>
      <c r="N47" s="22">
        <v>16</v>
      </c>
      <c r="O47" s="22">
        <v>261255830</v>
      </c>
      <c r="P47" s="22">
        <v>3</v>
      </c>
      <c r="Q47" s="22">
        <v>69215309</v>
      </c>
      <c r="R47" s="22">
        <f t="shared" si="9"/>
        <v>19</v>
      </c>
      <c r="S47" s="22">
        <f t="shared" si="10"/>
        <v>330471139</v>
      </c>
      <c r="T47" s="22">
        <f t="shared" si="3"/>
        <v>492</v>
      </c>
      <c r="U47" s="22">
        <f t="shared" si="4"/>
        <v>587020346.24000001</v>
      </c>
      <c r="V47" s="11"/>
    </row>
    <row r="48" spans="1:22" s="5" customFormat="1">
      <c r="A48" s="18">
        <v>41</v>
      </c>
      <c r="B48" s="31" t="s">
        <v>102</v>
      </c>
      <c r="C48" s="1" t="s">
        <v>103</v>
      </c>
      <c r="D48" s="23">
        <v>128</v>
      </c>
      <c r="E48" s="23">
        <v>79570063.120000005</v>
      </c>
      <c r="F48" s="23">
        <v>318</v>
      </c>
      <c r="G48" s="23">
        <v>19682091.890000001</v>
      </c>
      <c r="H48" s="23">
        <v>21793</v>
      </c>
      <c r="I48" s="23">
        <v>79084443.209999993</v>
      </c>
      <c r="J48" s="23">
        <v>76552</v>
      </c>
      <c r="K48" s="23">
        <v>170876814.52000001</v>
      </c>
      <c r="L48" s="21">
        <f t="shared" si="0"/>
        <v>98791</v>
      </c>
      <c r="M48" s="21">
        <f t="shared" si="1"/>
        <v>349213412.74000001</v>
      </c>
      <c r="N48" s="23">
        <v>80</v>
      </c>
      <c r="O48" s="23">
        <v>133867303.56</v>
      </c>
      <c r="P48" s="23">
        <v>35</v>
      </c>
      <c r="Q48" s="23">
        <v>73209343.459999993</v>
      </c>
      <c r="R48" s="21">
        <f t="shared" si="9"/>
        <v>115</v>
      </c>
      <c r="S48" s="21">
        <f t="shared" si="10"/>
        <v>207076647.01999998</v>
      </c>
      <c r="T48" s="21">
        <f t="shared" si="3"/>
        <v>98906</v>
      </c>
      <c r="U48" s="21">
        <f t="shared" si="4"/>
        <v>556290059.75999999</v>
      </c>
      <c r="V48" s="11"/>
    </row>
    <row r="49" spans="1:22" s="5" customFormat="1">
      <c r="A49" s="15">
        <v>42</v>
      </c>
      <c r="B49" s="16" t="s">
        <v>108</v>
      </c>
      <c r="C49" s="17" t="s">
        <v>109</v>
      </c>
      <c r="D49" s="22"/>
      <c r="E49" s="22"/>
      <c r="F49" s="22"/>
      <c r="G49" s="22"/>
      <c r="H49" s="22">
        <v>224</v>
      </c>
      <c r="I49" s="22">
        <v>192697998.88</v>
      </c>
      <c r="J49" s="22">
        <v>211</v>
      </c>
      <c r="K49" s="22">
        <v>222109767.06</v>
      </c>
      <c r="L49" s="22">
        <f t="shared" si="0"/>
        <v>435</v>
      </c>
      <c r="M49" s="22">
        <f t="shared" si="1"/>
        <v>414807765.94</v>
      </c>
      <c r="N49" s="22">
        <v>45</v>
      </c>
      <c r="O49" s="22">
        <v>73940980</v>
      </c>
      <c r="P49" s="22">
        <v>44</v>
      </c>
      <c r="Q49" s="22">
        <v>44383854.439999998</v>
      </c>
      <c r="R49" s="22">
        <f t="shared" si="9"/>
        <v>89</v>
      </c>
      <c r="S49" s="22">
        <f t="shared" si="10"/>
        <v>118324834.44</v>
      </c>
      <c r="T49" s="22">
        <f t="shared" si="3"/>
        <v>524</v>
      </c>
      <c r="U49" s="22">
        <f t="shared" si="4"/>
        <v>533132600.38</v>
      </c>
      <c r="V49" s="11"/>
    </row>
    <row r="50" spans="1:22" s="5" customFormat="1">
      <c r="A50" s="18">
        <v>43</v>
      </c>
      <c r="B50" s="31" t="s">
        <v>333</v>
      </c>
      <c r="C50" s="1" t="s">
        <v>334</v>
      </c>
      <c r="D50" s="23"/>
      <c r="E50" s="23"/>
      <c r="F50" s="23"/>
      <c r="G50" s="23"/>
      <c r="H50" s="23">
        <v>1</v>
      </c>
      <c r="I50" s="23">
        <v>11831.14</v>
      </c>
      <c r="J50" s="23">
        <v>4</v>
      </c>
      <c r="K50" s="23">
        <v>238743.52</v>
      </c>
      <c r="L50" s="21">
        <f t="shared" si="0"/>
        <v>5</v>
      </c>
      <c r="M50" s="21">
        <f t="shared" si="1"/>
        <v>250574.65999999997</v>
      </c>
      <c r="N50" s="23"/>
      <c r="O50" s="23"/>
      <c r="P50" s="23">
        <v>1</v>
      </c>
      <c r="Q50" s="23">
        <v>500000000</v>
      </c>
      <c r="R50" s="21">
        <f t="shared" si="9"/>
        <v>1</v>
      </c>
      <c r="S50" s="21">
        <f t="shared" si="10"/>
        <v>500000000</v>
      </c>
      <c r="T50" s="21">
        <f t="shared" si="3"/>
        <v>6</v>
      </c>
      <c r="U50" s="21">
        <f t="shared" si="4"/>
        <v>500250574.66000003</v>
      </c>
      <c r="V50" s="11"/>
    </row>
    <row r="51" spans="1:22" s="5" customFormat="1">
      <c r="A51" s="15">
        <v>44</v>
      </c>
      <c r="B51" s="30" t="s">
        <v>96</v>
      </c>
      <c r="C51" s="17" t="s">
        <v>97</v>
      </c>
      <c r="D51" s="22">
        <v>13</v>
      </c>
      <c r="E51" s="22">
        <v>39454032.57</v>
      </c>
      <c r="F51" s="22">
        <v>114</v>
      </c>
      <c r="G51" s="22">
        <v>13806019.779999999</v>
      </c>
      <c r="H51" s="22">
        <v>42</v>
      </c>
      <c r="I51" s="22">
        <v>195695957.16999999</v>
      </c>
      <c r="J51" s="22">
        <v>272</v>
      </c>
      <c r="K51" s="22">
        <v>124452891.97</v>
      </c>
      <c r="L51" s="22">
        <f t="shared" si="0"/>
        <v>441</v>
      </c>
      <c r="M51" s="22">
        <f t="shared" si="1"/>
        <v>373408901.49000001</v>
      </c>
      <c r="N51" s="22">
        <v>7</v>
      </c>
      <c r="O51" s="22">
        <v>2418441.25</v>
      </c>
      <c r="P51" s="22">
        <v>14</v>
      </c>
      <c r="Q51" s="22">
        <v>122426151.81999999</v>
      </c>
      <c r="R51" s="22">
        <f t="shared" si="9"/>
        <v>21</v>
      </c>
      <c r="S51" s="22">
        <f t="shared" si="10"/>
        <v>124844593.06999999</v>
      </c>
      <c r="T51" s="22">
        <f t="shared" si="3"/>
        <v>462</v>
      </c>
      <c r="U51" s="22">
        <f t="shared" si="4"/>
        <v>498253494.56</v>
      </c>
      <c r="V51" s="11"/>
    </row>
    <row r="52" spans="1:22" s="5" customFormat="1">
      <c r="A52" s="18">
        <v>45</v>
      </c>
      <c r="B52" s="31" t="s">
        <v>122</v>
      </c>
      <c r="C52" s="1" t="s">
        <v>123</v>
      </c>
      <c r="D52" s="23">
        <v>11</v>
      </c>
      <c r="E52" s="23">
        <v>1449909.39</v>
      </c>
      <c r="F52" s="23">
        <v>180</v>
      </c>
      <c r="G52" s="23">
        <v>21683569.52</v>
      </c>
      <c r="H52" s="23">
        <v>284</v>
      </c>
      <c r="I52" s="23">
        <v>65777604.337300003</v>
      </c>
      <c r="J52" s="23">
        <v>1295</v>
      </c>
      <c r="K52" s="23">
        <v>165738905.16999999</v>
      </c>
      <c r="L52" s="21">
        <f t="shared" si="0"/>
        <v>1770</v>
      </c>
      <c r="M52" s="21">
        <f t="shared" si="1"/>
        <v>254649988.41729999</v>
      </c>
      <c r="N52" s="23">
        <v>186</v>
      </c>
      <c r="O52" s="23">
        <v>166211825.72</v>
      </c>
      <c r="P52" s="23">
        <v>75</v>
      </c>
      <c r="Q52" s="23">
        <v>46067587.520000003</v>
      </c>
      <c r="R52" s="21">
        <f t="shared" si="9"/>
        <v>261</v>
      </c>
      <c r="S52" s="21">
        <f t="shared" si="10"/>
        <v>212279413.24000001</v>
      </c>
      <c r="T52" s="21">
        <f t="shared" si="3"/>
        <v>2031</v>
      </c>
      <c r="U52" s="21">
        <f t="shared" si="4"/>
        <v>466929401.6573</v>
      </c>
      <c r="V52" s="11"/>
    </row>
    <row r="53" spans="1:22" s="5" customFormat="1">
      <c r="A53" s="15">
        <v>46</v>
      </c>
      <c r="B53" s="30" t="s">
        <v>190</v>
      </c>
      <c r="C53" s="17" t="s">
        <v>191</v>
      </c>
      <c r="D53" s="22"/>
      <c r="E53" s="22"/>
      <c r="F53" s="22"/>
      <c r="G53" s="22"/>
      <c r="H53" s="22">
        <v>23</v>
      </c>
      <c r="I53" s="22">
        <v>40106766.100000001</v>
      </c>
      <c r="J53" s="22">
        <v>37</v>
      </c>
      <c r="K53" s="22">
        <v>182076182.15000001</v>
      </c>
      <c r="L53" s="22">
        <f t="shared" si="0"/>
        <v>60</v>
      </c>
      <c r="M53" s="22">
        <f t="shared" si="1"/>
        <v>222182948.25</v>
      </c>
      <c r="N53" s="22">
        <v>9</v>
      </c>
      <c r="O53" s="22">
        <v>171345000</v>
      </c>
      <c r="P53" s="22">
        <v>4</v>
      </c>
      <c r="Q53" s="22">
        <v>25880000</v>
      </c>
      <c r="R53" s="22">
        <f t="shared" si="9"/>
        <v>13</v>
      </c>
      <c r="S53" s="22">
        <f t="shared" si="10"/>
        <v>197225000</v>
      </c>
      <c r="T53" s="22">
        <f t="shared" si="3"/>
        <v>73</v>
      </c>
      <c r="U53" s="22">
        <f t="shared" si="4"/>
        <v>419407948.25</v>
      </c>
      <c r="V53" s="11"/>
    </row>
    <row r="54" spans="1:22" s="5" customFormat="1">
      <c r="A54" s="18">
        <v>47</v>
      </c>
      <c r="B54" s="31" t="s">
        <v>130</v>
      </c>
      <c r="C54" s="1" t="s">
        <v>131</v>
      </c>
      <c r="D54" s="23">
        <v>121</v>
      </c>
      <c r="E54" s="23">
        <v>19972278.09</v>
      </c>
      <c r="F54" s="23">
        <v>323</v>
      </c>
      <c r="G54" s="23">
        <v>37137729.350000001</v>
      </c>
      <c r="H54" s="23">
        <v>129</v>
      </c>
      <c r="I54" s="23">
        <v>4870984.2</v>
      </c>
      <c r="J54" s="23">
        <v>1015</v>
      </c>
      <c r="K54" s="23">
        <v>150606978.44679999</v>
      </c>
      <c r="L54" s="21">
        <f t="shared" si="0"/>
        <v>1588</v>
      </c>
      <c r="M54" s="21">
        <f t="shared" si="1"/>
        <v>212587970.08679998</v>
      </c>
      <c r="N54" s="23">
        <v>57</v>
      </c>
      <c r="O54" s="23">
        <v>174080127.97</v>
      </c>
      <c r="P54" s="23">
        <v>34</v>
      </c>
      <c r="Q54" s="23">
        <v>3325590.03</v>
      </c>
      <c r="R54" s="21">
        <f t="shared" si="9"/>
        <v>91</v>
      </c>
      <c r="S54" s="21">
        <f t="shared" si="10"/>
        <v>177405718</v>
      </c>
      <c r="T54" s="21">
        <f t="shared" si="3"/>
        <v>1679</v>
      </c>
      <c r="U54" s="21">
        <f t="shared" si="4"/>
        <v>389993688.08679998</v>
      </c>
      <c r="V54" s="11"/>
    </row>
    <row r="55" spans="1:22" s="5" customFormat="1">
      <c r="A55" s="15">
        <v>48</v>
      </c>
      <c r="B55" s="30" t="s">
        <v>118</v>
      </c>
      <c r="C55" s="17" t="s">
        <v>119</v>
      </c>
      <c r="D55" s="22">
        <v>112</v>
      </c>
      <c r="E55" s="22">
        <v>44481053.57</v>
      </c>
      <c r="F55" s="22">
        <v>85</v>
      </c>
      <c r="G55" s="22">
        <v>14102734.220000001</v>
      </c>
      <c r="H55" s="22">
        <v>8128</v>
      </c>
      <c r="I55" s="22">
        <v>42519834.619999997</v>
      </c>
      <c r="J55" s="22">
        <v>972</v>
      </c>
      <c r="K55" s="22">
        <v>57021866.670000002</v>
      </c>
      <c r="L55" s="22">
        <f t="shared" si="0"/>
        <v>9297</v>
      </c>
      <c r="M55" s="22">
        <f t="shared" si="1"/>
        <v>158125489.07999998</v>
      </c>
      <c r="N55" s="22">
        <v>234</v>
      </c>
      <c r="O55" s="22">
        <v>68606458</v>
      </c>
      <c r="P55" s="22">
        <v>250</v>
      </c>
      <c r="Q55" s="22">
        <v>138575967.03</v>
      </c>
      <c r="R55" s="22">
        <f t="shared" si="9"/>
        <v>484</v>
      </c>
      <c r="S55" s="22">
        <f t="shared" si="10"/>
        <v>207182425.03</v>
      </c>
      <c r="T55" s="22">
        <f t="shared" si="3"/>
        <v>9781</v>
      </c>
      <c r="U55" s="22">
        <f t="shared" si="4"/>
        <v>365307914.11000001</v>
      </c>
      <c r="V55" s="11"/>
    </row>
    <row r="56" spans="1:22" s="5" customFormat="1">
      <c r="A56" s="18">
        <v>49</v>
      </c>
      <c r="B56" s="31" t="s">
        <v>120</v>
      </c>
      <c r="C56" s="1" t="s">
        <v>121</v>
      </c>
      <c r="D56" s="23">
        <v>37</v>
      </c>
      <c r="E56" s="23">
        <v>6713331.1299999999</v>
      </c>
      <c r="F56" s="23">
        <v>106</v>
      </c>
      <c r="G56" s="23">
        <v>2614777.0699999998</v>
      </c>
      <c r="H56" s="23">
        <v>9881</v>
      </c>
      <c r="I56" s="23">
        <v>22727393.600000001</v>
      </c>
      <c r="J56" s="23">
        <v>160269</v>
      </c>
      <c r="K56" s="23">
        <v>137206782.16</v>
      </c>
      <c r="L56" s="21">
        <f t="shared" si="0"/>
        <v>170293</v>
      </c>
      <c r="M56" s="21">
        <f t="shared" si="1"/>
        <v>169262283.96000001</v>
      </c>
      <c r="N56" s="23">
        <v>367</v>
      </c>
      <c r="O56" s="23">
        <v>119254817.65000001</v>
      </c>
      <c r="P56" s="23">
        <v>34</v>
      </c>
      <c r="Q56" s="23">
        <v>11193715.560000001</v>
      </c>
      <c r="R56" s="21">
        <f t="shared" si="9"/>
        <v>401</v>
      </c>
      <c r="S56" s="21">
        <f t="shared" si="10"/>
        <v>130448533.21000001</v>
      </c>
      <c r="T56" s="21">
        <f t="shared" si="3"/>
        <v>170694</v>
      </c>
      <c r="U56" s="21">
        <f t="shared" si="4"/>
        <v>299710817.17000002</v>
      </c>
      <c r="V56" s="11"/>
    </row>
    <row r="57" spans="1:22" s="5" customFormat="1">
      <c r="A57" s="15">
        <v>50</v>
      </c>
      <c r="B57" s="16" t="s">
        <v>110</v>
      </c>
      <c r="C57" s="17" t="s">
        <v>111</v>
      </c>
      <c r="D57" s="22">
        <v>10</v>
      </c>
      <c r="E57" s="22">
        <v>42186247.380000003</v>
      </c>
      <c r="F57" s="22"/>
      <c r="G57" s="22"/>
      <c r="H57" s="22">
        <v>3</v>
      </c>
      <c r="I57" s="22">
        <v>3000000</v>
      </c>
      <c r="J57" s="22">
        <v>99</v>
      </c>
      <c r="K57" s="22">
        <v>68499540.340000004</v>
      </c>
      <c r="L57" s="22">
        <f t="shared" si="0"/>
        <v>112</v>
      </c>
      <c r="M57" s="22">
        <f t="shared" si="1"/>
        <v>113685787.72</v>
      </c>
      <c r="N57" s="22">
        <v>3</v>
      </c>
      <c r="O57" s="22">
        <v>50000000</v>
      </c>
      <c r="P57" s="22">
        <v>2</v>
      </c>
      <c r="Q57" s="22">
        <v>80000000</v>
      </c>
      <c r="R57" s="22">
        <f t="shared" si="9"/>
        <v>5</v>
      </c>
      <c r="S57" s="22">
        <f t="shared" si="10"/>
        <v>130000000</v>
      </c>
      <c r="T57" s="22">
        <f t="shared" si="3"/>
        <v>117</v>
      </c>
      <c r="U57" s="22">
        <f t="shared" si="4"/>
        <v>243685787.72</v>
      </c>
      <c r="V57" s="11"/>
    </row>
    <row r="58" spans="1:22" s="5" customFormat="1">
      <c r="A58" s="18">
        <v>51</v>
      </c>
      <c r="B58" s="31" t="s">
        <v>126</v>
      </c>
      <c r="C58" s="1" t="s">
        <v>127</v>
      </c>
      <c r="D58" s="23">
        <v>38</v>
      </c>
      <c r="E58" s="23">
        <v>8319749.2199999997</v>
      </c>
      <c r="F58" s="23">
        <v>62</v>
      </c>
      <c r="G58" s="23">
        <v>2068515.85</v>
      </c>
      <c r="H58" s="23">
        <v>4925</v>
      </c>
      <c r="I58" s="23">
        <v>103518662.45</v>
      </c>
      <c r="J58" s="23">
        <v>268</v>
      </c>
      <c r="K58" s="23">
        <v>14169476.060000001</v>
      </c>
      <c r="L58" s="21">
        <f t="shared" si="0"/>
        <v>5293</v>
      </c>
      <c r="M58" s="21">
        <f t="shared" si="1"/>
        <v>128076403.58000001</v>
      </c>
      <c r="N58" s="23">
        <v>72</v>
      </c>
      <c r="O58" s="23">
        <v>4660371.8899999997</v>
      </c>
      <c r="P58" s="23">
        <v>172</v>
      </c>
      <c r="Q58" s="23">
        <v>100273609.79000001</v>
      </c>
      <c r="R58" s="21">
        <f t="shared" si="9"/>
        <v>244</v>
      </c>
      <c r="S58" s="21">
        <f t="shared" si="10"/>
        <v>104933981.68000001</v>
      </c>
      <c r="T58" s="21">
        <f t="shared" si="3"/>
        <v>5537</v>
      </c>
      <c r="U58" s="21">
        <f t="shared" si="4"/>
        <v>233010385.26000002</v>
      </c>
      <c r="V58" s="11"/>
    </row>
    <row r="59" spans="1:22" s="5" customFormat="1">
      <c r="A59" s="15">
        <v>52</v>
      </c>
      <c r="B59" s="30" t="s">
        <v>128</v>
      </c>
      <c r="C59" s="17" t="s">
        <v>129</v>
      </c>
      <c r="D59" s="22">
        <v>201</v>
      </c>
      <c r="E59" s="22">
        <v>7500777.8700000001</v>
      </c>
      <c r="F59" s="22">
        <v>1792</v>
      </c>
      <c r="G59" s="22">
        <v>40977510.390000001</v>
      </c>
      <c r="H59" s="22">
        <v>1873</v>
      </c>
      <c r="I59" s="22">
        <v>30771920.98</v>
      </c>
      <c r="J59" s="22">
        <v>4251</v>
      </c>
      <c r="K59" s="22">
        <v>55269371.93</v>
      </c>
      <c r="L59" s="22">
        <f t="shared" si="0"/>
        <v>8117</v>
      </c>
      <c r="M59" s="22">
        <f t="shared" si="1"/>
        <v>134519581.16999999</v>
      </c>
      <c r="N59" s="22">
        <v>502</v>
      </c>
      <c r="O59" s="22">
        <v>77449753.019999996</v>
      </c>
      <c r="P59" s="22">
        <v>103</v>
      </c>
      <c r="Q59" s="22">
        <v>19394248.73</v>
      </c>
      <c r="R59" s="22">
        <f t="shared" si="9"/>
        <v>605</v>
      </c>
      <c r="S59" s="22">
        <f t="shared" si="10"/>
        <v>96844001.75</v>
      </c>
      <c r="T59" s="22">
        <f t="shared" si="3"/>
        <v>8722</v>
      </c>
      <c r="U59" s="22">
        <f t="shared" si="4"/>
        <v>231363582.91999999</v>
      </c>
      <c r="V59" s="11"/>
    </row>
    <row r="60" spans="1:22" s="5" customFormat="1">
      <c r="A60" s="18">
        <v>53</v>
      </c>
      <c r="B60" s="31" t="s">
        <v>124</v>
      </c>
      <c r="C60" s="1" t="s">
        <v>125</v>
      </c>
      <c r="D60" s="23">
        <v>173</v>
      </c>
      <c r="E60" s="23">
        <v>4360594.1100000003</v>
      </c>
      <c r="F60" s="23">
        <v>809</v>
      </c>
      <c r="G60" s="23">
        <v>28510088.239999998</v>
      </c>
      <c r="H60" s="23">
        <v>6022</v>
      </c>
      <c r="I60" s="23">
        <v>31754171.68</v>
      </c>
      <c r="J60" s="23">
        <v>3840</v>
      </c>
      <c r="K60" s="23">
        <v>67482479.583299994</v>
      </c>
      <c r="L60" s="21">
        <f t="shared" si="0"/>
        <v>10844</v>
      </c>
      <c r="M60" s="21">
        <f t="shared" si="1"/>
        <v>132107333.6133</v>
      </c>
      <c r="N60" s="23">
        <v>2750</v>
      </c>
      <c r="O60" s="23">
        <v>76824145.819999993</v>
      </c>
      <c r="P60" s="23">
        <v>114</v>
      </c>
      <c r="Q60" s="23">
        <v>16754836.970000001</v>
      </c>
      <c r="R60" s="21">
        <f t="shared" si="9"/>
        <v>2864</v>
      </c>
      <c r="S60" s="21">
        <f t="shared" si="10"/>
        <v>93578982.789999992</v>
      </c>
      <c r="T60" s="21">
        <f t="shared" si="3"/>
        <v>13708</v>
      </c>
      <c r="U60" s="21">
        <f t="shared" si="4"/>
        <v>225686316.40329999</v>
      </c>
      <c r="V60" s="11"/>
    </row>
    <row r="61" spans="1:22" s="5" customFormat="1">
      <c r="A61" s="15">
        <v>54</v>
      </c>
      <c r="B61" s="30" t="s">
        <v>104</v>
      </c>
      <c r="C61" s="17" t="s">
        <v>105</v>
      </c>
      <c r="D61" s="22"/>
      <c r="E61" s="22"/>
      <c r="F61" s="22">
        <v>10</v>
      </c>
      <c r="G61" s="22">
        <v>1726137.91</v>
      </c>
      <c r="H61" s="22">
        <v>84</v>
      </c>
      <c r="I61" s="22">
        <v>27827191.300000001</v>
      </c>
      <c r="J61" s="22">
        <v>375</v>
      </c>
      <c r="K61" s="22">
        <v>66220431.270000003</v>
      </c>
      <c r="L61" s="22">
        <f t="shared" si="0"/>
        <v>469</v>
      </c>
      <c r="M61" s="22">
        <f t="shared" si="1"/>
        <v>95773760.480000004</v>
      </c>
      <c r="N61" s="22">
        <v>73</v>
      </c>
      <c r="O61" s="22">
        <v>83056286.120000005</v>
      </c>
      <c r="P61" s="22">
        <v>11</v>
      </c>
      <c r="Q61" s="22">
        <v>12937000</v>
      </c>
      <c r="R61" s="22">
        <f t="shared" si="9"/>
        <v>84</v>
      </c>
      <c r="S61" s="22">
        <f t="shared" si="10"/>
        <v>95993286.120000005</v>
      </c>
      <c r="T61" s="22">
        <f t="shared" si="3"/>
        <v>553</v>
      </c>
      <c r="U61" s="22">
        <f t="shared" si="4"/>
        <v>191767046.60000002</v>
      </c>
      <c r="V61" s="11"/>
    </row>
    <row r="62" spans="1:22" s="5" customFormat="1">
      <c r="A62" s="18">
        <v>55</v>
      </c>
      <c r="B62" s="31" t="s">
        <v>152</v>
      </c>
      <c r="C62" s="1" t="s">
        <v>153</v>
      </c>
      <c r="D62" s="23">
        <v>22</v>
      </c>
      <c r="E62" s="23">
        <v>42202953.009999998</v>
      </c>
      <c r="F62" s="23">
        <v>209</v>
      </c>
      <c r="G62" s="23">
        <v>44458383.259999998</v>
      </c>
      <c r="H62" s="23">
        <v>4</v>
      </c>
      <c r="I62" s="23">
        <v>760710.45</v>
      </c>
      <c r="J62" s="23">
        <v>51</v>
      </c>
      <c r="K62" s="23">
        <v>6554524.3600000003</v>
      </c>
      <c r="L62" s="21">
        <f t="shared" si="0"/>
        <v>286</v>
      </c>
      <c r="M62" s="21">
        <f t="shared" si="1"/>
        <v>93976571.079999998</v>
      </c>
      <c r="N62" s="23">
        <v>8</v>
      </c>
      <c r="O62" s="23">
        <v>41318850</v>
      </c>
      <c r="P62" s="23">
        <v>11</v>
      </c>
      <c r="Q62" s="23">
        <v>49323000</v>
      </c>
      <c r="R62" s="21">
        <f t="shared" si="9"/>
        <v>19</v>
      </c>
      <c r="S62" s="21">
        <f t="shared" si="10"/>
        <v>90641850</v>
      </c>
      <c r="T62" s="21">
        <f t="shared" si="3"/>
        <v>305</v>
      </c>
      <c r="U62" s="21">
        <f t="shared" si="4"/>
        <v>184618421.07999998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7</v>
      </c>
      <c r="E63" s="22">
        <v>36214015.25</v>
      </c>
      <c r="F63" s="22">
        <v>24</v>
      </c>
      <c r="G63" s="22">
        <v>3343529.71</v>
      </c>
      <c r="H63" s="22">
        <v>42</v>
      </c>
      <c r="I63" s="22">
        <v>39007108.93</v>
      </c>
      <c r="J63" s="22">
        <v>51</v>
      </c>
      <c r="K63" s="22">
        <v>814868.52</v>
      </c>
      <c r="L63" s="22">
        <f t="shared" si="0"/>
        <v>124</v>
      </c>
      <c r="M63" s="22">
        <f t="shared" si="1"/>
        <v>79379522.409999996</v>
      </c>
      <c r="N63" s="22">
        <v>7</v>
      </c>
      <c r="O63" s="22">
        <v>2920000</v>
      </c>
      <c r="P63" s="22">
        <v>13</v>
      </c>
      <c r="Q63" s="22">
        <v>84103359.989999995</v>
      </c>
      <c r="R63" s="22">
        <f t="shared" si="9"/>
        <v>20</v>
      </c>
      <c r="S63" s="22">
        <f t="shared" si="10"/>
        <v>87023359.989999995</v>
      </c>
      <c r="T63" s="22">
        <f t="shared" si="3"/>
        <v>144</v>
      </c>
      <c r="U63" s="22">
        <f t="shared" si="4"/>
        <v>166402882.39999998</v>
      </c>
      <c r="V63" s="11"/>
    </row>
    <row r="64" spans="1:22" s="5" customFormat="1">
      <c r="A64" s="18">
        <v>57</v>
      </c>
      <c r="B64" s="31" t="s">
        <v>138</v>
      </c>
      <c r="C64" s="1" t="s">
        <v>139</v>
      </c>
      <c r="D64" s="23">
        <v>17</v>
      </c>
      <c r="E64" s="23">
        <v>38783096.479999997</v>
      </c>
      <c r="F64" s="23">
        <v>14</v>
      </c>
      <c r="G64" s="23">
        <v>8623894.8100000005</v>
      </c>
      <c r="H64" s="23">
        <v>7</v>
      </c>
      <c r="I64" s="23">
        <v>5364396.74</v>
      </c>
      <c r="J64" s="23">
        <v>100</v>
      </c>
      <c r="K64" s="23">
        <v>7834295.0899999999</v>
      </c>
      <c r="L64" s="21">
        <f t="shared" si="0"/>
        <v>138</v>
      </c>
      <c r="M64" s="21">
        <f t="shared" si="1"/>
        <v>60605683.120000005</v>
      </c>
      <c r="N64" s="23">
        <v>15</v>
      </c>
      <c r="O64" s="23">
        <v>31470126</v>
      </c>
      <c r="P64" s="23">
        <v>23</v>
      </c>
      <c r="Q64" s="23">
        <v>73968594</v>
      </c>
      <c r="R64" s="21">
        <f t="shared" si="9"/>
        <v>38</v>
      </c>
      <c r="S64" s="21">
        <f t="shared" si="10"/>
        <v>105438720</v>
      </c>
      <c r="T64" s="21">
        <f t="shared" si="3"/>
        <v>176</v>
      </c>
      <c r="U64" s="21">
        <f t="shared" si="4"/>
        <v>166044403.12</v>
      </c>
      <c r="V64" s="11"/>
    </row>
    <row r="65" spans="1:22" s="5" customFormat="1">
      <c r="A65" s="15">
        <v>58</v>
      </c>
      <c r="B65" s="16" t="s">
        <v>76</v>
      </c>
      <c r="C65" s="17" t="s">
        <v>77</v>
      </c>
      <c r="D65" s="22">
        <v>656</v>
      </c>
      <c r="E65" s="22">
        <v>57218001.799999997</v>
      </c>
      <c r="F65" s="22">
        <v>496</v>
      </c>
      <c r="G65" s="22">
        <v>29492875.239999998</v>
      </c>
      <c r="H65" s="22">
        <v>390</v>
      </c>
      <c r="I65" s="22">
        <v>18624265.850000001</v>
      </c>
      <c r="J65" s="22">
        <v>737</v>
      </c>
      <c r="K65" s="22">
        <v>10772949.779999999</v>
      </c>
      <c r="L65" s="22">
        <f t="shared" si="0"/>
        <v>2279</v>
      </c>
      <c r="M65" s="22">
        <f t="shared" si="1"/>
        <v>116108092.66999999</v>
      </c>
      <c r="N65" s="22">
        <v>9</v>
      </c>
      <c r="O65" s="22">
        <v>6229299.7000000002</v>
      </c>
      <c r="P65" s="22">
        <v>27</v>
      </c>
      <c r="Q65" s="22">
        <v>42103139.920000002</v>
      </c>
      <c r="R65" s="22">
        <f t="shared" si="9"/>
        <v>36</v>
      </c>
      <c r="S65" s="22">
        <f t="shared" si="10"/>
        <v>48332439.620000005</v>
      </c>
      <c r="T65" s="22">
        <f t="shared" si="3"/>
        <v>2315</v>
      </c>
      <c r="U65" s="22">
        <f t="shared" si="4"/>
        <v>164440532.28999999</v>
      </c>
      <c r="V65" s="11"/>
    </row>
    <row r="66" spans="1:22" s="5" customFormat="1">
      <c r="A66" s="18">
        <v>59</v>
      </c>
      <c r="B66" s="31" t="s">
        <v>136</v>
      </c>
      <c r="C66" s="1" t="s">
        <v>137</v>
      </c>
      <c r="D66" s="23">
        <v>155</v>
      </c>
      <c r="E66" s="23">
        <v>3754465.21</v>
      </c>
      <c r="F66" s="23">
        <v>1086</v>
      </c>
      <c r="G66" s="23">
        <v>30539128.670000002</v>
      </c>
      <c r="H66" s="23">
        <v>647</v>
      </c>
      <c r="I66" s="23">
        <v>15665441.17</v>
      </c>
      <c r="J66" s="23">
        <v>2011</v>
      </c>
      <c r="K66" s="23">
        <v>31888694.66</v>
      </c>
      <c r="L66" s="21">
        <f t="shared" si="0"/>
        <v>3899</v>
      </c>
      <c r="M66" s="21">
        <f t="shared" si="1"/>
        <v>81847729.710000008</v>
      </c>
      <c r="N66" s="23">
        <v>995</v>
      </c>
      <c r="O66" s="23">
        <v>60399219.850000001</v>
      </c>
      <c r="P66" s="23">
        <v>92</v>
      </c>
      <c r="Q66" s="23">
        <v>17384388.640000001</v>
      </c>
      <c r="R66" s="21">
        <f t="shared" si="9"/>
        <v>1087</v>
      </c>
      <c r="S66" s="21">
        <f t="shared" si="10"/>
        <v>77783608.49000001</v>
      </c>
      <c r="T66" s="21">
        <f t="shared" si="3"/>
        <v>4986</v>
      </c>
      <c r="U66" s="21">
        <f t="shared" si="4"/>
        <v>159631338.20000002</v>
      </c>
      <c r="V66" s="11"/>
    </row>
    <row r="67" spans="1:22" s="5" customFormat="1">
      <c r="A67" s="15">
        <v>60</v>
      </c>
      <c r="B67" s="30" t="s">
        <v>142</v>
      </c>
      <c r="C67" s="17" t="s">
        <v>143</v>
      </c>
      <c r="D67" s="22"/>
      <c r="E67" s="22"/>
      <c r="F67" s="22"/>
      <c r="G67" s="22"/>
      <c r="H67" s="22">
        <v>22</v>
      </c>
      <c r="I67" s="22">
        <v>6307115.3700000001</v>
      </c>
      <c r="J67" s="22">
        <v>42</v>
      </c>
      <c r="K67" s="22">
        <v>4868717.63</v>
      </c>
      <c r="L67" s="22">
        <f t="shared" si="0"/>
        <v>64</v>
      </c>
      <c r="M67" s="22">
        <f t="shared" si="1"/>
        <v>11175833</v>
      </c>
      <c r="N67" s="22">
        <v>3</v>
      </c>
      <c r="O67" s="22">
        <v>70217480</v>
      </c>
      <c r="P67" s="22">
        <v>3</v>
      </c>
      <c r="Q67" s="22">
        <v>72000000</v>
      </c>
      <c r="R67" s="22">
        <f t="shared" si="9"/>
        <v>6</v>
      </c>
      <c r="S67" s="22">
        <f t="shared" si="10"/>
        <v>142217480</v>
      </c>
      <c r="T67" s="22">
        <f t="shared" si="3"/>
        <v>70</v>
      </c>
      <c r="U67" s="22">
        <f t="shared" si="4"/>
        <v>153393313</v>
      </c>
      <c r="V67" s="11"/>
    </row>
    <row r="68" spans="1:22" s="5" customFormat="1">
      <c r="A68" s="18">
        <v>61</v>
      </c>
      <c r="B68" s="31" t="s">
        <v>116</v>
      </c>
      <c r="C68" s="1" t="s">
        <v>117</v>
      </c>
      <c r="D68" s="23">
        <v>876</v>
      </c>
      <c r="E68" s="23">
        <v>46742821.109999999</v>
      </c>
      <c r="F68" s="23">
        <v>1020</v>
      </c>
      <c r="G68" s="23">
        <v>46935076.18</v>
      </c>
      <c r="H68" s="23">
        <v>654</v>
      </c>
      <c r="I68" s="23">
        <v>12561805.93</v>
      </c>
      <c r="J68" s="23">
        <v>430</v>
      </c>
      <c r="K68" s="23">
        <v>22575177.620000001</v>
      </c>
      <c r="L68" s="21">
        <f t="shared" si="0"/>
        <v>2980</v>
      </c>
      <c r="M68" s="21">
        <f t="shared" si="1"/>
        <v>128814880.84</v>
      </c>
      <c r="N68" s="23">
        <v>11</v>
      </c>
      <c r="O68" s="23">
        <v>16269981.41</v>
      </c>
      <c r="P68" s="23">
        <v>4</v>
      </c>
      <c r="Q68" s="23">
        <v>4660790.59</v>
      </c>
      <c r="R68" s="21">
        <f t="shared" si="9"/>
        <v>15</v>
      </c>
      <c r="S68" s="21">
        <f t="shared" si="10"/>
        <v>20930772</v>
      </c>
      <c r="T68" s="21">
        <f t="shared" si="3"/>
        <v>2995</v>
      </c>
      <c r="U68" s="21">
        <f t="shared" si="4"/>
        <v>149745652.84</v>
      </c>
      <c r="V68" s="11"/>
    </row>
    <row r="69" spans="1:22" s="5" customFormat="1">
      <c r="A69" s="15">
        <v>62</v>
      </c>
      <c r="B69" s="30" t="s">
        <v>170</v>
      </c>
      <c r="C69" s="17" t="s">
        <v>171</v>
      </c>
      <c r="D69" s="22">
        <v>41</v>
      </c>
      <c r="E69" s="22">
        <v>58152888.530000001</v>
      </c>
      <c r="F69" s="22">
        <v>39</v>
      </c>
      <c r="G69" s="22">
        <v>4064061.29</v>
      </c>
      <c r="H69" s="22">
        <v>68</v>
      </c>
      <c r="I69" s="22">
        <v>2378414.62</v>
      </c>
      <c r="J69" s="22">
        <v>111</v>
      </c>
      <c r="K69" s="22">
        <v>2425073.9900000002</v>
      </c>
      <c r="L69" s="22">
        <f t="shared" si="0"/>
        <v>259</v>
      </c>
      <c r="M69" s="22">
        <f t="shared" si="1"/>
        <v>67020438.43</v>
      </c>
      <c r="N69" s="22">
        <v>42</v>
      </c>
      <c r="O69" s="22">
        <v>13219258</v>
      </c>
      <c r="P69" s="22">
        <v>40</v>
      </c>
      <c r="Q69" s="22">
        <v>60890944.200000003</v>
      </c>
      <c r="R69" s="22">
        <f t="shared" si="9"/>
        <v>82</v>
      </c>
      <c r="S69" s="22">
        <f t="shared" si="10"/>
        <v>74110202.200000003</v>
      </c>
      <c r="T69" s="22">
        <f t="shared" si="3"/>
        <v>341</v>
      </c>
      <c r="U69" s="22">
        <f t="shared" si="4"/>
        <v>141130640.63</v>
      </c>
      <c r="V69" s="11"/>
    </row>
    <row r="70" spans="1:22" s="5" customFormat="1">
      <c r="A70" s="18">
        <v>63</v>
      </c>
      <c r="B70" s="31" t="s">
        <v>156</v>
      </c>
      <c r="C70" s="1" t="s">
        <v>157</v>
      </c>
      <c r="D70" s="23"/>
      <c r="E70" s="23"/>
      <c r="F70" s="23"/>
      <c r="G70" s="23"/>
      <c r="H70" s="23">
        <v>817</v>
      </c>
      <c r="I70" s="23">
        <v>8177365.3700000001</v>
      </c>
      <c r="J70" s="23">
        <v>4987</v>
      </c>
      <c r="K70" s="23">
        <v>66664721.600000001</v>
      </c>
      <c r="L70" s="21">
        <f t="shared" si="0"/>
        <v>5804</v>
      </c>
      <c r="M70" s="21">
        <f t="shared" si="1"/>
        <v>74842086.969999999</v>
      </c>
      <c r="N70" s="23">
        <v>2840</v>
      </c>
      <c r="O70" s="23">
        <v>61093666.350000001</v>
      </c>
      <c r="P70" s="23">
        <v>894</v>
      </c>
      <c r="Q70" s="23">
        <v>3149240.7</v>
      </c>
      <c r="R70" s="21">
        <f t="shared" si="9"/>
        <v>3734</v>
      </c>
      <c r="S70" s="21">
        <f t="shared" si="10"/>
        <v>64242907.050000004</v>
      </c>
      <c r="T70" s="21">
        <f t="shared" si="3"/>
        <v>9538</v>
      </c>
      <c r="U70" s="21">
        <f t="shared" si="4"/>
        <v>139084994.02000001</v>
      </c>
      <c r="V70" s="11"/>
    </row>
    <row r="71" spans="1:22" s="5" customFormat="1">
      <c r="A71" s="15">
        <v>64</v>
      </c>
      <c r="B71" s="30" t="s">
        <v>154</v>
      </c>
      <c r="C71" s="17" t="s">
        <v>155</v>
      </c>
      <c r="D71" s="22"/>
      <c r="E71" s="22"/>
      <c r="F71" s="22"/>
      <c r="G71" s="22"/>
      <c r="H71" s="22">
        <v>8596</v>
      </c>
      <c r="I71" s="22">
        <v>42907487.560000002</v>
      </c>
      <c r="J71" s="22">
        <v>14835</v>
      </c>
      <c r="K71" s="22">
        <v>58024671.009999998</v>
      </c>
      <c r="L71" s="22">
        <f t="shared" si="0"/>
        <v>23431</v>
      </c>
      <c r="M71" s="22">
        <f t="shared" si="1"/>
        <v>100932158.56999999</v>
      </c>
      <c r="N71" s="22">
        <v>105</v>
      </c>
      <c r="O71" s="22">
        <v>24976959.829999998</v>
      </c>
      <c r="P71" s="22">
        <v>410</v>
      </c>
      <c r="Q71" s="22">
        <v>7669065.1100000003</v>
      </c>
      <c r="R71" s="22">
        <f t="shared" si="9"/>
        <v>515</v>
      </c>
      <c r="S71" s="22">
        <f t="shared" si="10"/>
        <v>32646024.939999998</v>
      </c>
      <c r="T71" s="22">
        <f t="shared" si="3"/>
        <v>23946</v>
      </c>
      <c r="U71" s="22">
        <f t="shared" si="4"/>
        <v>133578183.50999999</v>
      </c>
      <c r="V71" s="11"/>
    </row>
    <row r="72" spans="1:22" s="5" customFormat="1">
      <c r="A72" s="18">
        <v>65</v>
      </c>
      <c r="B72" s="31" t="s">
        <v>162</v>
      </c>
      <c r="C72" s="1" t="s">
        <v>163</v>
      </c>
      <c r="D72" s="23">
        <v>1</v>
      </c>
      <c r="E72" s="23">
        <v>2925.4</v>
      </c>
      <c r="F72" s="23">
        <v>39</v>
      </c>
      <c r="G72" s="23">
        <v>33597176.350000001</v>
      </c>
      <c r="H72" s="23">
        <v>56</v>
      </c>
      <c r="I72" s="23">
        <v>24443784.43</v>
      </c>
      <c r="J72" s="23">
        <v>158</v>
      </c>
      <c r="K72" s="23">
        <v>28619918.260000002</v>
      </c>
      <c r="L72" s="21">
        <f t="shared" si="0"/>
        <v>254</v>
      </c>
      <c r="M72" s="21">
        <f t="shared" si="1"/>
        <v>86663804.439999998</v>
      </c>
      <c r="N72" s="23">
        <v>61</v>
      </c>
      <c r="O72" s="23">
        <v>40625940.240000002</v>
      </c>
      <c r="P72" s="23">
        <v>5</v>
      </c>
      <c r="Q72" s="23">
        <v>2879000</v>
      </c>
      <c r="R72" s="21">
        <f t="shared" si="9"/>
        <v>66</v>
      </c>
      <c r="S72" s="21">
        <f t="shared" si="10"/>
        <v>43504940.240000002</v>
      </c>
      <c r="T72" s="21">
        <f t="shared" si="3"/>
        <v>320</v>
      </c>
      <c r="U72" s="21">
        <f t="shared" si="4"/>
        <v>130168744.68000001</v>
      </c>
      <c r="V72" s="11"/>
    </row>
    <row r="73" spans="1:22" s="5" customFormat="1">
      <c r="A73" s="15">
        <v>66</v>
      </c>
      <c r="B73" s="16" t="s">
        <v>166</v>
      </c>
      <c r="C73" s="17" t="s">
        <v>167</v>
      </c>
      <c r="D73" s="22">
        <v>213</v>
      </c>
      <c r="E73" s="22">
        <v>49409163.079999998</v>
      </c>
      <c r="F73" s="22">
        <v>41</v>
      </c>
      <c r="G73" s="22">
        <v>6728133.4699999997</v>
      </c>
      <c r="H73" s="22">
        <v>10</v>
      </c>
      <c r="I73" s="22">
        <v>2676528</v>
      </c>
      <c r="J73" s="22">
        <v>103</v>
      </c>
      <c r="K73" s="22">
        <v>4812614.17</v>
      </c>
      <c r="L73" s="22">
        <f t="shared" si="0"/>
        <v>367</v>
      </c>
      <c r="M73" s="22">
        <f t="shared" si="1"/>
        <v>63626438.719999999</v>
      </c>
      <c r="N73" s="22">
        <v>10</v>
      </c>
      <c r="O73" s="22">
        <v>7438833.4000000004</v>
      </c>
      <c r="P73" s="22">
        <v>28</v>
      </c>
      <c r="Q73" s="22">
        <v>55202451.689999998</v>
      </c>
      <c r="R73" s="22">
        <f t="shared" si="9"/>
        <v>38</v>
      </c>
      <c r="S73" s="22">
        <f t="shared" si="10"/>
        <v>62641285.089999996</v>
      </c>
      <c r="T73" s="22">
        <f t="shared" si="3"/>
        <v>405</v>
      </c>
      <c r="U73" s="22">
        <f t="shared" si="4"/>
        <v>126267723.81</v>
      </c>
      <c r="V73" s="11"/>
    </row>
    <row r="74" spans="1:22" s="5" customFormat="1">
      <c r="A74" s="18">
        <v>67</v>
      </c>
      <c r="B74" s="31" t="s">
        <v>148</v>
      </c>
      <c r="C74" s="1" t="s">
        <v>149</v>
      </c>
      <c r="D74" s="23">
        <v>89</v>
      </c>
      <c r="E74" s="23">
        <v>2126232.2400000002</v>
      </c>
      <c r="F74" s="23">
        <v>867</v>
      </c>
      <c r="G74" s="23">
        <v>18588675.120000001</v>
      </c>
      <c r="H74" s="23">
        <v>2743</v>
      </c>
      <c r="I74" s="23">
        <v>14212515.880000001</v>
      </c>
      <c r="J74" s="23">
        <v>2372</v>
      </c>
      <c r="K74" s="23">
        <v>32197871.91</v>
      </c>
      <c r="L74" s="21">
        <f t="shared" si="0"/>
        <v>6071</v>
      </c>
      <c r="M74" s="21">
        <f t="shared" si="1"/>
        <v>67125295.150000006</v>
      </c>
      <c r="N74" s="23">
        <v>3040</v>
      </c>
      <c r="O74" s="23">
        <v>45138938.57</v>
      </c>
      <c r="P74" s="23">
        <v>285</v>
      </c>
      <c r="Q74" s="23">
        <v>10744359.630000001</v>
      </c>
      <c r="R74" s="21">
        <f t="shared" si="9"/>
        <v>3325</v>
      </c>
      <c r="S74" s="21">
        <f t="shared" si="10"/>
        <v>55883298.200000003</v>
      </c>
      <c r="T74" s="21">
        <f t="shared" si="3"/>
        <v>9396</v>
      </c>
      <c r="U74" s="21">
        <f t="shared" si="4"/>
        <v>123008593.35000001</v>
      </c>
      <c r="V74" s="11"/>
    </row>
    <row r="75" spans="1:22" s="5" customFormat="1">
      <c r="A75" s="15">
        <v>68</v>
      </c>
      <c r="B75" s="30" t="s">
        <v>132</v>
      </c>
      <c r="C75" s="17" t="s">
        <v>133</v>
      </c>
      <c r="D75" s="22">
        <v>29</v>
      </c>
      <c r="E75" s="22">
        <v>1908043.82</v>
      </c>
      <c r="F75" s="22">
        <v>20</v>
      </c>
      <c r="G75" s="22">
        <v>6146310.3200000003</v>
      </c>
      <c r="H75" s="22">
        <v>284</v>
      </c>
      <c r="I75" s="22">
        <v>31075233.489999998</v>
      </c>
      <c r="J75" s="22">
        <v>379</v>
      </c>
      <c r="K75" s="22">
        <v>43116863.090000004</v>
      </c>
      <c r="L75" s="22">
        <f t="shared" si="0"/>
        <v>712</v>
      </c>
      <c r="M75" s="22">
        <f t="shared" si="1"/>
        <v>82246450.719999999</v>
      </c>
      <c r="N75" s="22">
        <v>19</v>
      </c>
      <c r="O75" s="22">
        <v>25232160.940000001</v>
      </c>
      <c r="P75" s="22">
        <v>8</v>
      </c>
      <c r="Q75" s="22">
        <v>8854475.1300000008</v>
      </c>
      <c r="R75" s="22">
        <f t="shared" si="9"/>
        <v>27</v>
      </c>
      <c r="S75" s="22">
        <f t="shared" si="10"/>
        <v>34086636.07</v>
      </c>
      <c r="T75" s="22">
        <f t="shared" si="3"/>
        <v>739</v>
      </c>
      <c r="U75" s="22">
        <f t="shared" si="4"/>
        <v>116333086.78999999</v>
      </c>
      <c r="V75" s="11"/>
    </row>
    <row r="76" spans="1:22" s="5" customFormat="1">
      <c r="A76" s="18">
        <v>69</v>
      </c>
      <c r="B76" s="31" t="s">
        <v>293</v>
      </c>
      <c r="C76" s="1" t="s">
        <v>294</v>
      </c>
      <c r="D76" s="23"/>
      <c r="E76" s="23"/>
      <c r="F76" s="23"/>
      <c r="G76" s="23"/>
      <c r="H76" s="23">
        <v>3</v>
      </c>
      <c r="I76" s="23">
        <v>13475.25</v>
      </c>
      <c r="J76" s="23">
        <v>11</v>
      </c>
      <c r="K76" s="23">
        <v>57367692.840000004</v>
      </c>
      <c r="L76" s="21">
        <f t="shared" si="0"/>
        <v>14</v>
      </c>
      <c r="M76" s="21">
        <f t="shared" si="1"/>
        <v>57381168.090000004</v>
      </c>
      <c r="N76" s="23">
        <v>1</v>
      </c>
      <c r="O76" s="23">
        <v>55000000</v>
      </c>
      <c r="P76" s="23"/>
      <c r="Q76" s="23"/>
      <c r="R76" s="21">
        <f t="shared" si="9"/>
        <v>1</v>
      </c>
      <c r="S76" s="21">
        <f t="shared" si="10"/>
        <v>55000000</v>
      </c>
      <c r="T76" s="21">
        <f t="shared" si="3"/>
        <v>15</v>
      </c>
      <c r="U76" s="21">
        <f t="shared" si="4"/>
        <v>112381168.09</v>
      </c>
      <c r="V76" s="11"/>
    </row>
    <row r="77" spans="1:22" s="5" customFormat="1">
      <c r="A77" s="15">
        <v>70</v>
      </c>
      <c r="B77" s="30" t="s">
        <v>150</v>
      </c>
      <c r="C77" s="17" t="s">
        <v>151</v>
      </c>
      <c r="D77" s="22">
        <v>28</v>
      </c>
      <c r="E77" s="22">
        <v>46391609.840000004</v>
      </c>
      <c r="F77" s="22"/>
      <c r="G77" s="22"/>
      <c r="H77" s="22">
        <v>28</v>
      </c>
      <c r="I77" s="22">
        <v>11377074.460000001</v>
      </c>
      <c r="J77" s="22">
        <v>3</v>
      </c>
      <c r="K77" s="22">
        <v>26098.720000000001</v>
      </c>
      <c r="L77" s="22">
        <f t="shared" si="0"/>
        <v>59</v>
      </c>
      <c r="M77" s="22">
        <f t="shared" si="1"/>
        <v>57794783.020000003</v>
      </c>
      <c r="N77" s="22">
        <v>1</v>
      </c>
      <c r="O77" s="22">
        <v>50000000</v>
      </c>
      <c r="P77" s="22">
        <v>1</v>
      </c>
      <c r="Q77" s="22">
        <v>2030745</v>
      </c>
      <c r="R77" s="22">
        <f t="shared" ref="R77:R144" si="13">N77+P77</f>
        <v>2</v>
      </c>
      <c r="S77" s="22">
        <f t="shared" ref="S77:S144" si="14">O77+Q77</f>
        <v>52030745</v>
      </c>
      <c r="T77" s="22">
        <f t="shared" si="3"/>
        <v>61</v>
      </c>
      <c r="U77" s="22">
        <f t="shared" si="4"/>
        <v>109825528.02000001</v>
      </c>
      <c r="V77" s="11"/>
    </row>
    <row r="78" spans="1:22" s="5" customFormat="1">
      <c r="A78" s="18">
        <v>71</v>
      </c>
      <c r="B78" s="31" t="s">
        <v>160</v>
      </c>
      <c r="C78" s="1" t="s">
        <v>161</v>
      </c>
      <c r="D78" s="23">
        <v>56</v>
      </c>
      <c r="E78" s="23">
        <v>1317662.97</v>
      </c>
      <c r="F78" s="23">
        <v>304</v>
      </c>
      <c r="G78" s="23">
        <v>5599970.2300000004</v>
      </c>
      <c r="H78" s="23">
        <v>2309</v>
      </c>
      <c r="I78" s="23">
        <v>15847249.51</v>
      </c>
      <c r="J78" s="23">
        <v>4023</v>
      </c>
      <c r="K78" s="23">
        <v>44132131.789999999</v>
      </c>
      <c r="L78" s="21">
        <f t="shared" si="0"/>
        <v>6692</v>
      </c>
      <c r="M78" s="21">
        <f t="shared" si="1"/>
        <v>66897014.5</v>
      </c>
      <c r="N78" s="23">
        <v>1122</v>
      </c>
      <c r="O78" s="23">
        <v>35348853.469999999</v>
      </c>
      <c r="P78" s="23">
        <v>54</v>
      </c>
      <c r="Q78" s="23">
        <v>2921210.97</v>
      </c>
      <c r="R78" s="21">
        <f t="shared" si="13"/>
        <v>1176</v>
      </c>
      <c r="S78" s="21">
        <f t="shared" si="14"/>
        <v>38270064.439999998</v>
      </c>
      <c r="T78" s="21">
        <f t="shared" si="3"/>
        <v>7868</v>
      </c>
      <c r="U78" s="21">
        <f t="shared" si="4"/>
        <v>105167078.94</v>
      </c>
      <c r="V78" s="11"/>
    </row>
    <row r="79" spans="1:22" s="5" customFormat="1">
      <c r="A79" s="15">
        <v>72</v>
      </c>
      <c r="B79" s="30" t="s">
        <v>146</v>
      </c>
      <c r="C79" s="17" t="s">
        <v>147</v>
      </c>
      <c r="D79" s="22">
        <v>179</v>
      </c>
      <c r="E79" s="22">
        <v>3977382.58</v>
      </c>
      <c r="F79" s="22">
        <v>1382</v>
      </c>
      <c r="G79" s="22">
        <v>36291976.859999999</v>
      </c>
      <c r="H79" s="22">
        <v>397</v>
      </c>
      <c r="I79" s="22">
        <v>6295257.8300000001</v>
      </c>
      <c r="J79" s="22">
        <v>1246</v>
      </c>
      <c r="K79" s="22">
        <v>13871747.910599999</v>
      </c>
      <c r="L79" s="22">
        <f t="shared" si="0"/>
        <v>3204</v>
      </c>
      <c r="M79" s="22">
        <f t="shared" si="1"/>
        <v>60436365.180599995</v>
      </c>
      <c r="N79" s="22">
        <v>563</v>
      </c>
      <c r="O79" s="22">
        <v>41979157.619999997</v>
      </c>
      <c r="P79" s="22">
        <v>20</v>
      </c>
      <c r="Q79" s="22">
        <v>1947743</v>
      </c>
      <c r="R79" s="22">
        <f t="shared" si="13"/>
        <v>583</v>
      </c>
      <c r="S79" s="22">
        <f t="shared" si="14"/>
        <v>43926900.619999997</v>
      </c>
      <c r="T79" s="22">
        <f t="shared" si="3"/>
        <v>3787</v>
      </c>
      <c r="U79" s="22">
        <f t="shared" si="4"/>
        <v>104363265.80059999</v>
      </c>
      <c r="V79" s="11"/>
    </row>
    <row r="80" spans="1:22" s="5" customFormat="1">
      <c r="A80" s="18">
        <v>73</v>
      </c>
      <c r="B80" s="31" t="s">
        <v>140</v>
      </c>
      <c r="C80" s="1" t="s">
        <v>141</v>
      </c>
      <c r="D80" s="23">
        <v>15</v>
      </c>
      <c r="E80" s="23">
        <v>845696.8</v>
      </c>
      <c r="F80" s="23">
        <v>14</v>
      </c>
      <c r="G80" s="23">
        <v>1485755.7</v>
      </c>
      <c r="H80" s="23">
        <v>143</v>
      </c>
      <c r="I80" s="23">
        <v>31716416.25</v>
      </c>
      <c r="J80" s="23">
        <v>197</v>
      </c>
      <c r="K80" s="23">
        <v>48028256.789999999</v>
      </c>
      <c r="L80" s="21">
        <f t="shared" si="0"/>
        <v>369</v>
      </c>
      <c r="M80" s="21">
        <f t="shared" si="1"/>
        <v>82076125.539999992</v>
      </c>
      <c r="N80" s="23">
        <v>4</v>
      </c>
      <c r="O80" s="23">
        <v>16006060.220000001</v>
      </c>
      <c r="P80" s="23">
        <v>1</v>
      </c>
      <c r="Q80" s="23">
        <v>6082.7</v>
      </c>
      <c r="R80" s="21">
        <f t="shared" si="13"/>
        <v>5</v>
      </c>
      <c r="S80" s="21">
        <f t="shared" si="14"/>
        <v>16012142.92</v>
      </c>
      <c r="T80" s="21">
        <f t="shared" si="3"/>
        <v>374</v>
      </c>
      <c r="U80" s="21">
        <f t="shared" si="4"/>
        <v>98088268.459999993</v>
      </c>
      <c r="V80" s="11"/>
    </row>
    <row r="81" spans="1:22" s="5" customFormat="1">
      <c r="A81" s="15">
        <v>74</v>
      </c>
      <c r="B81" s="16" t="s">
        <v>144</v>
      </c>
      <c r="C81" s="17" t="s">
        <v>145</v>
      </c>
      <c r="D81" s="22">
        <v>184</v>
      </c>
      <c r="E81" s="22">
        <v>5261100.09</v>
      </c>
      <c r="F81" s="22">
        <v>924</v>
      </c>
      <c r="G81" s="22">
        <v>25988172.239999998</v>
      </c>
      <c r="H81" s="22">
        <v>558</v>
      </c>
      <c r="I81" s="22">
        <v>7754230.21</v>
      </c>
      <c r="J81" s="22">
        <v>734</v>
      </c>
      <c r="K81" s="22">
        <v>11320139.26</v>
      </c>
      <c r="L81" s="22">
        <f t="shared" ref="L81:L148" si="15">D81+F81+H81+J81</f>
        <v>2400</v>
      </c>
      <c r="M81" s="22">
        <f t="shared" ref="M81:M148" si="16">E81+G81+I81+K81</f>
        <v>50323641.799999997</v>
      </c>
      <c r="N81" s="22">
        <v>487</v>
      </c>
      <c r="O81" s="22">
        <v>32165506.170000002</v>
      </c>
      <c r="P81" s="22">
        <v>83</v>
      </c>
      <c r="Q81" s="22">
        <v>7860497.7300000004</v>
      </c>
      <c r="R81" s="22">
        <f t="shared" si="13"/>
        <v>570</v>
      </c>
      <c r="S81" s="22">
        <f t="shared" si="14"/>
        <v>40026003.900000006</v>
      </c>
      <c r="T81" s="22">
        <f t="shared" ref="T81:T148" si="17">L81+R81</f>
        <v>2970</v>
      </c>
      <c r="U81" s="22">
        <f t="shared" ref="U81:U148" si="18">M81+S81</f>
        <v>90349645.700000003</v>
      </c>
      <c r="V81" s="11"/>
    </row>
    <row r="82" spans="1:22" s="5" customFormat="1">
      <c r="A82" s="18">
        <v>75</v>
      </c>
      <c r="B82" s="31" t="s">
        <v>176</v>
      </c>
      <c r="C82" s="1" t="s">
        <v>177</v>
      </c>
      <c r="D82" s="23"/>
      <c r="E82" s="23"/>
      <c r="F82" s="23">
        <v>45</v>
      </c>
      <c r="G82" s="23">
        <v>1662087.3</v>
      </c>
      <c r="H82" s="23">
        <v>605</v>
      </c>
      <c r="I82" s="23">
        <v>3812830.78</v>
      </c>
      <c r="J82" s="23">
        <v>1526</v>
      </c>
      <c r="K82" s="23">
        <v>13286393.560000001</v>
      </c>
      <c r="L82" s="21">
        <f t="shared" si="15"/>
        <v>2176</v>
      </c>
      <c r="M82" s="21">
        <f t="shared" si="16"/>
        <v>18761311.640000001</v>
      </c>
      <c r="N82" s="23">
        <v>1451</v>
      </c>
      <c r="O82" s="23">
        <v>36138507.229999997</v>
      </c>
      <c r="P82" s="23">
        <v>97</v>
      </c>
      <c r="Q82" s="23">
        <v>24983627.960000001</v>
      </c>
      <c r="R82" s="21">
        <f t="shared" si="13"/>
        <v>1548</v>
      </c>
      <c r="S82" s="21">
        <f t="shared" si="14"/>
        <v>61122135.189999998</v>
      </c>
      <c r="T82" s="21">
        <f t="shared" si="17"/>
        <v>3724</v>
      </c>
      <c r="U82" s="21">
        <f t="shared" si="18"/>
        <v>79883446.829999998</v>
      </c>
      <c r="V82" s="11"/>
    </row>
    <row r="83" spans="1:22" s="5" customFormat="1">
      <c r="A83" s="15">
        <v>76</v>
      </c>
      <c r="B83" s="30" t="s">
        <v>114</v>
      </c>
      <c r="C83" s="17" t="s">
        <v>115</v>
      </c>
      <c r="D83" s="22">
        <v>24</v>
      </c>
      <c r="E83" s="22">
        <v>9064513.8599999994</v>
      </c>
      <c r="F83" s="22">
        <v>9</v>
      </c>
      <c r="G83" s="22">
        <v>185376.56</v>
      </c>
      <c r="H83" s="22">
        <v>13838</v>
      </c>
      <c r="I83" s="22">
        <v>27615592.32</v>
      </c>
      <c r="J83" s="22">
        <v>18487</v>
      </c>
      <c r="K83" s="22">
        <v>28501880.239999998</v>
      </c>
      <c r="L83" s="22">
        <f t="shared" si="15"/>
        <v>32358</v>
      </c>
      <c r="M83" s="22">
        <f t="shared" si="16"/>
        <v>65367362.980000004</v>
      </c>
      <c r="N83" s="22">
        <v>14</v>
      </c>
      <c r="O83" s="22">
        <v>1676541.42</v>
      </c>
      <c r="P83" s="22">
        <v>13</v>
      </c>
      <c r="Q83" s="22">
        <v>10284260.09</v>
      </c>
      <c r="R83" s="22">
        <f t="shared" si="13"/>
        <v>27</v>
      </c>
      <c r="S83" s="22">
        <f t="shared" si="14"/>
        <v>11960801.51</v>
      </c>
      <c r="T83" s="22">
        <f t="shared" si="17"/>
        <v>32385</v>
      </c>
      <c r="U83" s="22">
        <f t="shared" si="18"/>
        <v>77328164.49000001</v>
      </c>
      <c r="V83" s="11"/>
    </row>
    <row r="84" spans="1:22" s="5" customFormat="1">
      <c r="A84" s="18">
        <v>77</v>
      </c>
      <c r="B84" s="31" t="s">
        <v>164</v>
      </c>
      <c r="C84" s="1" t="s">
        <v>165</v>
      </c>
      <c r="D84" s="23">
        <v>92</v>
      </c>
      <c r="E84" s="23">
        <v>12156857.01</v>
      </c>
      <c r="F84" s="23">
        <v>127</v>
      </c>
      <c r="G84" s="23">
        <v>10171987.439999999</v>
      </c>
      <c r="H84" s="23">
        <v>25</v>
      </c>
      <c r="I84" s="23">
        <v>9055485.4499999993</v>
      </c>
      <c r="J84" s="23">
        <v>199</v>
      </c>
      <c r="K84" s="23">
        <v>5493400.4500000002</v>
      </c>
      <c r="L84" s="21">
        <f t="shared" si="15"/>
        <v>443</v>
      </c>
      <c r="M84" s="21">
        <f t="shared" si="16"/>
        <v>36877730.350000001</v>
      </c>
      <c r="N84" s="23">
        <v>180</v>
      </c>
      <c r="O84" s="23">
        <v>15647804.17</v>
      </c>
      <c r="P84" s="23">
        <v>109</v>
      </c>
      <c r="Q84" s="23">
        <v>21242704.199999999</v>
      </c>
      <c r="R84" s="21">
        <f t="shared" si="13"/>
        <v>289</v>
      </c>
      <c r="S84" s="21">
        <f t="shared" si="14"/>
        <v>36890508.369999997</v>
      </c>
      <c r="T84" s="21">
        <f t="shared" si="17"/>
        <v>732</v>
      </c>
      <c r="U84" s="21">
        <f t="shared" si="18"/>
        <v>73768238.719999999</v>
      </c>
      <c r="V84" s="11"/>
    </row>
    <row r="85" spans="1:22" s="5" customFormat="1">
      <c r="A85" s="15">
        <v>78</v>
      </c>
      <c r="B85" s="30" t="s">
        <v>158</v>
      </c>
      <c r="C85" s="17" t="s">
        <v>159</v>
      </c>
      <c r="D85" s="22">
        <v>28</v>
      </c>
      <c r="E85" s="22">
        <v>693660.44</v>
      </c>
      <c r="F85" s="22">
        <v>640</v>
      </c>
      <c r="G85" s="22">
        <v>22483163.91</v>
      </c>
      <c r="H85" s="22">
        <v>250</v>
      </c>
      <c r="I85" s="22">
        <v>6966126.5800000001</v>
      </c>
      <c r="J85" s="22">
        <v>644</v>
      </c>
      <c r="K85" s="22">
        <v>6708083.6889000004</v>
      </c>
      <c r="L85" s="22">
        <f t="shared" si="15"/>
        <v>1562</v>
      </c>
      <c r="M85" s="22">
        <f t="shared" si="16"/>
        <v>36851034.618900001</v>
      </c>
      <c r="N85" s="22">
        <v>1108</v>
      </c>
      <c r="O85" s="22">
        <v>26252106.579999998</v>
      </c>
      <c r="P85" s="22">
        <v>167</v>
      </c>
      <c r="Q85" s="22">
        <v>4727743.34</v>
      </c>
      <c r="R85" s="22">
        <f t="shared" si="13"/>
        <v>1275</v>
      </c>
      <c r="S85" s="22">
        <f t="shared" si="14"/>
        <v>30979849.919999998</v>
      </c>
      <c r="T85" s="22">
        <f t="shared" si="17"/>
        <v>2837</v>
      </c>
      <c r="U85" s="22">
        <f t="shared" si="18"/>
        <v>67830884.538900003</v>
      </c>
      <c r="V85" s="11"/>
    </row>
    <row r="86" spans="1:22" s="5" customFormat="1">
      <c r="A86" s="18">
        <v>79</v>
      </c>
      <c r="B86" s="31" t="s">
        <v>178</v>
      </c>
      <c r="C86" s="1" t="s">
        <v>179</v>
      </c>
      <c r="D86" s="23">
        <v>80</v>
      </c>
      <c r="E86" s="23">
        <v>6751511.3499999996</v>
      </c>
      <c r="F86" s="23">
        <v>304</v>
      </c>
      <c r="G86" s="23">
        <v>9527964.6999999993</v>
      </c>
      <c r="H86" s="23">
        <v>524</v>
      </c>
      <c r="I86" s="23">
        <v>4848069.8600000003</v>
      </c>
      <c r="J86" s="23">
        <v>1583</v>
      </c>
      <c r="K86" s="23">
        <v>11063164.1</v>
      </c>
      <c r="L86" s="21">
        <f t="shared" si="15"/>
        <v>2491</v>
      </c>
      <c r="M86" s="21">
        <f t="shared" si="16"/>
        <v>32190710.009999998</v>
      </c>
      <c r="N86" s="23">
        <v>1035</v>
      </c>
      <c r="O86" s="23">
        <v>18659578.940000001</v>
      </c>
      <c r="P86" s="23">
        <v>132</v>
      </c>
      <c r="Q86" s="23">
        <v>9638848.6400000006</v>
      </c>
      <c r="R86" s="21">
        <f t="shared" si="13"/>
        <v>1167</v>
      </c>
      <c r="S86" s="21">
        <f t="shared" si="14"/>
        <v>28298427.580000002</v>
      </c>
      <c r="T86" s="21">
        <f t="shared" si="17"/>
        <v>3658</v>
      </c>
      <c r="U86" s="21">
        <f t="shared" si="18"/>
        <v>60489137.590000004</v>
      </c>
      <c r="V86" s="11"/>
    </row>
    <row r="87" spans="1:22" s="5" customFormat="1">
      <c r="A87" s="15">
        <v>80</v>
      </c>
      <c r="B87" s="30" t="s">
        <v>168</v>
      </c>
      <c r="C87" s="17" t="s">
        <v>169</v>
      </c>
      <c r="D87" s="22">
        <v>11</v>
      </c>
      <c r="E87" s="22">
        <v>5105111.5199999996</v>
      </c>
      <c r="F87" s="22">
        <v>59</v>
      </c>
      <c r="G87" s="22">
        <v>12516022.199999999</v>
      </c>
      <c r="H87" s="22">
        <v>84</v>
      </c>
      <c r="I87" s="22">
        <v>8121074.6600000001</v>
      </c>
      <c r="J87" s="22">
        <v>228</v>
      </c>
      <c r="K87" s="22">
        <v>7774161.3899999997</v>
      </c>
      <c r="L87" s="22">
        <f t="shared" si="15"/>
        <v>382</v>
      </c>
      <c r="M87" s="22">
        <f t="shared" si="16"/>
        <v>33516369.77</v>
      </c>
      <c r="N87" s="22">
        <v>111</v>
      </c>
      <c r="O87" s="22">
        <v>14568502</v>
      </c>
      <c r="P87" s="22">
        <v>21</v>
      </c>
      <c r="Q87" s="22">
        <v>7508000</v>
      </c>
      <c r="R87" s="22">
        <f t="shared" si="13"/>
        <v>132</v>
      </c>
      <c r="S87" s="22">
        <f t="shared" si="14"/>
        <v>22076502</v>
      </c>
      <c r="T87" s="22">
        <f t="shared" si="17"/>
        <v>514</v>
      </c>
      <c r="U87" s="22">
        <f t="shared" si="18"/>
        <v>55592871.769999996</v>
      </c>
      <c r="V87" s="11"/>
    </row>
    <row r="88" spans="1:22" s="5" customFormat="1">
      <c r="A88" s="18">
        <v>81</v>
      </c>
      <c r="B88" s="31" t="s">
        <v>182</v>
      </c>
      <c r="C88" s="1" t="s">
        <v>183</v>
      </c>
      <c r="D88" s="23">
        <v>4</v>
      </c>
      <c r="E88" s="23">
        <v>359589.34</v>
      </c>
      <c r="F88" s="23">
        <v>6</v>
      </c>
      <c r="G88" s="23">
        <v>13132788.02</v>
      </c>
      <c r="H88" s="23">
        <v>99</v>
      </c>
      <c r="I88" s="23">
        <v>2327314.27</v>
      </c>
      <c r="J88" s="23">
        <v>186</v>
      </c>
      <c r="K88" s="23">
        <v>11776004.48</v>
      </c>
      <c r="L88" s="21">
        <f t="shared" si="15"/>
        <v>295</v>
      </c>
      <c r="M88" s="21">
        <f t="shared" si="16"/>
        <v>27595696.109999999</v>
      </c>
      <c r="N88" s="23">
        <v>11</v>
      </c>
      <c r="O88" s="23">
        <v>26801222.199999999</v>
      </c>
      <c r="P88" s="23">
        <v>6</v>
      </c>
      <c r="Q88" s="23">
        <v>51364.160000000003</v>
      </c>
      <c r="R88" s="21">
        <f t="shared" si="13"/>
        <v>17</v>
      </c>
      <c r="S88" s="21">
        <f t="shared" si="14"/>
        <v>26852586.359999999</v>
      </c>
      <c r="T88" s="21">
        <f t="shared" si="17"/>
        <v>312</v>
      </c>
      <c r="U88" s="21">
        <f t="shared" si="18"/>
        <v>54448282.469999999</v>
      </c>
      <c r="V88" s="11"/>
    </row>
    <row r="89" spans="1:22" s="5" customFormat="1">
      <c r="A89" s="15">
        <v>82</v>
      </c>
      <c r="B89" s="16" t="s">
        <v>180</v>
      </c>
      <c r="C89" s="17" t="s">
        <v>181</v>
      </c>
      <c r="D89" s="22">
        <v>9</v>
      </c>
      <c r="E89" s="22">
        <v>25200000</v>
      </c>
      <c r="F89" s="22">
        <v>2</v>
      </c>
      <c r="G89" s="22">
        <v>626242.51</v>
      </c>
      <c r="H89" s="22">
        <v>3</v>
      </c>
      <c r="I89" s="22">
        <v>8298.9</v>
      </c>
      <c r="J89" s="22">
        <v>15</v>
      </c>
      <c r="K89" s="22">
        <v>18543.59</v>
      </c>
      <c r="L89" s="22">
        <f t="shared" si="15"/>
        <v>29</v>
      </c>
      <c r="M89" s="22">
        <f t="shared" si="16"/>
        <v>25853085</v>
      </c>
      <c r="N89" s="22">
        <v>2</v>
      </c>
      <c r="O89" s="22">
        <v>627000</v>
      </c>
      <c r="P89" s="22">
        <v>27</v>
      </c>
      <c r="Q89" s="22">
        <v>25200000</v>
      </c>
      <c r="R89" s="22">
        <f t="shared" si="13"/>
        <v>29</v>
      </c>
      <c r="S89" s="22">
        <f t="shared" si="14"/>
        <v>25827000</v>
      </c>
      <c r="T89" s="22">
        <f t="shared" si="17"/>
        <v>58</v>
      </c>
      <c r="U89" s="22">
        <f t="shared" si="18"/>
        <v>51680085</v>
      </c>
      <c r="V89" s="11"/>
    </row>
    <row r="90" spans="1:22" s="5" customFormat="1">
      <c r="A90" s="18">
        <v>83</v>
      </c>
      <c r="B90" s="31" t="s">
        <v>210</v>
      </c>
      <c r="C90" s="1" t="s">
        <v>211</v>
      </c>
      <c r="D90" s="23">
        <v>3</v>
      </c>
      <c r="E90" s="23">
        <v>9620440</v>
      </c>
      <c r="F90" s="23">
        <v>15</v>
      </c>
      <c r="G90" s="23">
        <v>9294148.6799999997</v>
      </c>
      <c r="H90" s="23">
        <v>13</v>
      </c>
      <c r="I90" s="23">
        <v>5932866.7300000004</v>
      </c>
      <c r="J90" s="23">
        <v>54</v>
      </c>
      <c r="K90" s="23">
        <v>10373313.42</v>
      </c>
      <c r="L90" s="21">
        <f t="shared" si="15"/>
        <v>85</v>
      </c>
      <c r="M90" s="21">
        <f t="shared" si="16"/>
        <v>35220768.829999998</v>
      </c>
      <c r="N90" s="23">
        <v>1</v>
      </c>
      <c r="O90" s="23">
        <v>10000000</v>
      </c>
      <c r="P90" s="23"/>
      <c r="Q90" s="23"/>
      <c r="R90" s="21">
        <f t="shared" si="13"/>
        <v>1</v>
      </c>
      <c r="S90" s="21">
        <f t="shared" si="14"/>
        <v>10000000</v>
      </c>
      <c r="T90" s="21">
        <f t="shared" si="17"/>
        <v>86</v>
      </c>
      <c r="U90" s="21">
        <f t="shared" si="18"/>
        <v>45220768.829999998</v>
      </c>
      <c r="V90" s="11"/>
    </row>
    <row r="91" spans="1:22" s="5" customFormat="1">
      <c r="A91" s="15">
        <v>84</v>
      </c>
      <c r="B91" s="30" t="s">
        <v>184</v>
      </c>
      <c r="C91" s="17" t="s">
        <v>185</v>
      </c>
      <c r="D91" s="22">
        <v>29</v>
      </c>
      <c r="E91" s="22">
        <v>1671018.67</v>
      </c>
      <c r="F91" s="22">
        <v>535</v>
      </c>
      <c r="G91" s="22">
        <v>13867604.560000001</v>
      </c>
      <c r="H91" s="22">
        <v>179</v>
      </c>
      <c r="I91" s="22">
        <v>1207342.83</v>
      </c>
      <c r="J91" s="22">
        <v>660</v>
      </c>
      <c r="K91" s="22">
        <v>5839007.7599999998</v>
      </c>
      <c r="L91" s="22">
        <f t="shared" si="15"/>
        <v>1403</v>
      </c>
      <c r="M91" s="22">
        <f t="shared" si="16"/>
        <v>22584973.82</v>
      </c>
      <c r="N91" s="22">
        <v>584</v>
      </c>
      <c r="O91" s="22">
        <v>18389627.969999999</v>
      </c>
      <c r="P91" s="22">
        <v>259</v>
      </c>
      <c r="Q91" s="22">
        <v>1577932.17</v>
      </c>
      <c r="R91" s="22">
        <f t="shared" si="13"/>
        <v>843</v>
      </c>
      <c r="S91" s="22">
        <f t="shared" si="14"/>
        <v>19967560.140000001</v>
      </c>
      <c r="T91" s="22">
        <f t="shared" si="17"/>
        <v>2246</v>
      </c>
      <c r="U91" s="22">
        <f t="shared" si="18"/>
        <v>42552533.960000001</v>
      </c>
      <c r="V91" s="11"/>
    </row>
    <row r="92" spans="1:22" s="5" customFormat="1">
      <c r="A92" s="18">
        <v>85</v>
      </c>
      <c r="B92" s="31" t="s">
        <v>218</v>
      </c>
      <c r="C92" s="1" t="s">
        <v>219</v>
      </c>
      <c r="D92" s="23"/>
      <c r="E92" s="23"/>
      <c r="F92" s="23">
        <v>307</v>
      </c>
      <c r="G92" s="23">
        <v>16348898.949999999</v>
      </c>
      <c r="H92" s="23">
        <v>42</v>
      </c>
      <c r="I92" s="23">
        <v>272105.27</v>
      </c>
      <c r="J92" s="23">
        <v>67</v>
      </c>
      <c r="K92" s="23">
        <v>1604215.67</v>
      </c>
      <c r="L92" s="21">
        <f t="shared" si="15"/>
        <v>416</v>
      </c>
      <c r="M92" s="21">
        <f t="shared" si="16"/>
        <v>18225219.890000001</v>
      </c>
      <c r="N92" s="23">
        <v>313</v>
      </c>
      <c r="O92" s="23">
        <v>18149716.640000001</v>
      </c>
      <c r="P92" s="23">
        <v>49</v>
      </c>
      <c r="Q92" s="23">
        <v>469043.22</v>
      </c>
      <c r="R92" s="21">
        <f t="shared" si="13"/>
        <v>362</v>
      </c>
      <c r="S92" s="21">
        <f t="shared" si="14"/>
        <v>18618759.859999999</v>
      </c>
      <c r="T92" s="21">
        <f t="shared" si="17"/>
        <v>778</v>
      </c>
      <c r="U92" s="21">
        <f t="shared" si="18"/>
        <v>36843979.75</v>
      </c>
      <c r="V92" s="11"/>
    </row>
    <row r="93" spans="1:22" s="5" customFormat="1">
      <c r="A93" s="15">
        <v>86</v>
      </c>
      <c r="B93" s="30" t="s">
        <v>206</v>
      </c>
      <c r="C93" s="17" t="s">
        <v>207</v>
      </c>
      <c r="D93" s="22">
        <v>4</v>
      </c>
      <c r="E93" s="22">
        <v>570694.26</v>
      </c>
      <c r="F93" s="22">
        <v>234</v>
      </c>
      <c r="G93" s="22">
        <v>9107570.1099999994</v>
      </c>
      <c r="H93" s="22">
        <v>134</v>
      </c>
      <c r="I93" s="22">
        <v>1681767.33</v>
      </c>
      <c r="J93" s="22">
        <v>498</v>
      </c>
      <c r="K93" s="22">
        <v>7417915.4000000004</v>
      </c>
      <c r="L93" s="22">
        <f t="shared" si="15"/>
        <v>870</v>
      </c>
      <c r="M93" s="22">
        <f t="shared" si="16"/>
        <v>18777947.100000001</v>
      </c>
      <c r="N93" s="22">
        <v>316</v>
      </c>
      <c r="O93" s="22">
        <v>15594100.1</v>
      </c>
      <c r="P93" s="22">
        <v>13</v>
      </c>
      <c r="Q93" s="22">
        <v>1317654.01</v>
      </c>
      <c r="R93" s="22">
        <f t="shared" si="13"/>
        <v>329</v>
      </c>
      <c r="S93" s="22">
        <f t="shared" si="14"/>
        <v>16911754.109999999</v>
      </c>
      <c r="T93" s="22">
        <f t="shared" si="17"/>
        <v>1199</v>
      </c>
      <c r="U93" s="22">
        <f t="shared" si="18"/>
        <v>35689701.210000001</v>
      </c>
      <c r="V93" s="11"/>
    </row>
    <row r="94" spans="1:22" s="5" customFormat="1">
      <c r="A94" s="18">
        <v>87</v>
      </c>
      <c r="B94" s="31" t="s">
        <v>188</v>
      </c>
      <c r="C94" s="1" t="s">
        <v>189</v>
      </c>
      <c r="D94" s="23">
        <v>55</v>
      </c>
      <c r="E94" s="23">
        <v>1289846.31</v>
      </c>
      <c r="F94" s="23">
        <v>337</v>
      </c>
      <c r="G94" s="23">
        <v>9160110.0800000001</v>
      </c>
      <c r="H94" s="23">
        <v>2054</v>
      </c>
      <c r="I94" s="23">
        <v>2766181.12</v>
      </c>
      <c r="J94" s="23">
        <v>428</v>
      </c>
      <c r="K94" s="23">
        <v>3360954.9731999999</v>
      </c>
      <c r="L94" s="21">
        <f t="shared" si="15"/>
        <v>2874</v>
      </c>
      <c r="M94" s="21">
        <f t="shared" si="16"/>
        <v>16577092.483200002</v>
      </c>
      <c r="N94" s="23">
        <v>711</v>
      </c>
      <c r="O94" s="23">
        <v>12461406.640000001</v>
      </c>
      <c r="P94" s="23">
        <v>176</v>
      </c>
      <c r="Q94" s="23">
        <v>4002807.41</v>
      </c>
      <c r="R94" s="21">
        <f t="shared" si="13"/>
        <v>887</v>
      </c>
      <c r="S94" s="21">
        <f t="shared" si="14"/>
        <v>16464214.050000001</v>
      </c>
      <c r="T94" s="21">
        <f t="shared" si="17"/>
        <v>3761</v>
      </c>
      <c r="U94" s="21">
        <f t="shared" si="18"/>
        <v>33041306.533200003</v>
      </c>
      <c r="V94" s="11"/>
    </row>
    <row r="95" spans="1:22" s="5" customFormat="1">
      <c r="A95" s="15">
        <v>88</v>
      </c>
      <c r="B95" s="30" t="s">
        <v>192</v>
      </c>
      <c r="C95" s="17" t="s">
        <v>193</v>
      </c>
      <c r="D95" s="22">
        <v>145</v>
      </c>
      <c r="E95" s="22">
        <v>11192226.17</v>
      </c>
      <c r="F95" s="22">
        <v>146</v>
      </c>
      <c r="G95" s="22">
        <v>3635584.23</v>
      </c>
      <c r="H95" s="22">
        <v>114</v>
      </c>
      <c r="I95" s="22">
        <v>3422399</v>
      </c>
      <c r="J95" s="22">
        <v>45</v>
      </c>
      <c r="K95" s="22">
        <v>10175068.17</v>
      </c>
      <c r="L95" s="22">
        <f t="shared" si="15"/>
        <v>450</v>
      </c>
      <c r="M95" s="22">
        <f t="shared" si="16"/>
        <v>28425277.57</v>
      </c>
      <c r="N95" s="22">
        <v>4</v>
      </c>
      <c r="O95" s="22">
        <v>2211790</v>
      </c>
      <c r="P95" s="22">
        <v>4</v>
      </c>
      <c r="Q95" s="22">
        <v>2219950</v>
      </c>
      <c r="R95" s="22">
        <f t="shared" si="13"/>
        <v>8</v>
      </c>
      <c r="S95" s="22">
        <f t="shared" si="14"/>
        <v>4431740</v>
      </c>
      <c r="T95" s="22">
        <f t="shared" si="17"/>
        <v>458</v>
      </c>
      <c r="U95" s="22">
        <f t="shared" si="18"/>
        <v>32857017.57</v>
      </c>
      <c r="V95" s="11"/>
    </row>
    <row r="96" spans="1:22" s="5" customFormat="1">
      <c r="A96" s="18">
        <v>89</v>
      </c>
      <c r="B96" s="31" t="s">
        <v>257</v>
      </c>
      <c r="C96" s="1" t="s">
        <v>258</v>
      </c>
      <c r="D96" s="23"/>
      <c r="E96" s="23"/>
      <c r="F96" s="23">
        <v>2</v>
      </c>
      <c r="G96" s="23">
        <v>61934.080000000002</v>
      </c>
      <c r="H96" s="23">
        <v>101</v>
      </c>
      <c r="I96" s="23">
        <v>422777.15</v>
      </c>
      <c r="J96" s="23">
        <v>623</v>
      </c>
      <c r="K96" s="23">
        <v>6047076.6100000003</v>
      </c>
      <c r="L96" s="21">
        <f t="shared" si="15"/>
        <v>726</v>
      </c>
      <c r="M96" s="21">
        <f t="shared" si="16"/>
        <v>6531787.8400000008</v>
      </c>
      <c r="N96" s="23">
        <v>1422</v>
      </c>
      <c r="O96" s="23">
        <v>15513945.49</v>
      </c>
      <c r="P96" s="23">
        <v>86</v>
      </c>
      <c r="Q96" s="23">
        <v>9794289.3499999996</v>
      </c>
      <c r="R96" s="21">
        <f t="shared" si="13"/>
        <v>1508</v>
      </c>
      <c r="S96" s="21">
        <f t="shared" si="14"/>
        <v>25308234.84</v>
      </c>
      <c r="T96" s="21">
        <f t="shared" si="17"/>
        <v>2234</v>
      </c>
      <c r="U96" s="21">
        <f t="shared" si="18"/>
        <v>31840022.68</v>
      </c>
      <c r="V96" s="11"/>
    </row>
    <row r="97" spans="1:22" s="5" customFormat="1">
      <c r="A97" s="15">
        <v>90</v>
      </c>
      <c r="B97" s="16" t="s">
        <v>202</v>
      </c>
      <c r="C97" s="17" t="s">
        <v>203</v>
      </c>
      <c r="D97" s="22">
        <v>7</v>
      </c>
      <c r="E97" s="22">
        <v>104033.19</v>
      </c>
      <c r="F97" s="22">
        <v>133</v>
      </c>
      <c r="G97" s="22">
        <v>4388167.96</v>
      </c>
      <c r="H97" s="22">
        <v>413</v>
      </c>
      <c r="I97" s="22">
        <v>2330630.75</v>
      </c>
      <c r="J97" s="22">
        <v>767</v>
      </c>
      <c r="K97" s="22">
        <v>8183300.9500000002</v>
      </c>
      <c r="L97" s="22">
        <f t="shared" si="15"/>
        <v>1320</v>
      </c>
      <c r="M97" s="22">
        <f t="shared" si="16"/>
        <v>15006132.850000001</v>
      </c>
      <c r="N97" s="22">
        <v>806</v>
      </c>
      <c r="O97" s="22">
        <v>11798776.119999999</v>
      </c>
      <c r="P97" s="22">
        <v>128</v>
      </c>
      <c r="Q97" s="22">
        <v>1620486.59</v>
      </c>
      <c r="R97" s="22">
        <f t="shared" si="13"/>
        <v>934</v>
      </c>
      <c r="S97" s="22">
        <f t="shared" si="14"/>
        <v>13419262.709999999</v>
      </c>
      <c r="T97" s="22">
        <f t="shared" si="17"/>
        <v>2254</v>
      </c>
      <c r="U97" s="22">
        <f t="shared" si="18"/>
        <v>28425395.560000002</v>
      </c>
      <c r="V97" s="11"/>
    </row>
    <row r="98" spans="1:22" s="5" customFormat="1">
      <c r="A98" s="18">
        <v>91</v>
      </c>
      <c r="B98" s="31" t="s">
        <v>204</v>
      </c>
      <c r="C98" s="1" t="s">
        <v>205</v>
      </c>
      <c r="D98" s="23"/>
      <c r="E98" s="23"/>
      <c r="F98" s="23"/>
      <c r="G98" s="23"/>
      <c r="H98" s="23">
        <v>274</v>
      </c>
      <c r="I98" s="23">
        <v>3251261.36</v>
      </c>
      <c r="J98" s="23">
        <v>445</v>
      </c>
      <c r="K98" s="23">
        <v>7524406.5899999999</v>
      </c>
      <c r="L98" s="21">
        <f t="shared" si="15"/>
        <v>719</v>
      </c>
      <c r="M98" s="21">
        <f t="shared" si="16"/>
        <v>10775667.949999999</v>
      </c>
      <c r="N98" s="23">
        <v>691</v>
      </c>
      <c r="O98" s="23">
        <v>10532727.57</v>
      </c>
      <c r="P98" s="23">
        <v>44</v>
      </c>
      <c r="Q98" s="23">
        <v>6240552.1600000001</v>
      </c>
      <c r="R98" s="21">
        <f t="shared" si="13"/>
        <v>735</v>
      </c>
      <c r="S98" s="21">
        <f t="shared" si="14"/>
        <v>16773279.73</v>
      </c>
      <c r="T98" s="21">
        <f t="shared" si="17"/>
        <v>1454</v>
      </c>
      <c r="U98" s="21">
        <f t="shared" si="18"/>
        <v>27548947.68</v>
      </c>
      <c r="V98" s="11"/>
    </row>
    <row r="99" spans="1:22" s="5" customFormat="1">
      <c r="A99" s="15">
        <v>92</v>
      </c>
      <c r="B99" s="30" t="s">
        <v>200</v>
      </c>
      <c r="C99" s="17" t="s">
        <v>201</v>
      </c>
      <c r="D99" s="22">
        <v>16</v>
      </c>
      <c r="E99" s="22">
        <v>373292.93</v>
      </c>
      <c r="F99" s="22">
        <v>94</v>
      </c>
      <c r="G99" s="22">
        <v>2514909.7599999998</v>
      </c>
      <c r="H99" s="22">
        <v>310</v>
      </c>
      <c r="I99" s="22">
        <v>1568958.76</v>
      </c>
      <c r="J99" s="22">
        <v>1204</v>
      </c>
      <c r="K99" s="22">
        <v>8717117.2799999993</v>
      </c>
      <c r="L99" s="22">
        <f t="shared" si="15"/>
        <v>1624</v>
      </c>
      <c r="M99" s="22">
        <f t="shared" si="16"/>
        <v>13174278.73</v>
      </c>
      <c r="N99" s="22">
        <v>1236</v>
      </c>
      <c r="O99" s="22">
        <v>11376643.310000001</v>
      </c>
      <c r="P99" s="22">
        <v>39</v>
      </c>
      <c r="Q99" s="22">
        <v>2048248.48</v>
      </c>
      <c r="R99" s="22">
        <f t="shared" si="13"/>
        <v>1275</v>
      </c>
      <c r="S99" s="22">
        <f t="shared" si="14"/>
        <v>13424891.790000001</v>
      </c>
      <c r="T99" s="22">
        <f t="shared" si="17"/>
        <v>2899</v>
      </c>
      <c r="U99" s="22">
        <f t="shared" si="18"/>
        <v>26599170.520000003</v>
      </c>
      <c r="V99" s="11"/>
    </row>
    <row r="100" spans="1:22" s="5" customFormat="1">
      <c r="A100" s="18">
        <v>93</v>
      </c>
      <c r="B100" s="31" t="s">
        <v>194</v>
      </c>
      <c r="C100" s="1" t="s">
        <v>195</v>
      </c>
      <c r="D100" s="23">
        <v>3</v>
      </c>
      <c r="E100" s="23">
        <v>174129.3</v>
      </c>
      <c r="F100" s="23">
        <v>178</v>
      </c>
      <c r="G100" s="23">
        <v>8578473.7899999991</v>
      </c>
      <c r="H100" s="23">
        <v>53</v>
      </c>
      <c r="I100" s="23">
        <v>1434377.48</v>
      </c>
      <c r="J100" s="23">
        <v>321</v>
      </c>
      <c r="K100" s="23">
        <v>3124102.41</v>
      </c>
      <c r="L100" s="21">
        <f t="shared" si="15"/>
        <v>555</v>
      </c>
      <c r="M100" s="21">
        <f t="shared" si="16"/>
        <v>13311082.98</v>
      </c>
      <c r="N100" s="23">
        <v>473</v>
      </c>
      <c r="O100" s="23">
        <v>11611830.939999999</v>
      </c>
      <c r="P100" s="23">
        <v>45</v>
      </c>
      <c r="Q100" s="23">
        <v>1545169.78</v>
      </c>
      <c r="R100" s="21">
        <f t="shared" si="13"/>
        <v>518</v>
      </c>
      <c r="S100" s="21">
        <f t="shared" si="14"/>
        <v>13157000.719999999</v>
      </c>
      <c r="T100" s="21">
        <f t="shared" si="17"/>
        <v>1073</v>
      </c>
      <c r="U100" s="21">
        <f t="shared" si="18"/>
        <v>26468083.699999999</v>
      </c>
      <c r="V100" s="11"/>
    </row>
    <row r="101" spans="1:22" s="5" customFormat="1">
      <c r="A101" s="15">
        <v>94</v>
      </c>
      <c r="B101" s="30" t="s">
        <v>172</v>
      </c>
      <c r="C101" s="17" t="s">
        <v>173</v>
      </c>
      <c r="D101" s="22">
        <v>6</v>
      </c>
      <c r="E101" s="22">
        <v>9489735.2300000004</v>
      </c>
      <c r="F101" s="22"/>
      <c r="G101" s="22"/>
      <c r="H101" s="22">
        <v>13</v>
      </c>
      <c r="I101" s="22">
        <v>108839.81</v>
      </c>
      <c r="J101" s="22">
        <v>39</v>
      </c>
      <c r="K101" s="22">
        <v>533075.91</v>
      </c>
      <c r="L101" s="22">
        <f t="shared" si="15"/>
        <v>58</v>
      </c>
      <c r="M101" s="22">
        <f t="shared" si="16"/>
        <v>10131650.950000001</v>
      </c>
      <c r="N101" s="22">
        <v>2</v>
      </c>
      <c r="O101" s="22">
        <v>15330120</v>
      </c>
      <c r="P101" s="22">
        <v>1</v>
      </c>
      <c r="Q101" s="22">
        <v>330240</v>
      </c>
      <c r="R101" s="22">
        <f t="shared" si="13"/>
        <v>3</v>
      </c>
      <c r="S101" s="22">
        <f t="shared" si="14"/>
        <v>15660360</v>
      </c>
      <c r="T101" s="22">
        <f t="shared" si="17"/>
        <v>61</v>
      </c>
      <c r="U101" s="22">
        <f t="shared" si="18"/>
        <v>25792010.950000003</v>
      </c>
      <c r="V101" s="11"/>
    </row>
    <row r="102" spans="1:22" s="5" customFormat="1">
      <c r="A102" s="18">
        <v>95</v>
      </c>
      <c r="B102" s="31" t="s">
        <v>329</v>
      </c>
      <c r="C102" s="1" t="s">
        <v>330</v>
      </c>
      <c r="D102" s="23"/>
      <c r="E102" s="23"/>
      <c r="F102" s="23"/>
      <c r="G102" s="23"/>
      <c r="H102" s="23"/>
      <c r="I102" s="23"/>
      <c r="J102" s="23">
        <v>1</v>
      </c>
      <c r="K102" s="23">
        <v>1018.78</v>
      </c>
      <c r="L102" s="21">
        <f t="shared" si="15"/>
        <v>1</v>
      </c>
      <c r="M102" s="21">
        <f t="shared" si="16"/>
        <v>1018.78</v>
      </c>
      <c r="N102" s="23">
        <v>8</v>
      </c>
      <c r="O102" s="23">
        <v>10251826.119999999</v>
      </c>
      <c r="P102" s="23">
        <v>20</v>
      </c>
      <c r="Q102" s="23">
        <v>15051577.83</v>
      </c>
      <c r="R102" s="21">
        <f t="shared" si="13"/>
        <v>28</v>
      </c>
      <c r="S102" s="21">
        <f t="shared" si="14"/>
        <v>25303403.949999999</v>
      </c>
      <c r="T102" s="21">
        <f t="shared" si="17"/>
        <v>29</v>
      </c>
      <c r="U102" s="21">
        <f t="shared" si="18"/>
        <v>25304422.73</v>
      </c>
      <c r="V102" s="11"/>
    </row>
    <row r="103" spans="1:22" s="5" customFormat="1">
      <c r="A103" s="15">
        <v>96</v>
      </c>
      <c r="B103" s="30" t="s">
        <v>242</v>
      </c>
      <c r="C103" s="17" t="s">
        <v>243</v>
      </c>
      <c r="D103" s="22">
        <v>15</v>
      </c>
      <c r="E103" s="22">
        <v>2395763.59</v>
      </c>
      <c r="F103" s="22">
        <v>15</v>
      </c>
      <c r="G103" s="22">
        <v>608545.18999999994</v>
      </c>
      <c r="H103" s="22">
        <v>14</v>
      </c>
      <c r="I103" s="22">
        <v>199178.26</v>
      </c>
      <c r="J103" s="22">
        <v>27</v>
      </c>
      <c r="K103" s="22">
        <v>8250988.7000000002</v>
      </c>
      <c r="L103" s="22">
        <f t="shared" si="15"/>
        <v>71</v>
      </c>
      <c r="M103" s="22">
        <f t="shared" si="16"/>
        <v>11454475.74</v>
      </c>
      <c r="N103" s="22">
        <v>6</v>
      </c>
      <c r="O103" s="22">
        <v>7953000</v>
      </c>
      <c r="P103" s="22">
        <v>6</v>
      </c>
      <c r="Q103" s="22">
        <v>2205000</v>
      </c>
      <c r="R103" s="22">
        <f t="shared" si="13"/>
        <v>12</v>
      </c>
      <c r="S103" s="22">
        <f t="shared" si="14"/>
        <v>10158000</v>
      </c>
      <c r="T103" s="22">
        <f t="shared" si="17"/>
        <v>83</v>
      </c>
      <c r="U103" s="22">
        <f t="shared" si="18"/>
        <v>21612475.740000002</v>
      </c>
      <c r="V103" s="11"/>
    </row>
    <row r="104" spans="1:22" s="5" customFormat="1">
      <c r="A104" s="18">
        <v>97</v>
      </c>
      <c r="B104" s="31" t="s">
        <v>230</v>
      </c>
      <c r="C104" s="1" t="s">
        <v>231</v>
      </c>
      <c r="D104" s="23">
        <v>32</v>
      </c>
      <c r="E104" s="23">
        <v>802005.82</v>
      </c>
      <c r="F104" s="23">
        <v>289</v>
      </c>
      <c r="G104" s="23">
        <v>8383160.4900000002</v>
      </c>
      <c r="H104" s="23">
        <v>34</v>
      </c>
      <c r="I104" s="23">
        <v>315232.90999999997</v>
      </c>
      <c r="J104" s="23">
        <v>61</v>
      </c>
      <c r="K104" s="23">
        <v>1032685.72</v>
      </c>
      <c r="L104" s="21">
        <f t="shared" si="15"/>
        <v>416</v>
      </c>
      <c r="M104" s="21">
        <f t="shared" si="16"/>
        <v>10533084.940000001</v>
      </c>
      <c r="N104" s="23">
        <v>303</v>
      </c>
      <c r="O104" s="23">
        <v>9417048.4499999993</v>
      </c>
      <c r="P104" s="23">
        <v>67</v>
      </c>
      <c r="Q104" s="23">
        <v>1138040.81</v>
      </c>
      <c r="R104" s="21">
        <f t="shared" si="13"/>
        <v>370</v>
      </c>
      <c r="S104" s="21">
        <f t="shared" si="14"/>
        <v>10555089.26</v>
      </c>
      <c r="T104" s="21">
        <f t="shared" si="17"/>
        <v>786</v>
      </c>
      <c r="U104" s="21">
        <f t="shared" si="18"/>
        <v>21088174.200000003</v>
      </c>
      <c r="V104" s="11"/>
    </row>
    <row r="105" spans="1:22" s="5" customFormat="1">
      <c r="A105" s="15">
        <v>98</v>
      </c>
      <c r="B105" s="16" t="s">
        <v>198</v>
      </c>
      <c r="C105" s="17" t="s">
        <v>199</v>
      </c>
      <c r="D105" s="22">
        <v>6</v>
      </c>
      <c r="E105" s="22">
        <v>214171.76</v>
      </c>
      <c r="F105" s="22">
        <v>79</v>
      </c>
      <c r="G105" s="22">
        <v>1687457.01</v>
      </c>
      <c r="H105" s="22">
        <v>113</v>
      </c>
      <c r="I105" s="22">
        <v>889724.8</v>
      </c>
      <c r="J105" s="22">
        <v>1770</v>
      </c>
      <c r="K105" s="22">
        <v>7265193.6200000001</v>
      </c>
      <c r="L105" s="22">
        <f t="shared" si="15"/>
        <v>1968</v>
      </c>
      <c r="M105" s="22">
        <f t="shared" si="16"/>
        <v>10056547.190000001</v>
      </c>
      <c r="N105" s="22">
        <v>466</v>
      </c>
      <c r="O105" s="22">
        <v>9181982.9499999993</v>
      </c>
      <c r="P105" s="22">
        <v>9</v>
      </c>
      <c r="Q105" s="22">
        <v>1316648.93</v>
      </c>
      <c r="R105" s="22">
        <f t="shared" si="13"/>
        <v>475</v>
      </c>
      <c r="S105" s="22">
        <f t="shared" si="14"/>
        <v>10498631.879999999</v>
      </c>
      <c r="T105" s="22">
        <f t="shared" si="17"/>
        <v>2443</v>
      </c>
      <c r="U105" s="22">
        <f t="shared" si="18"/>
        <v>20555179.07</v>
      </c>
      <c r="V105" s="11"/>
    </row>
    <row r="106" spans="1:22" s="5" customFormat="1">
      <c r="A106" s="18">
        <v>99</v>
      </c>
      <c r="B106" s="31" t="s">
        <v>208</v>
      </c>
      <c r="C106" s="1" t="s">
        <v>209</v>
      </c>
      <c r="D106" s="23">
        <v>13</v>
      </c>
      <c r="E106" s="23">
        <v>2097918.08</v>
      </c>
      <c r="F106" s="23">
        <v>11</v>
      </c>
      <c r="G106" s="23">
        <v>1133348.96</v>
      </c>
      <c r="H106" s="23">
        <v>3</v>
      </c>
      <c r="I106" s="23">
        <v>56916.5</v>
      </c>
      <c r="J106" s="23">
        <v>17</v>
      </c>
      <c r="K106" s="23">
        <v>8688348.6099999994</v>
      </c>
      <c r="L106" s="21">
        <f t="shared" si="15"/>
        <v>44</v>
      </c>
      <c r="M106" s="21">
        <f t="shared" si="16"/>
        <v>11976532.149999999</v>
      </c>
      <c r="N106" s="23">
        <v>5</v>
      </c>
      <c r="O106" s="23">
        <v>8502000</v>
      </c>
      <c r="P106" s="23"/>
      <c r="Q106" s="23"/>
      <c r="R106" s="21">
        <f t="shared" si="13"/>
        <v>5</v>
      </c>
      <c r="S106" s="21">
        <f t="shared" si="14"/>
        <v>8502000</v>
      </c>
      <c r="T106" s="21">
        <f t="shared" si="17"/>
        <v>49</v>
      </c>
      <c r="U106" s="21">
        <f t="shared" si="18"/>
        <v>20478532.149999999</v>
      </c>
      <c r="V106" s="11"/>
    </row>
    <row r="107" spans="1:22" s="5" customFormat="1">
      <c r="A107" s="15">
        <v>100</v>
      </c>
      <c r="B107" s="30" t="s">
        <v>196</v>
      </c>
      <c r="C107" s="17" t="s">
        <v>197</v>
      </c>
      <c r="D107" s="22"/>
      <c r="E107" s="22"/>
      <c r="F107" s="22">
        <v>7</v>
      </c>
      <c r="G107" s="22">
        <v>2330029.7000000002</v>
      </c>
      <c r="H107" s="22">
        <v>47</v>
      </c>
      <c r="I107" s="22">
        <v>307981.09999999998</v>
      </c>
      <c r="J107" s="22">
        <v>65</v>
      </c>
      <c r="K107" s="22">
        <v>1991564.72</v>
      </c>
      <c r="L107" s="22">
        <f t="shared" si="15"/>
        <v>119</v>
      </c>
      <c r="M107" s="22">
        <f t="shared" si="16"/>
        <v>4629575.5200000005</v>
      </c>
      <c r="N107" s="22">
        <v>19</v>
      </c>
      <c r="O107" s="22">
        <v>9803493.6999999993</v>
      </c>
      <c r="P107" s="22">
        <v>6</v>
      </c>
      <c r="Q107" s="22">
        <v>5800000</v>
      </c>
      <c r="R107" s="22">
        <f t="shared" si="13"/>
        <v>25</v>
      </c>
      <c r="S107" s="22">
        <f t="shared" si="14"/>
        <v>15603493.699999999</v>
      </c>
      <c r="T107" s="22">
        <f t="shared" si="17"/>
        <v>144</v>
      </c>
      <c r="U107" s="22">
        <f t="shared" si="18"/>
        <v>20233069.219999999</v>
      </c>
      <c r="V107" s="11"/>
    </row>
    <row r="108" spans="1:22" s="5" customFormat="1">
      <c r="A108" s="18">
        <v>101</v>
      </c>
      <c r="B108" s="31" t="s">
        <v>216</v>
      </c>
      <c r="C108" s="1" t="s">
        <v>217</v>
      </c>
      <c r="D108" s="23">
        <v>1</v>
      </c>
      <c r="E108" s="23">
        <v>13000</v>
      </c>
      <c r="F108" s="23">
        <v>87</v>
      </c>
      <c r="G108" s="23">
        <v>3694557.27</v>
      </c>
      <c r="H108" s="23">
        <v>13</v>
      </c>
      <c r="I108" s="23">
        <v>904554.33</v>
      </c>
      <c r="J108" s="23">
        <v>157</v>
      </c>
      <c r="K108" s="23">
        <v>5832394.9400000004</v>
      </c>
      <c r="L108" s="21">
        <f t="shared" ref="L108:L111" si="19">D108+F108+H108+J108</f>
        <v>258</v>
      </c>
      <c r="M108" s="21">
        <f t="shared" ref="M108:M111" si="20">E108+G108+I108+K108</f>
        <v>10444506.539999999</v>
      </c>
      <c r="N108" s="23">
        <v>41</v>
      </c>
      <c r="O108" s="23">
        <v>9064323.7400000002</v>
      </c>
      <c r="P108" s="23">
        <v>5</v>
      </c>
      <c r="Q108" s="23">
        <v>106230.66</v>
      </c>
      <c r="R108" s="21">
        <f t="shared" ref="R108:R111" si="21">N108+P108</f>
        <v>46</v>
      </c>
      <c r="S108" s="21">
        <f t="shared" ref="S108:S111" si="22">O108+Q108</f>
        <v>9170554.4000000004</v>
      </c>
      <c r="T108" s="21">
        <f t="shared" ref="T108:T111" si="23">L108+R108</f>
        <v>304</v>
      </c>
      <c r="U108" s="21">
        <f t="shared" ref="U108:U111" si="24">M108+S108</f>
        <v>19615060.939999998</v>
      </c>
      <c r="V108" s="11"/>
    </row>
    <row r="109" spans="1:22" s="5" customFormat="1">
      <c r="A109" s="15">
        <v>102</v>
      </c>
      <c r="B109" s="30" t="s">
        <v>214</v>
      </c>
      <c r="C109" s="17" t="s">
        <v>215</v>
      </c>
      <c r="D109" s="22"/>
      <c r="E109" s="22"/>
      <c r="F109" s="22"/>
      <c r="G109" s="22"/>
      <c r="H109" s="22">
        <v>1124</v>
      </c>
      <c r="I109" s="22">
        <v>484779.94</v>
      </c>
      <c r="J109" s="22">
        <v>955</v>
      </c>
      <c r="K109" s="22">
        <v>962941.94</v>
      </c>
      <c r="L109" s="22">
        <f t="shared" si="19"/>
        <v>2079</v>
      </c>
      <c r="M109" s="22">
        <f t="shared" si="20"/>
        <v>1447721.88</v>
      </c>
      <c r="N109" s="22">
        <v>73</v>
      </c>
      <c r="O109" s="22">
        <v>9018446.3000000007</v>
      </c>
      <c r="P109" s="22">
        <v>50</v>
      </c>
      <c r="Q109" s="22">
        <v>8543905.0299999993</v>
      </c>
      <c r="R109" s="22">
        <f t="shared" si="21"/>
        <v>123</v>
      </c>
      <c r="S109" s="22">
        <f t="shared" si="22"/>
        <v>17562351.329999998</v>
      </c>
      <c r="T109" s="22">
        <f t="shared" si="23"/>
        <v>2202</v>
      </c>
      <c r="U109" s="22">
        <f t="shared" si="24"/>
        <v>19010073.209999997</v>
      </c>
      <c r="V109" s="11"/>
    </row>
    <row r="110" spans="1:22" s="5" customFormat="1">
      <c r="A110" s="18">
        <v>103</v>
      </c>
      <c r="B110" s="31" t="s">
        <v>249</v>
      </c>
      <c r="C110" s="1" t="s">
        <v>250</v>
      </c>
      <c r="D110" s="23">
        <v>34</v>
      </c>
      <c r="E110" s="23">
        <v>1264732.18</v>
      </c>
      <c r="F110" s="23">
        <v>56</v>
      </c>
      <c r="G110" s="23">
        <v>1524088.47</v>
      </c>
      <c r="H110" s="23">
        <v>225</v>
      </c>
      <c r="I110" s="23">
        <v>1091888.07</v>
      </c>
      <c r="J110" s="23">
        <v>541</v>
      </c>
      <c r="K110" s="23">
        <v>5430388.1600000001</v>
      </c>
      <c r="L110" s="21">
        <f t="shared" si="19"/>
        <v>856</v>
      </c>
      <c r="M110" s="21">
        <f t="shared" si="20"/>
        <v>9311096.879999999</v>
      </c>
      <c r="N110" s="23">
        <v>336</v>
      </c>
      <c r="O110" s="23">
        <v>5947875.8600000003</v>
      </c>
      <c r="P110" s="23">
        <v>42</v>
      </c>
      <c r="Q110" s="23">
        <v>1560649.15</v>
      </c>
      <c r="R110" s="21">
        <f t="shared" si="21"/>
        <v>378</v>
      </c>
      <c r="S110" s="21">
        <f t="shared" si="22"/>
        <v>7508525.0099999998</v>
      </c>
      <c r="T110" s="21">
        <f t="shared" si="23"/>
        <v>1234</v>
      </c>
      <c r="U110" s="21">
        <f t="shared" si="24"/>
        <v>16819621.890000001</v>
      </c>
      <c r="V110" s="11"/>
    </row>
    <row r="111" spans="1:22" s="5" customFormat="1">
      <c r="A111" s="15">
        <v>104</v>
      </c>
      <c r="B111" s="30" t="s">
        <v>228</v>
      </c>
      <c r="C111" s="17" t="s">
        <v>229</v>
      </c>
      <c r="D111" s="22">
        <v>18</v>
      </c>
      <c r="E111" s="22">
        <v>259735.11</v>
      </c>
      <c r="F111" s="22">
        <v>39</v>
      </c>
      <c r="G111" s="22">
        <v>607696.72</v>
      </c>
      <c r="H111" s="22">
        <v>253</v>
      </c>
      <c r="I111" s="22">
        <v>736964.17</v>
      </c>
      <c r="J111" s="22">
        <v>1018</v>
      </c>
      <c r="K111" s="22">
        <v>6899064.8799999999</v>
      </c>
      <c r="L111" s="22">
        <f t="shared" si="19"/>
        <v>1328</v>
      </c>
      <c r="M111" s="22">
        <f t="shared" si="20"/>
        <v>8503460.879999999</v>
      </c>
      <c r="N111" s="22">
        <v>885</v>
      </c>
      <c r="O111" s="22">
        <v>7150635.4699999997</v>
      </c>
      <c r="P111" s="22">
        <v>65</v>
      </c>
      <c r="Q111" s="22">
        <v>610913.79</v>
      </c>
      <c r="R111" s="22">
        <f t="shared" si="21"/>
        <v>950</v>
      </c>
      <c r="S111" s="22">
        <f t="shared" si="22"/>
        <v>7761549.2599999998</v>
      </c>
      <c r="T111" s="22">
        <f t="shared" si="23"/>
        <v>2278</v>
      </c>
      <c r="U111" s="22">
        <f t="shared" si="24"/>
        <v>16265010.139999999</v>
      </c>
      <c r="V111" s="11"/>
    </row>
    <row r="112" spans="1:22" s="5" customFormat="1">
      <c r="A112" s="18">
        <v>105</v>
      </c>
      <c r="B112" s="31" t="s">
        <v>234</v>
      </c>
      <c r="C112" s="1" t="s">
        <v>235</v>
      </c>
      <c r="D112" s="23"/>
      <c r="E112" s="23"/>
      <c r="F112" s="23">
        <v>1</v>
      </c>
      <c r="G112" s="23">
        <v>6193.75</v>
      </c>
      <c r="H112" s="23">
        <v>297</v>
      </c>
      <c r="I112" s="23">
        <v>1885425.99</v>
      </c>
      <c r="J112" s="23">
        <v>727</v>
      </c>
      <c r="K112" s="23">
        <v>7984110.7400000002</v>
      </c>
      <c r="L112" s="21">
        <f t="shared" si="15"/>
        <v>1025</v>
      </c>
      <c r="M112" s="21">
        <f t="shared" si="16"/>
        <v>9875730.4800000004</v>
      </c>
      <c r="N112" s="23">
        <v>881</v>
      </c>
      <c r="O112" s="23">
        <v>5958516.0099999998</v>
      </c>
      <c r="P112" s="23">
        <v>4</v>
      </c>
      <c r="Q112" s="23">
        <v>1974.58</v>
      </c>
      <c r="R112" s="21">
        <f t="shared" si="13"/>
        <v>885</v>
      </c>
      <c r="S112" s="21">
        <f t="shared" si="14"/>
        <v>5960490.5899999999</v>
      </c>
      <c r="T112" s="21">
        <f t="shared" si="17"/>
        <v>1910</v>
      </c>
      <c r="U112" s="21">
        <f t="shared" si="18"/>
        <v>15836221.07</v>
      </c>
      <c r="V112" s="11"/>
    </row>
    <row r="113" spans="1:22" s="5" customFormat="1">
      <c r="A113" s="15">
        <v>106</v>
      </c>
      <c r="B113" s="30" t="s">
        <v>220</v>
      </c>
      <c r="C113" s="17" t="s">
        <v>221</v>
      </c>
      <c r="D113" s="22"/>
      <c r="E113" s="22"/>
      <c r="F113" s="22">
        <v>85</v>
      </c>
      <c r="G113" s="22">
        <v>2045306.26</v>
      </c>
      <c r="H113" s="22">
        <v>177</v>
      </c>
      <c r="I113" s="22">
        <v>194923.03</v>
      </c>
      <c r="J113" s="22">
        <v>629</v>
      </c>
      <c r="K113" s="22">
        <v>2842390.31</v>
      </c>
      <c r="L113" s="22">
        <f t="shared" si="15"/>
        <v>891</v>
      </c>
      <c r="M113" s="22">
        <f t="shared" si="16"/>
        <v>5082619.5999999996</v>
      </c>
      <c r="N113" s="22">
        <v>283</v>
      </c>
      <c r="O113" s="22">
        <v>7570941.9199999999</v>
      </c>
      <c r="P113" s="22">
        <v>33</v>
      </c>
      <c r="Q113" s="22">
        <v>2883433.88</v>
      </c>
      <c r="R113" s="22">
        <f t="shared" si="13"/>
        <v>316</v>
      </c>
      <c r="S113" s="22">
        <f t="shared" si="14"/>
        <v>10454375.800000001</v>
      </c>
      <c r="T113" s="22">
        <f t="shared" si="17"/>
        <v>1207</v>
      </c>
      <c r="U113" s="22">
        <f t="shared" si="18"/>
        <v>15536995.4</v>
      </c>
      <c r="V113" s="11"/>
    </row>
    <row r="114" spans="1:22" s="5" customFormat="1">
      <c r="A114" s="18">
        <v>107</v>
      </c>
      <c r="B114" s="31" t="s">
        <v>232</v>
      </c>
      <c r="C114" s="1" t="s">
        <v>233</v>
      </c>
      <c r="D114" s="23">
        <v>7</v>
      </c>
      <c r="E114" s="23">
        <v>104118.31</v>
      </c>
      <c r="F114" s="23">
        <v>56</v>
      </c>
      <c r="G114" s="23">
        <v>1312477.1299999999</v>
      </c>
      <c r="H114" s="23">
        <v>124</v>
      </c>
      <c r="I114" s="23">
        <v>2068260.15</v>
      </c>
      <c r="J114" s="23">
        <v>292</v>
      </c>
      <c r="K114" s="23">
        <v>3922757.77</v>
      </c>
      <c r="L114" s="21">
        <f t="shared" si="15"/>
        <v>479</v>
      </c>
      <c r="M114" s="21">
        <f t="shared" si="16"/>
        <v>7407613.3599999994</v>
      </c>
      <c r="N114" s="23">
        <v>298</v>
      </c>
      <c r="O114" s="23">
        <v>5271934.72</v>
      </c>
      <c r="P114" s="23">
        <v>86</v>
      </c>
      <c r="Q114" s="23">
        <v>2207656.84</v>
      </c>
      <c r="R114" s="21">
        <f t="shared" si="13"/>
        <v>384</v>
      </c>
      <c r="S114" s="21">
        <f t="shared" si="14"/>
        <v>7479591.5599999996</v>
      </c>
      <c r="T114" s="21">
        <f t="shared" si="17"/>
        <v>863</v>
      </c>
      <c r="U114" s="21">
        <f t="shared" si="18"/>
        <v>14887204.919999998</v>
      </c>
      <c r="V114" s="11"/>
    </row>
    <row r="115" spans="1:22" s="5" customFormat="1">
      <c r="A115" s="15">
        <v>108</v>
      </c>
      <c r="B115" s="30" t="s">
        <v>212</v>
      </c>
      <c r="C115" s="17" t="s">
        <v>213</v>
      </c>
      <c r="D115" s="22">
        <v>14</v>
      </c>
      <c r="E115" s="22">
        <v>1127590.8799999999</v>
      </c>
      <c r="F115" s="22">
        <v>48</v>
      </c>
      <c r="G115" s="22">
        <v>1067902.8500000001</v>
      </c>
      <c r="H115" s="22">
        <v>75</v>
      </c>
      <c r="I115" s="22">
        <v>1483876.09</v>
      </c>
      <c r="J115" s="22">
        <v>734</v>
      </c>
      <c r="K115" s="22">
        <v>4461369.46</v>
      </c>
      <c r="L115" s="22">
        <f t="shared" si="15"/>
        <v>871</v>
      </c>
      <c r="M115" s="22">
        <f t="shared" si="16"/>
        <v>8140739.2800000003</v>
      </c>
      <c r="N115" s="22">
        <v>299</v>
      </c>
      <c r="O115" s="22">
        <v>4736860.1399999997</v>
      </c>
      <c r="P115" s="22">
        <v>173</v>
      </c>
      <c r="Q115" s="22">
        <v>1812897.44</v>
      </c>
      <c r="R115" s="22">
        <f t="shared" si="13"/>
        <v>472</v>
      </c>
      <c r="S115" s="22">
        <f t="shared" si="14"/>
        <v>6549757.5800000001</v>
      </c>
      <c r="T115" s="22">
        <f t="shared" si="17"/>
        <v>1343</v>
      </c>
      <c r="U115" s="22">
        <f t="shared" si="18"/>
        <v>14690496.859999999</v>
      </c>
      <c r="V115" s="11"/>
    </row>
    <row r="116" spans="1:22" s="5" customFormat="1">
      <c r="A116" s="18">
        <v>109</v>
      </c>
      <c r="B116" s="31" t="s">
        <v>238</v>
      </c>
      <c r="C116" s="1" t="s">
        <v>239</v>
      </c>
      <c r="D116" s="23">
        <v>2</v>
      </c>
      <c r="E116" s="23">
        <v>41402.03</v>
      </c>
      <c r="F116" s="23">
        <v>1</v>
      </c>
      <c r="G116" s="23">
        <v>24202.74</v>
      </c>
      <c r="H116" s="23">
        <v>116</v>
      </c>
      <c r="I116" s="23">
        <v>393355.96</v>
      </c>
      <c r="J116" s="23">
        <v>445</v>
      </c>
      <c r="K116" s="23">
        <v>4057349.03</v>
      </c>
      <c r="L116" s="21">
        <f t="shared" si="15"/>
        <v>564</v>
      </c>
      <c r="M116" s="21">
        <f t="shared" si="16"/>
        <v>4516309.76</v>
      </c>
      <c r="N116" s="23">
        <v>528</v>
      </c>
      <c r="O116" s="23">
        <v>6493884.2800000003</v>
      </c>
      <c r="P116" s="23">
        <v>68</v>
      </c>
      <c r="Q116" s="23">
        <v>2848193.1</v>
      </c>
      <c r="R116" s="21">
        <f t="shared" si="13"/>
        <v>596</v>
      </c>
      <c r="S116" s="21">
        <f t="shared" si="14"/>
        <v>9342077.3800000008</v>
      </c>
      <c r="T116" s="21">
        <f t="shared" si="17"/>
        <v>1160</v>
      </c>
      <c r="U116" s="21">
        <f t="shared" si="18"/>
        <v>13858387.140000001</v>
      </c>
      <c r="V116" s="11"/>
    </row>
    <row r="117" spans="1:22" s="5" customFormat="1">
      <c r="A117" s="15">
        <v>110</v>
      </c>
      <c r="B117" s="16" t="s">
        <v>240</v>
      </c>
      <c r="C117" s="17" t="s">
        <v>241</v>
      </c>
      <c r="D117" s="22">
        <v>1</v>
      </c>
      <c r="E117" s="22">
        <v>2002</v>
      </c>
      <c r="F117" s="22">
        <v>41</v>
      </c>
      <c r="G117" s="22">
        <v>1367232.22</v>
      </c>
      <c r="H117" s="22">
        <v>78</v>
      </c>
      <c r="I117" s="22">
        <v>845427.39</v>
      </c>
      <c r="J117" s="22">
        <v>496</v>
      </c>
      <c r="K117" s="22">
        <v>5010515.74</v>
      </c>
      <c r="L117" s="22">
        <f t="shared" si="15"/>
        <v>616</v>
      </c>
      <c r="M117" s="22">
        <f t="shared" si="16"/>
        <v>7225177.3499999996</v>
      </c>
      <c r="N117" s="22">
        <v>365</v>
      </c>
      <c r="O117" s="22">
        <v>6042069.3799999999</v>
      </c>
      <c r="P117" s="22">
        <v>2</v>
      </c>
      <c r="Q117" s="22">
        <v>588000</v>
      </c>
      <c r="R117" s="22">
        <f t="shared" si="13"/>
        <v>367</v>
      </c>
      <c r="S117" s="22">
        <f t="shared" si="14"/>
        <v>6630069.3799999999</v>
      </c>
      <c r="T117" s="22">
        <f t="shared" si="17"/>
        <v>983</v>
      </c>
      <c r="U117" s="22">
        <f t="shared" si="18"/>
        <v>13855246.73</v>
      </c>
      <c r="V117" s="11"/>
    </row>
    <row r="118" spans="1:22" s="5" customFormat="1">
      <c r="A118" s="18">
        <v>111</v>
      </c>
      <c r="B118" s="31" t="s">
        <v>253</v>
      </c>
      <c r="C118" s="1" t="s">
        <v>254</v>
      </c>
      <c r="D118" s="23">
        <v>4</v>
      </c>
      <c r="E118" s="23">
        <v>10879.84</v>
      </c>
      <c r="F118" s="23">
        <v>20</v>
      </c>
      <c r="G118" s="23">
        <v>193303.8</v>
      </c>
      <c r="H118" s="23">
        <v>295</v>
      </c>
      <c r="I118" s="23">
        <v>1151937.5900000001</v>
      </c>
      <c r="J118" s="23">
        <v>601</v>
      </c>
      <c r="K118" s="23">
        <v>5788393.04</v>
      </c>
      <c r="L118" s="21">
        <f t="shared" si="15"/>
        <v>920</v>
      </c>
      <c r="M118" s="21">
        <f t="shared" si="16"/>
        <v>7144514.2699999996</v>
      </c>
      <c r="N118" s="23">
        <v>283</v>
      </c>
      <c r="O118" s="23">
        <v>5525257.79</v>
      </c>
      <c r="P118" s="23">
        <v>21</v>
      </c>
      <c r="Q118" s="23">
        <v>580151.81999999995</v>
      </c>
      <c r="R118" s="21">
        <f t="shared" si="13"/>
        <v>304</v>
      </c>
      <c r="S118" s="21">
        <f t="shared" si="14"/>
        <v>6105409.6100000003</v>
      </c>
      <c r="T118" s="21">
        <f t="shared" si="17"/>
        <v>1224</v>
      </c>
      <c r="U118" s="21">
        <f t="shared" si="18"/>
        <v>13249923.879999999</v>
      </c>
      <c r="V118" s="11"/>
    </row>
    <row r="119" spans="1:22" s="5" customFormat="1">
      <c r="A119" s="15">
        <v>112</v>
      </c>
      <c r="B119" s="30" t="s">
        <v>226</v>
      </c>
      <c r="C119" s="17" t="s">
        <v>227</v>
      </c>
      <c r="D119" s="22">
        <v>31</v>
      </c>
      <c r="E119" s="22">
        <v>863407.89</v>
      </c>
      <c r="F119" s="22">
        <v>37</v>
      </c>
      <c r="G119" s="22">
        <v>871332.7</v>
      </c>
      <c r="H119" s="22">
        <v>122</v>
      </c>
      <c r="I119" s="22">
        <v>1023737.19</v>
      </c>
      <c r="J119" s="22">
        <v>449</v>
      </c>
      <c r="K119" s="22">
        <v>3912994.05</v>
      </c>
      <c r="L119" s="22">
        <f t="shared" si="15"/>
        <v>639</v>
      </c>
      <c r="M119" s="22">
        <f t="shared" si="16"/>
        <v>6671471.8300000001</v>
      </c>
      <c r="N119" s="22">
        <v>426</v>
      </c>
      <c r="O119" s="22">
        <v>4319904.9400000004</v>
      </c>
      <c r="P119" s="22">
        <v>43</v>
      </c>
      <c r="Q119" s="22">
        <v>1738253.73</v>
      </c>
      <c r="R119" s="22">
        <f t="shared" si="13"/>
        <v>469</v>
      </c>
      <c r="S119" s="22">
        <f t="shared" si="14"/>
        <v>6058158.6699999999</v>
      </c>
      <c r="T119" s="22">
        <f t="shared" si="17"/>
        <v>1108</v>
      </c>
      <c r="U119" s="22">
        <f t="shared" si="18"/>
        <v>12729630.5</v>
      </c>
      <c r="V119" s="11"/>
    </row>
    <row r="120" spans="1:22" s="5" customFormat="1">
      <c r="A120" s="18">
        <v>113</v>
      </c>
      <c r="B120" s="31" t="s">
        <v>174</v>
      </c>
      <c r="C120" s="1" t="s">
        <v>175</v>
      </c>
      <c r="D120" s="23"/>
      <c r="E120" s="23"/>
      <c r="F120" s="23">
        <v>2</v>
      </c>
      <c r="G120" s="23">
        <v>43564</v>
      </c>
      <c r="H120" s="23">
        <v>36</v>
      </c>
      <c r="I120" s="23">
        <v>2139681.7200000002</v>
      </c>
      <c r="J120" s="23">
        <v>429</v>
      </c>
      <c r="K120" s="23">
        <v>4326377.72</v>
      </c>
      <c r="L120" s="21">
        <f t="shared" si="15"/>
        <v>467</v>
      </c>
      <c r="M120" s="21">
        <f t="shared" si="16"/>
        <v>6509623.4399999995</v>
      </c>
      <c r="N120" s="23">
        <v>6</v>
      </c>
      <c r="O120" s="23">
        <v>4024237</v>
      </c>
      <c r="P120" s="23">
        <v>2</v>
      </c>
      <c r="Q120" s="23">
        <v>2066352</v>
      </c>
      <c r="R120" s="21">
        <f t="shared" si="13"/>
        <v>8</v>
      </c>
      <c r="S120" s="21">
        <f t="shared" si="14"/>
        <v>6090589</v>
      </c>
      <c r="T120" s="21">
        <f t="shared" si="17"/>
        <v>475</v>
      </c>
      <c r="U120" s="21">
        <f t="shared" si="18"/>
        <v>12600212.439999999</v>
      </c>
      <c r="V120" s="11"/>
    </row>
    <row r="121" spans="1:22" s="5" customFormat="1">
      <c r="A121" s="15">
        <v>114</v>
      </c>
      <c r="B121" s="30" t="s">
        <v>244</v>
      </c>
      <c r="C121" s="17" t="s">
        <v>245</v>
      </c>
      <c r="D121" s="22">
        <v>72</v>
      </c>
      <c r="E121" s="22">
        <v>392350.83</v>
      </c>
      <c r="F121" s="22">
        <v>20</v>
      </c>
      <c r="G121" s="22">
        <v>382195.08</v>
      </c>
      <c r="H121" s="22">
        <v>266</v>
      </c>
      <c r="I121" s="22">
        <v>4540229.2300000004</v>
      </c>
      <c r="J121" s="22">
        <v>655</v>
      </c>
      <c r="K121" s="22">
        <v>2217046.9300000002</v>
      </c>
      <c r="L121" s="22">
        <f t="shared" si="15"/>
        <v>1013</v>
      </c>
      <c r="M121" s="22">
        <f t="shared" si="16"/>
        <v>7531822.0700000003</v>
      </c>
      <c r="N121" s="22">
        <v>98</v>
      </c>
      <c r="O121" s="22">
        <v>1174839.6100000001</v>
      </c>
      <c r="P121" s="22">
        <v>53</v>
      </c>
      <c r="Q121" s="22">
        <v>3513581.65</v>
      </c>
      <c r="R121" s="22">
        <f t="shared" si="13"/>
        <v>151</v>
      </c>
      <c r="S121" s="22">
        <f t="shared" si="14"/>
        <v>4688421.26</v>
      </c>
      <c r="T121" s="22">
        <f t="shared" si="17"/>
        <v>1164</v>
      </c>
      <c r="U121" s="22">
        <f t="shared" si="18"/>
        <v>12220243.33</v>
      </c>
      <c r="V121" s="11"/>
    </row>
    <row r="122" spans="1:22" s="5" customFormat="1">
      <c r="A122" s="18">
        <v>115</v>
      </c>
      <c r="B122" s="31" t="s">
        <v>222</v>
      </c>
      <c r="C122" s="1" t="s">
        <v>223</v>
      </c>
      <c r="D122" s="23">
        <v>56</v>
      </c>
      <c r="E122" s="23">
        <v>3863322.6</v>
      </c>
      <c r="F122" s="23">
        <v>11</v>
      </c>
      <c r="G122" s="23">
        <v>613959.15</v>
      </c>
      <c r="H122" s="23">
        <v>10</v>
      </c>
      <c r="I122" s="23">
        <v>13888.32</v>
      </c>
      <c r="J122" s="23">
        <v>151</v>
      </c>
      <c r="K122" s="23">
        <v>977235.72</v>
      </c>
      <c r="L122" s="21">
        <f t="shared" si="15"/>
        <v>228</v>
      </c>
      <c r="M122" s="21">
        <f t="shared" si="16"/>
        <v>5468405.79</v>
      </c>
      <c r="N122" s="23">
        <v>11</v>
      </c>
      <c r="O122" s="23">
        <v>1169120.71</v>
      </c>
      <c r="P122" s="23">
        <v>27</v>
      </c>
      <c r="Q122" s="23">
        <v>3697634.93</v>
      </c>
      <c r="R122" s="21">
        <f t="shared" si="13"/>
        <v>38</v>
      </c>
      <c r="S122" s="21">
        <f t="shared" si="14"/>
        <v>4866755.6400000006</v>
      </c>
      <c r="T122" s="21">
        <f t="shared" si="17"/>
        <v>266</v>
      </c>
      <c r="U122" s="21">
        <f t="shared" si="18"/>
        <v>10335161.43</v>
      </c>
      <c r="V122" s="11"/>
    </row>
    <row r="123" spans="1:22" s="5" customFormat="1">
      <c r="A123" s="15">
        <v>116</v>
      </c>
      <c r="B123" s="16" t="s">
        <v>248</v>
      </c>
      <c r="C123" s="17" t="s">
        <v>335</v>
      </c>
      <c r="D123" s="22">
        <v>7</v>
      </c>
      <c r="E123" s="22">
        <v>242734.89</v>
      </c>
      <c r="F123" s="22">
        <v>32</v>
      </c>
      <c r="G123" s="22">
        <v>1256060.79</v>
      </c>
      <c r="H123" s="22">
        <v>160</v>
      </c>
      <c r="I123" s="22">
        <v>1759475</v>
      </c>
      <c r="J123" s="22">
        <v>415</v>
      </c>
      <c r="K123" s="22">
        <v>2001662.87</v>
      </c>
      <c r="L123" s="22">
        <f t="shared" si="15"/>
        <v>614</v>
      </c>
      <c r="M123" s="22">
        <f t="shared" si="16"/>
        <v>5259933.5500000007</v>
      </c>
      <c r="N123" s="22">
        <v>131</v>
      </c>
      <c r="O123" s="22">
        <v>2989434.42</v>
      </c>
      <c r="P123" s="22">
        <v>46</v>
      </c>
      <c r="Q123" s="22">
        <v>1753487.3</v>
      </c>
      <c r="R123" s="22">
        <f t="shared" si="13"/>
        <v>177</v>
      </c>
      <c r="S123" s="22">
        <f t="shared" si="14"/>
        <v>4742921.72</v>
      </c>
      <c r="T123" s="22">
        <f t="shared" si="17"/>
        <v>791</v>
      </c>
      <c r="U123" s="22">
        <f t="shared" si="18"/>
        <v>10002855.27</v>
      </c>
      <c r="V123" s="11"/>
    </row>
    <row r="124" spans="1:22" s="5" customFormat="1">
      <c r="A124" s="18">
        <v>117</v>
      </c>
      <c r="B124" s="31" t="s">
        <v>255</v>
      </c>
      <c r="C124" s="1" t="s">
        <v>256</v>
      </c>
      <c r="D124" s="23">
        <v>23</v>
      </c>
      <c r="E124" s="23">
        <v>101581.62</v>
      </c>
      <c r="F124" s="23">
        <v>54</v>
      </c>
      <c r="G124" s="23">
        <v>443202.64</v>
      </c>
      <c r="H124" s="23">
        <v>177</v>
      </c>
      <c r="I124" s="23">
        <v>758195.67</v>
      </c>
      <c r="J124" s="23">
        <v>600</v>
      </c>
      <c r="K124" s="23">
        <v>3844234.16</v>
      </c>
      <c r="L124" s="21">
        <f t="shared" si="15"/>
        <v>854</v>
      </c>
      <c r="M124" s="21">
        <f t="shared" si="16"/>
        <v>5147214.09</v>
      </c>
      <c r="N124" s="23">
        <v>364</v>
      </c>
      <c r="O124" s="23">
        <v>3865014.62</v>
      </c>
      <c r="P124" s="23">
        <v>10</v>
      </c>
      <c r="Q124" s="23">
        <v>418376.11</v>
      </c>
      <c r="R124" s="21">
        <f t="shared" si="13"/>
        <v>374</v>
      </c>
      <c r="S124" s="21">
        <f t="shared" si="14"/>
        <v>4283390.7300000004</v>
      </c>
      <c r="T124" s="21">
        <f t="shared" si="17"/>
        <v>1228</v>
      </c>
      <c r="U124" s="21">
        <f t="shared" si="18"/>
        <v>9430604.8200000003</v>
      </c>
      <c r="V124" s="11"/>
    </row>
    <row r="125" spans="1:22" s="5" customFormat="1">
      <c r="A125" s="15">
        <v>118</v>
      </c>
      <c r="B125" s="30" t="s">
        <v>265</v>
      </c>
      <c r="C125" s="17" t="s">
        <v>266</v>
      </c>
      <c r="D125" s="22"/>
      <c r="E125" s="22"/>
      <c r="F125" s="22"/>
      <c r="G125" s="22"/>
      <c r="H125" s="22">
        <v>150</v>
      </c>
      <c r="I125" s="22">
        <v>544939.81000000006</v>
      </c>
      <c r="J125" s="22">
        <v>661</v>
      </c>
      <c r="K125" s="22">
        <v>3997213.43</v>
      </c>
      <c r="L125" s="22">
        <f t="shared" si="15"/>
        <v>811</v>
      </c>
      <c r="M125" s="22">
        <f t="shared" si="16"/>
        <v>4542153.24</v>
      </c>
      <c r="N125" s="22">
        <v>282</v>
      </c>
      <c r="O125" s="22">
        <v>3805759.27</v>
      </c>
      <c r="P125" s="22">
        <v>3</v>
      </c>
      <c r="Q125" s="22">
        <v>312730</v>
      </c>
      <c r="R125" s="22">
        <f t="shared" si="13"/>
        <v>285</v>
      </c>
      <c r="S125" s="22">
        <f t="shared" si="14"/>
        <v>4118489.27</v>
      </c>
      <c r="T125" s="22">
        <f t="shared" si="17"/>
        <v>1096</v>
      </c>
      <c r="U125" s="22">
        <f t="shared" si="18"/>
        <v>8660642.5099999998</v>
      </c>
      <c r="V125" s="11"/>
    </row>
    <row r="126" spans="1:22" s="5" customFormat="1">
      <c r="A126" s="18">
        <v>119</v>
      </c>
      <c r="B126" s="31" t="s">
        <v>251</v>
      </c>
      <c r="C126" s="1" t="s">
        <v>252</v>
      </c>
      <c r="D126" s="23">
        <v>3</v>
      </c>
      <c r="E126" s="23">
        <v>138039.29999999999</v>
      </c>
      <c r="F126" s="23">
        <v>112</v>
      </c>
      <c r="G126" s="23">
        <v>1784057.92</v>
      </c>
      <c r="H126" s="23">
        <v>56</v>
      </c>
      <c r="I126" s="23">
        <v>457118.63</v>
      </c>
      <c r="J126" s="23">
        <v>156</v>
      </c>
      <c r="K126" s="23">
        <v>1297523.3400000001</v>
      </c>
      <c r="L126" s="21">
        <f t="shared" si="15"/>
        <v>327</v>
      </c>
      <c r="M126" s="21">
        <f t="shared" si="16"/>
        <v>3676739.1900000004</v>
      </c>
      <c r="N126" s="23">
        <v>301</v>
      </c>
      <c r="O126" s="23">
        <v>3110528.42</v>
      </c>
      <c r="P126" s="23">
        <v>28</v>
      </c>
      <c r="Q126" s="23">
        <v>623711.93000000005</v>
      </c>
      <c r="R126" s="21">
        <f t="shared" si="13"/>
        <v>329</v>
      </c>
      <c r="S126" s="21">
        <f t="shared" si="14"/>
        <v>3734240.35</v>
      </c>
      <c r="T126" s="21">
        <f t="shared" si="17"/>
        <v>656</v>
      </c>
      <c r="U126" s="21">
        <f t="shared" si="18"/>
        <v>7410979.540000001</v>
      </c>
      <c r="V126" s="11"/>
    </row>
    <row r="127" spans="1:22" s="5" customFormat="1">
      <c r="A127" s="15">
        <v>120</v>
      </c>
      <c r="B127" s="30" t="s">
        <v>285</v>
      </c>
      <c r="C127" s="17" t="s">
        <v>286</v>
      </c>
      <c r="D127" s="22"/>
      <c r="E127" s="22"/>
      <c r="F127" s="22">
        <v>41</v>
      </c>
      <c r="G127" s="22">
        <v>2055522.53</v>
      </c>
      <c r="H127" s="22">
        <v>27</v>
      </c>
      <c r="I127" s="22">
        <v>1011798.86</v>
      </c>
      <c r="J127" s="22">
        <v>30</v>
      </c>
      <c r="K127" s="22">
        <v>451351.91</v>
      </c>
      <c r="L127" s="22">
        <f t="shared" si="15"/>
        <v>98</v>
      </c>
      <c r="M127" s="22">
        <f t="shared" si="16"/>
        <v>3518673.3000000003</v>
      </c>
      <c r="N127" s="22">
        <v>60</v>
      </c>
      <c r="O127" s="22">
        <v>2527872.42</v>
      </c>
      <c r="P127" s="22">
        <v>23</v>
      </c>
      <c r="Q127" s="22">
        <v>1011798.86</v>
      </c>
      <c r="R127" s="22">
        <f t="shared" si="13"/>
        <v>83</v>
      </c>
      <c r="S127" s="22">
        <f t="shared" si="14"/>
        <v>3539671.28</v>
      </c>
      <c r="T127" s="22">
        <f t="shared" si="17"/>
        <v>181</v>
      </c>
      <c r="U127" s="22">
        <f t="shared" si="18"/>
        <v>7058344.5800000001</v>
      </c>
      <c r="V127" s="11"/>
    </row>
    <row r="128" spans="1:22" s="5" customFormat="1">
      <c r="A128" s="18">
        <v>121</v>
      </c>
      <c r="B128" s="31" t="s">
        <v>263</v>
      </c>
      <c r="C128" s="1" t="s">
        <v>264</v>
      </c>
      <c r="D128" s="23"/>
      <c r="E128" s="23"/>
      <c r="F128" s="23">
        <v>19</v>
      </c>
      <c r="G128" s="23">
        <v>705452.3</v>
      </c>
      <c r="H128" s="23">
        <v>30</v>
      </c>
      <c r="I128" s="23">
        <v>1063306.17</v>
      </c>
      <c r="J128" s="23">
        <v>49</v>
      </c>
      <c r="K128" s="23">
        <v>1778433.12</v>
      </c>
      <c r="L128" s="21">
        <f t="shared" si="15"/>
        <v>98</v>
      </c>
      <c r="M128" s="21">
        <f t="shared" si="16"/>
        <v>3547191.59</v>
      </c>
      <c r="N128" s="23">
        <v>68</v>
      </c>
      <c r="O128" s="23">
        <v>2407097.9300000002</v>
      </c>
      <c r="P128" s="23">
        <v>32</v>
      </c>
      <c r="Q128" s="23">
        <v>986518.82</v>
      </c>
      <c r="R128" s="21">
        <f t="shared" si="13"/>
        <v>100</v>
      </c>
      <c r="S128" s="21">
        <f t="shared" si="14"/>
        <v>3393616.75</v>
      </c>
      <c r="T128" s="21">
        <f t="shared" si="17"/>
        <v>198</v>
      </c>
      <c r="U128" s="21">
        <f t="shared" si="18"/>
        <v>6940808.3399999999</v>
      </c>
      <c r="V128" s="11"/>
    </row>
    <row r="129" spans="1:22" s="5" customFormat="1">
      <c r="A129" s="15">
        <v>122</v>
      </c>
      <c r="B129" s="16" t="s">
        <v>271</v>
      </c>
      <c r="C129" s="17" t="s">
        <v>272</v>
      </c>
      <c r="D129" s="22">
        <v>7</v>
      </c>
      <c r="E129" s="22">
        <v>399543.09</v>
      </c>
      <c r="F129" s="22">
        <v>1</v>
      </c>
      <c r="G129" s="22">
        <v>84574.6</v>
      </c>
      <c r="H129" s="22">
        <v>156</v>
      </c>
      <c r="I129" s="22">
        <v>90073.96</v>
      </c>
      <c r="J129" s="22">
        <v>1786</v>
      </c>
      <c r="K129" s="22">
        <v>2631675.44</v>
      </c>
      <c r="L129" s="22">
        <f t="shared" si="15"/>
        <v>1950</v>
      </c>
      <c r="M129" s="22">
        <f t="shared" si="16"/>
        <v>3205867.09</v>
      </c>
      <c r="N129" s="22">
        <v>283</v>
      </c>
      <c r="O129" s="22">
        <v>2592449.9700000002</v>
      </c>
      <c r="P129" s="22">
        <v>5</v>
      </c>
      <c r="Q129" s="22">
        <v>320158.39</v>
      </c>
      <c r="R129" s="22">
        <f t="shared" si="13"/>
        <v>288</v>
      </c>
      <c r="S129" s="22">
        <f t="shared" si="14"/>
        <v>2912608.3600000003</v>
      </c>
      <c r="T129" s="22">
        <f t="shared" si="17"/>
        <v>2238</v>
      </c>
      <c r="U129" s="22">
        <f t="shared" si="18"/>
        <v>6118475.4500000002</v>
      </c>
      <c r="V129" s="11"/>
    </row>
    <row r="130" spans="1:22" s="5" customFormat="1">
      <c r="A130" s="18">
        <v>123</v>
      </c>
      <c r="B130" s="31" t="s">
        <v>186</v>
      </c>
      <c r="C130" s="1" t="s">
        <v>187</v>
      </c>
      <c r="D130" s="23"/>
      <c r="E130" s="23"/>
      <c r="F130" s="23">
        <v>1</v>
      </c>
      <c r="G130" s="23">
        <v>1992768.63</v>
      </c>
      <c r="H130" s="23"/>
      <c r="I130" s="23"/>
      <c r="J130" s="23">
        <v>4</v>
      </c>
      <c r="K130" s="23">
        <v>1805.64</v>
      </c>
      <c r="L130" s="21">
        <f t="shared" si="15"/>
        <v>5</v>
      </c>
      <c r="M130" s="21">
        <f t="shared" si="16"/>
        <v>1994574.2699999998</v>
      </c>
      <c r="N130" s="23">
        <v>4</v>
      </c>
      <c r="O130" s="23">
        <v>3995000</v>
      </c>
      <c r="P130" s="23"/>
      <c r="Q130" s="23"/>
      <c r="R130" s="21">
        <f t="shared" si="13"/>
        <v>4</v>
      </c>
      <c r="S130" s="21">
        <f t="shared" si="14"/>
        <v>3995000</v>
      </c>
      <c r="T130" s="21">
        <f t="shared" si="17"/>
        <v>9</v>
      </c>
      <c r="U130" s="21">
        <f t="shared" si="18"/>
        <v>5989574.2699999996</v>
      </c>
      <c r="V130" s="11"/>
    </row>
    <row r="131" spans="1:22" s="5" customFormat="1">
      <c r="A131" s="15">
        <v>124</v>
      </c>
      <c r="B131" s="30" t="s">
        <v>236</v>
      </c>
      <c r="C131" s="17" t="s">
        <v>237</v>
      </c>
      <c r="D131" s="22">
        <v>4</v>
      </c>
      <c r="E131" s="22">
        <v>29374.15</v>
      </c>
      <c r="F131" s="22">
        <v>55</v>
      </c>
      <c r="G131" s="22">
        <v>2017080.71</v>
      </c>
      <c r="H131" s="22">
        <v>13</v>
      </c>
      <c r="I131" s="22">
        <v>267908.21999999997</v>
      </c>
      <c r="J131" s="22">
        <v>36</v>
      </c>
      <c r="K131" s="22">
        <v>603656.97</v>
      </c>
      <c r="L131" s="22">
        <f t="shared" si="15"/>
        <v>108</v>
      </c>
      <c r="M131" s="22">
        <f t="shared" si="16"/>
        <v>2918020.05</v>
      </c>
      <c r="N131" s="22">
        <v>64</v>
      </c>
      <c r="O131" s="22">
        <v>2573852.66</v>
      </c>
      <c r="P131" s="22">
        <v>12</v>
      </c>
      <c r="Q131" s="22">
        <v>250124.79</v>
      </c>
      <c r="R131" s="22">
        <f t="shared" si="13"/>
        <v>76</v>
      </c>
      <c r="S131" s="22">
        <f t="shared" si="14"/>
        <v>2823977.45</v>
      </c>
      <c r="T131" s="22">
        <f t="shared" si="17"/>
        <v>184</v>
      </c>
      <c r="U131" s="22">
        <f t="shared" si="18"/>
        <v>5741997.5</v>
      </c>
      <c r="V131" s="11"/>
    </row>
    <row r="132" spans="1:22" s="5" customFormat="1">
      <c r="A132" s="18">
        <v>125</v>
      </c>
      <c r="B132" s="31" t="s">
        <v>283</v>
      </c>
      <c r="C132" s="1" t="s">
        <v>284</v>
      </c>
      <c r="D132" s="23"/>
      <c r="E132" s="23"/>
      <c r="F132" s="23"/>
      <c r="G132" s="23"/>
      <c r="H132" s="23">
        <v>244</v>
      </c>
      <c r="I132" s="23">
        <v>621184.77</v>
      </c>
      <c r="J132" s="23">
        <v>288</v>
      </c>
      <c r="K132" s="23">
        <v>2679982.9300000002</v>
      </c>
      <c r="L132" s="21">
        <f t="shared" si="15"/>
        <v>532</v>
      </c>
      <c r="M132" s="21">
        <f t="shared" si="16"/>
        <v>3301167.7</v>
      </c>
      <c r="N132" s="23">
        <v>182</v>
      </c>
      <c r="O132" s="23">
        <v>2392757.7200000002</v>
      </c>
      <c r="P132" s="23"/>
      <c r="Q132" s="23"/>
      <c r="R132" s="21">
        <f t="shared" si="13"/>
        <v>182</v>
      </c>
      <c r="S132" s="21">
        <f t="shared" si="14"/>
        <v>2392757.7200000002</v>
      </c>
      <c r="T132" s="21">
        <f t="shared" si="17"/>
        <v>714</v>
      </c>
      <c r="U132" s="21">
        <f t="shared" si="18"/>
        <v>5693925.4199999999</v>
      </c>
      <c r="V132" s="11"/>
    </row>
    <row r="133" spans="1:22" s="5" customFormat="1">
      <c r="A133" s="15">
        <v>126</v>
      </c>
      <c r="B133" s="30" t="s">
        <v>275</v>
      </c>
      <c r="C133" s="17" t="s">
        <v>276</v>
      </c>
      <c r="D133" s="22"/>
      <c r="E133" s="22"/>
      <c r="F133" s="22">
        <v>2</v>
      </c>
      <c r="G133" s="22">
        <v>5880</v>
      </c>
      <c r="H133" s="22">
        <v>22</v>
      </c>
      <c r="I133" s="22">
        <v>223313.2</v>
      </c>
      <c r="J133" s="22">
        <v>448</v>
      </c>
      <c r="K133" s="22">
        <v>2706196.77</v>
      </c>
      <c r="L133" s="22">
        <f t="shared" si="15"/>
        <v>472</v>
      </c>
      <c r="M133" s="22">
        <f t="shared" si="16"/>
        <v>2935389.97</v>
      </c>
      <c r="N133" s="22">
        <v>682</v>
      </c>
      <c r="O133" s="22">
        <v>2574858.0299999998</v>
      </c>
      <c r="P133" s="22">
        <v>3</v>
      </c>
      <c r="Q133" s="22">
        <v>78909.399999999994</v>
      </c>
      <c r="R133" s="22">
        <f t="shared" si="13"/>
        <v>685</v>
      </c>
      <c r="S133" s="22">
        <f t="shared" si="14"/>
        <v>2653767.4299999997</v>
      </c>
      <c r="T133" s="22">
        <f t="shared" si="17"/>
        <v>1157</v>
      </c>
      <c r="U133" s="22">
        <f t="shared" si="18"/>
        <v>5589157.4000000004</v>
      </c>
      <c r="V133" s="11"/>
    </row>
    <row r="134" spans="1:22" s="5" customFormat="1">
      <c r="A134" s="18">
        <v>127</v>
      </c>
      <c r="B134" s="31" t="s">
        <v>224</v>
      </c>
      <c r="C134" s="1" t="s">
        <v>225</v>
      </c>
      <c r="D134" s="23">
        <v>1</v>
      </c>
      <c r="E134" s="23">
        <v>42119.519999999997</v>
      </c>
      <c r="F134" s="23">
        <v>7</v>
      </c>
      <c r="G134" s="23">
        <v>242181.82</v>
      </c>
      <c r="H134" s="23">
        <v>8</v>
      </c>
      <c r="I134" s="23">
        <v>1213712.6000000001</v>
      </c>
      <c r="J134" s="23">
        <v>24</v>
      </c>
      <c r="K134" s="23">
        <v>114247.11</v>
      </c>
      <c r="L134" s="21">
        <f t="shared" si="15"/>
        <v>40</v>
      </c>
      <c r="M134" s="21">
        <f t="shared" si="16"/>
        <v>1612261.0500000003</v>
      </c>
      <c r="N134" s="23">
        <v>5</v>
      </c>
      <c r="O134" s="23">
        <v>2570149.7000000002</v>
      </c>
      <c r="P134" s="23">
        <v>3</v>
      </c>
      <c r="Q134" s="23">
        <v>1072136.24</v>
      </c>
      <c r="R134" s="21">
        <f t="shared" si="13"/>
        <v>8</v>
      </c>
      <c r="S134" s="21">
        <f t="shared" si="14"/>
        <v>3642285.9400000004</v>
      </c>
      <c r="T134" s="21">
        <f t="shared" si="17"/>
        <v>48</v>
      </c>
      <c r="U134" s="21">
        <f t="shared" si="18"/>
        <v>5254546.99</v>
      </c>
      <c r="V134" s="11"/>
    </row>
    <row r="135" spans="1:22" s="5" customFormat="1">
      <c r="A135" s="15">
        <v>128</v>
      </c>
      <c r="B135" s="30" t="s">
        <v>259</v>
      </c>
      <c r="C135" s="17" t="s">
        <v>260</v>
      </c>
      <c r="D135" s="22">
        <v>2</v>
      </c>
      <c r="E135" s="22">
        <v>20410</v>
      </c>
      <c r="F135" s="22">
        <v>51</v>
      </c>
      <c r="G135" s="22">
        <v>1416053.12</v>
      </c>
      <c r="H135" s="22">
        <v>420</v>
      </c>
      <c r="I135" s="22">
        <v>470635.93</v>
      </c>
      <c r="J135" s="22">
        <v>66</v>
      </c>
      <c r="K135" s="22">
        <v>540173.66</v>
      </c>
      <c r="L135" s="22">
        <f t="shared" si="15"/>
        <v>539</v>
      </c>
      <c r="M135" s="22">
        <f t="shared" si="16"/>
        <v>2447272.71</v>
      </c>
      <c r="N135" s="22">
        <v>88</v>
      </c>
      <c r="O135" s="22">
        <v>2027340.65</v>
      </c>
      <c r="P135" s="22">
        <v>42</v>
      </c>
      <c r="Q135" s="22">
        <v>561953.93999999994</v>
      </c>
      <c r="R135" s="22">
        <f t="shared" si="13"/>
        <v>130</v>
      </c>
      <c r="S135" s="22">
        <f t="shared" si="14"/>
        <v>2589294.59</v>
      </c>
      <c r="T135" s="22">
        <f t="shared" si="17"/>
        <v>669</v>
      </c>
      <c r="U135" s="22">
        <f t="shared" si="18"/>
        <v>5036567.3</v>
      </c>
      <c r="V135" s="11"/>
    </row>
    <row r="136" spans="1:22" s="5" customFormat="1">
      <c r="A136" s="18">
        <v>129</v>
      </c>
      <c r="B136" s="31" t="s">
        <v>269</v>
      </c>
      <c r="C136" s="1" t="s">
        <v>270</v>
      </c>
      <c r="D136" s="23">
        <v>3</v>
      </c>
      <c r="E136" s="23">
        <v>28445</v>
      </c>
      <c r="F136" s="23">
        <v>68</v>
      </c>
      <c r="G136" s="23">
        <v>811559.4</v>
      </c>
      <c r="H136" s="23">
        <v>33</v>
      </c>
      <c r="I136" s="23">
        <v>86335.6</v>
      </c>
      <c r="J136" s="23">
        <v>171</v>
      </c>
      <c r="K136" s="23">
        <v>1245841.6499999999</v>
      </c>
      <c r="L136" s="21">
        <f t="shared" si="15"/>
        <v>275</v>
      </c>
      <c r="M136" s="21">
        <f t="shared" si="16"/>
        <v>2172181.65</v>
      </c>
      <c r="N136" s="23">
        <v>266</v>
      </c>
      <c r="O136" s="23">
        <v>2051155.63</v>
      </c>
      <c r="P136" s="23">
        <v>15</v>
      </c>
      <c r="Q136" s="23">
        <v>105577.14</v>
      </c>
      <c r="R136" s="21">
        <f t="shared" si="13"/>
        <v>281</v>
      </c>
      <c r="S136" s="21">
        <f t="shared" si="14"/>
        <v>2156732.77</v>
      </c>
      <c r="T136" s="21">
        <f t="shared" si="17"/>
        <v>556</v>
      </c>
      <c r="U136" s="21">
        <f t="shared" si="18"/>
        <v>4328914.42</v>
      </c>
      <c r="V136" s="11"/>
    </row>
    <row r="137" spans="1:22" s="5" customFormat="1">
      <c r="A137" s="15">
        <v>130</v>
      </c>
      <c r="B137" s="16" t="s">
        <v>291</v>
      </c>
      <c r="C137" s="17" t="s">
        <v>292</v>
      </c>
      <c r="D137" s="22"/>
      <c r="E137" s="22"/>
      <c r="F137" s="22"/>
      <c r="G137" s="22"/>
      <c r="H137" s="22">
        <v>131</v>
      </c>
      <c r="I137" s="22">
        <v>256356.56</v>
      </c>
      <c r="J137" s="22">
        <v>363</v>
      </c>
      <c r="K137" s="22">
        <v>2096021.52</v>
      </c>
      <c r="L137" s="22">
        <f t="shared" si="15"/>
        <v>494</v>
      </c>
      <c r="M137" s="22">
        <f t="shared" si="16"/>
        <v>2352378.08</v>
      </c>
      <c r="N137" s="22">
        <v>219</v>
      </c>
      <c r="O137" s="22">
        <v>1914552.27</v>
      </c>
      <c r="P137" s="22">
        <v>6</v>
      </c>
      <c r="Q137" s="22">
        <v>25086.51</v>
      </c>
      <c r="R137" s="22">
        <f t="shared" si="13"/>
        <v>225</v>
      </c>
      <c r="S137" s="22">
        <f t="shared" si="14"/>
        <v>1939638.78</v>
      </c>
      <c r="T137" s="22">
        <f t="shared" si="17"/>
        <v>719</v>
      </c>
      <c r="U137" s="22">
        <f t="shared" si="18"/>
        <v>4292016.8600000003</v>
      </c>
      <c r="V137" s="11"/>
    </row>
    <row r="138" spans="1:22" s="5" customFormat="1">
      <c r="A138" s="18">
        <v>131</v>
      </c>
      <c r="B138" s="31" t="s">
        <v>295</v>
      </c>
      <c r="C138" s="1" t="s">
        <v>296</v>
      </c>
      <c r="D138" s="23"/>
      <c r="E138" s="23"/>
      <c r="F138" s="23"/>
      <c r="G138" s="23"/>
      <c r="H138" s="23">
        <v>7</v>
      </c>
      <c r="I138" s="23">
        <v>83851.34</v>
      </c>
      <c r="J138" s="23">
        <v>32</v>
      </c>
      <c r="K138" s="23">
        <v>1976144.59</v>
      </c>
      <c r="L138" s="21">
        <f t="shared" si="15"/>
        <v>39</v>
      </c>
      <c r="M138" s="21">
        <f t="shared" si="16"/>
        <v>2059995.9300000002</v>
      </c>
      <c r="N138" s="23">
        <v>7</v>
      </c>
      <c r="O138" s="23">
        <v>1850000</v>
      </c>
      <c r="P138" s="23"/>
      <c r="Q138" s="23"/>
      <c r="R138" s="21">
        <f t="shared" si="13"/>
        <v>7</v>
      </c>
      <c r="S138" s="21">
        <f t="shared" si="14"/>
        <v>1850000</v>
      </c>
      <c r="T138" s="21">
        <f t="shared" si="17"/>
        <v>46</v>
      </c>
      <c r="U138" s="21">
        <f t="shared" si="18"/>
        <v>3909995.93</v>
      </c>
      <c r="V138" s="11"/>
    </row>
    <row r="139" spans="1:22" s="5" customFormat="1">
      <c r="A139" s="15">
        <v>132</v>
      </c>
      <c r="B139" s="30" t="s">
        <v>279</v>
      </c>
      <c r="C139" s="17" t="s">
        <v>280</v>
      </c>
      <c r="D139" s="22">
        <v>49</v>
      </c>
      <c r="E139" s="22">
        <v>1328233.8</v>
      </c>
      <c r="F139" s="22">
        <v>9</v>
      </c>
      <c r="G139" s="22">
        <v>211472.05</v>
      </c>
      <c r="H139" s="22">
        <v>8</v>
      </c>
      <c r="I139" s="22">
        <v>73488.639999999999</v>
      </c>
      <c r="J139" s="22">
        <v>80</v>
      </c>
      <c r="K139" s="22">
        <v>305918.81</v>
      </c>
      <c r="L139" s="22">
        <f t="shared" si="15"/>
        <v>146</v>
      </c>
      <c r="M139" s="22">
        <f t="shared" si="16"/>
        <v>1919113.3</v>
      </c>
      <c r="N139" s="22">
        <v>42</v>
      </c>
      <c r="O139" s="22">
        <v>546681.14</v>
      </c>
      <c r="P139" s="22">
        <v>52</v>
      </c>
      <c r="Q139" s="22">
        <v>1419495.44</v>
      </c>
      <c r="R139" s="22">
        <f t="shared" si="13"/>
        <v>94</v>
      </c>
      <c r="S139" s="22">
        <f t="shared" si="14"/>
        <v>1966176.58</v>
      </c>
      <c r="T139" s="22">
        <f t="shared" si="17"/>
        <v>240</v>
      </c>
      <c r="U139" s="22">
        <f t="shared" si="18"/>
        <v>3885289.88</v>
      </c>
      <c r="V139" s="11"/>
    </row>
    <row r="140" spans="1:22" s="5" customFormat="1">
      <c r="A140" s="18">
        <v>133</v>
      </c>
      <c r="B140" s="31" t="s">
        <v>273</v>
      </c>
      <c r="C140" s="1" t="s">
        <v>274</v>
      </c>
      <c r="D140" s="23">
        <v>4</v>
      </c>
      <c r="E140" s="23">
        <v>178855.98</v>
      </c>
      <c r="F140" s="23">
        <v>19</v>
      </c>
      <c r="G140" s="23">
        <v>452629.41</v>
      </c>
      <c r="H140" s="23">
        <v>25</v>
      </c>
      <c r="I140" s="23">
        <v>195604.76</v>
      </c>
      <c r="J140" s="23">
        <v>57</v>
      </c>
      <c r="K140" s="23">
        <v>1088537.98</v>
      </c>
      <c r="L140" s="21">
        <f t="shared" si="15"/>
        <v>105</v>
      </c>
      <c r="M140" s="21">
        <f t="shared" si="16"/>
        <v>1915628.13</v>
      </c>
      <c r="N140" s="23">
        <v>52</v>
      </c>
      <c r="O140" s="23">
        <v>1565018.02</v>
      </c>
      <c r="P140" s="23">
        <v>21</v>
      </c>
      <c r="Q140" s="23">
        <v>398355.74</v>
      </c>
      <c r="R140" s="21">
        <f t="shared" si="13"/>
        <v>73</v>
      </c>
      <c r="S140" s="21">
        <f t="shared" si="14"/>
        <v>1963373.76</v>
      </c>
      <c r="T140" s="21">
        <f t="shared" si="17"/>
        <v>178</v>
      </c>
      <c r="U140" s="21">
        <f t="shared" si="18"/>
        <v>3879001.8899999997</v>
      </c>
      <c r="V140" s="11"/>
    </row>
    <row r="141" spans="1:22" s="5" customFormat="1">
      <c r="A141" s="15">
        <v>134</v>
      </c>
      <c r="B141" s="30" t="s">
        <v>281</v>
      </c>
      <c r="C141" s="17" t="s">
        <v>282</v>
      </c>
      <c r="D141" s="22">
        <v>2</v>
      </c>
      <c r="E141" s="22">
        <v>88600</v>
      </c>
      <c r="F141" s="22">
        <v>5</v>
      </c>
      <c r="G141" s="22">
        <v>122954.09</v>
      </c>
      <c r="H141" s="22">
        <v>129</v>
      </c>
      <c r="I141" s="22">
        <v>593437.99</v>
      </c>
      <c r="J141" s="22">
        <v>181</v>
      </c>
      <c r="K141" s="22">
        <v>1345631.96</v>
      </c>
      <c r="L141" s="22">
        <f t="shared" si="15"/>
        <v>317</v>
      </c>
      <c r="M141" s="22">
        <f t="shared" si="16"/>
        <v>2150624.04</v>
      </c>
      <c r="N141" s="22">
        <v>63</v>
      </c>
      <c r="O141" s="22">
        <v>1273831.07</v>
      </c>
      <c r="P141" s="22">
        <v>6</v>
      </c>
      <c r="Q141" s="22">
        <v>426069.86</v>
      </c>
      <c r="R141" s="22">
        <f t="shared" si="13"/>
        <v>69</v>
      </c>
      <c r="S141" s="22">
        <f t="shared" si="14"/>
        <v>1699900.9300000002</v>
      </c>
      <c r="T141" s="22">
        <f t="shared" si="17"/>
        <v>386</v>
      </c>
      <c r="U141" s="22">
        <f t="shared" si="18"/>
        <v>3850524.97</v>
      </c>
      <c r="V141" s="11"/>
    </row>
    <row r="142" spans="1:22" s="5" customFormat="1">
      <c r="A142" s="18">
        <v>135</v>
      </c>
      <c r="B142" s="31" t="s">
        <v>289</v>
      </c>
      <c r="C142" s="1" t="s">
        <v>290</v>
      </c>
      <c r="D142" s="23"/>
      <c r="E142" s="23"/>
      <c r="F142" s="23">
        <v>12</v>
      </c>
      <c r="G142" s="23">
        <v>276481.34000000003</v>
      </c>
      <c r="H142" s="23">
        <v>22</v>
      </c>
      <c r="I142" s="23">
        <v>295168.46000000002</v>
      </c>
      <c r="J142" s="23">
        <v>235</v>
      </c>
      <c r="K142" s="23">
        <v>1275651.58</v>
      </c>
      <c r="L142" s="21">
        <f t="shared" si="15"/>
        <v>269</v>
      </c>
      <c r="M142" s="21">
        <f t="shared" si="16"/>
        <v>1847301.3800000001</v>
      </c>
      <c r="N142" s="23">
        <v>228</v>
      </c>
      <c r="O142" s="23">
        <v>1494047.99</v>
      </c>
      <c r="P142" s="23">
        <v>10</v>
      </c>
      <c r="Q142" s="23">
        <v>236906.26</v>
      </c>
      <c r="R142" s="21">
        <f t="shared" si="13"/>
        <v>238</v>
      </c>
      <c r="S142" s="21">
        <f t="shared" si="14"/>
        <v>1730954.25</v>
      </c>
      <c r="T142" s="21">
        <f t="shared" si="17"/>
        <v>507</v>
      </c>
      <c r="U142" s="21">
        <f t="shared" si="18"/>
        <v>3578255.63</v>
      </c>
      <c r="V142" s="11"/>
    </row>
    <row r="143" spans="1:22" s="5" customFormat="1">
      <c r="A143" s="15">
        <v>136</v>
      </c>
      <c r="B143" s="30" t="s">
        <v>277</v>
      </c>
      <c r="C143" s="17" t="s">
        <v>278</v>
      </c>
      <c r="D143" s="22">
        <v>31</v>
      </c>
      <c r="E143" s="22">
        <v>923022.02</v>
      </c>
      <c r="F143" s="22">
        <v>16</v>
      </c>
      <c r="G143" s="22">
        <v>548395.79</v>
      </c>
      <c r="H143" s="22">
        <v>13</v>
      </c>
      <c r="I143" s="22">
        <v>459123.48</v>
      </c>
      <c r="J143" s="22">
        <v>28</v>
      </c>
      <c r="K143" s="22">
        <v>32545.49</v>
      </c>
      <c r="L143" s="22">
        <f t="shared" si="15"/>
        <v>88</v>
      </c>
      <c r="M143" s="22">
        <f t="shared" si="16"/>
        <v>1963086.78</v>
      </c>
      <c r="N143" s="22">
        <v>5</v>
      </c>
      <c r="O143" s="22">
        <v>315000</v>
      </c>
      <c r="P143" s="22">
        <v>17</v>
      </c>
      <c r="Q143" s="22">
        <v>1257169</v>
      </c>
      <c r="R143" s="22">
        <f t="shared" si="13"/>
        <v>22</v>
      </c>
      <c r="S143" s="22">
        <f t="shared" si="14"/>
        <v>1572169</v>
      </c>
      <c r="T143" s="22">
        <f t="shared" si="17"/>
        <v>110</v>
      </c>
      <c r="U143" s="22">
        <f t="shared" si="18"/>
        <v>3535255.7800000003</v>
      </c>
      <c r="V143" s="11"/>
    </row>
    <row r="144" spans="1:22" s="5" customFormat="1">
      <c r="A144" s="18">
        <v>137</v>
      </c>
      <c r="B144" s="31" t="s">
        <v>287</v>
      </c>
      <c r="C144" s="1" t="s">
        <v>288</v>
      </c>
      <c r="D144" s="23"/>
      <c r="E144" s="23"/>
      <c r="F144" s="23"/>
      <c r="G144" s="23"/>
      <c r="H144" s="23">
        <v>104</v>
      </c>
      <c r="I144" s="23">
        <v>457301.37</v>
      </c>
      <c r="J144" s="23">
        <v>278</v>
      </c>
      <c r="K144" s="23">
        <v>1646853.03</v>
      </c>
      <c r="L144" s="21">
        <f t="shared" si="15"/>
        <v>382</v>
      </c>
      <c r="M144" s="21">
        <f t="shared" si="16"/>
        <v>2104154.4</v>
      </c>
      <c r="N144" s="23">
        <v>168</v>
      </c>
      <c r="O144" s="23">
        <v>1302381.3799999999</v>
      </c>
      <c r="P144" s="23">
        <v>9</v>
      </c>
      <c r="Q144" s="23">
        <v>118728.62</v>
      </c>
      <c r="R144" s="21">
        <f t="shared" si="13"/>
        <v>177</v>
      </c>
      <c r="S144" s="21">
        <f t="shared" si="14"/>
        <v>1421110</v>
      </c>
      <c r="T144" s="21">
        <f t="shared" si="17"/>
        <v>559</v>
      </c>
      <c r="U144" s="21">
        <f t="shared" si="18"/>
        <v>3525264.4</v>
      </c>
      <c r="V144" s="11"/>
    </row>
    <row r="145" spans="1:22" s="5" customFormat="1">
      <c r="A145" s="15">
        <v>138</v>
      </c>
      <c r="B145" s="30" t="s">
        <v>246</v>
      </c>
      <c r="C145" s="17" t="s">
        <v>247</v>
      </c>
      <c r="D145" s="22">
        <v>8</v>
      </c>
      <c r="E145" s="22">
        <v>187675.85</v>
      </c>
      <c r="F145" s="22">
        <v>16</v>
      </c>
      <c r="G145" s="22">
        <v>309876.94</v>
      </c>
      <c r="H145" s="22">
        <v>19</v>
      </c>
      <c r="I145" s="22">
        <v>698333.11</v>
      </c>
      <c r="J145" s="22">
        <v>42</v>
      </c>
      <c r="K145" s="22">
        <v>488425.9</v>
      </c>
      <c r="L145" s="22">
        <f t="shared" si="15"/>
        <v>85</v>
      </c>
      <c r="M145" s="22">
        <f t="shared" si="16"/>
        <v>1684311.7999999998</v>
      </c>
      <c r="N145" s="22">
        <v>59</v>
      </c>
      <c r="O145" s="22">
        <v>836701.82</v>
      </c>
      <c r="P145" s="22">
        <v>30</v>
      </c>
      <c r="Q145" s="22">
        <v>924439.81</v>
      </c>
      <c r="R145" s="22">
        <f t="shared" ref="R145:R166" si="25">N145+P145</f>
        <v>89</v>
      </c>
      <c r="S145" s="22">
        <f t="shared" ref="S145:S166" si="26">O145+Q145</f>
        <v>1761141.63</v>
      </c>
      <c r="T145" s="22">
        <f t="shared" si="17"/>
        <v>174</v>
      </c>
      <c r="U145" s="22">
        <f t="shared" si="18"/>
        <v>3445453.4299999997</v>
      </c>
      <c r="V145" s="11"/>
    </row>
    <row r="146" spans="1:22" s="5" customFormat="1">
      <c r="A146" s="18">
        <v>139</v>
      </c>
      <c r="B146" s="31" t="s">
        <v>305</v>
      </c>
      <c r="C146" s="1" t="s">
        <v>306</v>
      </c>
      <c r="D146" s="23"/>
      <c r="E146" s="23"/>
      <c r="F146" s="23">
        <v>1</v>
      </c>
      <c r="G146" s="23">
        <v>8347</v>
      </c>
      <c r="H146" s="23">
        <v>41</v>
      </c>
      <c r="I146" s="23">
        <v>53343.61</v>
      </c>
      <c r="J146" s="23">
        <v>142</v>
      </c>
      <c r="K146" s="23">
        <v>1660193.79</v>
      </c>
      <c r="L146" s="21">
        <f t="shared" si="15"/>
        <v>184</v>
      </c>
      <c r="M146" s="21">
        <f t="shared" si="16"/>
        <v>1721884.4000000001</v>
      </c>
      <c r="N146" s="23">
        <v>228</v>
      </c>
      <c r="O146" s="23">
        <v>1635404.14</v>
      </c>
      <c r="P146" s="23">
        <v>2</v>
      </c>
      <c r="Q146" s="23">
        <v>10899.02</v>
      </c>
      <c r="R146" s="21">
        <f t="shared" si="25"/>
        <v>230</v>
      </c>
      <c r="S146" s="21">
        <f t="shared" si="26"/>
        <v>1646303.16</v>
      </c>
      <c r="T146" s="21">
        <f t="shared" si="17"/>
        <v>414</v>
      </c>
      <c r="U146" s="21">
        <f t="shared" si="18"/>
        <v>3368187.56</v>
      </c>
      <c r="V146" s="11"/>
    </row>
    <row r="147" spans="1:22" s="5" customFormat="1">
      <c r="A147" s="15">
        <v>140</v>
      </c>
      <c r="B147" s="30" t="s">
        <v>267</v>
      </c>
      <c r="C147" s="17" t="s">
        <v>268</v>
      </c>
      <c r="D147" s="22">
        <v>1</v>
      </c>
      <c r="E147" s="22">
        <v>1200000</v>
      </c>
      <c r="F147" s="22">
        <v>1</v>
      </c>
      <c r="G147" s="22">
        <v>11570.8</v>
      </c>
      <c r="H147" s="22">
        <v>457</v>
      </c>
      <c r="I147" s="22">
        <v>325484.89</v>
      </c>
      <c r="J147" s="22">
        <v>33</v>
      </c>
      <c r="K147" s="22">
        <v>71745.399999999994</v>
      </c>
      <c r="L147" s="22">
        <f t="shared" si="15"/>
        <v>492</v>
      </c>
      <c r="M147" s="22">
        <f t="shared" si="16"/>
        <v>1608801.0899999999</v>
      </c>
      <c r="N147" s="22"/>
      <c r="O147" s="22"/>
      <c r="P147" s="22">
        <v>3</v>
      </c>
      <c r="Q147" s="22">
        <v>1420000</v>
      </c>
      <c r="R147" s="22">
        <f t="shared" si="25"/>
        <v>3</v>
      </c>
      <c r="S147" s="22">
        <f t="shared" si="26"/>
        <v>1420000</v>
      </c>
      <c r="T147" s="22">
        <f t="shared" si="17"/>
        <v>495</v>
      </c>
      <c r="U147" s="22">
        <f t="shared" si="18"/>
        <v>3028801.09</v>
      </c>
      <c r="V147" s="11"/>
    </row>
    <row r="148" spans="1:22" s="5" customFormat="1">
      <c r="A148" s="18">
        <v>141</v>
      </c>
      <c r="B148" s="31" t="s">
        <v>303</v>
      </c>
      <c r="C148" s="1" t="s">
        <v>304</v>
      </c>
      <c r="D148" s="23"/>
      <c r="E148" s="23"/>
      <c r="F148" s="23"/>
      <c r="G148" s="23"/>
      <c r="H148" s="23">
        <v>49</v>
      </c>
      <c r="I148" s="23">
        <v>21279.85</v>
      </c>
      <c r="J148" s="23">
        <v>446</v>
      </c>
      <c r="K148" s="23">
        <v>1280299.6000000001</v>
      </c>
      <c r="L148" s="21">
        <f t="shared" si="15"/>
        <v>495</v>
      </c>
      <c r="M148" s="21">
        <f t="shared" si="16"/>
        <v>1301579.4500000002</v>
      </c>
      <c r="N148" s="23">
        <v>120</v>
      </c>
      <c r="O148" s="23">
        <v>1258915.23</v>
      </c>
      <c r="P148" s="23"/>
      <c r="Q148" s="23"/>
      <c r="R148" s="21">
        <f t="shared" si="25"/>
        <v>120</v>
      </c>
      <c r="S148" s="21">
        <f t="shared" si="26"/>
        <v>1258915.23</v>
      </c>
      <c r="T148" s="21">
        <f t="shared" si="17"/>
        <v>615</v>
      </c>
      <c r="U148" s="21">
        <f t="shared" si="18"/>
        <v>2560494.6800000002</v>
      </c>
      <c r="V148" s="11"/>
    </row>
    <row r="149" spans="1:22" s="5" customFormat="1">
      <c r="A149" s="15">
        <v>142</v>
      </c>
      <c r="B149" s="30" t="s">
        <v>84</v>
      </c>
      <c r="C149" s="17" t="s">
        <v>85</v>
      </c>
      <c r="D149" s="22"/>
      <c r="E149" s="22"/>
      <c r="F149" s="22"/>
      <c r="G149" s="22"/>
      <c r="H149" s="22">
        <v>3</v>
      </c>
      <c r="I149" s="22">
        <v>2373744.44</v>
      </c>
      <c r="J149" s="22"/>
      <c r="K149" s="22"/>
      <c r="L149" s="22">
        <f t="shared" ref="L149:L166" si="27">D149+F149+H149+J149</f>
        <v>3</v>
      </c>
      <c r="M149" s="22">
        <f t="shared" ref="M149:M166" si="28">E149+G149+I149+K149</f>
        <v>2373744.44</v>
      </c>
      <c r="N149" s="22"/>
      <c r="O149" s="22"/>
      <c r="P149" s="22"/>
      <c r="Q149" s="22"/>
      <c r="R149" s="22">
        <f t="shared" si="25"/>
        <v>0</v>
      </c>
      <c r="S149" s="22">
        <f t="shared" si="26"/>
        <v>0</v>
      </c>
      <c r="T149" s="22">
        <f t="shared" ref="T149:T166" si="29">L149+R149</f>
        <v>3</v>
      </c>
      <c r="U149" s="22">
        <f t="shared" ref="U149:U166" si="30">M149+S149</f>
        <v>2373744.44</v>
      </c>
      <c r="V149" s="11"/>
    </row>
    <row r="150" spans="1:22" s="5" customFormat="1">
      <c r="A150" s="18">
        <v>143</v>
      </c>
      <c r="B150" s="31" t="s">
        <v>297</v>
      </c>
      <c r="C150" s="1" t="s">
        <v>298</v>
      </c>
      <c r="D150" s="23"/>
      <c r="E150" s="23"/>
      <c r="F150" s="23">
        <v>2</v>
      </c>
      <c r="G150" s="23">
        <v>5306.06</v>
      </c>
      <c r="H150" s="23">
        <v>57</v>
      </c>
      <c r="I150" s="23">
        <v>83760.75</v>
      </c>
      <c r="J150" s="23">
        <v>135</v>
      </c>
      <c r="K150" s="23">
        <v>1175438.1399999999</v>
      </c>
      <c r="L150" s="21">
        <f t="shared" si="27"/>
        <v>194</v>
      </c>
      <c r="M150" s="21">
        <f t="shared" si="28"/>
        <v>1264504.95</v>
      </c>
      <c r="N150" s="23">
        <v>222</v>
      </c>
      <c r="O150" s="23">
        <v>1106278.1100000001</v>
      </c>
      <c r="P150" s="23"/>
      <c r="Q150" s="23"/>
      <c r="R150" s="21">
        <f t="shared" si="25"/>
        <v>222</v>
      </c>
      <c r="S150" s="21">
        <f t="shared" si="26"/>
        <v>1106278.1100000001</v>
      </c>
      <c r="T150" s="21">
        <f t="shared" si="29"/>
        <v>416</v>
      </c>
      <c r="U150" s="21">
        <f t="shared" si="30"/>
        <v>2370783.06</v>
      </c>
      <c r="V150" s="11"/>
    </row>
    <row r="151" spans="1:22" s="5" customFormat="1">
      <c r="A151" s="15">
        <v>144</v>
      </c>
      <c r="B151" s="30" t="s">
        <v>311</v>
      </c>
      <c r="C151" s="17" t="s">
        <v>312</v>
      </c>
      <c r="D151" s="22"/>
      <c r="E151" s="22"/>
      <c r="F151" s="22"/>
      <c r="G151" s="22"/>
      <c r="H151" s="22">
        <v>11</v>
      </c>
      <c r="I151" s="22">
        <v>10172.299999999999</v>
      </c>
      <c r="J151" s="22">
        <v>157</v>
      </c>
      <c r="K151" s="22">
        <v>1080309.97</v>
      </c>
      <c r="L151" s="22">
        <f t="shared" si="27"/>
        <v>168</v>
      </c>
      <c r="M151" s="22">
        <f t="shared" si="28"/>
        <v>1090482.27</v>
      </c>
      <c r="N151" s="22">
        <v>137</v>
      </c>
      <c r="O151" s="22">
        <v>1069699.8700000001</v>
      </c>
      <c r="P151" s="22">
        <v>2</v>
      </c>
      <c r="Q151" s="22">
        <v>5111</v>
      </c>
      <c r="R151" s="22">
        <f t="shared" si="25"/>
        <v>139</v>
      </c>
      <c r="S151" s="22">
        <f t="shared" si="26"/>
        <v>1074810.8700000001</v>
      </c>
      <c r="T151" s="22">
        <f t="shared" si="29"/>
        <v>307</v>
      </c>
      <c r="U151" s="22">
        <f t="shared" si="30"/>
        <v>2165293.14</v>
      </c>
      <c r="V151" s="11"/>
    </row>
    <row r="152" spans="1:22" s="5" customFormat="1">
      <c r="A152" s="18">
        <v>145</v>
      </c>
      <c r="B152" s="31" t="s">
        <v>301</v>
      </c>
      <c r="C152" s="1" t="s">
        <v>302</v>
      </c>
      <c r="D152" s="23"/>
      <c r="E152" s="23"/>
      <c r="F152" s="23"/>
      <c r="G152" s="23"/>
      <c r="H152" s="23">
        <v>15</v>
      </c>
      <c r="I152" s="23">
        <v>42069.11</v>
      </c>
      <c r="J152" s="23">
        <v>294</v>
      </c>
      <c r="K152" s="23">
        <v>735533.61</v>
      </c>
      <c r="L152" s="21">
        <f t="shared" si="27"/>
        <v>309</v>
      </c>
      <c r="M152" s="21">
        <f t="shared" si="28"/>
        <v>777602.72</v>
      </c>
      <c r="N152" s="23">
        <v>208</v>
      </c>
      <c r="O152" s="23">
        <v>722657.39</v>
      </c>
      <c r="P152" s="23">
        <v>2</v>
      </c>
      <c r="Q152" s="23">
        <v>28037.52</v>
      </c>
      <c r="R152" s="21">
        <f t="shared" si="25"/>
        <v>210</v>
      </c>
      <c r="S152" s="21">
        <f t="shared" si="26"/>
        <v>750694.91</v>
      </c>
      <c r="T152" s="21">
        <f t="shared" si="29"/>
        <v>519</v>
      </c>
      <c r="U152" s="21">
        <f t="shared" si="30"/>
        <v>1528297.63</v>
      </c>
      <c r="V152" s="11"/>
    </row>
    <row r="153" spans="1:22" s="5" customFormat="1">
      <c r="A153" s="15">
        <v>146</v>
      </c>
      <c r="B153" s="30" t="s">
        <v>299</v>
      </c>
      <c r="C153" s="17" t="s">
        <v>300</v>
      </c>
      <c r="D153" s="22"/>
      <c r="E153" s="22"/>
      <c r="F153" s="22"/>
      <c r="G153" s="22"/>
      <c r="H153" s="22">
        <v>179</v>
      </c>
      <c r="I153" s="22">
        <v>699053.84</v>
      </c>
      <c r="J153" s="22">
        <v>184</v>
      </c>
      <c r="K153" s="22">
        <v>601559.09</v>
      </c>
      <c r="L153" s="22">
        <f t="shared" si="27"/>
        <v>363</v>
      </c>
      <c r="M153" s="22">
        <f t="shared" si="28"/>
        <v>1300612.93</v>
      </c>
      <c r="N153" s="22">
        <v>1</v>
      </c>
      <c r="O153" s="22">
        <v>16464</v>
      </c>
      <c r="P153" s="22">
        <v>4</v>
      </c>
      <c r="Q153" s="22">
        <v>94240</v>
      </c>
      <c r="R153" s="22">
        <f t="shared" si="25"/>
        <v>5</v>
      </c>
      <c r="S153" s="22">
        <f t="shared" si="26"/>
        <v>110704</v>
      </c>
      <c r="T153" s="22">
        <f t="shared" si="29"/>
        <v>368</v>
      </c>
      <c r="U153" s="22">
        <f t="shared" si="30"/>
        <v>1411316.93</v>
      </c>
      <c r="V153" s="11"/>
    </row>
    <row r="154" spans="1:22" s="5" customFormat="1">
      <c r="A154" s="18">
        <v>147</v>
      </c>
      <c r="B154" s="31" t="s">
        <v>321</v>
      </c>
      <c r="C154" s="1" t="s">
        <v>322</v>
      </c>
      <c r="D154" s="23">
        <v>2</v>
      </c>
      <c r="E154" s="23">
        <v>309019.5</v>
      </c>
      <c r="F154" s="23">
        <v>3</v>
      </c>
      <c r="G154" s="23">
        <v>2810.88</v>
      </c>
      <c r="H154" s="23">
        <v>1</v>
      </c>
      <c r="I154" s="23">
        <v>10200</v>
      </c>
      <c r="J154" s="23">
        <v>8</v>
      </c>
      <c r="K154" s="23">
        <v>307989.5</v>
      </c>
      <c r="L154" s="21">
        <f t="shared" si="27"/>
        <v>14</v>
      </c>
      <c r="M154" s="21">
        <f t="shared" si="28"/>
        <v>630019.88</v>
      </c>
      <c r="N154" s="23">
        <v>3</v>
      </c>
      <c r="O154" s="23">
        <v>298864.78000000003</v>
      </c>
      <c r="P154" s="23">
        <v>3</v>
      </c>
      <c r="Q154" s="23">
        <v>311748.65000000002</v>
      </c>
      <c r="R154" s="21">
        <f t="shared" si="25"/>
        <v>6</v>
      </c>
      <c r="S154" s="21">
        <f t="shared" si="26"/>
        <v>610613.43000000005</v>
      </c>
      <c r="T154" s="21">
        <f t="shared" si="29"/>
        <v>20</v>
      </c>
      <c r="U154" s="21">
        <f t="shared" si="30"/>
        <v>1240633.31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>
        <v>1</v>
      </c>
      <c r="G155" s="22">
        <v>36422</v>
      </c>
      <c r="H155" s="22">
        <v>91</v>
      </c>
      <c r="I155" s="22">
        <v>48753.08</v>
      </c>
      <c r="J155" s="22">
        <v>299</v>
      </c>
      <c r="K155" s="22">
        <v>365402.96</v>
      </c>
      <c r="L155" s="22">
        <f t="shared" si="27"/>
        <v>391</v>
      </c>
      <c r="M155" s="22">
        <f t="shared" si="28"/>
        <v>450578.04000000004</v>
      </c>
      <c r="N155" s="22">
        <v>44</v>
      </c>
      <c r="O155" s="22">
        <v>492138.5</v>
      </c>
      <c r="P155" s="22"/>
      <c r="Q155" s="22"/>
      <c r="R155" s="22">
        <f t="shared" si="25"/>
        <v>44</v>
      </c>
      <c r="S155" s="22">
        <f t="shared" si="26"/>
        <v>492138.5</v>
      </c>
      <c r="T155" s="22">
        <f t="shared" si="29"/>
        <v>435</v>
      </c>
      <c r="U155" s="22">
        <f t="shared" si="30"/>
        <v>942716.54</v>
      </c>
      <c r="V155" s="11"/>
    </row>
    <row r="156" spans="1:22" s="5" customFormat="1">
      <c r="A156" s="18">
        <v>149</v>
      </c>
      <c r="B156" s="31" t="s">
        <v>309</v>
      </c>
      <c r="C156" s="1" t="s">
        <v>310</v>
      </c>
      <c r="D156" s="23"/>
      <c r="E156" s="23"/>
      <c r="F156" s="23"/>
      <c r="G156" s="23"/>
      <c r="H156" s="23">
        <v>90</v>
      </c>
      <c r="I156" s="23">
        <v>77395.740000000005</v>
      </c>
      <c r="J156" s="23">
        <v>172</v>
      </c>
      <c r="K156" s="23">
        <v>379550.23</v>
      </c>
      <c r="L156" s="21">
        <f t="shared" si="27"/>
        <v>262</v>
      </c>
      <c r="M156" s="21">
        <f t="shared" si="28"/>
        <v>456945.97</v>
      </c>
      <c r="N156" s="23">
        <v>13</v>
      </c>
      <c r="O156" s="23">
        <v>269585.40000000002</v>
      </c>
      <c r="P156" s="23"/>
      <c r="Q156" s="23"/>
      <c r="R156" s="21">
        <f t="shared" si="25"/>
        <v>13</v>
      </c>
      <c r="S156" s="21">
        <f t="shared" si="26"/>
        <v>269585.40000000002</v>
      </c>
      <c r="T156" s="21">
        <f t="shared" si="29"/>
        <v>275</v>
      </c>
      <c r="U156" s="21">
        <f t="shared" si="30"/>
        <v>726531.37</v>
      </c>
      <c r="V156" s="11"/>
    </row>
    <row r="157" spans="1:22" s="5" customFormat="1">
      <c r="A157" s="15">
        <v>150</v>
      </c>
      <c r="B157" s="30" t="s">
        <v>313</v>
      </c>
      <c r="C157" s="17" t="s">
        <v>314</v>
      </c>
      <c r="D157" s="22"/>
      <c r="E157" s="22"/>
      <c r="F157" s="22"/>
      <c r="G157" s="22"/>
      <c r="H157" s="22">
        <v>2</v>
      </c>
      <c r="I157" s="22">
        <v>112140.29</v>
      </c>
      <c r="J157" s="22">
        <v>10</v>
      </c>
      <c r="K157" s="22">
        <v>139697.38</v>
      </c>
      <c r="L157" s="22">
        <f t="shared" si="27"/>
        <v>12</v>
      </c>
      <c r="M157" s="22">
        <f t="shared" si="28"/>
        <v>251837.66999999998</v>
      </c>
      <c r="N157" s="22">
        <v>10</v>
      </c>
      <c r="O157" s="22">
        <v>139697.38</v>
      </c>
      <c r="P157" s="22">
        <v>2</v>
      </c>
      <c r="Q157" s="22">
        <v>112140.29</v>
      </c>
      <c r="R157" s="22">
        <f t="shared" si="25"/>
        <v>12</v>
      </c>
      <c r="S157" s="22">
        <f t="shared" si="26"/>
        <v>251837.66999999998</v>
      </c>
      <c r="T157" s="22">
        <f t="shared" si="29"/>
        <v>24</v>
      </c>
      <c r="U157" s="22">
        <f t="shared" si="30"/>
        <v>503675.33999999997</v>
      </c>
      <c r="V157" s="11"/>
    </row>
    <row r="158" spans="1:22" s="5" customFormat="1">
      <c r="A158" s="18">
        <v>151</v>
      </c>
      <c r="B158" s="31" t="s">
        <v>319</v>
      </c>
      <c r="C158" s="1" t="s">
        <v>320</v>
      </c>
      <c r="D158" s="23"/>
      <c r="E158" s="23"/>
      <c r="F158" s="23"/>
      <c r="G158" s="23"/>
      <c r="H158" s="23"/>
      <c r="I158" s="23"/>
      <c r="J158" s="23">
        <v>18</v>
      </c>
      <c r="K158" s="23">
        <v>77863.360000000001</v>
      </c>
      <c r="L158" s="23">
        <f t="shared" si="27"/>
        <v>18</v>
      </c>
      <c r="M158" s="23">
        <f t="shared" si="28"/>
        <v>77863.360000000001</v>
      </c>
      <c r="N158" s="23">
        <v>18</v>
      </c>
      <c r="O158" s="23">
        <v>78267.42</v>
      </c>
      <c r="P158" s="23"/>
      <c r="Q158" s="23"/>
      <c r="R158" s="21">
        <f t="shared" si="25"/>
        <v>18</v>
      </c>
      <c r="S158" s="21">
        <f t="shared" si="26"/>
        <v>78267.42</v>
      </c>
      <c r="T158" s="23">
        <f t="shared" si="29"/>
        <v>36</v>
      </c>
      <c r="U158" s="23">
        <f t="shared" si="30"/>
        <v>156130.78</v>
      </c>
      <c r="V158" s="11"/>
    </row>
    <row r="159" spans="1:22" s="5" customFormat="1">
      <c r="A159" s="15">
        <v>152</v>
      </c>
      <c r="B159" s="30" t="s">
        <v>315</v>
      </c>
      <c r="C159" s="17" t="s">
        <v>316</v>
      </c>
      <c r="D159" s="22"/>
      <c r="E159" s="22"/>
      <c r="F159" s="22"/>
      <c r="G159" s="22"/>
      <c r="H159" s="22">
        <v>21</v>
      </c>
      <c r="I159" s="22">
        <v>24157.26</v>
      </c>
      <c r="J159" s="22">
        <v>32</v>
      </c>
      <c r="K159" s="22">
        <v>62081.9</v>
      </c>
      <c r="L159" s="22">
        <f t="shared" si="27"/>
        <v>53</v>
      </c>
      <c r="M159" s="22">
        <f t="shared" si="28"/>
        <v>86239.16</v>
      </c>
      <c r="N159" s="22">
        <v>11</v>
      </c>
      <c r="O159" s="22">
        <v>65439</v>
      </c>
      <c r="P159" s="22"/>
      <c r="Q159" s="22"/>
      <c r="R159" s="22">
        <f t="shared" si="25"/>
        <v>11</v>
      </c>
      <c r="S159" s="22">
        <f t="shared" si="26"/>
        <v>65439</v>
      </c>
      <c r="T159" s="22">
        <f t="shared" si="29"/>
        <v>64</v>
      </c>
      <c r="U159" s="22">
        <f t="shared" si="30"/>
        <v>151678.16</v>
      </c>
      <c r="V159" s="11"/>
    </row>
    <row r="160" spans="1:22" s="5" customFormat="1">
      <c r="A160" s="18">
        <v>153</v>
      </c>
      <c r="B160" s="31" t="s">
        <v>317</v>
      </c>
      <c r="C160" s="1" t="s">
        <v>318</v>
      </c>
      <c r="D160" s="23"/>
      <c r="E160" s="23"/>
      <c r="F160" s="23"/>
      <c r="G160" s="23"/>
      <c r="H160" s="23"/>
      <c r="I160" s="23"/>
      <c r="J160" s="23">
        <v>6</v>
      </c>
      <c r="K160" s="23">
        <v>7953.35</v>
      </c>
      <c r="L160" s="21">
        <f t="shared" si="27"/>
        <v>6</v>
      </c>
      <c r="M160" s="21">
        <f t="shared" si="28"/>
        <v>7953.35</v>
      </c>
      <c r="N160" s="23">
        <v>2</v>
      </c>
      <c r="O160" s="23">
        <v>52622</v>
      </c>
      <c r="P160" s="23"/>
      <c r="Q160" s="23"/>
      <c r="R160" s="21">
        <f t="shared" si="25"/>
        <v>2</v>
      </c>
      <c r="S160" s="21">
        <f t="shared" si="26"/>
        <v>52622</v>
      </c>
      <c r="T160" s="21">
        <f t="shared" si="29"/>
        <v>8</v>
      </c>
      <c r="U160" s="21">
        <f t="shared" si="30"/>
        <v>60575.35</v>
      </c>
      <c r="V160" s="11"/>
    </row>
    <row r="161" spans="1:22" s="5" customFormat="1">
      <c r="A161" s="15">
        <v>154</v>
      </c>
      <c r="B161" s="16" t="s">
        <v>261</v>
      </c>
      <c r="C161" s="17" t="s">
        <v>262</v>
      </c>
      <c r="D161" s="22"/>
      <c r="E161" s="22"/>
      <c r="F161" s="22"/>
      <c r="G161" s="22"/>
      <c r="H161" s="22">
        <v>8</v>
      </c>
      <c r="I161" s="22">
        <v>3245.25</v>
      </c>
      <c r="J161" s="22">
        <v>5</v>
      </c>
      <c r="K161" s="22">
        <v>30079.22</v>
      </c>
      <c r="L161" s="22">
        <f t="shared" si="27"/>
        <v>13</v>
      </c>
      <c r="M161" s="22">
        <f t="shared" si="28"/>
        <v>33324.47</v>
      </c>
      <c r="N161" s="22"/>
      <c r="O161" s="22"/>
      <c r="P161" s="22"/>
      <c r="Q161" s="22"/>
      <c r="R161" s="22">
        <f t="shared" si="25"/>
        <v>0</v>
      </c>
      <c r="S161" s="22">
        <f t="shared" si="26"/>
        <v>0</v>
      </c>
      <c r="T161" s="22">
        <f t="shared" si="29"/>
        <v>13</v>
      </c>
      <c r="U161" s="22">
        <f t="shared" si="30"/>
        <v>33324.47</v>
      </c>
      <c r="V161" s="11"/>
    </row>
    <row r="162" spans="1:22" s="5" customFormat="1">
      <c r="A162" s="18">
        <v>155</v>
      </c>
      <c r="B162" s="31" t="s">
        <v>327</v>
      </c>
      <c r="C162" s="1" t="s">
        <v>328</v>
      </c>
      <c r="D162" s="23"/>
      <c r="E162" s="23"/>
      <c r="F162" s="23"/>
      <c r="G162" s="23"/>
      <c r="H162" s="23"/>
      <c r="I162" s="23"/>
      <c r="J162" s="23">
        <v>5</v>
      </c>
      <c r="K162" s="23">
        <v>22890.32</v>
      </c>
      <c r="L162" s="21">
        <f t="shared" si="27"/>
        <v>5</v>
      </c>
      <c r="M162" s="21">
        <f t="shared" si="28"/>
        <v>22890.32</v>
      </c>
      <c r="N162" s="23"/>
      <c r="O162" s="23"/>
      <c r="P162" s="23"/>
      <c r="Q162" s="23"/>
      <c r="R162" s="21">
        <f t="shared" si="25"/>
        <v>0</v>
      </c>
      <c r="S162" s="21">
        <f t="shared" si="26"/>
        <v>0</v>
      </c>
      <c r="T162" s="21">
        <f t="shared" si="29"/>
        <v>5</v>
      </c>
      <c r="U162" s="21">
        <f t="shared" si="30"/>
        <v>22890.32</v>
      </c>
      <c r="V162" s="11"/>
    </row>
    <row r="163" spans="1:22" s="5" customFormat="1">
      <c r="A163" s="15">
        <v>156</v>
      </c>
      <c r="B163" s="30" t="s">
        <v>325</v>
      </c>
      <c r="C163" s="17" t="s">
        <v>326</v>
      </c>
      <c r="D163" s="22"/>
      <c r="E163" s="22"/>
      <c r="F163" s="22"/>
      <c r="G163" s="22"/>
      <c r="H163" s="22">
        <v>5</v>
      </c>
      <c r="I163" s="22">
        <v>18107.38</v>
      </c>
      <c r="J163" s="22">
        <v>3</v>
      </c>
      <c r="K163" s="22">
        <v>1410.3</v>
      </c>
      <c r="L163" s="22">
        <f t="shared" si="27"/>
        <v>8</v>
      </c>
      <c r="M163" s="22">
        <f t="shared" si="28"/>
        <v>19517.68</v>
      </c>
      <c r="N163" s="22"/>
      <c r="O163" s="22"/>
      <c r="P163" s="22"/>
      <c r="Q163" s="22"/>
      <c r="R163" s="22">
        <f t="shared" si="25"/>
        <v>0</v>
      </c>
      <c r="S163" s="22">
        <f t="shared" si="26"/>
        <v>0</v>
      </c>
      <c r="T163" s="22">
        <f t="shared" si="29"/>
        <v>8</v>
      </c>
      <c r="U163" s="22">
        <f t="shared" si="30"/>
        <v>19517.68</v>
      </c>
      <c r="V163" s="11"/>
    </row>
    <row r="164" spans="1:22" s="5" customFormat="1">
      <c r="A164" s="18">
        <v>157</v>
      </c>
      <c r="B164" s="31" t="s">
        <v>323</v>
      </c>
      <c r="C164" s="1" t="s">
        <v>324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27"/>
        <v>0</v>
      </c>
      <c r="M164" s="21">
        <f t="shared" si="28"/>
        <v>0</v>
      </c>
      <c r="N164" s="23">
        <v>1</v>
      </c>
      <c r="O164" s="23">
        <v>6500</v>
      </c>
      <c r="P164" s="23">
        <v>1</v>
      </c>
      <c r="Q164" s="23">
        <v>6500</v>
      </c>
      <c r="R164" s="21">
        <f t="shared" si="25"/>
        <v>2</v>
      </c>
      <c r="S164" s="21">
        <f t="shared" si="26"/>
        <v>13000</v>
      </c>
      <c r="T164" s="21">
        <f t="shared" si="29"/>
        <v>2</v>
      </c>
      <c r="U164" s="21">
        <f t="shared" si="30"/>
        <v>13000</v>
      </c>
      <c r="V164" s="11"/>
    </row>
    <row r="165" spans="1:22" s="5" customFormat="1">
      <c r="A165" s="15">
        <v>158</v>
      </c>
      <c r="B165" s="16" t="s">
        <v>331</v>
      </c>
      <c r="C165" s="17" t="s">
        <v>332</v>
      </c>
      <c r="D165" s="22"/>
      <c r="E165" s="22"/>
      <c r="F165" s="22"/>
      <c r="G165" s="22"/>
      <c r="H165" s="22">
        <v>1</v>
      </c>
      <c r="I165" s="22">
        <v>3770.25</v>
      </c>
      <c r="J165" s="22">
        <v>1</v>
      </c>
      <c r="K165" s="22">
        <v>1050</v>
      </c>
      <c r="L165" s="22">
        <f t="shared" si="27"/>
        <v>2</v>
      </c>
      <c r="M165" s="22">
        <f t="shared" si="28"/>
        <v>4820.25</v>
      </c>
      <c r="N165" s="22"/>
      <c r="O165" s="22"/>
      <c r="P165" s="22"/>
      <c r="Q165" s="22"/>
      <c r="R165" s="22">
        <f t="shared" si="25"/>
        <v>0</v>
      </c>
      <c r="S165" s="22">
        <f t="shared" si="26"/>
        <v>0</v>
      </c>
      <c r="T165" s="22">
        <f t="shared" si="29"/>
        <v>2</v>
      </c>
      <c r="U165" s="22">
        <f t="shared" si="30"/>
        <v>4820.25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>
        <f t="shared" si="27"/>
        <v>0</v>
      </c>
      <c r="M166" s="21">
        <f t="shared" si="28"/>
        <v>0</v>
      </c>
      <c r="N166" s="23"/>
      <c r="O166" s="23"/>
      <c r="P166" s="23"/>
      <c r="Q166" s="23"/>
      <c r="R166" s="21">
        <f t="shared" si="25"/>
        <v>0</v>
      </c>
      <c r="S166" s="21">
        <f t="shared" si="26"/>
        <v>0</v>
      </c>
      <c r="T166" s="21">
        <f t="shared" si="29"/>
        <v>0</v>
      </c>
      <c r="U166" s="21">
        <f t="shared" si="30"/>
        <v>0</v>
      </c>
      <c r="V166" s="11"/>
    </row>
    <row r="167" spans="1:22" s="5" customFormat="1" ht="14.25" thickTop="1" thickBot="1">
      <c r="A167" s="53" t="s">
        <v>0</v>
      </c>
      <c r="B167" s="53"/>
      <c r="C167" s="54"/>
      <c r="D167" s="27">
        <f>SUM(D8:D166)</f>
        <v>43234</v>
      </c>
      <c r="E167" s="27">
        <f>SUM(E8:E166)</f>
        <v>25802395946.743996</v>
      </c>
      <c r="F167" s="27">
        <f>SUM(F8:F166)</f>
        <v>120831</v>
      </c>
      <c r="G167" s="27">
        <f>SUM(G8:G166)</f>
        <v>18388461301.501404</v>
      </c>
      <c r="H167" s="27">
        <f>SUM(H8:H166)</f>
        <v>717156</v>
      </c>
      <c r="I167" s="27">
        <f>SUM(I8:I166)</f>
        <v>55615755159.995888</v>
      </c>
      <c r="J167" s="27">
        <f>SUM(J8:J166)</f>
        <v>1022101</v>
      </c>
      <c r="K167" s="27">
        <f>SUM(K8:K166)</f>
        <v>61009384735.510696</v>
      </c>
      <c r="L167" s="27">
        <f>SUM(L8:L166)</f>
        <v>1903322</v>
      </c>
      <c r="M167" s="27">
        <f>SUM(M8:M166)</f>
        <v>160815997143.75186</v>
      </c>
      <c r="N167" s="27">
        <f>SUM(N8:N166)</f>
        <v>49166</v>
      </c>
      <c r="O167" s="27">
        <f>SUM(O8:O166)</f>
        <v>58950831634.899986</v>
      </c>
      <c r="P167" s="27">
        <f>SUM(P8:P166)</f>
        <v>49166</v>
      </c>
      <c r="Q167" s="27">
        <f>SUM(Q8:Q166)</f>
        <v>58979528868.100006</v>
      </c>
      <c r="R167" s="27">
        <f>SUM(R8:R166)</f>
        <v>98332</v>
      </c>
      <c r="S167" s="27">
        <f>SUM(S8:S166)</f>
        <v>117930360502.99998</v>
      </c>
      <c r="T167" s="27">
        <f>SUM(T8:T166)</f>
        <v>2001654</v>
      </c>
      <c r="U167" s="27">
        <f>SUM(U8:U166)</f>
        <v>278746357646.75226</v>
      </c>
    </row>
    <row r="168" spans="1:22" s="5" customFormat="1" ht="13.5" customHeight="1" thickTop="1">
      <c r="A168" s="44" t="s">
        <v>339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/>
      <c r="U169" s="6"/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338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17855</v>
      </c>
      <c r="E8" s="21">
        <v>5720353343.54</v>
      </c>
      <c r="F8" s="21">
        <v>50084</v>
      </c>
      <c r="G8" s="21">
        <v>6970855675.0050001</v>
      </c>
      <c r="H8" s="21">
        <v>63410</v>
      </c>
      <c r="I8" s="21">
        <v>17503010726.25</v>
      </c>
      <c r="J8" s="21">
        <v>109154</v>
      </c>
      <c r="K8" s="21">
        <v>20933961208.450001</v>
      </c>
      <c r="L8" s="21">
        <f>D8+F8+H8+J8</f>
        <v>240503</v>
      </c>
      <c r="M8" s="21">
        <f>E8+G8+I8+K8</f>
        <v>51128180953.244995</v>
      </c>
      <c r="N8" s="21">
        <v>2357</v>
      </c>
      <c r="O8" s="21">
        <v>22903236594.48</v>
      </c>
      <c r="P8" s="21">
        <v>2241</v>
      </c>
      <c r="Q8" s="21">
        <v>18653551211.299999</v>
      </c>
      <c r="R8" s="21">
        <f>N8+P8</f>
        <v>4598</v>
      </c>
      <c r="S8" s="21">
        <f>O8+Q8</f>
        <v>41556787805.779999</v>
      </c>
      <c r="T8" s="21">
        <f>L8+R8</f>
        <v>245101</v>
      </c>
      <c r="U8" s="21">
        <f>M8+S8</f>
        <v>92684968759.024994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4131</v>
      </c>
      <c r="E9" s="22">
        <v>6342227493.1700001</v>
      </c>
      <c r="F9" s="22">
        <v>24521</v>
      </c>
      <c r="G9" s="22">
        <v>6207929969.9645996</v>
      </c>
      <c r="H9" s="22">
        <v>26032</v>
      </c>
      <c r="I9" s="22">
        <v>29864537535.259998</v>
      </c>
      <c r="J9" s="22">
        <v>29294</v>
      </c>
      <c r="K9" s="22">
        <v>22919757735.952599</v>
      </c>
      <c r="L9" s="22">
        <f t="shared" ref="L9:L84" si="0">D9+F9+H9+J9</f>
        <v>83978</v>
      </c>
      <c r="M9" s="22">
        <f t="shared" ref="M9:M84" si="1">E9+G9+I9+K9</f>
        <v>65334452734.347198</v>
      </c>
      <c r="N9" s="22">
        <v>886</v>
      </c>
      <c r="O9" s="22">
        <v>5016386323.6899996</v>
      </c>
      <c r="P9" s="22">
        <v>1111</v>
      </c>
      <c r="Q9" s="22">
        <v>12077866747.309999</v>
      </c>
      <c r="R9" s="22">
        <f t="shared" ref="R9:S9" si="2">N9+P9</f>
        <v>1997</v>
      </c>
      <c r="S9" s="22">
        <f t="shared" si="2"/>
        <v>17094253071</v>
      </c>
      <c r="T9" s="22">
        <f t="shared" ref="T9:T84" si="3">L9+R9</f>
        <v>85975</v>
      </c>
      <c r="U9" s="22">
        <f t="shared" ref="U9:U84" si="4">M9+S9</f>
        <v>82428705805.347198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24309</v>
      </c>
      <c r="E10" s="23">
        <v>10372610013.620001</v>
      </c>
      <c r="F10" s="23">
        <v>79093</v>
      </c>
      <c r="G10" s="23">
        <v>11354625044.68</v>
      </c>
      <c r="H10" s="23">
        <v>95706</v>
      </c>
      <c r="I10" s="23">
        <v>12740586374.4659</v>
      </c>
      <c r="J10" s="23">
        <v>115607</v>
      </c>
      <c r="K10" s="23">
        <v>13958112202.3626</v>
      </c>
      <c r="L10" s="21">
        <f t="shared" si="0"/>
        <v>314715</v>
      </c>
      <c r="M10" s="21">
        <f t="shared" si="1"/>
        <v>48425933635.128502</v>
      </c>
      <c r="N10" s="23">
        <v>1300</v>
      </c>
      <c r="O10" s="23">
        <v>15643128546.85</v>
      </c>
      <c r="P10" s="23">
        <v>1193</v>
      </c>
      <c r="Q10" s="23">
        <v>11856302813.41</v>
      </c>
      <c r="R10" s="21">
        <f>N10+P10</f>
        <v>2493</v>
      </c>
      <c r="S10" s="21">
        <f>O10+Q10</f>
        <v>27499431360.260002</v>
      </c>
      <c r="T10" s="21">
        <f t="shared" si="3"/>
        <v>317208</v>
      </c>
      <c r="U10" s="21">
        <f t="shared" si="4"/>
        <v>75925364995.388504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928</v>
      </c>
      <c r="E11" s="22">
        <v>1567222806.9200001</v>
      </c>
      <c r="F11" s="22">
        <v>7689</v>
      </c>
      <c r="G11" s="22">
        <v>2037604029.5181</v>
      </c>
      <c r="H11" s="22">
        <v>4056</v>
      </c>
      <c r="I11" s="22">
        <v>15559236379.58</v>
      </c>
      <c r="J11" s="22">
        <v>6685</v>
      </c>
      <c r="K11" s="22">
        <v>11871429001.355101</v>
      </c>
      <c r="L11" s="22">
        <f t="shared" si="0"/>
        <v>19358</v>
      </c>
      <c r="M11" s="22">
        <f t="shared" si="1"/>
        <v>31035492217.373199</v>
      </c>
      <c r="N11" s="22">
        <v>1265</v>
      </c>
      <c r="O11" s="22">
        <v>15934059624.469999</v>
      </c>
      <c r="P11" s="22">
        <v>1609</v>
      </c>
      <c r="Q11" s="22">
        <v>15612747031.190001</v>
      </c>
      <c r="R11" s="22">
        <f t="shared" ref="R11:S14" si="5">N11+P11</f>
        <v>2874</v>
      </c>
      <c r="S11" s="22">
        <f t="shared" si="5"/>
        <v>31546806655.66</v>
      </c>
      <c r="T11" s="22">
        <f t="shared" si="3"/>
        <v>22232</v>
      </c>
      <c r="U11" s="22">
        <f t="shared" si="4"/>
        <v>62582298873.033203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14804</v>
      </c>
      <c r="E12" s="23">
        <v>9180574701.7292995</v>
      </c>
      <c r="F12" s="23">
        <v>33099</v>
      </c>
      <c r="G12" s="23">
        <v>4835210970.1798</v>
      </c>
      <c r="H12" s="23">
        <v>76703</v>
      </c>
      <c r="I12" s="23">
        <v>7153943914.3800001</v>
      </c>
      <c r="J12" s="23">
        <v>57706</v>
      </c>
      <c r="K12" s="23">
        <v>9128416686.8745003</v>
      </c>
      <c r="L12" s="21">
        <f t="shared" si="0"/>
        <v>182312</v>
      </c>
      <c r="M12" s="21">
        <f t="shared" si="1"/>
        <v>30298146273.163601</v>
      </c>
      <c r="N12" s="23">
        <v>1244</v>
      </c>
      <c r="O12" s="23">
        <v>8117900973.1099997</v>
      </c>
      <c r="P12" s="23">
        <v>1266</v>
      </c>
      <c r="Q12" s="23">
        <v>10055268496.15</v>
      </c>
      <c r="R12" s="21">
        <f t="shared" si="5"/>
        <v>2510</v>
      </c>
      <c r="S12" s="21">
        <f t="shared" si="5"/>
        <v>18173169469.259998</v>
      </c>
      <c r="T12" s="21">
        <f t="shared" si="3"/>
        <v>184822</v>
      </c>
      <c r="U12" s="21">
        <f t="shared" si="4"/>
        <v>48471315742.423599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23266</v>
      </c>
      <c r="E13" s="22">
        <v>9446704244.5149994</v>
      </c>
      <c r="F13" s="22">
        <v>42387</v>
      </c>
      <c r="G13" s="22">
        <v>6529965117.5629997</v>
      </c>
      <c r="H13" s="22">
        <v>146875</v>
      </c>
      <c r="I13" s="22">
        <v>3948959262.8000002</v>
      </c>
      <c r="J13" s="22">
        <v>74832</v>
      </c>
      <c r="K13" s="22">
        <v>6615169122.6658001</v>
      </c>
      <c r="L13" s="22">
        <f t="shared" ref="L13:L20" si="6">D13+F13+H13+J13</f>
        <v>287360</v>
      </c>
      <c r="M13" s="22">
        <f t="shared" ref="M13:M20" si="7">E13+G13+I13+K13</f>
        <v>26540797747.5438</v>
      </c>
      <c r="N13" s="22">
        <v>768</v>
      </c>
      <c r="O13" s="22">
        <v>4603401115.5500002</v>
      </c>
      <c r="P13" s="22">
        <v>767</v>
      </c>
      <c r="Q13" s="22">
        <v>5376690666.9300003</v>
      </c>
      <c r="R13" s="22">
        <f t="shared" si="5"/>
        <v>1535</v>
      </c>
      <c r="S13" s="22">
        <f t="shared" si="5"/>
        <v>9980091782.4799995</v>
      </c>
      <c r="T13" s="22">
        <f t="shared" ref="T13:T20" si="8">L13+R13</f>
        <v>288895</v>
      </c>
      <c r="U13" s="22">
        <f t="shared" ref="U13:U20" si="9">M13+S13</f>
        <v>36520889530.023804</v>
      </c>
      <c r="V13" s="11"/>
    </row>
    <row r="14" spans="1:22" s="5" customFormat="1">
      <c r="A14" s="18">
        <v>7</v>
      </c>
      <c r="B14" s="31" t="s">
        <v>52</v>
      </c>
      <c r="C14" s="1" t="s">
        <v>53</v>
      </c>
      <c r="D14" s="23">
        <v>645</v>
      </c>
      <c r="E14" s="23">
        <v>2292183510.1799998</v>
      </c>
      <c r="F14" s="23">
        <v>3278</v>
      </c>
      <c r="G14" s="23">
        <v>1524861290.5534</v>
      </c>
      <c r="H14" s="23">
        <v>5021</v>
      </c>
      <c r="I14" s="23">
        <v>2997941837.6392002</v>
      </c>
      <c r="J14" s="23">
        <v>10520</v>
      </c>
      <c r="K14" s="23">
        <v>3072085023.1574001</v>
      </c>
      <c r="L14" s="21">
        <f t="shared" si="6"/>
        <v>19464</v>
      </c>
      <c r="M14" s="21">
        <f t="shared" si="7"/>
        <v>9887071661.5300007</v>
      </c>
      <c r="N14" s="23">
        <v>622</v>
      </c>
      <c r="O14" s="23">
        <v>10997490425.6</v>
      </c>
      <c r="P14" s="23">
        <v>1380</v>
      </c>
      <c r="Q14" s="23">
        <v>9895274278.5100002</v>
      </c>
      <c r="R14" s="21">
        <f t="shared" si="5"/>
        <v>2002</v>
      </c>
      <c r="S14" s="21">
        <f t="shared" si="5"/>
        <v>20892764704.110001</v>
      </c>
      <c r="T14" s="21">
        <f t="shared" si="8"/>
        <v>21466</v>
      </c>
      <c r="U14" s="21">
        <f t="shared" si="9"/>
        <v>30779836365.639999</v>
      </c>
      <c r="V14" s="11"/>
    </row>
    <row r="15" spans="1:22" s="5" customFormat="1">
      <c r="A15" s="15">
        <v>8</v>
      </c>
      <c r="B15" s="30" t="s">
        <v>58</v>
      </c>
      <c r="C15" s="17" t="s">
        <v>59</v>
      </c>
      <c r="D15" s="22">
        <v>457</v>
      </c>
      <c r="E15" s="22">
        <v>2097432586.73</v>
      </c>
      <c r="F15" s="22">
        <v>2292</v>
      </c>
      <c r="G15" s="22">
        <v>1116134336.6900001</v>
      </c>
      <c r="H15" s="22">
        <v>1466</v>
      </c>
      <c r="I15" s="22">
        <v>6824914377.75</v>
      </c>
      <c r="J15" s="22">
        <v>2313</v>
      </c>
      <c r="K15" s="22">
        <v>8887617770.6800003</v>
      </c>
      <c r="L15" s="22">
        <f t="shared" si="6"/>
        <v>6528</v>
      </c>
      <c r="M15" s="22">
        <f t="shared" si="7"/>
        <v>18926099071.849998</v>
      </c>
      <c r="N15" s="22">
        <v>628</v>
      </c>
      <c r="O15" s="22">
        <v>4828014532.1000004</v>
      </c>
      <c r="P15" s="22">
        <v>310</v>
      </c>
      <c r="Q15" s="22">
        <v>3649788036.8099999</v>
      </c>
      <c r="R15" s="22">
        <f t="shared" ref="R15:R82" si="10">N15+P15</f>
        <v>938</v>
      </c>
      <c r="S15" s="22">
        <f t="shared" ref="S15:S82" si="11">O15+Q15</f>
        <v>8477802568.9099998</v>
      </c>
      <c r="T15" s="22">
        <f t="shared" si="8"/>
        <v>7466</v>
      </c>
      <c r="U15" s="22">
        <f t="shared" si="9"/>
        <v>27403901640.759998</v>
      </c>
      <c r="V15" s="11"/>
    </row>
    <row r="16" spans="1:22" s="5" customFormat="1">
      <c r="A16" s="18">
        <v>9</v>
      </c>
      <c r="B16" s="31" t="s">
        <v>54</v>
      </c>
      <c r="C16" s="1" t="s">
        <v>55</v>
      </c>
      <c r="D16" s="23">
        <v>595</v>
      </c>
      <c r="E16" s="23">
        <v>910940979.84809995</v>
      </c>
      <c r="F16" s="23">
        <v>4417</v>
      </c>
      <c r="G16" s="23">
        <v>1329416136.4497001</v>
      </c>
      <c r="H16" s="23">
        <v>4927</v>
      </c>
      <c r="I16" s="23">
        <v>6079391753.8682003</v>
      </c>
      <c r="J16" s="23">
        <v>6593</v>
      </c>
      <c r="K16" s="23">
        <v>4663565755.6283998</v>
      </c>
      <c r="L16" s="21">
        <f t="shared" si="6"/>
        <v>16532</v>
      </c>
      <c r="M16" s="21">
        <f t="shared" si="7"/>
        <v>12983314625.794399</v>
      </c>
      <c r="N16" s="23">
        <v>2579</v>
      </c>
      <c r="O16" s="23">
        <v>6106566451.3599997</v>
      </c>
      <c r="P16" s="23">
        <v>2615</v>
      </c>
      <c r="Q16" s="23">
        <v>6900860361.9899998</v>
      </c>
      <c r="R16" s="21">
        <f t="shared" si="10"/>
        <v>5194</v>
      </c>
      <c r="S16" s="21">
        <f t="shared" si="11"/>
        <v>13007426813.349998</v>
      </c>
      <c r="T16" s="21">
        <f t="shared" si="8"/>
        <v>21726</v>
      </c>
      <c r="U16" s="21">
        <f t="shared" si="9"/>
        <v>25990741439.144398</v>
      </c>
      <c r="V16" s="11"/>
    </row>
    <row r="17" spans="1:22" s="5" customFormat="1">
      <c r="A17" s="15">
        <v>10</v>
      </c>
      <c r="B17" s="30" t="s">
        <v>21</v>
      </c>
      <c r="C17" s="17" t="s">
        <v>22</v>
      </c>
      <c r="D17" s="22">
        <v>247</v>
      </c>
      <c r="E17" s="22">
        <v>487443319.20490003</v>
      </c>
      <c r="F17" s="22">
        <v>1868</v>
      </c>
      <c r="G17" s="22">
        <v>550664569.63080001</v>
      </c>
      <c r="H17" s="22">
        <v>449</v>
      </c>
      <c r="I17" s="22">
        <v>1270041638.4200001</v>
      </c>
      <c r="J17" s="22">
        <v>1052</v>
      </c>
      <c r="K17" s="22">
        <v>944187910.07869995</v>
      </c>
      <c r="L17" s="22">
        <f t="shared" si="6"/>
        <v>3616</v>
      </c>
      <c r="M17" s="22">
        <f t="shared" si="7"/>
        <v>3252337437.3344002</v>
      </c>
      <c r="N17" s="22">
        <v>1173</v>
      </c>
      <c r="O17" s="22">
        <v>8121825784.3599997</v>
      </c>
      <c r="P17" s="22">
        <v>1258</v>
      </c>
      <c r="Q17" s="22">
        <v>8375721997.7399998</v>
      </c>
      <c r="R17" s="22">
        <f t="shared" si="10"/>
        <v>2431</v>
      </c>
      <c r="S17" s="22">
        <f t="shared" si="11"/>
        <v>16497547782.099998</v>
      </c>
      <c r="T17" s="22">
        <f t="shared" si="8"/>
        <v>6047</v>
      </c>
      <c r="U17" s="22">
        <f t="shared" si="9"/>
        <v>19749885219.434399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353</v>
      </c>
      <c r="E18" s="23">
        <v>293159229.26999998</v>
      </c>
      <c r="F18" s="23">
        <v>1181</v>
      </c>
      <c r="G18" s="23">
        <v>208670285.3612</v>
      </c>
      <c r="H18" s="23">
        <v>788</v>
      </c>
      <c r="I18" s="23">
        <v>888280079.72000003</v>
      </c>
      <c r="J18" s="23">
        <v>1102</v>
      </c>
      <c r="K18" s="23">
        <v>408525058.86000001</v>
      </c>
      <c r="L18" s="21">
        <f t="shared" si="6"/>
        <v>3424</v>
      </c>
      <c r="M18" s="21">
        <f t="shared" si="7"/>
        <v>1798634653.2112002</v>
      </c>
      <c r="N18" s="23">
        <v>1894</v>
      </c>
      <c r="O18" s="23">
        <v>7725260632.5600004</v>
      </c>
      <c r="P18" s="23">
        <v>1957</v>
      </c>
      <c r="Q18" s="23">
        <v>8084185732.5200005</v>
      </c>
      <c r="R18" s="21">
        <f t="shared" si="10"/>
        <v>3851</v>
      </c>
      <c r="S18" s="21">
        <f t="shared" si="11"/>
        <v>15809446365.080002</v>
      </c>
      <c r="T18" s="21">
        <f t="shared" si="8"/>
        <v>7275</v>
      </c>
      <c r="U18" s="21">
        <f t="shared" si="9"/>
        <v>17608081018.291203</v>
      </c>
      <c r="V18" s="11"/>
    </row>
    <row r="19" spans="1:22" s="5" customFormat="1">
      <c r="A19" s="15">
        <v>12</v>
      </c>
      <c r="B19" s="30" t="s">
        <v>62</v>
      </c>
      <c r="C19" s="17" t="s">
        <v>63</v>
      </c>
      <c r="D19" s="22"/>
      <c r="E19" s="22"/>
      <c r="F19" s="22">
        <v>4</v>
      </c>
      <c r="G19" s="22">
        <v>475600008.31999999</v>
      </c>
      <c r="H19" s="22">
        <v>906</v>
      </c>
      <c r="I19" s="22">
        <v>3960108455.8699999</v>
      </c>
      <c r="J19" s="22">
        <v>765</v>
      </c>
      <c r="K19" s="22">
        <v>6161010968.0600004</v>
      </c>
      <c r="L19" s="22">
        <f t="shared" si="6"/>
        <v>1675</v>
      </c>
      <c r="M19" s="22">
        <f t="shared" si="7"/>
        <v>10596719432.25</v>
      </c>
      <c r="N19" s="22">
        <v>112</v>
      </c>
      <c r="O19" s="22">
        <v>3882861211.6100001</v>
      </c>
      <c r="P19" s="22">
        <v>59</v>
      </c>
      <c r="Q19" s="22">
        <v>1114682980.2</v>
      </c>
      <c r="R19" s="22">
        <f t="shared" si="10"/>
        <v>171</v>
      </c>
      <c r="S19" s="22">
        <f t="shared" si="11"/>
        <v>4997544191.8100004</v>
      </c>
      <c r="T19" s="22">
        <f t="shared" si="8"/>
        <v>1846</v>
      </c>
      <c r="U19" s="22">
        <f t="shared" si="9"/>
        <v>15594263624.060001</v>
      </c>
      <c r="V19" s="11"/>
    </row>
    <row r="20" spans="1:22" s="5" customFormat="1">
      <c r="A20" s="18">
        <v>13</v>
      </c>
      <c r="B20" s="31" t="s">
        <v>60</v>
      </c>
      <c r="C20" s="1" t="s">
        <v>61</v>
      </c>
      <c r="D20" s="23"/>
      <c r="E20" s="23"/>
      <c r="F20" s="23"/>
      <c r="G20" s="23"/>
      <c r="H20" s="23">
        <v>739</v>
      </c>
      <c r="I20" s="23">
        <v>7018620541.8500004</v>
      </c>
      <c r="J20" s="23">
        <v>849</v>
      </c>
      <c r="K20" s="23">
        <v>6868637042.7700005</v>
      </c>
      <c r="L20" s="21">
        <f t="shared" si="6"/>
        <v>1588</v>
      </c>
      <c r="M20" s="21">
        <f t="shared" si="7"/>
        <v>13887257584.620001</v>
      </c>
      <c r="N20" s="23">
        <v>41</v>
      </c>
      <c r="O20" s="23">
        <v>739569978.17999995</v>
      </c>
      <c r="P20" s="23">
        <v>35</v>
      </c>
      <c r="Q20" s="23">
        <v>802069763.50999999</v>
      </c>
      <c r="R20" s="21">
        <f t="shared" si="10"/>
        <v>76</v>
      </c>
      <c r="S20" s="21">
        <f t="shared" si="11"/>
        <v>1541639741.6900001</v>
      </c>
      <c r="T20" s="21">
        <f t="shared" si="8"/>
        <v>1664</v>
      </c>
      <c r="U20" s="21">
        <f t="shared" si="9"/>
        <v>15428897326.310001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526</v>
      </c>
      <c r="I21" s="22">
        <v>5240306609.4499998</v>
      </c>
      <c r="J21" s="22">
        <v>385</v>
      </c>
      <c r="K21" s="22">
        <v>2583583822.0500002</v>
      </c>
      <c r="L21" s="22">
        <f t="shared" si="0"/>
        <v>911</v>
      </c>
      <c r="M21" s="22">
        <f t="shared" si="1"/>
        <v>7823890431.5</v>
      </c>
      <c r="N21" s="22">
        <v>107</v>
      </c>
      <c r="O21" s="22">
        <v>1269882378.51</v>
      </c>
      <c r="P21" s="22">
        <v>271</v>
      </c>
      <c r="Q21" s="22">
        <v>3926741882.46</v>
      </c>
      <c r="R21" s="22">
        <f t="shared" si="10"/>
        <v>378</v>
      </c>
      <c r="S21" s="22">
        <f t="shared" si="11"/>
        <v>5196624260.9700003</v>
      </c>
      <c r="T21" s="22">
        <f t="shared" si="3"/>
        <v>1289</v>
      </c>
      <c r="U21" s="22">
        <f t="shared" si="4"/>
        <v>13020514692.470001</v>
      </c>
      <c r="V21" s="11"/>
    </row>
    <row r="22" spans="1:22" s="5" customFormat="1">
      <c r="A22" s="18">
        <v>15</v>
      </c>
      <c r="B22" s="31" t="s">
        <v>66</v>
      </c>
      <c r="C22" s="1" t="s">
        <v>67</v>
      </c>
      <c r="D22" s="23">
        <v>19</v>
      </c>
      <c r="E22" s="23">
        <v>278100000</v>
      </c>
      <c r="F22" s="23">
        <v>11</v>
      </c>
      <c r="G22" s="23">
        <v>9942052.1400000006</v>
      </c>
      <c r="H22" s="23">
        <v>1742</v>
      </c>
      <c r="I22" s="23">
        <v>3433048956.7199998</v>
      </c>
      <c r="J22" s="23">
        <v>836</v>
      </c>
      <c r="K22" s="23">
        <v>2077586591.72</v>
      </c>
      <c r="L22" s="21">
        <f t="shared" si="0"/>
        <v>2608</v>
      </c>
      <c r="M22" s="21">
        <f t="shared" si="1"/>
        <v>5798677600.5799999</v>
      </c>
      <c r="N22" s="23">
        <v>30</v>
      </c>
      <c r="O22" s="23">
        <v>1068331131.2</v>
      </c>
      <c r="P22" s="23">
        <v>82</v>
      </c>
      <c r="Q22" s="23">
        <v>2711334279.8000002</v>
      </c>
      <c r="R22" s="21">
        <f t="shared" si="10"/>
        <v>112</v>
      </c>
      <c r="S22" s="21">
        <f t="shared" si="11"/>
        <v>3779665411</v>
      </c>
      <c r="T22" s="21">
        <f t="shared" si="3"/>
        <v>2720</v>
      </c>
      <c r="U22" s="21">
        <f t="shared" si="4"/>
        <v>9578343011.5799999</v>
      </c>
      <c r="V22" s="11"/>
    </row>
    <row r="23" spans="1:22" s="5" customFormat="1">
      <c r="A23" s="15">
        <v>16</v>
      </c>
      <c r="B23" s="30" t="s">
        <v>29</v>
      </c>
      <c r="C23" s="17" t="s">
        <v>30</v>
      </c>
      <c r="D23" s="22">
        <v>435</v>
      </c>
      <c r="E23" s="22">
        <v>404995676.18000001</v>
      </c>
      <c r="F23" s="22">
        <v>1333</v>
      </c>
      <c r="G23" s="22">
        <v>336103653.5</v>
      </c>
      <c r="H23" s="22">
        <v>250</v>
      </c>
      <c r="I23" s="22">
        <v>1810378794.9400001</v>
      </c>
      <c r="J23" s="22">
        <v>1469</v>
      </c>
      <c r="K23" s="22">
        <v>905078591.87</v>
      </c>
      <c r="L23" s="22">
        <f t="shared" si="0"/>
        <v>3487</v>
      </c>
      <c r="M23" s="22">
        <f t="shared" si="1"/>
        <v>3456556716.4899998</v>
      </c>
      <c r="N23" s="22">
        <v>379</v>
      </c>
      <c r="O23" s="22">
        <v>2159089354.1100001</v>
      </c>
      <c r="P23" s="22">
        <v>536</v>
      </c>
      <c r="Q23" s="22">
        <v>2834807378.6399999</v>
      </c>
      <c r="R23" s="22">
        <f t="shared" si="10"/>
        <v>915</v>
      </c>
      <c r="S23" s="22">
        <f t="shared" si="11"/>
        <v>4993896732.75</v>
      </c>
      <c r="T23" s="22">
        <f t="shared" si="3"/>
        <v>4402</v>
      </c>
      <c r="U23" s="22">
        <f t="shared" si="4"/>
        <v>8450453449.2399998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718</v>
      </c>
      <c r="E24" s="23">
        <v>965755284.00999999</v>
      </c>
      <c r="F24" s="23">
        <v>2703</v>
      </c>
      <c r="G24" s="23">
        <v>722171176.89999998</v>
      </c>
      <c r="H24" s="23">
        <v>725</v>
      </c>
      <c r="I24" s="23">
        <v>957056783.01999998</v>
      </c>
      <c r="J24" s="23">
        <v>1995</v>
      </c>
      <c r="K24" s="23">
        <v>969389750.85000002</v>
      </c>
      <c r="L24" s="21">
        <f t="shared" si="0"/>
        <v>6141</v>
      </c>
      <c r="M24" s="21">
        <f t="shared" si="1"/>
        <v>3614372994.7799997</v>
      </c>
      <c r="N24" s="23">
        <v>852</v>
      </c>
      <c r="O24" s="23">
        <v>2438138252.3800001</v>
      </c>
      <c r="P24" s="23">
        <v>1681</v>
      </c>
      <c r="Q24" s="23">
        <v>2223860491.6599998</v>
      </c>
      <c r="R24" s="21">
        <f t="shared" si="10"/>
        <v>2533</v>
      </c>
      <c r="S24" s="21">
        <f t="shared" si="11"/>
        <v>4661998744.04</v>
      </c>
      <c r="T24" s="21">
        <f t="shared" si="3"/>
        <v>8674</v>
      </c>
      <c r="U24" s="21">
        <f t="shared" si="4"/>
        <v>8276371738.8199997</v>
      </c>
      <c r="V24" s="11"/>
    </row>
    <row r="25" spans="1:22" s="5" customFormat="1">
      <c r="A25" s="15">
        <v>18</v>
      </c>
      <c r="B25" s="30" t="s">
        <v>23</v>
      </c>
      <c r="C25" s="17" t="s">
        <v>24</v>
      </c>
      <c r="D25" s="22">
        <v>27</v>
      </c>
      <c r="E25" s="22">
        <v>237745824.99000001</v>
      </c>
      <c r="F25" s="22">
        <v>14</v>
      </c>
      <c r="G25" s="22">
        <v>23353096.43</v>
      </c>
      <c r="H25" s="22">
        <v>54</v>
      </c>
      <c r="I25" s="22">
        <v>133134058.95999999</v>
      </c>
      <c r="J25" s="22">
        <v>171</v>
      </c>
      <c r="K25" s="22">
        <v>222850946.49000001</v>
      </c>
      <c r="L25" s="22">
        <f t="shared" si="0"/>
        <v>266</v>
      </c>
      <c r="M25" s="22">
        <f t="shared" si="1"/>
        <v>617083926.87</v>
      </c>
      <c r="N25" s="22">
        <v>241</v>
      </c>
      <c r="O25" s="22">
        <v>3655977887.1599998</v>
      </c>
      <c r="P25" s="22">
        <v>252</v>
      </c>
      <c r="Q25" s="22">
        <v>3775527972.6100001</v>
      </c>
      <c r="R25" s="22">
        <f t="shared" si="10"/>
        <v>493</v>
      </c>
      <c r="S25" s="22">
        <f t="shared" si="11"/>
        <v>7431505859.7700005</v>
      </c>
      <c r="T25" s="22">
        <f t="shared" si="3"/>
        <v>759</v>
      </c>
      <c r="U25" s="22">
        <f t="shared" si="4"/>
        <v>8048589786.6400003</v>
      </c>
      <c r="V25" s="11"/>
    </row>
    <row r="26" spans="1:22" s="5" customFormat="1">
      <c r="A26" s="18">
        <v>19</v>
      </c>
      <c r="B26" s="31" t="s">
        <v>33</v>
      </c>
      <c r="C26" s="1" t="s">
        <v>34</v>
      </c>
      <c r="D26" s="23">
        <v>85</v>
      </c>
      <c r="E26" s="23">
        <v>761416179.40999997</v>
      </c>
      <c r="F26" s="23">
        <v>494</v>
      </c>
      <c r="G26" s="23">
        <v>980874012.21000004</v>
      </c>
      <c r="H26" s="23">
        <v>254</v>
      </c>
      <c r="I26" s="23">
        <v>1002754545.97</v>
      </c>
      <c r="J26" s="23">
        <v>397</v>
      </c>
      <c r="K26" s="23">
        <v>561974634.44000006</v>
      </c>
      <c r="L26" s="21">
        <f t="shared" si="0"/>
        <v>1230</v>
      </c>
      <c r="M26" s="21">
        <f t="shared" si="1"/>
        <v>3307019372.0300002</v>
      </c>
      <c r="N26" s="23">
        <v>457</v>
      </c>
      <c r="O26" s="23">
        <v>2181415407.1100001</v>
      </c>
      <c r="P26" s="23">
        <v>477</v>
      </c>
      <c r="Q26" s="23">
        <v>2324235217.1199999</v>
      </c>
      <c r="R26" s="21">
        <f t="shared" si="10"/>
        <v>934</v>
      </c>
      <c r="S26" s="21">
        <f t="shared" si="11"/>
        <v>4505650624.2299995</v>
      </c>
      <c r="T26" s="21">
        <f t="shared" si="3"/>
        <v>2164</v>
      </c>
      <c r="U26" s="21">
        <f t="shared" si="4"/>
        <v>7812669996.2600002</v>
      </c>
      <c r="V26" s="11"/>
    </row>
    <row r="27" spans="1:22" s="5" customFormat="1">
      <c r="A27" s="15">
        <v>20</v>
      </c>
      <c r="B27" s="30" t="s">
        <v>31</v>
      </c>
      <c r="C27" s="17" t="s">
        <v>32</v>
      </c>
      <c r="D27" s="22">
        <v>306</v>
      </c>
      <c r="E27" s="22">
        <v>529412717.82999998</v>
      </c>
      <c r="F27" s="22">
        <v>552</v>
      </c>
      <c r="G27" s="22">
        <v>238806860.588</v>
      </c>
      <c r="H27" s="22">
        <v>976</v>
      </c>
      <c r="I27" s="22">
        <v>1068041762.95</v>
      </c>
      <c r="J27" s="22">
        <v>1106</v>
      </c>
      <c r="K27" s="22">
        <v>1252787025.98</v>
      </c>
      <c r="L27" s="22">
        <f t="shared" si="0"/>
        <v>2940</v>
      </c>
      <c r="M27" s="22">
        <f t="shared" si="1"/>
        <v>3089048367.348</v>
      </c>
      <c r="N27" s="22">
        <v>556</v>
      </c>
      <c r="O27" s="22">
        <v>1865888362.3299999</v>
      </c>
      <c r="P27" s="22">
        <v>604</v>
      </c>
      <c r="Q27" s="22">
        <v>1787557495.49</v>
      </c>
      <c r="R27" s="22">
        <f t="shared" si="10"/>
        <v>1160</v>
      </c>
      <c r="S27" s="22">
        <f t="shared" si="11"/>
        <v>3653445857.8199997</v>
      </c>
      <c r="T27" s="22">
        <f t="shared" si="3"/>
        <v>4100</v>
      </c>
      <c r="U27" s="22">
        <f t="shared" si="4"/>
        <v>6742494225.1679993</v>
      </c>
      <c r="V27" s="11"/>
    </row>
    <row r="28" spans="1:22" s="5" customFormat="1">
      <c r="A28" s="18">
        <v>21</v>
      </c>
      <c r="B28" s="31" t="s">
        <v>68</v>
      </c>
      <c r="C28" s="1" t="s">
        <v>69</v>
      </c>
      <c r="D28" s="23">
        <v>768</v>
      </c>
      <c r="E28" s="23">
        <v>481158856.23000002</v>
      </c>
      <c r="F28" s="23">
        <v>5862</v>
      </c>
      <c r="G28" s="23">
        <v>869208299.13999999</v>
      </c>
      <c r="H28" s="23">
        <v>3854</v>
      </c>
      <c r="I28" s="23">
        <v>1458981102.3099999</v>
      </c>
      <c r="J28" s="23">
        <v>12555</v>
      </c>
      <c r="K28" s="23">
        <v>1804495153.1847</v>
      </c>
      <c r="L28" s="21">
        <f t="shared" ref="L28:L31" si="12">D28+F28+H28+J28</f>
        <v>23039</v>
      </c>
      <c r="M28" s="21">
        <f t="shared" ref="M28:M31" si="13">E28+G28+I28+K28</f>
        <v>4613843410.8647003</v>
      </c>
      <c r="N28" s="23">
        <v>172</v>
      </c>
      <c r="O28" s="23">
        <v>1420552126.79</v>
      </c>
      <c r="P28" s="23">
        <v>133</v>
      </c>
      <c r="Q28" s="23">
        <v>617255108.86000001</v>
      </c>
      <c r="R28" s="21">
        <f t="shared" ref="R28:R31" si="14">N28+P28</f>
        <v>305</v>
      </c>
      <c r="S28" s="21">
        <f t="shared" ref="S28:S31" si="15">O28+Q28</f>
        <v>2037807235.6500001</v>
      </c>
      <c r="T28" s="21">
        <f t="shared" ref="T28:T31" si="16">L28+R28</f>
        <v>23344</v>
      </c>
      <c r="U28" s="21">
        <f t="shared" ref="U28:U31" si="17">M28+S28</f>
        <v>6651650646.5146999</v>
      </c>
      <c r="V28" s="11"/>
    </row>
    <row r="29" spans="1:22" s="5" customFormat="1">
      <c r="A29" s="15">
        <v>22</v>
      </c>
      <c r="B29" s="30" t="s">
        <v>35</v>
      </c>
      <c r="C29" s="17" t="s">
        <v>36</v>
      </c>
      <c r="D29" s="22">
        <v>2833</v>
      </c>
      <c r="E29" s="22">
        <v>317698792.23000002</v>
      </c>
      <c r="F29" s="22">
        <v>6982</v>
      </c>
      <c r="G29" s="22">
        <v>277681497.72000003</v>
      </c>
      <c r="H29" s="22">
        <v>7803</v>
      </c>
      <c r="I29" s="22">
        <v>820148208.99329996</v>
      </c>
      <c r="J29" s="22">
        <v>22938</v>
      </c>
      <c r="K29" s="22">
        <v>2103724082.0857</v>
      </c>
      <c r="L29" s="22">
        <f t="shared" si="12"/>
        <v>40556</v>
      </c>
      <c r="M29" s="22">
        <f t="shared" si="13"/>
        <v>3519252581.0290003</v>
      </c>
      <c r="N29" s="22">
        <v>5374</v>
      </c>
      <c r="O29" s="22">
        <v>2009628693.26</v>
      </c>
      <c r="P29" s="22">
        <v>17713</v>
      </c>
      <c r="Q29" s="22">
        <v>782338056.75999999</v>
      </c>
      <c r="R29" s="22">
        <f t="shared" si="14"/>
        <v>23087</v>
      </c>
      <c r="S29" s="22">
        <f t="shared" si="15"/>
        <v>2791966750.02</v>
      </c>
      <c r="T29" s="22">
        <f t="shared" si="16"/>
        <v>63643</v>
      </c>
      <c r="U29" s="22">
        <f t="shared" si="17"/>
        <v>6311219331.0489998</v>
      </c>
      <c r="V29" s="11"/>
    </row>
    <row r="30" spans="1:22" s="5" customFormat="1">
      <c r="A30" s="18">
        <v>23</v>
      </c>
      <c r="B30" s="31" t="s">
        <v>41</v>
      </c>
      <c r="C30" s="1" t="s">
        <v>42</v>
      </c>
      <c r="D30" s="23"/>
      <c r="E30" s="23"/>
      <c r="F30" s="23"/>
      <c r="G30" s="23"/>
      <c r="H30" s="23">
        <v>592</v>
      </c>
      <c r="I30" s="23">
        <v>1775422765.77</v>
      </c>
      <c r="J30" s="23">
        <v>734</v>
      </c>
      <c r="K30" s="23">
        <v>1417545594.8599999</v>
      </c>
      <c r="L30" s="21">
        <f t="shared" si="12"/>
        <v>1326</v>
      </c>
      <c r="M30" s="21">
        <f t="shared" si="13"/>
        <v>3192968360.6300001</v>
      </c>
      <c r="N30" s="23">
        <v>95</v>
      </c>
      <c r="O30" s="23">
        <v>1398146649.6700001</v>
      </c>
      <c r="P30" s="23">
        <v>78</v>
      </c>
      <c r="Q30" s="23">
        <v>774121390.09000003</v>
      </c>
      <c r="R30" s="21">
        <f t="shared" si="14"/>
        <v>173</v>
      </c>
      <c r="S30" s="21">
        <f t="shared" si="15"/>
        <v>2172268039.7600002</v>
      </c>
      <c r="T30" s="21">
        <f t="shared" si="16"/>
        <v>1499</v>
      </c>
      <c r="U30" s="21">
        <f t="shared" si="17"/>
        <v>5365236400.3900003</v>
      </c>
      <c r="V30" s="11"/>
    </row>
    <row r="31" spans="1:22" s="5" customFormat="1">
      <c r="A31" s="15">
        <v>24</v>
      </c>
      <c r="B31" s="30" t="s">
        <v>37</v>
      </c>
      <c r="C31" s="17" t="s">
        <v>38</v>
      </c>
      <c r="D31" s="22">
        <v>189</v>
      </c>
      <c r="E31" s="22">
        <v>224101437.80000001</v>
      </c>
      <c r="F31" s="22">
        <v>1869</v>
      </c>
      <c r="G31" s="22">
        <v>221244753.78999999</v>
      </c>
      <c r="H31" s="22">
        <v>6721</v>
      </c>
      <c r="I31" s="22">
        <v>769595347.75</v>
      </c>
      <c r="J31" s="22">
        <v>114099</v>
      </c>
      <c r="K31" s="22">
        <v>936909958.99000001</v>
      </c>
      <c r="L31" s="22">
        <f t="shared" si="12"/>
        <v>122878</v>
      </c>
      <c r="M31" s="22">
        <f t="shared" si="13"/>
        <v>2151851498.3299999</v>
      </c>
      <c r="N31" s="22">
        <v>398</v>
      </c>
      <c r="O31" s="22">
        <v>1685433397</v>
      </c>
      <c r="P31" s="22">
        <v>527</v>
      </c>
      <c r="Q31" s="22">
        <v>1501695312.1400001</v>
      </c>
      <c r="R31" s="22">
        <f t="shared" si="14"/>
        <v>925</v>
      </c>
      <c r="S31" s="22">
        <f t="shared" si="15"/>
        <v>3187128709.1400003</v>
      </c>
      <c r="T31" s="22">
        <f t="shared" si="16"/>
        <v>123803</v>
      </c>
      <c r="U31" s="22">
        <f t="shared" si="17"/>
        <v>5338980207.4700003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2877</v>
      </c>
      <c r="E32" s="23">
        <v>329857066.25</v>
      </c>
      <c r="F32" s="23">
        <v>6672</v>
      </c>
      <c r="G32" s="23">
        <v>566255030.38419998</v>
      </c>
      <c r="H32" s="23">
        <v>41659</v>
      </c>
      <c r="I32" s="23">
        <v>472064466.32819998</v>
      </c>
      <c r="J32" s="23">
        <v>190250</v>
      </c>
      <c r="K32" s="23">
        <v>823254518.81649995</v>
      </c>
      <c r="L32" s="21">
        <f t="shared" si="0"/>
        <v>241458</v>
      </c>
      <c r="M32" s="21">
        <f t="shared" si="1"/>
        <v>2191431081.7789001</v>
      </c>
      <c r="N32" s="23">
        <v>1936</v>
      </c>
      <c r="O32" s="23">
        <v>1441831551.6800001</v>
      </c>
      <c r="P32" s="23">
        <v>30395</v>
      </c>
      <c r="Q32" s="23">
        <v>869676726.88</v>
      </c>
      <c r="R32" s="21">
        <f t="shared" si="10"/>
        <v>32331</v>
      </c>
      <c r="S32" s="21">
        <f t="shared" si="11"/>
        <v>2311508278.5599999</v>
      </c>
      <c r="T32" s="21">
        <f t="shared" si="3"/>
        <v>273789</v>
      </c>
      <c r="U32" s="21">
        <f t="shared" si="4"/>
        <v>4502939360.3388996</v>
      </c>
      <c r="V32" s="11"/>
    </row>
    <row r="33" spans="1:22" s="5" customFormat="1">
      <c r="A33" s="15">
        <v>26</v>
      </c>
      <c r="B33" s="30" t="s">
        <v>39</v>
      </c>
      <c r="C33" s="17" t="s">
        <v>40</v>
      </c>
      <c r="D33" s="22">
        <v>241</v>
      </c>
      <c r="E33" s="22">
        <v>944524324.88</v>
      </c>
      <c r="F33" s="22">
        <v>41</v>
      </c>
      <c r="G33" s="22">
        <v>32944535.48</v>
      </c>
      <c r="H33" s="22">
        <v>279</v>
      </c>
      <c r="I33" s="22">
        <v>478913218.69999999</v>
      </c>
      <c r="J33" s="22">
        <v>560</v>
      </c>
      <c r="K33" s="22">
        <v>314352426.26999998</v>
      </c>
      <c r="L33" s="22">
        <f t="shared" si="0"/>
        <v>1121</v>
      </c>
      <c r="M33" s="22">
        <f t="shared" si="1"/>
        <v>1770734505.3299999</v>
      </c>
      <c r="N33" s="22">
        <v>215</v>
      </c>
      <c r="O33" s="22">
        <v>795520507.15999997</v>
      </c>
      <c r="P33" s="22">
        <v>260</v>
      </c>
      <c r="Q33" s="22">
        <v>1875969409.4200001</v>
      </c>
      <c r="R33" s="22">
        <f t="shared" si="10"/>
        <v>475</v>
      </c>
      <c r="S33" s="22">
        <f t="shared" si="11"/>
        <v>2671489916.5799999</v>
      </c>
      <c r="T33" s="22">
        <f t="shared" si="3"/>
        <v>1596</v>
      </c>
      <c r="U33" s="22">
        <f t="shared" si="4"/>
        <v>4442224421.9099998</v>
      </c>
      <c r="V33" s="11"/>
    </row>
    <row r="34" spans="1:22" s="5" customFormat="1">
      <c r="A34" s="18">
        <v>27</v>
      </c>
      <c r="B34" s="31" t="s">
        <v>74</v>
      </c>
      <c r="C34" s="1" t="s">
        <v>75</v>
      </c>
      <c r="D34" s="23">
        <v>181</v>
      </c>
      <c r="E34" s="23">
        <v>19789348.48</v>
      </c>
      <c r="F34" s="23">
        <v>530</v>
      </c>
      <c r="G34" s="23">
        <v>199771295.19999999</v>
      </c>
      <c r="H34" s="23">
        <v>861443</v>
      </c>
      <c r="I34" s="23">
        <v>1264134433.4000001</v>
      </c>
      <c r="J34" s="23">
        <v>10117</v>
      </c>
      <c r="K34" s="23">
        <v>343605125.11000001</v>
      </c>
      <c r="L34" s="21">
        <f t="shared" si="0"/>
        <v>872271</v>
      </c>
      <c r="M34" s="21">
        <f t="shared" si="1"/>
        <v>1827300202.1900001</v>
      </c>
      <c r="N34" s="23">
        <v>3405</v>
      </c>
      <c r="O34" s="23">
        <v>637679421.78999996</v>
      </c>
      <c r="P34" s="23">
        <v>25363</v>
      </c>
      <c r="Q34" s="23">
        <v>1388602068.96</v>
      </c>
      <c r="R34" s="21">
        <f t="shared" si="10"/>
        <v>28768</v>
      </c>
      <c r="S34" s="21">
        <f t="shared" si="11"/>
        <v>2026281490.75</v>
      </c>
      <c r="T34" s="21">
        <f t="shared" si="3"/>
        <v>901039</v>
      </c>
      <c r="U34" s="21">
        <f t="shared" si="4"/>
        <v>3853581692.9400001</v>
      </c>
      <c r="V34" s="11"/>
    </row>
    <row r="35" spans="1:22" s="5" customFormat="1">
      <c r="A35" s="15">
        <v>28</v>
      </c>
      <c r="B35" s="30" t="s">
        <v>70</v>
      </c>
      <c r="C35" s="17" t="s">
        <v>71</v>
      </c>
      <c r="D35" s="22">
        <v>26</v>
      </c>
      <c r="E35" s="22">
        <v>103822776.23999999</v>
      </c>
      <c r="F35" s="22">
        <v>34</v>
      </c>
      <c r="G35" s="22">
        <v>67491020.849999994</v>
      </c>
      <c r="H35" s="22">
        <v>62</v>
      </c>
      <c r="I35" s="22">
        <v>1085134664.6199999</v>
      </c>
      <c r="J35" s="22">
        <v>320</v>
      </c>
      <c r="K35" s="22">
        <v>342588711.48000002</v>
      </c>
      <c r="L35" s="22">
        <f t="shared" si="0"/>
        <v>442</v>
      </c>
      <c r="M35" s="22">
        <f t="shared" si="1"/>
        <v>1599037173.1899998</v>
      </c>
      <c r="N35" s="22">
        <v>39</v>
      </c>
      <c r="O35" s="22">
        <v>395942261.56</v>
      </c>
      <c r="P35" s="22">
        <v>112</v>
      </c>
      <c r="Q35" s="22">
        <v>1716871186.1199999</v>
      </c>
      <c r="R35" s="22">
        <f t="shared" si="10"/>
        <v>151</v>
      </c>
      <c r="S35" s="22">
        <f t="shared" si="11"/>
        <v>2112813447.6799998</v>
      </c>
      <c r="T35" s="22">
        <f t="shared" si="3"/>
        <v>593</v>
      </c>
      <c r="U35" s="22">
        <f t="shared" si="4"/>
        <v>3711850620.8699999</v>
      </c>
      <c r="V35" s="11"/>
    </row>
    <row r="36" spans="1:22" s="5" customFormat="1">
      <c r="A36" s="18">
        <v>29</v>
      </c>
      <c r="B36" s="31" t="s">
        <v>82</v>
      </c>
      <c r="C36" s="1" t="s">
        <v>83</v>
      </c>
      <c r="D36" s="23">
        <v>1598</v>
      </c>
      <c r="E36" s="23">
        <v>338282292.79000002</v>
      </c>
      <c r="F36" s="23">
        <v>3876</v>
      </c>
      <c r="G36" s="23">
        <v>458349756.3689</v>
      </c>
      <c r="H36" s="23">
        <v>290030</v>
      </c>
      <c r="I36" s="23">
        <v>455973892.32999998</v>
      </c>
      <c r="J36" s="23">
        <v>9160</v>
      </c>
      <c r="K36" s="23">
        <v>519352093.94099998</v>
      </c>
      <c r="L36" s="21">
        <f t="shared" si="0"/>
        <v>304664</v>
      </c>
      <c r="M36" s="21">
        <f t="shared" si="1"/>
        <v>1771958035.4298999</v>
      </c>
      <c r="N36" s="23">
        <v>1217</v>
      </c>
      <c r="O36" s="23">
        <v>1005093785.53</v>
      </c>
      <c r="P36" s="23">
        <v>3505</v>
      </c>
      <c r="Q36" s="23">
        <v>813680531.80999994</v>
      </c>
      <c r="R36" s="21">
        <f t="shared" si="10"/>
        <v>4722</v>
      </c>
      <c r="S36" s="21">
        <f t="shared" si="11"/>
        <v>1818774317.3399999</v>
      </c>
      <c r="T36" s="21">
        <f t="shared" si="3"/>
        <v>309386</v>
      </c>
      <c r="U36" s="21">
        <f t="shared" si="4"/>
        <v>3590732352.7698998</v>
      </c>
      <c r="V36" s="11"/>
    </row>
    <row r="37" spans="1:22" s="5" customFormat="1">
      <c r="A37" s="15">
        <v>30</v>
      </c>
      <c r="B37" s="16" t="s">
        <v>86</v>
      </c>
      <c r="C37" s="17" t="s">
        <v>87</v>
      </c>
      <c r="D37" s="22">
        <v>398</v>
      </c>
      <c r="E37" s="22">
        <v>452150812.38999999</v>
      </c>
      <c r="F37" s="22">
        <v>2022</v>
      </c>
      <c r="G37" s="22">
        <v>383859572.04000002</v>
      </c>
      <c r="H37" s="22">
        <v>895</v>
      </c>
      <c r="I37" s="22">
        <v>866041213.58000004</v>
      </c>
      <c r="J37" s="22">
        <v>1356</v>
      </c>
      <c r="K37" s="22">
        <v>373113177.06999999</v>
      </c>
      <c r="L37" s="22">
        <f t="shared" si="0"/>
        <v>4671</v>
      </c>
      <c r="M37" s="22">
        <f t="shared" si="1"/>
        <v>2075164775.0800002</v>
      </c>
      <c r="N37" s="22">
        <v>183</v>
      </c>
      <c r="O37" s="22">
        <v>428161605.61000001</v>
      </c>
      <c r="P37" s="22">
        <v>233</v>
      </c>
      <c r="Q37" s="22">
        <v>988215366.58000004</v>
      </c>
      <c r="R37" s="22">
        <f t="shared" si="10"/>
        <v>416</v>
      </c>
      <c r="S37" s="22">
        <f t="shared" si="11"/>
        <v>1416376972.1900001</v>
      </c>
      <c r="T37" s="22">
        <f t="shared" si="3"/>
        <v>5087</v>
      </c>
      <c r="U37" s="22">
        <f t="shared" si="4"/>
        <v>3491541747.2700005</v>
      </c>
      <c r="V37" s="11"/>
    </row>
    <row r="38" spans="1:22" s="5" customFormat="1">
      <c r="A38" s="18">
        <v>31</v>
      </c>
      <c r="B38" s="31" t="s">
        <v>80</v>
      </c>
      <c r="C38" s="1" t="s">
        <v>81</v>
      </c>
      <c r="D38" s="23">
        <v>195</v>
      </c>
      <c r="E38" s="23">
        <v>9586675.7300000004</v>
      </c>
      <c r="F38" s="23">
        <v>2028</v>
      </c>
      <c r="G38" s="23">
        <v>99468377.189999998</v>
      </c>
      <c r="H38" s="23">
        <v>574</v>
      </c>
      <c r="I38" s="23">
        <v>34572258.649999999</v>
      </c>
      <c r="J38" s="23">
        <v>38402</v>
      </c>
      <c r="K38" s="23">
        <v>79330325.510000005</v>
      </c>
      <c r="L38" s="21">
        <f t="shared" si="0"/>
        <v>41199</v>
      </c>
      <c r="M38" s="21">
        <f t="shared" si="1"/>
        <v>222957637.07999998</v>
      </c>
      <c r="N38" s="23">
        <v>1126</v>
      </c>
      <c r="O38" s="23">
        <v>1620221480.98</v>
      </c>
      <c r="P38" s="23">
        <v>1289</v>
      </c>
      <c r="Q38" s="23">
        <v>1487853976.5</v>
      </c>
      <c r="R38" s="21">
        <f t="shared" si="10"/>
        <v>2415</v>
      </c>
      <c r="S38" s="21">
        <f t="shared" si="11"/>
        <v>3108075457.48</v>
      </c>
      <c r="T38" s="21">
        <f t="shared" si="3"/>
        <v>43614</v>
      </c>
      <c r="U38" s="21">
        <f t="shared" si="4"/>
        <v>3331033094.5599999</v>
      </c>
      <c r="V38" s="11"/>
    </row>
    <row r="39" spans="1:22" s="5" customFormat="1">
      <c r="A39" s="15">
        <v>32</v>
      </c>
      <c r="B39" s="30" t="s">
        <v>90</v>
      </c>
      <c r="C39" s="17" t="s">
        <v>91</v>
      </c>
      <c r="D39" s="22">
        <v>219</v>
      </c>
      <c r="E39" s="22">
        <v>443709058.13</v>
      </c>
      <c r="F39" s="22">
        <v>584</v>
      </c>
      <c r="G39" s="22">
        <v>160711885.72999999</v>
      </c>
      <c r="H39" s="22">
        <v>169</v>
      </c>
      <c r="I39" s="22">
        <v>194365758.13999999</v>
      </c>
      <c r="J39" s="22">
        <v>385</v>
      </c>
      <c r="K39" s="22">
        <v>141412237</v>
      </c>
      <c r="L39" s="22">
        <f t="shared" si="0"/>
        <v>1357</v>
      </c>
      <c r="M39" s="22">
        <f t="shared" si="1"/>
        <v>940198939</v>
      </c>
      <c r="N39" s="22">
        <v>262</v>
      </c>
      <c r="O39" s="22">
        <v>783459748.89999998</v>
      </c>
      <c r="P39" s="22">
        <v>305</v>
      </c>
      <c r="Q39" s="22">
        <v>1130157095.79</v>
      </c>
      <c r="R39" s="22">
        <f t="shared" si="10"/>
        <v>567</v>
      </c>
      <c r="S39" s="22">
        <f t="shared" si="11"/>
        <v>1913616844.6900001</v>
      </c>
      <c r="T39" s="22">
        <f t="shared" si="3"/>
        <v>1924</v>
      </c>
      <c r="U39" s="22">
        <f t="shared" si="4"/>
        <v>2853815783.6900001</v>
      </c>
      <c r="V39" s="11"/>
    </row>
    <row r="40" spans="1:22" s="5" customFormat="1">
      <c r="A40" s="18">
        <v>33</v>
      </c>
      <c r="B40" s="31" t="s">
        <v>78</v>
      </c>
      <c r="C40" s="1" t="s">
        <v>79</v>
      </c>
      <c r="D40" s="23">
        <v>161</v>
      </c>
      <c r="E40" s="23">
        <v>81687953.879999995</v>
      </c>
      <c r="F40" s="23">
        <v>134</v>
      </c>
      <c r="G40" s="23">
        <v>13601735.02</v>
      </c>
      <c r="H40" s="23">
        <v>582</v>
      </c>
      <c r="I40" s="23">
        <v>258385371.18000001</v>
      </c>
      <c r="J40" s="23">
        <v>1748</v>
      </c>
      <c r="K40" s="23">
        <v>958782705.80999994</v>
      </c>
      <c r="L40" s="21">
        <f t="shared" si="0"/>
        <v>2625</v>
      </c>
      <c r="M40" s="21">
        <f t="shared" si="1"/>
        <v>1312457765.8899999</v>
      </c>
      <c r="N40" s="23">
        <v>1523</v>
      </c>
      <c r="O40" s="23">
        <v>1023140613.83</v>
      </c>
      <c r="P40" s="23">
        <v>4893</v>
      </c>
      <c r="Q40" s="23">
        <v>391159885.38999999</v>
      </c>
      <c r="R40" s="21">
        <f t="shared" si="10"/>
        <v>6416</v>
      </c>
      <c r="S40" s="21">
        <f t="shared" si="11"/>
        <v>1414300499.22</v>
      </c>
      <c r="T40" s="21">
        <f t="shared" si="3"/>
        <v>9041</v>
      </c>
      <c r="U40" s="21">
        <f t="shared" si="4"/>
        <v>2726758265.1099997</v>
      </c>
      <c r="V40" s="11"/>
    </row>
    <row r="41" spans="1:22" s="5" customFormat="1">
      <c r="A41" s="15">
        <v>34</v>
      </c>
      <c r="B41" s="30" t="s">
        <v>92</v>
      </c>
      <c r="C41" s="17" t="s">
        <v>93</v>
      </c>
      <c r="D41" s="22">
        <v>638</v>
      </c>
      <c r="E41" s="22">
        <v>266244619.13</v>
      </c>
      <c r="F41" s="22">
        <v>2604</v>
      </c>
      <c r="G41" s="22">
        <v>444301889.67000002</v>
      </c>
      <c r="H41" s="22">
        <v>2644</v>
      </c>
      <c r="I41" s="22">
        <v>645816489.80939996</v>
      </c>
      <c r="J41" s="22">
        <v>6137</v>
      </c>
      <c r="K41" s="22">
        <v>442535313.18330002</v>
      </c>
      <c r="L41" s="22">
        <f t="shared" si="0"/>
        <v>12023</v>
      </c>
      <c r="M41" s="22">
        <f t="shared" si="1"/>
        <v>1798898311.7926998</v>
      </c>
      <c r="N41" s="22">
        <v>906</v>
      </c>
      <c r="O41" s="22">
        <v>436031180.07999998</v>
      </c>
      <c r="P41" s="22">
        <v>887</v>
      </c>
      <c r="Q41" s="22">
        <v>477168629.26999998</v>
      </c>
      <c r="R41" s="22">
        <f t="shared" si="10"/>
        <v>1793</v>
      </c>
      <c r="S41" s="22">
        <f t="shared" si="11"/>
        <v>913199809.3499999</v>
      </c>
      <c r="T41" s="22">
        <f t="shared" si="3"/>
        <v>13816</v>
      </c>
      <c r="U41" s="22">
        <f t="shared" si="4"/>
        <v>2712098121.1426997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292</v>
      </c>
      <c r="E42" s="23">
        <v>357676889.80000001</v>
      </c>
      <c r="F42" s="23">
        <v>2470</v>
      </c>
      <c r="G42" s="23">
        <v>430261072.35000002</v>
      </c>
      <c r="H42" s="23">
        <v>94</v>
      </c>
      <c r="I42" s="23">
        <v>73690205.730000004</v>
      </c>
      <c r="J42" s="23">
        <v>662</v>
      </c>
      <c r="K42" s="23">
        <v>64586140.140000001</v>
      </c>
      <c r="L42" s="21">
        <f t="shared" si="0"/>
        <v>3518</v>
      </c>
      <c r="M42" s="21">
        <f t="shared" si="1"/>
        <v>926214308.0200001</v>
      </c>
      <c r="N42" s="23">
        <v>211</v>
      </c>
      <c r="O42" s="23">
        <v>699390408.63999999</v>
      </c>
      <c r="P42" s="23">
        <v>184</v>
      </c>
      <c r="Q42" s="23">
        <v>597933777.00999999</v>
      </c>
      <c r="R42" s="21">
        <f t="shared" si="10"/>
        <v>395</v>
      </c>
      <c r="S42" s="21">
        <f t="shared" si="11"/>
        <v>1297324185.6500001</v>
      </c>
      <c r="T42" s="21">
        <f t="shared" si="3"/>
        <v>3913</v>
      </c>
      <c r="U42" s="21">
        <f t="shared" si="4"/>
        <v>2223538493.6700001</v>
      </c>
      <c r="V42" s="11"/>
    </row>
    <row r="43" spans="1:22" s="5" customFormat="1">
      <c r="A43" s="15">
        <v>36</v>
      </c>
      <c r="B43" s="30" t="s">
        <v>100</v>
      </c>
      <c r="C43" s="17" t="s">
        <v>101</v>
      </c>
      <c r="D43" s="22"/>
      <c r="E43" s="22"/>
      <c r="F43" s="22"/>
      <c r="G43" s="22"/>
      <c r="H43" s="22">
        <v>27035</v>
      </c>
      <c r="I43" s="22">
        <v>141518008.31</v>
      </c>
      <c r="J43" s="22">
        <v>670657</v>
      </c>
      <c r="K43" s="22">
        <v>510404439.88999999</v>
      </c>
      <c r="L43" s="22">
        <f t="shared" si="0"/>
        <v>697692</v>
      </c>
      <c r="M43" s="22">
        <f t="shared" si="1"/>
        <v>651922448.20000005</v>
      </c>
      <c r="N43" s="22">
        <v>4525</v>
      </c>
      <c r="O43" s="22">
        <v>740185933.16999996</v>
      </c>
      <c r="P43" s="22">
        <v>4464</v>
      </c>
      <c r="Q43" s="22">
        <v>371305990.83999997</v>
      </c>
      <c r="R43" s="22">
        <f t="shared" si="10"/>
        <v>8989</v>
      </c>
      <c r="S43" s="22">
        <f t="shared" si="11"/>
        <v>1111491924.01</v>
      </c>
      <c r="T43" s="22">
        <f t="shared" si="3"/>
        <v>706681</v>
      </c>
      <c r="U43" s="22">
        <f t="shared" si="4"/>
        <v>1763414372.21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1070</v>
      </c>
      <c r="E44" s="23">
        <v>224137483.88</v>
      </c>
      <c r="F44" s="23">
        <v>3502</v>
      </c>
      <c r="G44" s="23">
        <v>176793314.65009999</v>
      </c>
      <c r="H44" s="23">
        <v>26097</v>
      </c>
      <c r="I44" s="23">
        <v>420382596.47000003</v>
      </c>
      <c r="J44" s="23">
        <v>74312</v>
      </c>
      <c r="K44" s="23">
        <v>399755559.38999999</v>
      </c>
      <c r="L44" s="21">
        <f t="shared" si="0"/>
        <v>104981</v>
      </c>
      <c r="M44" s="21">
        <f t="shared" si="1"/>
        <v>1221068954.3901</v>
      </c>
      <c r="N44" s="23">
        <v>132</v>
      </c>
      <c r="O44" s="23">
        <v>189473084.38</v>
      </c>
      <c r="P44" s="23">
        <v>135</v>
      </c>
      <c r="Q44" s="23">
        <v>278180454.75</v>
      </c>
      <c r="R44" s="21">
        <f t="shared" si="10"/>
        <v>267</v>
      </c>
      <c r="S44" s="21">
        <f t="shared" si="11"/>
        <v>467653539.13</v>
      </c>
      <c r="T44" s="21">
        <f t="shared" si="3"/>
        <v>105248</v>
      </c>
      <c r="U44" s="21">
        <f t="shared" si="4"/>
        <v>1688722493.5201001</v>
      </c>
      <c r="V44" s="11"/>
    </row>
    <row r="45" spans="1:22" s="5" customFormat="1">
      <c r="A45" s="15">
        <v>38</v>
      </c>
      <c r="B45" s="16" t="s">
        <v>94</v>
      </c>
      <c r="C45" s="17" t="s">
        <v>95</v>
      </c>
      <c r="D45" s="22">
        <v>196</v>
      </c>
      <c r="E45" s="22">
        <v>315372703.14999998</v>
      </c>
      <c r="F45" s="22">
        <v>1177</v>
      </c>
      <c r="G45" s="22">
        <v>195038730.25</v>
      </c>
      <c r="H45" s="22">
        <v>62</v>
      </c>
      <c r="I45" s="22">
        <v>171678655.63999999</v>
      </c>
      <c r="J45" s="22">
        <v>950</v>
      </c>
      <c r="K45" s="22">
        <v>298415516.77999997</v>
      </c>
      <c r="L45" s="22">
        <f t="shared" si="0"/>
        <v>2385</v>
      </c>
      <c r="M45" s="22">
        <f t="shared" si="1"/>
        <v>980505605.81999993</v>
      </c>
      <c r="N45" s="22">
        <v>115</v>
      </c>
      <c r="O45" s="22">
        <v>339993193.93000001</v>
      </c>
      <c r="P45" s="22">
        <v>79</v>
      </c>
      <c r="Q45" s="22">
        <v>344356400.07999998</v>
      </c>
      <c r="R45" s="22">
        <f t="shared" si="10"/>
        <v>194</v>
      </c>
      <c r="S45" s="22">
        <f t="shared" si="11"/>
        <v>684349594.00999999</v>
      </c>
      <c r="T45" s="22">
        <f t="shared" si="3"/>
        <v>2579</v>
      </c>
      <c r="U45" s="22">
        <f t="shared" si="4"/>
        <v>1664855199.8299999</v>
      </c>
      <c r="V45" s="11"/>
    </row>
    <row r="46" spans="1:22" s="5" customFormat="1">
      <c r="A46" s="18">
        <v>39</v>
      </c>
      <c r="B46" s="31" t="s">
        <v>76</v>
      </c>
      <c r="C46" s="1" t="s">
        <v>77</v>
      </c>
      <c r="D46" s="23">
        <v>1740</v>
      </c>
      <c r="E46" s="23">
        <v>156717519.30000001</v>
      </c>
      <c r="F46" s="23">
        <v>1310</v>
      </c>
      <c r="G46" s="23">
        <v>79480719.950000003</v>
      </c>
      <c r="H46" s="23">
        <v>1071</v>
      </c>
      <c r="I46" s="23">
        <v>44588669.630000003</v>
      </c>
      <c r="J46" s="23">
        <v>1716</v>
      </c>
      <c r="K46" s="23">
        <v>591676915.87</v>
      </c>
      <c r="L46" s="21">
        <f t="shared" si="0"/>
        <v>5837</v>
      </c>
      <c r="M46" s="21">
        <f t="shared" si="1"/>
        <v>872463824.75</v>
      </c>
      <c r="N46" s="23">
        <v>29</v>
      </c>
      <c r="O46" s="23">
        <v>577842873.19000006</v>
      </c>
      <c r="P46" s="23">
        <v>57</v>
      </c>
      <c r="Q46" s="23">
        <v>107031559</v>
      </c>
      <c r="R46" s="21">
        <f t="shared" si="10"/>
        <v>86</v>
      </c>
      <c r="S46" s="21">
        <f t="shared" si="11"/>
        <v>684874432.19000006</v>
      </c>
      <c r="T46" s="21">
        <f t="shared" si="3"/>
        <v>5923</v>
      </c>
      <c r="U46" s="21">
        <f t="shared" si="4"/>
        <v>1557338256.9400001</v>
      </c>
      <c r="V46" s="11"/>
    </row>
    <row r="47" spans="1:22" s="5" customFormat="1">
      <c r="A47" s="15">
        <v>40</v>
      </c>
      <c r="B47" s="30" t="s">
        <v>102</v>
      </c>
      <c r="C47" s="17" t="s">
        <v>103</v>
      </c>
      <c r="D47" s="22">
        <v>352</v>
      </c>
      <c r="E47" s="22">
        <v>193419575.43000001</v>
      </c>
      <c r="F47" s="22">
        <v>944</v>
      </c>
      <c r="G47" s="22">
        <v>48338325.439999998</v>
      </c>
      <c r="H47" s="22">
        <v>57907</v>
      </c>
      <c r="I47" s="22">
        <v>275673046.64999998</v>
      </c>
      <c r="J47" s="22">
        <v>208130</v>
      </c>
      <c r="K47" s="22">
        <v>457458024.31999999</v>
      </c>
      <c r="L47" s="22">
        <f t="shared" si="0"/>
        <v>267333</v>
      </c>
      <c r="M47" s="22">
        <f t="shared" si="1"/>
        <v>974888971.83999991</v>
      </c>
      <c r="N47" s="22">
        <v>229</v>
      </c>
      <c r="O47" s="22">
        <v>336983967.80000001</v>
      </c>
      <c r="P47" s="22">
        <v>135</v>
      </c>
      <c r="Q47" s="22">
        <v>245027649.83000001</v>
      </c>
      <c r="R47" s="22">
        <f t="shared" si="10"/>
        <v>364</v>
      </c>
      <c r="S47" s="22">
        <f t="shared" si="11"/>
        <v>582011617.63</v>
      </c>
      <c r="T47" s="22">
        <f t="shared" si="3"/>
        <v>267697</v>
      </c>
      <c r="U47" s="22">
        <f t="shared" si="4"/>
        <v>1556900589.4699998</v>
      </c>
      <c r="V47" s="11"/>
    </row>
    <row r="48" spans="1:22" s="5" customFormat="1">
      <c r="A48" s="18">
        <v>41</v>
      </c>
      <c r="B48" s="31" t="s">
        <v>134</v>
      </c>
      <c r="C48" s="1" t="s">
        <v>135</v>
      </c>
      <c r="D48" s="23">
        <v>87</v>
      </c>
      <c r="E48" s="23">
        <v>199151645.28</v>
      </c>
      <c r="F48" s="23">
        <v>47</v>
      </c>
      <c r="G48" s="23">
        <v>23751862.390000001</v>
      </c>
      <c r="H48" s="23">
        <v>66</v>
      </c>
      <c r="I48" s="23">
        <v>396742785.13999999</v>
      </c>
      <c r="J48" s="23">
        <v>269</v>
      </c>
      <c r="K48" s="23">
        <v>88515549.290000007</v>
      </c>
      <c r="L48" s="21">
        <f t="shared" si="0"/>
        <v>469</v>
      </c>
      <c r="M48" s="21">
        <f t="shared" si="1"/>
        <v>708161842.0999999</v>
      </c>
      <c r="N48" s="23">
        <v>128</v>
      </c>
      <c r="O48" s="23">
        <v>168185318.09</v>
      </c>
      <c r="P48" s="23">
        <v>246</v>
      </c>
      <c r="Q48" s="23">
        <v>651819096.40999997</v>
      </c>
      <c r="R48" s="21">
        <f t="shared" si="10"/>
        <v>374</v>
      </c>
      <c r="S48" s="21">
        <f t="shared" si="11"/>
        <v>820004414.5</v>
      </c>
      <c r="T48" s="21">
        <f t="shared" si="3"/>
        <v>843</v>
      </c>
      <c r="U48" s="21">
        <f t="shared" si="4"/>
        <v>1528166256.5999999</v>
      </c>
      <c r="V48" s="11"/>
    </row>
    <row r="49" spans="1:22" s="5" customFormat="1">
      <c r="A49" s="15">
        <v>42</v>
      </c>
      <c r="B49" s="30" t="s">
        <v>98</v>
      </c>
      <c r="C49" s="17" t="s">
        <v>99</v>
      </c>
      <c r="D49" s="22">
        <v>6</v>
      </c>
      <c r="E49" s="22">
        <v>72963571.629999995</v>
      </c>
      <c r="F49" s="22">
        <v>16</v>
      </c>
      <c r="G49" s="22">
        <v>7950884.7300000004</v>
      </c>
      <c r="H49" s="22">
        <v>5</v>
      </c>
      <c r="I49" s="22">
        <v>5568.07</v>
      </c>
      <c r="J49" s="22">
        <v>1272</v>
      </c>
      <c r="K49" s="22">
        <v>581885413.50999999</v>
      </c>
      <c r="L49" s="22">
        <f t="shared" si="0"/>
        <v>1299</v>
      </c>
      <c r="M49" s="22">
        <f t="shared" si="1"/>
        <v>662805437.93999994</v>
      </c>
      <c r="N49" s="22">
        <v>49</v>
      </c>
      <c r="O49" s="22">
        <v>677843670.29999995</v>
      </c>
      <c r="P49" s="22">
        <v>13</v>
      </c>
      <c r="Q49" s="22">
        <v>162751806.97</v>
      </c>
      <c r="R49" s="22">
        <f t="shared" si="10"/>
        <v>62</v>
      </c>
      <c r="S49" s="22">
        <f t="shared" si="11"/>
        <v>840595477.26999998</v>
      </c>
      <c r="T49" s="22">
        <f t="shared" si="3"/>
        <v>1361</v>
      </c>
      <c r="U49" s="22">
        <f t="shared" si="4"/>
        <v>1503400915.21</v>
      </c>
      <c r="V49" s="11"/>
    </row>
    <row r="50" spans="1:22" s="5" customFormat="1">
      <c r="A50" s="18">
        <v>43</v>
      </c>
      <c r="B50" s="31" t="s">
        <v>108</v>
      </c>
      <c r="C50" s="1" t="s">
        <v>109</v>
      </c>
      <c r="D50" s="23"/>
      <c r="E50" s="23"/>
      <c r="F50" s="23"/>
      <c r="G50" s="23"/>
      <c r="H50" s="23">
        <v>506</v>
      </c>
      <c r="I50" s="23">
        <v>475707368.20999998</v>
      </c>
      <c r="J50" s="23">
        <v>477</v>
      </c>
      <c r="K50" s="23">
        <v>535175542.13</v>
      </c>
      <c r="L50" s="21">
        <f t="shared" si="0"/>
        <v>983</v>
      </c>
      <c r="M50" s="21">
        <f t="shared" si="1"/>
        <v>1010882910.3399999</v>
      </c>
      <c r="N50" s="23">
        <v>113</v>
      </c>
      <c r="O50" s="23">
        <v>167796535.63</v>
      </c>
      <c r="P50" s="23">
        <v>116</v>
      </c>
      <c r="Q50" s="23">
        <v>108283766.53</v>
      </c>
      <c r="R50" s="21">
        <f t="shared" si="10"/>
        <v>229</v>
      </c>
      <c r="S50" s="21">
        <f t="shared" si="11"/>
        <v>276080302.15999997</v>
      </c>
      <c r="T50" s="21">
        <f t="shared" si="3"/>
        <v>1212</v>
      </c>
      <c r="U50" s="21">
        <f t="shared" si="4"/>
        <v>1286963212.5</v>
      </c>
      <c r="V50" s="11"/>
    </row>
    <row r="51" spans="1:22" s="5" customFormat="1">
      <c r="A51" s="15">
        <v>44</v>
      </c>
      <c r="B51" s="30" t="s">
        <v>96</v>
      </c>
      <c r="C51" s="17" t="s">
        <v>97</v>
      </c>
      <c r="D51" s="22">
        <v>36</v>
      </c>
      <c r="E51" s="22">
        <v>47490250.140000001</v>
      </c>
      <c r="F51" s="22">
        <v>334</v>
      </c>
      <c r="G51" s="22">
        <v>51225675.829999998</v>
      </c>
      <c r="H51" s="22">
        <v>100</v>
      </c>
      <c r="I51" s="22">
        <v>298002893.35000002</v>
      </c>
      <c r="J51" s="22">
        <v>696</v>
      </c>
      <c r="K51" s="22">
        <v>204918823.00999999</v>
      </c>
      <c r="L51" s="22">
        <f t="shared" si="0"/>
        <v>1166</v>
      </c>
      <c r="M51" s="22">
        <f t="shared" si="1"/>
        <v>601637642.33000004</v>
      </c>
      <c r="N51" s="22">
        <v>29</v>
      </c>
      <c r="O51" s="22">
        <v>102323202.48999999</v>
      </c>
      <c r="P51" s="22">
        <v>46</v>
      </c>
      <c r="Q51" s="22">
        <v>465984411.50999999</v>
      </c>
      <c r="R51" s="22">
        <f t="shared" si="10"/>
        <v>75</v>
      </c>
      <c r="S51" s="22">
        <f t="shared" si="11"/>
        <v>568307614</v>
      </c>
      <c r="T51" s="22">
        <f t="shared" si="3"/>
        <v>1241</v>
      </c>
      <c r="U51" s="22">
        <f t="shared" si="4"/>
        <v>1169945256.3299999</v>
      </c>
      <c r="V51" s="11"/>
    </row>
    <row r="52" spans="1:22" s="5" customFormat="1">
      <c r="A52" s="18">
        <v>45</v>
      </c>
      <c r="B52" s="31" t="s">
        <v>84</v>
      </c>
      <c r="C52" s="1" t="s">
        <v>85</v>
      </c>
      <c r="D52" s="23"/>
      <c r="E52" s="23"/>
      <c r="F52" s="23"/>
      <c r="G52" s="23"/>
      <c r="H52" s="23">
        <v>10</v>
      </c>
      <c r="I52" s="23">
        <v>17399207.57</v>
      </c>
      <c r="J52" s="23"/>
      <c r="K52" s="23"/>
      <c r="L52" s="21">
        <f t="shared" si="0"/>
        <v>10</v>
      </c>
      <c r="M52" s="21">
        <f t="shared" si="1"/>
        <v>17399207.57</v>
      </c>
      <c r="N52" s="23">
        <v>1</v>
      </c>
      <c r="O52" s="23">
        <v>500550694.44</v>
      </c>
      <c r="P52" s="23">
        <v>1</v>
      </c>
      <c r="Q52" s="23">
        <v>500000000</v>
      </c>
      <c r="R52" s="21">
        <f t="shared" si="10"/>
        <v>2</v>
      </c>
      <c r="S52" s="21">
        <f t="shared" si="11"/>
        <v>1000550694.4400001</v>
      </c>
      <c r="T52" s="21">
        <f t="shared" si="3"/>
        <v>12</v>
      </c>
      <c r="U52" s="21">
        <f t="shared" si="4"/>
        <v>1017949902.0100001</v>
      </c>
      <c r="V52" s="11"/>
    </row>
    <row r="53" spans="1:22" s="5" customFormat="1">
      <c r="A53" s="15">
        <v>46</v>
      </c>
      <c r="B53" s="16" t="s">
        <v>122</v>
      </c>
      <c r="C53" s="17" t="s">
        <v>123</v>
      </c>
      <c r="D53" s="22">
        <v>32</v>
      </c>
      <c r="E53" s="22">
        <v>4517299.71</v>
      </c>
      <c r="F53" s="22">
        <v>553</v>
      </c>
      <c r="G53" s="22">
        <v>46234339.200000003</v>
      </c>
      <c r="H53" s="22">
        <v>693</v>
      </c>
      <c r="I53" s="22">
        <v>124625284.28730001</v>
      </c>
      <c r="J53" s="22">
        <v>3681</v>
      </c>
      <c r="K53" s="22">
        <v>368566086.67000002</v>
      </c>
      <c r="L53" s="22">
        <f t="shared" si="0"/>
        <v>4959</v>
      </c>
      <c r="M53" s="22">
        <f t="shared" si="1"/>
        <v>543943009.86730003</v>
      </c>
      <c r="N53" s="22">
        <v>505</v>
      </c>
      <c r="O53" s="22">
        <v>373116924.75</v>
      </c>
      <c r="P53" s="22">
        <v>170</v>
      </c>
      <c r="Q53" s="22">
        <v>87500384.060000002</v>
      </c>
      <c r="R53" s="22">
        <f t="shared" si="10"/>
        <v>675</v>
      </c>
      <c r="S53" s="22">
        <f t="shared" si="11"/>
        <v>460617308.81</v>
      </c>
      <c r="T53" s="22">
        <f t="shared" si="3"/>
        <v>5634</v>
      </c>
      <c r="U53" s="22">
        <f t="shared" si="4"/>
        <v>1004560318.6773</v>
      </c>
      <c r="V53" s="11"/>
    </row>
    <row r="54" spans="1:22" s="5" customFormat="1">
      <c r="A54" s="18">
        <v>47</v>
      </c>
      <c r="B54" s="31" t="s">
        <v>118</v>
      </c>
      <c r="C54" s="1" t="s">
        <v>119</v>
      </c>
      <c r="D54" s="23">
        <v>305</v>
      </c>
      <c r="E54" s="23">
        <v>115780271.37</v>
      </c>
      <c r="F54" s="23">
        <v>252</v>
      </c>
      <c r="G54" s="23">
        <v>30073092.18</v>
      </c>
      <c r="H54" s="23">
        <v>22993</v>
      </c>
      <c r="I54" s="23">
        <v>143741467.00999999</v>
      </c>
      <c r="J54" s="23">
        <v>2566</v>
      </c>
      <c r="K54" s="23">
        <v>201180280.38999999</v>
      </c>
      <c r="L54" s="21">
        <f t="shared" si="0"/>
        <v>26116</v>
      </c>
      <c r="M54" s="21">
        <f t="shared" si="1"/>
        <v>490775110.94999999</v>
      </c>
      <c r="N54" s="23">
        <v>587</v>
      </c>
      <c r="O54" s="23">
        <v>199452847.69</v>
      </c>
      <c r="P54" s="23">
        <v>636</v>
      </c>
      <c r="Q54" s="23">
        <v>288697921.22000003</v>
      </c>
      <c r="R54" s="21">
        <f t="shared" si="10"/>
        <v>1223</v>
      </c>
      <c r="S54" s="21">
        <f t="shared" si="11"/>
        <v>488150768.91000003</v>
      </c>
      <c r="T54" s="21">
        <f t="shared" si="3"/>
        <v>27339</v>
      </c>
      <c r="U54" s="21">
        <f t="shared" si="4"/>
        <v>978925879.86000001</v>
      </c>
      <c r="V54" s="11"/>
    </row>
    <row r="55" spans="1:22" s="5" customFormat="1">
      <c r="A55" s="15">
        <v>48</v>
      </c>
      <c r="B55" s="30" t="s">
        <v>120</v>
      </c>
      <c r="C55" s="17" t="s">
        <v>121</v>
      </c>
      <c r="D55" s="22">
        <v>72</v>
      </c>
      <c r="E55" s="22">
        <v>100709185.92</v>
      </c>
      <c r="F55" s="22">
        <v>273</v>
      </c>
      <c r="G55" s="22">
        <v>10101917.039999999</v>
      </c>
      <c r="H55" s="22">
        <v>28854</v>
      </c>
      <c r="I55" s="22">
        <v>73587193.25</v>
      </c>
      <c r="J55" s="22">
        <v>367468</v>
      </c>
      <c r="K55" s="22">
        <v>304813129.5</v>
      </c>
      <c r="L55" s="22">
        <f t="shared" si="0"/>
        <v>396667</v>
      </c>
      <c r="M55" s="22">
        <f t="shared" si="1"/>
        <v>489211425.71000004</v>
      </c>
      <c r="N55" s="22">
        <v>790</v>
      </c>
      <c r="O55" s="22">
        <v>271433842.52999997</v>
      </c>
      <c r="P55" s="22">
        <v>93</v>
      </c>
      <c r="Q55" s="22">
        <v>132431174.73999999</v>
      </c>
      <c r="R55" s="22">
        <f t="shared" si="10"/>
        <v>883</v>
      </c>
      <c r="S55" s="22">
        <f t="shared" si="11"/>
        <v>403865017.26999998</v>
      </c>
      <c r="T55" s="22">
        <f t="shared" si="3"/>
        <v>397550</v>
      </c>
      <c r="U55" s="22">
        <f t="shared" si="4"/>
        <v>893076442.98000002</v>
      </c>
      <c r="V55" s="11"/>
    </row>
    <row r="56" spans="1:22" s="5" customFormat="1">
      <c r="A56" s="18">
        <v>49</v>
      </c>
      <c r="B56" s="31" t="s">
        <v>130</v>
      </c>
      <c r="C56" s="1" t="s">
        <v>131</v>
      </c>
      <c r="D56" s="23">
        <v>211</v>
      </c>
      <c r="E56" s="23">
        <v>76619729.200000003</v>
      </c>
      <c r="F56" s="23">
        <v>554</v>
      </c>
      <c r="G56" s="23">
        <v>73925036.950000003</v>
      </c>
      <c r="H56" s="23">
        <v>361</v>
      </c>
      <c r="I56" s="23">
        <v>26776574.239999998</v>
      </c>
      <c r="J56" s="23">
        <v>2544</v>
      </c>
      <c r="K56" s="23">
        <v>299501111.78680003</v>
      </c>
      <c r="L56" s="21">
        <f t="shared" si="0"/>
        <v>3670</v>
      </c>
      <c r="M56" s="21">
        <f t="shared" si="1"/>
        <v>476822452.17680001</v>
      </c>
      <c r="N56" s="23">
        <v>141</v>
      </c>
      <c r="O56" s="23">
        <v>336171066.5</v>
      </c>
      <c r="P56" s="23">
        <v>100</v>
      </c>
      <c r="Q56" s="23">
        <v>69072580.030000001</v>
      </c>
      <c r="R56" s="21">
        <f t="shared" si="10"/>
        <v>241</v>
      </c>
      <c r="S56" s="21">
        <f t="shared" si="11"/>
        <v>405243646.52999997</v>
      </c>
      <c r="T56" s="21">
        <f t="shared" si="3"/>
        <v>3911</v>
      </c>
      <c r="U56" s="21">
        <f t="shared" si="4"/>
        <v>882066098.70679998</v>
      </c>
      <c r="V56" s="11"/>
    </row>
    <row r="57" spans="1:22" s="5" customFormat="1">
      <c r="A57" s="15">
        <v>50</v>
      </c>
      <c r="B57" s="30" t="s">
        <v>110</v>
      </c>
      <c r="C57" s="17" t="s">
        <v>111</v>
      </c>
      <c r="D57" s="22">
        <v>38</v>
      </c>
      <c r="E57" s="22">
        <v>231760466.34999999</v>
      </c>
      <c r="F57" s="22">
        <v>1</v>
      </c>
      <c r="G57" s="22">
        <v>49271</v>
      </c>
      <c r="H57" s="22">
        <v>11</v>
      </c>
      <c r="I57" s="22">
        <v>9131907.1999999993</v>
      </c>
      <c r="J57" s="22">
        <v>188</v>
      </c>
      <c r="K57" s="22">
        <v>99770480.120000005</v>
      </c>
      <c r="L57" s="22">
        <f t="shared" si="0"/>
        <v>238</v>
      </c>
      <c r="M57" s="22">
        <f t="shared" si="1"/>
        <v>340712124.66999996</v>
      </c>
      <c r="N57" s="22">
        <v>5</v>
      </c>
      <c r="O57" s="22">
        <v>70000000</v>
      </c>
      <c r="P57" s="22">
        <v>7</v>
      </c>
      <c r="Q57" s="22">
        <v>310000000</v>
      </c>
      <c r="R57" s="22">
        <f t="shared" si="10"/>
        <v>12</v>
      </c>
      <c r="S57" s="22">
        <f t="shared" si="11"/>
        <v>380000000</v>
      </c>
      <c r="T57" s="22">
        <f t="shared" si="3"/>
        <v>250</v>
      </c>
      <c r="U57" s="22">
        <f t="shared" si="4"/>
        <v>720712124.66999996</v>
      </c>
      <c r="V57" s="11"/>
    </row>
    <row r="58" spans="1:22" s="5" customFormat="1">
      <c r="A58" s="18">
        <v>51</v>
      </c>
      <c r="B58" s="31" t="s">
        <v>104</v>
      </c>
      <c r="C58" s="1" t="s">
        <v>105</v>
      </c>
      <c r="D58" s="23"/>
      <c r="E58" s="23"/>
      <c r="F58" s="23">
        <v>13</v>
      </c>
      <c r="G58" s="23">
        <v>3051571.13</v>
      </c>
      <c r="H58" s="23">
        <v>232</v>
      </c>
      <c r="I58" s="23">
        <v>69804218.469999999</v>
      </c>
      <c r="J58" s="23">
        <v>967</v>
      </c>
      <c r="K58" s="23">
        <v>289426209.42000002</v>
      </c>
      <c r="L58" s="21">
        <f t="shared" si="0"/>
        <v>1212</v>
      </c>
      <c r="M58" s="21">
        <f t="shared" si="1"/>
        <v>362281999.01999998</v>
      </c>
      <c r="N58" s="23">
        <v>196</v>
      </c>
      <c r="O58" s="23">
        <v>307847646.56999999</v>
      </c>
      <c r="P58" s="23">
        <v>33</v>
      </c>
      <c r="Q58" s="23">
        <v>40591000.899999999</v>
      </c>
      <c r="R58" s="21">
        <f t="shared" si="10"/>
        <v>229</v>
      </c>
      <c r="S58" s="21">
        <f t="shared" si="11"/>
        <v>348438647.46999997</v>
      </c>
      <c r="T58" s="21">
        <f t="shared" si="3"/>
        <v>1441</v>
      </c>
      <c r="U58" s="21">
        <f t="shared" si="4"/>
        <v>710720646.49000001</v>
      </c>
      <c r="V58" s="11"/>
    </row>
    <row r="59" spans="1:22" s="5" customFormat="1">
      <c r="A59" s="15">
        <v>52</v>
      </c>
      <c r="B59" s="30" t="s">
        <v>124</v>
      </c>
      <c r="C59" s="17" t="s">
        <v>125</v>
      </c>
      <c r="D59" s="22">
        <v>478</v>
      </c>
      <c r="E59" s="22">
        <v>11593893.73</v>
      </c>
      <c r="F59" s="22">
        <v>2286</v>
      </c>
      <c r="G59" s="22">
        <v>86107598.349999994</v>
      </c>
      <c r="H59" s="22">
        <v>13763</v>
      </c>
      <c r="I59" s="22">
        <v>77700568.069999993</v>
      </c>
      <c r="J59" s="22">
        <v>10479</v>
      </c>
      <c r="K59" s="22">
        <v>181552044.3933</v>
      </c>
      <c r="L59" s="22">
        <f t="shared" si="0"/>
        <v>27006</v>
      </c>
      <c r="M59" s="22">
        <f t="shared" si="1"/>
        <v>356954104.54329997</v>
      </c>
      <c r="N59" s="22">
        <v>6834</v>
      </c>
      <c r="O59" s="22">
        <v>232080411.75999999</v>
      </c>
      <c r="P59" s="22">
        <v>343</v>
      </c>
      <c r="Q59" s="22">
        <v>53616671.920000002</v>
      </c>
      <c r="R59" s="22">
        <f t="shared" si="10"/>
        <v>7177</v>
      </c>
      <c r="S59" s="22">
        <f t="shared" si="11"/>
        <v>285697083.68000001</v>
      </c>
      <c r="T59" s="22">
        <f t="shared" si="3"/>
        <v>34183</v>
      </c>
      <c r="U59" s="22">
        <f t="shared" si="4"/>
        <v>642651188.22329998</v>
      </c>
      <c r="V59" s="11"/>
    </row>
    <row r="60" spans="1:22" s="5" customFormat="1">
      <c r="A60" s="18">
        <v>53</v>
      </c>
      <c r="B60" s="31" t="s">
        <v>128</v>
      </c>
      <c r="C60" s="1" t="s">
        <v>129</v>
      </c>
      <c r="D60" s="23">
        <v>552</v>
      </c>
      <c r="E60" s="23">
        <v>21253083.48</v>
      </c>
      <c r="F60" s="23">
        <v>4955</v>
      </c>
      <c r="G60" s="23">
        <v>115809587.12</v>
      </c>
      <c r="H60" s="23">
        <v>4988</v>
      </c>
      <c r="I60" s="23">
        <v>77870296.019999996</v>
      </c>
      <c r="J60" s="23">
        <v>11389</v>
      </c>
      <c r="K60" s="23">
        <v>148109718.97</v>
      </c>
      <c r="L60" s="21">
        <f t="shared" si="0"/>
        <v>21884</v>
      </c>
      <c r="M60" s="21">
        <f t="shared" si="1"/>
        <v>363042685.59000003</v>
      </c>
      <c r="N60" s="23">
        <v>1263</v>
      </c>
      <c r="O60" s="23">
        <v>210514673.49000001</v>
      </c>
      <c r="P60" s="23">
        <v>247</v>
      </c>
      <c r="Q60" s="23">
        <v>45869006.149999999</v>
      </c>
      <c r="R60" s="21">
        <f t="shared" si="10"/>
        <v>1510</v>
      </c>
      <c r="S60" s="21">
        <f t="shared" si="11"/>
        <v>256383679.64000002</v>
      </c>
      <c r="T60" s="21">
        <f t="shared" si="3"/>
        <v>23394</v>
      </c>
      <c r="U60" s="21">
        <f t="shared" si="4"/>
        <v>619426365.23000002</v>
      </c>
      <c r="V60" s="11"/>
    </row>
    <row r="61" spans="1:22" s="5" customFormat="1">
      <c r="A61" s="15">
        <v>54</v>
      </c>
      <c r="B61" s="16" t="s">
        <v>126</v>
      </c>
      <c r="C61" s="17" t="s">
        <v>127</v>
      </c>
      <c r="D61" s="22">
        <v>80</v>
      </c>
      <c r="E61" s="22">
        <v>16628932.52</v>
      </c>
      <c r="F61" s="22">
        <v>165</v>
      </c>
      <c r="G61" s="22">
        <v>5377585.4299999997</v>
      </c>
      <c r="H61" s="22">
        <v>11460</v>
      </c>
      <c r="I61" s="22">
        <v>277956114.66000003</v>
      </c>
      <c r="J61" s="22">
        <v>682</v>
      </c>
      <c r="K61" s="22">
        <v>24456732.600000001</v>
      </c>
      <c r="L61" s="22">
        <f t="shared" si="0"/>
        <v>12387</v>
      </c>
      <c r="M61" s="22">
        <f t="shared" si="1"/>
        <v>324419365.21000004</v>
      </c>
      <c r="N61" s="22">
        <v>193</v>
      </c>
      <c r="O61" s="22">
        <v>12802084.16</v>
      </c>
      <c r="P61" s="22">
        <v>504</v>
      </c>
      <c r="Q61" s="22">
        <v>277540902.61000001</v>
      </c>
      <c r="R61" s="22">
        <f t="shared" si="10"/>
        <v>697</v>
      </c>
      <c r="S61" s="22">
        <f t="shared" si="11"/>
        <v>290342986.77000004</v>
      </c>
      <c r="T61" s="22">
        <f t="shared" si="3"/>
        <v>13084</v>
      </c>
      <c r="U61" s="22">
        <f t="shared" si="4"/>
        <v>614762351.98000002</v>
      </c>
      <c r="V61" s="11"/>
    </row>
    <row r="62" spans="1:22" s="5" customFormat="1">
      <c r="A62" s="18">
        <v>55</v>
      </c>
      <c r="B62" s="31" t="s">
        <v>116</v>
      </c>
      <c r="C62" s="1" t="s">
        <v>117</v>
      </c>
      <c r="D62" s="23">
        <v>2250</v>
      </c>
      <c r="E62" s="23">
        <v>100415761.79000001</v>
      </c>
      <c r="F62" s="23">
        <v>2494</v>
      </c>
      <c r="G62" s="23">
        <v>124859764.86</v>
      </c>
      <c r="H62" s="23">
        <v>1843</v>
      </c>
      <c r="I62" s="23">
        <v>137923582.86230001</v>
      </c>
      <c r="J62" s="23">
        <v>1152</v>
      </c>
      <c r="K62" s="23">
        <v>51765935.210000001</v>
      </c>
      <c r="L62" s="21">
        <f t="shared" si="0"/>
        <v>7739</v>
      </c>
      <c r="M62" s="21">
        <f t="shared" si="1"/>
        <v>414965044.72229999</v>
      </c>
      <c r="N62" s="23">
        <v>36</v>
      </c>
      <c r="O62" s="23">
        <v>49339835.979999997</v>
      </c>
      <c r="P62" s="23">
        <v>12</v>
      </c>
      <c r="Q62" s="23">
        <v>110118131.09</v>
      </c>
      <c r="R62" s="21">
        <f t="shared" si="10"/>
        <v>48</v>
      </c>
      <c r="S62" s="21">
        <f t="shared" si="11"/>
        <v>159457967.06999999</v>
      </c>
      <c r="T62" s="21">
        <f t="shared" si="3"/>
        <v>7787</v>
      </c>
      <c r="U62" s="21">
        <f t="shared" si="4"/>
        <v>574423011.79229999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15</v>
      </c>
      <c r="E63" s="22">
        <v>97447688.359999999</v>
      </c>
      <c r="F63" s="22">
        <v>62</v>
      </c>
      <c r="G63" s="22">
        <v>8496862.0399999991</v>
      </c>
      <c r="H63" s="22">
        <v>115</v>
      </c>
      <c r="I63" s="22">
        <v>153213565.09</v>
      </c>
      <c r="J63" s="22">
        <v>144</v>
      </c>
      <c r="K63" s="22">
        <v>9987043.7300000004</v>
      </c>
      <c r="L63" s="22">
        <f t="shared" si="0"/>
        <v>336</v>
      </c>
      <c r="M63" s="22">
        <f t="shared" si="1"/>
        <v>269145159.22000003</v>
      </c>
      <c r="N63" s="22">
        <v>25</v>
      </c>
      <c r="O63" s="22">
        <v>9425360.9100000001</v>
      </c>
      <c r="P63" s="22">
        <v>30</v>
      </c>
      <c r="Q63" s="22">
        <v>261488743.41</v>
      </c>
      <c r="R63" s="22">
        <f t="shared" si="10"/>
        <v>55</v>
      </c>
      <c r="S63" s="22">
        <f t="shared" si="11"/>
        <v>270914104.31999999</v>
      </c>
      <c r="T63" s="22">
        <f t="shared" si="3"/>
        <v>391</v>
      </c>
      <c r="U63" s="22">
        <f t="shared" si="4"/>
        <v>540059263.53999996</v>
      </c>
      <c r="V63" s="11"/>
    </row>
    <row r="64" spans="1:22" s="5" customFormat="1">
      <c r="A64" s="18">
        <v>57</v>
      </c>
      <c r="B64" s="31" t="s">
        <v>333</v>
      </c>
      <c r="C64" s="1" t="s">
        <v>334</v>
      </c>
      <c r="D64" s="23"/>
      <c r="E64" s="23"/>
      <c r="F64" s="23"/>
      <c r="G64" s="23"/>
      <c r="H64" s="23">
        <v>3</v>
      </c>
      <c r="I64" s="23">
        <v>11882.5</v>
      </c>
      <c r="J64" s="23">
        <v>10</v>
      </c>
      <c r="K64" s="23">
        <v>343483.07</v>
      </c>
      <c r="L64" s="21">
        <f t="shared" si="0"/>
        <v>13</v>
      </c>
      <c r="M64" s="21">
        <f t="shared" si="1"/>
        <v>355365.57</v>
      </c>
      <c r="N64" s="23"/>
      <c r="O64" s="23"/>
      <c r="P64" s="23">
        <v>1</v>
      </c>
      <c r="Q64" s="23">
        <v>500000000</v>
      </c>
      <c r="R64" s="21">
        <f t="shared" si="10"/>
        <v>1</v>
      </c>
      <c r="S64" s="21">
        <f t="shared" si="11"/>
        <v>500000000</v>
      </c>
      <c r="T64" s="21">
        <f t="shared" si="3"/>
        <v>14</v>
      </c>
      <c r="U64" s="21">
        <f t="shared" si="4"/>
        <v>500355365.56999999</v>
      </c>
      <c r="V64" s="11"/>
    </row>
    <row r="65" spans="1:22" s="5" customFormat="1">
      <c r="A65" s="15">
        <v>58</v>
      </c>
      <c r="B65" s="30" t="s">
        <v>190</v>
      </c>
      <c r="C65" s="17" t="s">
        <v>191</v>
      </c>
      <c r="D65" s="22"/>
      <c r="E65" s="22"/>
      <c r="F65" s="22"/>
      <c r="G65" s="22"/>
      <c r="H65" s="22">
        <v>52</v>
      </c>
      <c r="I65" s="22">
        <v>67182613.670000002</v>
      </c>
      <c r="J65" s="22">
        <v>49</v>
      </c>
      <c r="K65" s="22">
        <v>194665033.41</v>
      </c>
      <c r="L65" s="22">
        <f t="shared" si="0"/>
        <v>101</v>
      </c>
      <c r="M65" s="22">
        <f t="shared" si="1"/>
        <v>261847647.07999998</v>
      </c>
      <c r="N65" s="22">
        <v>14</v>
      </c>
      <c r="O65" s="22">
        <v>178725000</v>
      </c>
      <c r="P65" s="22">
        <v>15</v>
      </c>
      <c r="Q65" s="22">
        <v>46915000</v>
      </c>
      <c r="R65" s="22">
        <f t="shared" si="10"/>
        <v>29</v>
      </c>
      <c r="S65" s="22">
        <f t="shared" si="11"/>
        <v>225640000</v>
      </c>
      <c r="T65" s="22">
        <f t="shared" si="3"/>
        <v>130</v>
      </c>
      <c r="U65" s="22">
        <f t="shared" si="4"/>
        <v>487487647.07999998</v>
      </c>
      <c r="V65" s="11"/>
    </row>
    <row r="66" spans="1:22" s="5" customFormat="1">
      <c r="A66" s="18">
        <v>59</v>
      </c>
      <c r="B66" s="31" t="s">
        <v>150</v>
      </c>
      <c r="C66" s="1" t="s">
        <v>151</v>
      </c>
      <c r="D66" s="23">
        <v>73</v>
      </c>
      <c r="E66" s="23">
        <v>151500506.18000001</v>
      </c>
      <c r="F66" s="23"/>
      <c r="G66" s="23"/>
      <c r="H66" s="23">
        <v>72</v>
      </c>
      <c r="I66" s="23">
        <v>30145415.75</v>
      </c>
      <c r="J66" s="23">
        <v>8</v>
      </c>
      <c r="K66" s="23">
        <v>36536</v>
      </c>
      <c r="L66" s="21">
        <f t="shared" si="0"/>
        <v>153</v>
      </c>
      <c r="M66" s="21">
        <f t="shared" si="1"/>
        <v>181682457.93000001</v>
      </c>
      <c r="N66" s="23">
        <v>3</v>
      </c>
      <c r="O66" s="23">
        <v>300034323</v>
      </c>
      <c r="P66" s="23">
        <v>1</v>
      </c>
      <c r="Q66" s="23">
        <v>2030745</v>
      </c>
      <c r="R66" s="21">
        <f t="shared" si="10"/>
        <v>4</v>
      </c>
      <c r="S66" s="21">
        <f t="shared" si="11"/>
        <v>302065068</v>
      </c>
      <c r="T66" s="21">
        <f t="shared" si="3"/>
        <v>157</v>
      </c>
      <c r="U66" s="21">
        <f t="shared" si="4"/>
        <v>483747525.93000001</v>
      </c>
      <c r="V66" s="11"/>
    </row>
    <row r="67" spans="1:22" s="5" customFormat="1">
      <c r="A67" s="15">
        <v>60</v>
      </c>
      <c r="B67" s="30" t="s">
        <v>114</v>
      </c>
      <c r="C67" s="17" t="s">
        <v>115</v>
      </c>
      <c r="D67" s="22">
        <v>56</v>
      </c>
      <c r="E67" s="22">
        <v>28604764.039999999</v>
      </c>
      <c r="F67" s="22">
        <v>35</v>
      </c>
      <c r="G67" s="22">
        <v>782967.56</v>
      </c>
      <c r="H67" s="22">
        <v>29279</v>
      </c>
      <c r="I67" s="22">
        <v>60281781.090000004</v>
      </c>
      <c r="J67" s="22">
        <v>31855</v>
      </c>
      <c r="K67" s="22">
        <v>178286256.11000001</v>
      </c>
      <c r="L67" s="22">
        <f t="shared" si="0"/>
        <v>61225</v>
      </c>
      <c r="M67" s="22">
        <f t="shared" si="1"/>
        <v>267955768.80000001</v>
      </c>
      <c r="N67" s="22">
        <v>79</v>
      </c>
      <c r="O67" s="22">
        <v>145975114.05000001</v>
      </c>
      <c r="P67" s="22">
        <v>51</v>
      </c>
      <c r="Q67" s="22">
        <v>38044773.549999997</v>
      </c>
      <c r="R67" s="22">
        <f t="shared" si="10"/>
        <v>130</v>
      </c>
      <c r="S67" s="22">
        <f t="shared" si="11"/>
        <v>184019887.60000002</v>
      </c>
      <c r="T67" s="22">
        <f t="shared" si="3"/>
        <v>61355</v>
      </c>
      <c r="U67" s="22">
        <f t="shared" si="4"/>
        <v>451975656.40000004</v>
      </c>
      <c r="V67" s="11"/>
    </row>
    <row r="68" spans="1:22" s="5" customFormat="1">
      <c r="A68" s="18">
        <v>61</v>
      </c>
      <c r="B68" s="31" t="s">
        <v>132</v>
      </c>
      <c r="C68" s="1" t="s">
        <v>133</v>
      </c>
      <c r="D68" s="23">
        <v>99</v>
      </c>
      <c r="E68" s="23">
        <v>8949984</v>
      </c>
      <c r="F68" s="23">
        <v>64</v>
      </c>
      <c r="G68" s="23">
        <v>15989835.619999999</v>
      </c>
      <c r="H68" s="23">
        <v>796</v>
      </c>
      <c r="I68" s="23">
        <v>105832774.59999999</v>
      </c>
      <c r="J68" s="23">
        <v>1105</v>
      </c>
      <c r="K68" s="23">
        <v>158707775.16999999</v>
      </c>
      <c r="L68" s="21">
        <f t="shared" si="0"/>
        <v>2064</v>
      </c>
      <c r="M68" s="21">
        <f t="shared" si="1"/>
        <v>289480369.38999999</v>
      </c>
      <c r="N68" s="23">
        <v>57</v>
      </c>
      <c r="O68" s="23">
        <v>109799748.69</v>
      </c>
      <c r="P68" s="23">
        <v>17</v>
      </c>
      <c r="Q68" s="23">
        <v>49865075.850000001</v>
      </c>
      <c r="R68" s="21">
        <f t="shared" si="10"/>
        <v>74</v>
      </c>
      <c r="S68" s="21">
        <f t="shared" si="11"/>
        <v>159664824.53999999</v>
      </c>
      <c r="T68" s="21">
        <f t="shared" si="3"/>
        <v>2138</v>
      </c>
      <c r="U68" s="21">
        <f t="shared" si="4"/>
        <v>449145193.92999995</v>
      </c>
      <c r="V68" s="11"/>
    </row>
    <row r="69" spans="1:22" s="5" customFormat="1">
      <c r="A69" s="15">
        <v>62</v>
      </c>
      <c r="B69" s="16" t="s">
        <v>142</v>
      </c>
      <c r="C69" s="17" t="s">
        <v>143</v>
      </c>
      <c r="D69" s="22">
        <v>4</v>
      </c>
      <c r="E69" s="22">
        <v>3544515.46</v>
      </c>
      <c r="F69" s="22">
        <v>2</v>
      </c>
      <c r="G69" s="22">
        <v>1782251.23</v>
      </c>
      <c r="H69" s="22">
        <v>58</v>
      </c>
      <c r="I69" s="22">
        <v>17112490.629999999</v>
      </c>
      <c r="J69" s="22">
        <v>121</v>
      </c>
      <c r="K69" s="22">
        <v>10745457</v>
      </c>
      <c r="L69" s="22">
        <f t="shared" si="0"/>
        <v>185</v>
      </c>
      <c r="M69" s="22">
        <f t="shared" si="1"/>
        <v>33184714.32</v>
      </c>
      <c r="N69" s="22">
        <v>9</v>
      </c>
      <c r="O69" s="22">
        <v>190812925</v>
      </c>
      <c r="P69" s="22">
        <v>12</v>
      </c>
      <c r="Q69" s="22">
        <v>207544515.46000001</v>
      </c>
      <c r="R69" s="22">
        <f t="shared" si="10"/>
        <v>21</v>
      </c>
      <c r="S69" s="22">
        <f t="shared" si="11"/>
        <v>398357440.46000004</v>
      </c>
      <c r="T69" s="22">
        <f t="shared" si="3"/>
        <v>206</v>
      </c>
      <c r="U69" s="22">
        <f t="shared" si="4"/>
        <v>431542154.78000003</v>
      </c>
      <c r="V69" s="11"/>
    </row>
    <row r="70" spans="1:22" s="5" customFormat="1">
      <c r="A70" s="18">
        <v>63</v>
      </c>
      <c r="B70" s="31" t="s">
        <v>136</v>
      </c>
      <c r="C70" s="1" t="s">
        <v>137</v>
      </c>
      <c r="D70" s="23">
        <v>386</v>
      </c>
      <c r="E70" s="23">
        <v>9237884.6400000006</v>
      </c>
      <c r="F70" s="23">
        <v>3018</v>
      </c>
      <c r="G70" s="23">
        <v>92322248.760000005</v>
      </c>
      <c r="H70" s="23">
        <v>1614</v>
      </c>
      <c r="I70" s="23">
        <v>37941553.280000001</v>
      </c>
      <c r="J70" s="23">
        <v>4942</v>
      </c>
      <c r="K70" s="23">
        <v>77047113.180000007</v>
      </c>
      <c r="L70" s="21">
        <f t="shared" si="0"/>
        <v>9960</v>
      </c>
      <c r="M70" s="21">
        <f t="shared" si="1"/>
        <v>216548799.86000001</v>
      </c>
      <c r="N70" s="23">
        <v>2989</v>
      </c>
      <c r="O70" s="23">
        <v>166485251.38999999</v>
      </c>
      <c r="P70" s="23">
        <v>188</v>
      </c>
      <c r="Q70" s="23">
        <v>44403195.950000003</v>
      </c>
      <c r="R70" s="21">
        <f t="shared" si="10"/>
        <v>3177</v>
      </c>
      <c r="S70" s="21">
        <f t="shared" si="11"/>
        <v>210888447.33999997</v>
      </c>
      <c r="T70" s="21">
        <f t="shared" si="3"/>
        <v>13137</v>
      </c>
      <c r="U70" s="21">
        <f t="shared" si="4"/>
        <v>427437247.19999999</v>
      </c>
      <c r="V70" s="11"/>
    </row>
    <row r="71" spans="1:22" s="5" customFormat="1">
      <c r="A71" s="15">
        <v>64</v>
      </c>
      <c r="B71" s="30" t="s">
        <v>138</v>
      </c>
      <c r="C71" s="17" t="s">
        <v>139</v>
      </c>
      <c r="D71" s="22">
        <v>44</v>
      </c>
      <c r="E71" s="22">
        <v>77959980.060000002</v>
      </c>
      <c r="F71" s="22">
        <v>49</v>
      </c>
      <c r="G71" s="22">
        <v>21525128.199999999</v>
      </c>
      <c r="H71" s="22">
        <v>28</v>
      </c>
      <c r="I71" s="22">
        <v>15756358.18</v>
      </c>
      <c r="J71" s="22">
        <v>235</v>
      </c>
      <c r="K71" s="22">
        <v>28113747.559999999</v>
      </c>
      <c r="L71" s="22">
        <f t="shared" si="0"/>
        <v>356</v>
      </c>
      <c r="M71" s="22">
        <f t="shared" si="1"/>
        <v>143355214</v>
      </c>
      <c r="N71" s="22">
        <v>42</v>
      </c>
      <c r="O71" s="22">
        <v>99164559</v>
      </c>
      <c r="P71" s="22">
        <v>56</v>
      </c>
      <c r="Q71" s="22">
        <v>170161372.44999999</v>
      </c>
      <c r="R71" s="22">
        <f t="shared" si="10"/>
        <v>98</v>
      </c>
      <c r="S71" s="22">
        <f t="shared" si="11"/>
        <v>269325931.44999999</v>
      </c>
      <c r="T71" s="22">
        <f t="shared" si="3"/>
        <v>454</v>
      </c>
      <c r="U71" s="22">
        <f t="shared" si="4"/>
        <v>412681145.44999999</v>
      </c>
      <c r="V71" s="11"/>
    </row>
    <row r="72" spans="1:22" s="5" customFormat="1">
      <c r="A72" s="18">
        <v>65</v>
      </c>
      <c r="B72" s="31" t="s">
        <v>140</v>
      </c>
      <c r="C72" s="1" t="s">
        <v>141</v>
      </c>
      <c r="D72" s="23">
        <v>32</v>
      </c>
      <c r="E72" s="23">
        <v>3514276.02</v>
      </c>
      <c r="F72" s="23">
        <v>128</v>
      </c>
      <c r="G72" s="23">
        <v>26741239.600000001</v>
      </c>
      <c r="H72" s="23">
        <v>353</v>
      </c>
      <c r="I72" s="23">
        <v>96527971.560000002</v>
      </c>
      <c r="J72" s="23">
        <v>551</v>
      </c>
      <c r="K72" s="23">
        <v>166089458.65000001</v>
      </c>
      <c r="L72" s="21">
        <f t="shared" si="0"/>
        <v>1064</v>
      </c>
      <c r="M72" s="21">
        <f t="shared" si="1"/>
        <v>292872945.83000004</v>
      </c>
      <c r="N72" s="23">
        <v>14</v>
      </c>
      <c r="O72" s="23">
        <v>104875031.23</v>
      </c>
      <c r="P72" s="23">
        <v>4</v>
      </c>
      <c r="Q72" s="23">
        <v>10010457.859999999</v>
      </c>
      <c r="R72" s="21">
        <f t="shared" si="10"/>
        <v>18</v>
      </c>
      <c r="S72" s="21">
        <f t="shared" si="11"/>
        <v>114885489.09</v>
      </c>
      <c r="T72" s="21">
        <f t="shared" si="3"/>
        <v>1082</v>
      </c>
      <c r="U72" s="21">
        <f t="shared" si="4"/>
        <v>407758434.92000008</v>
      </c>
      <c r="V72" s="11"/>
    </row>
    <row r="73" spans="1:22" s="5" customFormat="1">
      <c r="A73" s="15">
        <v>66</v>
      </c>
      <c r="B73" s="30" t="s">
        <v>293</v>
      </c>
      <c r="C73" s="17" t="s">
        <v>294</v>
      </c>
      <c r="D73" s="22"/>
      <c r="E73" s="22"/>
      <c r="F73" s="22"/>
      <c r="G73" s="22"/>
      <c r="H73" s="22">
        <v>7</v>
      </c>
      <c r="I73" s="22">
        <v>599665.96</v>
      </c>
      <c r="J73" s="22">
        <v>26</v>
      </c>
      <c r="K73" s="22">
        <v>57529810.350000001</v>
      </c>
      <c r="L73" s="22">
        <f t="shared" si="0"/>
        <v>33</v>
      </c>
      <c r="M73" s="22">
        <f t="shared" si="1"/>
        <v>58129476.310000002</v>
      </c>
      <c r="N73" s="22">
        <v>7</v>
      </c>
      <c r="O73" s="22">
        <v>188384322.77000001</v>
      </c>
      <c r="P73" s="22">
        <v>5</v>
      </c>
      <c r="Q73" s="22">
        <v>133673808.61</v>
      </c>
      <c r="R73" s="22">
        <f t="shared" si="10"/>
        <v>12</v>
      </c>
      <c r="S73" s="22">
        <f t="shared" si="11"/>
        <v>322058131.38</v>
      </c>
      <c r="T73" s="22">
        <f t="shared" si="3"/>
        <v>45</v>
      </c>
      <c r="U73" s="22">
        <f t="shared" si="4"/>
        <v>380187607.69</v>
      </c>
      <c r="V73" s="11"/>
    </row>
    <row r="74" spans="1:22" s="5" customFormat="1">
      <c r="A74" s="18">
        <v>67</v>
      </c>
      <c r="B74" s="31" t="s">
        <v>152</v>
      </c>
      <c r="C74" s="1" t="s">
        <v>153</v>
      </c>
      <c r="D74" s="23">
        <v>55</v>
      </c>
      <c r="E74" s="23">
        <v>70257376.900000006</v>
      </c>
      <c r="F74" s="23">
        <v>543</v>
      </c>
      <c r="G74" s="23">
        <v>86892628.709999993</v>
      </c>
      <c r="H74" s="23">
        <v>10</v>
      </c>
      <c r="I74" s="23">
        <v>2427355.06</v>
      </c>
      <c r="J74" s="23">
        <v>95</v>
      </c>
      <c r="K74" s="23">
        <v>18493925.010000002</v>
      </c>
      <c r="L74" s="21">
        <f t="shared" si="0"/>
        <v>703</v>
      </c>
      <c r="M74" s="21">
        <f t="shared" si="1"/>
        <v>178071285.68000001</v>
      </c>
      <c r="N74" s="23">
        <v>15</v>
      </c>
      <c r="O74" s="23">
        <v>71669200</v>
      </c>
      <c r="P74" s="23">
        <v>20</v>
      </c>
      <c r="Q74" s="23">
        <v>73185075</v>
      </c>
      <c r="R74" s="21">
        <f t="shared" si="10"/>
        <v>35</v>
      </c>
      <c r="S74" s="21">
        <f t="shared" si="11"/>
        <v>144854275</v>
      </c>
      <c r="T74" s="21">
        <f t="shared" si="3"/>
        <v>738</v>
      </c>
      <c r="U74" s="21">
        <f t="shared" si="4"/>
        <v>322925560.68000001</v>
      </c>
      <c r="V74" s="11"/>
    </row>
    <row r="75" spans="1:22" s="5" customFormat="1">
      <c r="A75" s="15">
        <v>68</v>
      </c>
      <c r="B75" s="30" t="s">
        <v>180</v>
      </c>
      <c r="C75" s="17" t="s">
        <v>181</v>
      </c>
      <c r="D75" s="22">
        <v>19</v>
      </c>
      <c r="E75" s="22">
        <v>154500000</v>
      </c>
      <c r="F75" s="22">
        <v>9</v>
      </c>
      <c r="G75" s="22">
        <v>1997700.37</v>
      </c>
      <c r="H75" s="22">
        <v>4</v>
      </c>
      <c r="I75" s="22">
        <v>28298.9</v>
      </c>
      <c r="J75" s="22">
        <v>39</v>
      </c>
      <c r="K75" s="22">
        <v>148668.29999999999</v>
      </c>
      <c r="L75" s="22">
        <f t="shared" si="0"/>
        <v>71</v>
      </c>
      <c r="M75" s="22">
        <f t="shared" si="1"/>
        <v>156674667.57000002</v>
      </c>
      <c r="N75" s="22">
        <v>22</v>
      </c>
      <c r="O75" s="22">
        <v>10836696.970000001</v>
      </c>
      <c r="P75" s="22">
        <v>54</v>
      </c>
      <c r="Q75" s="22">
        <v>154595057.03</v>
      </c>
      <c r="R75" s="22">
        <f t="shared" si="10"/>
        <v>76</v>
      </c>
      <c r="S75" s="22">
        <f t="shared" si="11"/>
        <v>165431754</v>
      </c>
      <c r="T75" s="22">
        <f t="shared" si="3"/>
        <v>147</v>
      </c>
      <c r="U75" s="22">
        <f t="shared" si="4"/>
        <v>322106421.57000005</v>
      </c>
      <c r="V75" s="11"/>
    </row>
    <row r="76" spans="1:22" s="5" customFormat="1">
      <c r="A76" s="18">
        <v>69</v>
      </c>
      <c r="B76" s="31" t="s">
        <v>148</v>
      </c>
      <c r="C76" s="1" t="s">
        <v>149</v>
      </c>
      <c r="D76" s="23">
        <v>250</v>
      </c>
      <c r="E76" s="23">
        <v>5573881.8700000001</v>
      </c>
      <c r="F76" s="23">
        <v>2276</v>
      </c>
      <c r="G76" s="23">
        <v>54210195.840000004</v>
      </c>
      <c r="H76" s="23">
        <v>6470</v>
      </c>
      <c r="I76" s="23">
        <v>32711294.16</v>
      </c>
      <c r="J76" s="23">
        <v>5864</v>
      </c>
      <c r="K76" s="23">
        <v>75677302.859999999</v>
      </c>
      <c r="L76" s="21">
        <f t="shared" si="0"/>
        <v>14860</v>
      </c>
      <c r="M76" s="21">
        <f t="shared" si="1"/>
        <v>168172674.73000002</v>
      </c>
      <c r="N76" s="23">
        <v>7643</v>
      </c>
      <c r="O76" s="23">
        <v>121874731.42</v>
      </c>
      <c r="P76" s="23">
        <v>856</v>
      </c>
      <c r="Q76" s="23">
        <v>30185251.129999999</v>
      </c>
      <c r="R76" s="21">
        <f t="shared" si="10"/>
        <v>8499</v>
      </c>
      <c r="S76" s="21">
        <f t="shared" si="11"/>
        <v>152059982.55000001</v>
      </c>
      <c r="T76" s="21">
        <f t="shared" si="3"/>
        <v>23359</v>
      </c>
      <c r="U76" s="21">
        <f t="shared" si="4"/>
        <v>320232657.28000003</v>
      </c>
      <c r="V76" s="11"/>
    </row>
    <row r="77" spans="1:22" s="5" customFormat="1">
      <c r="A77" s="15">
        <v>70</v>
      </c>
      <c r="B77" s="16" t="s">
        <v>154</v>
      </c>
      <c r="C77" s="17" t="s">
        <v>155</v>
      </c>
      <c r="D77" s="22"/>
      <c r="E77" s="22"/>
      <c r="F77" s="22"/>
      <c r="G77" s="22"/>
      <c r="H77" s="22">
        <v>23003</v>
      </c>
      <c r="I77" s="22">
        <v>112519413.53</v>
      </c>
      <c r="J77" s="22">
        <v>35815</v>
      </c>
      <c r="K77" s="22">
        <v>140231747.86000001</v>
      </c>
      <c r="L77" s="22">
        <f t="shared" si="0"/>
        <v>58818</v>
      </c>
      <c r="M77" s="22">
        <f t="shared" si="1"/>
        <v>252751161.39000002</v>
      </c>
      <c r="N77" s="22">
        <v>227</v>
      </c>
      <c r="O77" s="22">
        <v>44064710.009999998</v>
      </c>
      <c r="P77" s="22">
        <v>780</v>
      </c>
      <c r="Q77" s="22">
        <v>16806666.73</v>
      </c>
      <c r="R77" s="22">
        <f t="shared" si="10"/>
        <v>1007</v>
      </c>
      <c r="S77" s="22">
        <f t="shared" si="11"/>
        <v>60871376.739999995</v>
      </c>
      <c r="T77" s="22">
        <f t="shared" si="3"/>
        <v>59825</v>
      </c>
      <c r="U77" s="22">
        <f t="shared" si="4"/>
        <v>313622538.13</v>
      </c>
      <c r="V77" s="11"/>
    </row>
    <row r="78" spans="1:22" s="5" customFormat="1">
      <c r="A78" s="18">
        <v>71</v>
      </c>
      <c r="B78" s="31" t="s">
        <v>156</v>
      </c>
      <c r="C78" s="1" t="s">
        <v>157</v>
      </c>
      <c r="D78" s="23"/>
      <c r="E78" s="23"/>
      <c r="F78" s="23"/>
      <c r="G78" s="23"/>
      <c r="H78" s="23">
        <v>2341</v>
      </c>
      <c r="I78" s="23">
        <v>24940019.149999999</v>
      </c>
      <c r="J78" s="23">
        <v>11830</v>
      </c>
      <c r="K78" s="23">
        <v>142120623.88</v>
      </c>
      <c r="L78" s="21">
        <f t="shared" si="0"/>
        <v>14171</v>
      </c>
      <c r="M78" s="21">
        <f t="shared" si="1"/>
        <v>167060643.03</v>
      </c>
      <c r="N78" s="23">
        <v>7201</v>
      </c>
      <c r="O78" s="23">
        <v>127132912.68000001</v>
      </c>
      <c r="P78" s="23">
        <v>2951</v>
      </c>
      <c r="Q78" s="23">
        <v>10634331.84</v>
      </c>
      <c r="R78" s="21">
        <f t="shared" si="10"/>
        <v>10152</v>
      </c>
      <c r="S78" s="21">
        <f t="shared" si="11"/>
        <v>137767244.52000001</v>
      </c>
      <c r="T78" s="21">
        <f t="shared" si="3"/>
        <v>24323</v>
      </c>
      <c r="U78" s="21">
        <f t="shared" si="4"/>
        <v>304827887.55000001</v>
      </c>
      <c r="V78" s="11"/>
    </row>
    <row r="79" spans="1:22" s="5" customFormat="1">
      <c r="A79" s="15">
        <v>72</v>
      </c>
      <c r="B79" s="30" t="s">
        <v>146</v>
      </c>
      <c r="C79" s="17" t="s">
        <v>147</v>
      </c>
      <c r="D79" s="22">
        <v>431</v>
      </c>
      <c r="E79" s="22">
        <v>9313074.2400000002</v>
      </c>
      <c r="F79" s="22">
        <v>3759</v>
      </c>
      <c r="G79" s="22">
        <v>101144615.59999999</v>
      </c>
      <c r="H79" s="22">
        <v>1051</v>
      </c>
      <c r="I79" s="22">
        <v>16731275.02</v>
      </c>
      <c r="J79" s="22">
        <v>3437</v>
      </c>
      <c r="K79" s="22">
        <v>40149582.451899998</v>
      </c>
      <c r="L79" s="22">
        <f t="shared" si="0"/>
        <v>8678</v>
      </c>
      <c r="M79" s="22">
        <f t="shared" si="1"/>
        <v>167338547.31189999</v>
      </c>
      <c r="N79" s="22">
        <v>1589</v>
      </c>
      <c r="O79" s="22">
        <v>122131008.67</v>
      </c>
      <c r="P79" s="22">
        <v>66</v>
      </c>
      <c r="Q79" s="22">
        <v>6822798.5</v>
      </c>
      <c r="R79" s="22">
        <f t="shared" si="10"/>
        <v>1655</v>
      </c>
      <c r="S79" s="22">
        <f t="shared" si="11"/>
        <v>128953807.17</v>
      </c>
      <c r="T79" s="22">
        <f t="shared" si="3"/>
        <v>10333</v>
      </c>
      <c r="U79" s="22">
        <f t="shared" si="4"/>
        <v>296292354.48189998</v>
      </c>
      <c r="V79" s="11"/>
    </row>
    <row r="80" spans="1:22" s="5" customFormat="1">
      <c r="A80" s="18">
        <v>73</v>
      </c>
      <c r="B80" s="31" t="s">
        <v>170</v>
      </c>
      <c r="C80" s="1" t="s">
        <v>171</v>
      </c>
      <c r="D80" s="23">
        <v>92</v>
      </c>
      <c r="E80" s="23">
        <v>97357985.650000006</v>
      </c>
      <c r="F80" s="23">
        <v>120</v>
      </c>
      <c r="G80" s="23">
        <v>27232418.27</v>
      </c>
      <c r="H80" s="23">
        <v>155</v>
      </c>
      <c r="I80" s="23">
        <v>7297331.1100000003</v>
      </c>
      <c r="J80" s="23">
        <v>286</v>
      </c>
      <c r="K80" s="23">
        <v>9643016.0199999996</v>
      </c>
      <c r="L80" s="21">
        <f t="shared" si="0"/>
        <v>653</v>
      </c>
      <c r="M80" s="21">
        <f t="shared" si="1"/>
        <v>141530751.05000001</v>
      </c>
      <c r="N80" s="23">
        <v>136</v>
      </c>
      <c r="O80" s="23">
        <v>45913305.710000001</v>
      </c>
      <c r="P80" s="23">
        <v>91</v>
      </c>
      <c r="Q80" s="23">
        <v>99962335.950000003</v>
      </c>
      <c r="R80" s="21">
        <f t="shared" si="10"/>
        <v>227</v>
      </c>
      <c r="S80" s="21">
        <f t="shared" si="11"/>
        <v>145875641.66</v>
      </c>
      <c r="T80" s="21">
        <f t="shared" si="3"/>
        <v>880</v>
      </c>
      <c r="U80" s="21">
        <f t="shared" si="4"/>
        <v>287406392.71000004</v>
      </c>
      <c r="V80" s="11"/>
    </row>
    <row r="81" spans="1:22" s="5" customFormat="1">
      <c r="A81" s="15">
        <v>74</v>
      </c>
      <c r="B81" s="30" t="s">
        <v>166</v>
      </c>
      <c r="C81" s="17" t="s">
        <v>167</v>
      </c>
      <c r="D81" s="22">
        <v>500</v>
      </c>
      <c r="E81" s="22">
        <v>112135968.04000001</v>
      </c>
      <c r="F81" s="22">
        <v>115</v>
      </c>
      <c r="G81" s="22">
        <v>15068973.199999999</v>
      </c>
      <c r="H81" s="22">
        <v>40</v>
      </c>
      <c r="I81" s="22">
        <v>10299303.51</v>
      </c>
      <c r="J81" s="22">
        <v>274</v>
      </c>
      <c r="K81" s="22">
        <v>22008893.190000001</v>
      </c>
      <c r="L81" s="22">
        <f t="shared" si="0"/>
        <v>929</v>
      </c>
      <c r="M81" s="22">
        <f t="shared" si="1"/>
        <v>159513137.94</v>
      </c>
      <c r="N81" s="22">
        <v>34</v>
      </c>
      <c r="O81" s="22">
        <v>10048475.25</v>
      </c>
      <c r="P81" s="22">
        <v>72</v>
      </c>
      <c r="Q81" s="22">
        <v>110202004.65000001</v>
      </c>
      <c r="R81" s="22">
        <f t="shared" si="10"/>
        <v>106</v>
      </c>
      <c r="S81" s="22">
        <f t="shared" si="11"/>
        <v>120250479.90000001</v>
      </c>
      <c r="T81" s="22">
        <f t="shared" si="3"/>
        <v>1035</v>
      </c>
      <c r="U81" s="22">
        <f t="shared" si="4"/>
        <v>279763617.84000003</v>
      </c>
      <c r="V81" s="11"/>
    </row>
    <row r="82" spans="1:22" s="5" customFormat="1">
      <c r="A82" s="18">
        <v>75</v>
      </c>
      <c r="B82" s="31" t="s">
        <v>144</v>
      </c>
      <c r="C82" s="1" t="s">
        <v>145</v>
      </c>
      <c r="D82" s="23">
        <v>479</v>
      </c>
      <c r="E82" s="23">
        <v>13137360.16</v>
      </c>
      <c r="F82" s="23">
        <v>2469</v>
      </c>
      <c r="G82" s="23">
        <v>82688857.810000002</v>
      </c>
      <c r="H82" s="23">
        <v>1504</v>
      </c>
      <c r="I82" s="23">
        <v>23909710.710000001</v>
      </c>
      <c r="J82" s="23">
        <v>2010</v>
      </c>
      <c r="K82" s="23">
        <v>32616568.341200002</v>
      </c>
      <c r="L82" s="21">
        <f t="shared" si="0"/>
        <v>6462</v>
      </c>
      <c r="M82" s="21">
        <f t="shared" si="1"/>
        <v>152352497.0212</v>
      </c>
      <c r="N82" s="23">
        <v>1383</v>
      </c>
      <c r="O82" s="23">
        <v>100024996.2</v>
      </c>
      <c r="P82" s="23">
        <v>217</v>
      </c>
      <c r="Q82" s="23">
        <v>21741651.609999999</v>
      </c>
      <c r="R82" s="21">
        <f t="shared" si="10"/>
        <v>1600</v>
      </c>
      <c r="S82" s="21">
        <f t="shared" si="11"/>
        <v>121766647.81</v>
      </c>
      <c r="T82" s="21">
        <f t="shared" si="3"/>
        <v>8062</v>
      </c>
      <c r="U82" s="21">
        <f t="shared" si="4"/>
        <v>274119144.8312</v>
      </c>
      <c r="V82" s="11"/>
    </row>
    <row r="83" spans="1:22" s="5" customFormat="1">
      <c r="A83" s="15">
        <v>76</v>
      </c>
      <c r="B83" s="30" t="s">
        <v>160</v>
      </c>
      <c r="C83" s="17" t="s">
        <v>161</v>
      </c>
      <c r="D83" s="22">
        <v>120</v>
      </c>
      <c r="E83" s="22">
        <v>3171548.24</v>
      </c>
      <c r="F83" s="22">
        <v>814</v>
      </c>
      <c r="G83" s="22">
        <v>15804632.810000001</v>
      </c>
      <c r="H83" s="22">
        <v>5770</v>
      </c>
      <c r="I83" s="22">
        <v>40602149.939999998</v>
      </c>
      <c r="J83" s="22">
        <v>10063</v>
      </c>
      <c r="K83" s="22">
        <v>97912437.590000004</v>
      </c>
      <c r="L83" s="22">
        <f t="shared" si="0"/>
        <v>16767</v>
      </c>
      <c r="M83" s="22">
        <f t="shared" si="1"/>
        <v>157490768.57999998</v>
      </c>
      <c r="N83" s="22">
        <v>2782</v>
      </c>
      <c r="O83" s="22">
        <v>79306601.349999994</v>
      </c>
      <c r="P83" s="22">
        <v>211</v>
      </c>
      <c r="Q83" s="22">
        <v>9425915.5399999991</v>
      </c>
      <c r="R83" s="22">
        <f t="shared" ref="R83:R146" si="18">N83+P83</f>
        <v>2993</v>
      </c>
      <c r="S83" s="22">
        <f t="shared" ref="S83:S146" si="19">O83+Q83</f>
        <v>88732516.889999986</v>
      </c>
      <c r="T83" s="22">
        <f t="shared" si="3"/>
        <v>19760</v>
      </c>
      <c r="U83" s="22">
        <f t="shared" si="4"/>
        <v>246223285.46999997</v>
      </c>
      <c r="V83" s="11"/>
    </row>
    <row r="84" spans="1:22" s="5" customFormat="1">
      <c r="A84" s="18">
        <v>77</v>
      </c>
      <c r="B84" s="31" t="s">
        <v>162</v>
      </c>
      <c r="C84" s="1" t="s">
        <v>163</v>
      </c>
      <c r="D84" s="23">
        <v>2</v>
      </c>
      <c r="E84" s="23">
        <v>7002925.4000000004</v>
      </c>
      <c r="F84" s="23">
        <v>90</v>
      </c>
      <c r="G84" s="23">
        <v>44361095.979999997</v>
      </c>
      <c r="H84" s="23">
        <v>130</v>
      </c>
      <c r="I84" s="23">
        <v>29319041.66</v>
      </c>
      <c r="J84" s="23">
        <v>417</v>
      </c>
      <c r="K84" s="23">
        <v>62033026.43</v>
      </c>
      <c r="L84" s="21">
        <f t="shared" si="0"/>
        <v>639</v>
      </c>
      <c r="M84" s="21">
        <f t="shared" si="1"/>
        <v>142716089.47</v>
      </c>
      <c r="N84" s="23">
        <v>175</v>
      </c>
      <c r="O84" s="23">
        <v>81846385.700000003</v>
      </c>
      <c r="P84" s="23">
        <v>11</v>
      </c>
      <c r="Q84" s="23">
        <v>11805000</v>
      </c>
      <c r="R84" s="21">
        <f t="shared" si="18"/>
        <v>186</v>
      </c>
      <c r="S84" s="21">
        <f t="shared" si="19"/>
        <v>93651385.700000003</v>
      </c>
      <c r="T84" s="21">
        <f t="shared" si="3"/>
        <v>825</v>
      </c>
      <c r="U84" s="21">
        <f t="shared" si="4"/>
        <v>236367475.17000002</v>
      </c>
      <c r="V84" s="11"/>
    </row>
    <row r="85" spans="1:22" s="5" customFormat="1">
      <c r="A85" s="15">
        <v>78</v>
      </c>
      <c r="B85" s="16" t="s">
        <v>158</v>
      </c>
      <c r="C85" s="17" t="s">
        <v>159</v>
      </c>
      <c r="D85" s="22">
        <v>68</v>
      </c>
      <c r="E85" s="22">
        <v>1536738.26</v>
      </c>
      <c r="F85" s="22">
        <v>1816</v>
      </c>
      <c r="G85" s="22">
        <v>64748936.399999999</v>
      </c>
      <c r="H85" s="22">
        <v>718</v>
      </c>
      <c r="I85" s="22">
        <v>17559293.260000002</v>
      </c>
      <c r="J85" s="22">
        <v>1890</v>
      </c>
      <c r="K85" s="22">
        <v>23652330.218899999</v>
      </c>
      <c r="L85" s="22">
        <f t="shared" ref="L85:L148" si="20">D85+F85+H85+J85</f>
        <v>4492</v>
      </c>
      <c r="M85" s="22">
        <f t="shared" ref="M85:M148" si="21">E85+G85+I85+K85</f>
        <v>107497298.1389</v>
      </c>
      <c r="N85" s="22">
        <v>2943</v>
      </c>
      <c r="O85" s="22">
        <v>79803081.680000007</v>
      </c>
      <c r="P85" s="22">
        <v>418</v>
      </c>
      <c r="Q85" s="22">
        <v>10484801.710000001</v>
      </c>
      <c r="R85" s="22">
        <f t="shared" si="18"/>
        <v>3361</v>
      </c>
      <c r="S85" s="22">
        <f t="shared" si="19"/>
        <v>90287883.390000015</v>
      </c>
      <c r="T85" s="22">
        <f t="shared" ref="T85:T148" si="22">L85+R85</f>
        <v>7853</v>
      </c>
      <c r="U85" s="22">
        <f t="shared" ref="U85:U148" si="23">M85+S85</f>
        <v>197785181.52890003</v>
      </c>
      <c r="V85" s="11"/>
    </row>
    <row r="86" spans="1:22" s="5" customFormat="1">
      <c r="A86" s="18">
        <v>79</v>
      </c>
      <c r="B86" s="31" t="s">
        <v>164</v>
      </c>
      <c r="C86" s="1" t="s">
        <v>165</v>
      </c>
      <c r="D86" s="23">
        <v>243</v>
      </c>
      <c r="E86" s="23">
        <v>28885124.780000001</v>
      </c>
      <c r="F86" s="23">
        <v>385</v>
      </c>
      <c r="G86" s="23">
        <v>25284990.420000002</v>
      </c>
      <c r="H86" s="23">
        <v>68</v>
      </c>
      <c r="I86" s="23">
        <v>16984457.760000002</v>
      </c>
      <c r="J86" s="23">
        <v>491</v>
      </c>
      <c r="K86" s="23">
        <v>22986397.75</v>
      </c>
      <c r="L86" s="21">
        <f t="shared" si="20"/>
        <v>1187</v>
      </c>
      <c r="M86" s="21">
        <f t="shared" si="21"/>
        <v>94140970.710000008</v>
      </c>
      <c r="N86" s="23">
        <v>500</v>
      </c>
      <c r="O86" s="23">
        <v>52855814.189999998</v>
      </c>
      <c r="P86" s="23">
        <v>294</v>
      </c>
      <c r="Q86" s="23">
        <v>50446072.840000004</v>
      </c>
      <c r="R86" s="21">
        <f t="shared" si="18"/>
        <v>794</v>
      </c>
      <c r="S86" s="21">
        <f t="shared" si="19"/>
        <v>103301887.03</v>
      </c>
      <c r="T86" s="21">
        <f t="shared" si="22"/>
        <v>1981</v>
      </c>
      <c r="U86" s="21">
        <f t="shared" si="23"/>
        <v>197442857.74000001</v>
      </c>
      <c r="V86" s="11"/>
    </row>
    <row r="87" spans="1:22" s="5" customFormat="1">
      <c r="A87" s="15">
        <v>80</v>
      </c>
      <c r="B87" s="30" t="s">
        <v>176</v>
      </c>
      <c r="C87" s="17" t="s">
        <v>177</v>
      </c>
      <c r="D87" s="22">
        <v>1</v>
      </c>
      <c r="E87" s="22">
        <v>42365.34</v>
      </c>
      <c r="F87" s="22">
        <v>82</v>
      </c>
      <c r="G87" s="22">
        <v>2250886.38</v>
      </c>
      <c r="H87" s="22">
        <v>1693</v>
      </c>
      <c r="I87" s="22">
        <v>8312460.3799999999</v>
      </c>
      <c r="J87" s="22">
        <v>3587</v>
      </c>
      <c r="K87" s="22">
        <v>29803064.77</v>
      </c>
      <c r="L87" s="22">
        <f t="shared" si="20"/>
        <v>5363</v>
      </c>
      <c r="M87" s="22">
        <f t="shared" si="21"/>
        <v>40408776.869999997</v>
      </c>
      <c r="N87" s="22">
        <v>3973</v>
      </c>
      <c r="O87" s="22">
        <v>79468219.829999998</v>
      </c>
      <c r="P87" s="22">
        <v>246</v>
      </c>
      <c r="Q87" s="22">
        <v>55778256.270000003</v>
      </c>
      <c r="R87" s="22">
        <f t="shared" si="18"/>
        <v>4219</v>
      </c>
      <c r="S87" s="22">
        <f t="shared" si="19"/>
        <v>135246476.09999999</v>
      </c>
      <c r="T87" s="22">
        <f t="shared" si="22"/>
        <v>9582</v>
      </c>
      <c r="U87" s="22">
        <f t="shared" si="23"/>
        <v>175655252.97</v>
      </c>
      <c r="V87" s="11"/>
    </row>
    <row r="88" spans="1:22" s="5" customFormat="1">
      <c r="A88" s="18">
        <v>81</v>
      </c>
      <c r="B88" s="31" t="s">
        <v>168</v>
      </c>
      <c r="C88" s="1" t="s">
        <v>169</v>
      </c>
      <c r="D88" s="23">
        <v>21</v>
      </c>
      <c r="E88" s="23">
        <v>5728151.9000000004</v>
      </c>
      <c r="F88" s="23">
        <v>169</v>
      </c>
      <c r="G88" s="23">
        <v>52060414.020000003</v>
      </c>
      <c r="H88" s="23">
        <v>228</v>
      </c>
      <c r="I88" s="23">
        <v>18779727.09</v>
      </c>
      <c r="J88" s="23">
        <v>628</v>
      </c>
      <c r="K88" s="23">
        <v>24919868.940000001</v>
      </c>
      <c r="L88" s="21">
        <f t="shared" si="20"/>
        <v>1046</v>
      </c>
      <c r="M88" s="21">
        <f t="shared" si="21"/>
        <v>101488161.95</v>
      </c>
      <c r="N88" s="23">
        <v>306</v>
      </c>
      <c r="O88" s="23">
        <v>63256520.789999999</v>
      </c>
      <c r="P88" s="23">
        <v>56</v>
      </c>
      <c r="Q88" s="23">
        <v>10783000</v>
      </c>
      <c r="R88" s="21">
        <f t="shared" si="18"/>
        <v>362</v>
      </c>
      <c r="S88" s="21">
        <f t="shared" si="19"/>
        <v>74039520.789999992</v>
      </c>
      <c r="T88" s="21">
        <f t="shared" si="22"/>
        <v>1408</v>
      </c>
      <c r="U88" s="21">
        <f t="shared" si="23"/>
        <v>175527682.74000001</v>
      </c>
      <c r="V88" s="11"/>
    </row>
    <row r="89" spans="1:22" s="5" customFormat="1">
      <c r="A89" s="15">
        <v>82</v>
      </c>
      <c r="B89" s="30" t="s">
        <v>178</v>
      </c>
      <c r="C89" s="17" t="s">
        <v>179</v>
      </c>
      <c r="D89" s="22">
        <v>224</v>
      </c>
      <c r="E89" s="22">
        <v>22610370.52</v>
      </c>
      <c r="F89" s="22">
        <v>797</v>
      </c>
      <c r="G89" s="22">
        <v>25584836.690000001</v>
      </c>
      <c r="H89" s="22">
        <v>1280</v>
      </c>
      <c r="I89" s="22">
        <v>9913837.7200000007</v>
      </c>
      <c r="J89" s="22">
        <v>3570</v>
      </c>
      <c r="K89" s="22">
        <v>27796063.469999999</v>
      </c>
      <c r="L89" s="22">
        <f t="shared" si="20"/>
        <v>5871</v>
      </c>
      <c r="M89" s="22">
        <f t="shared" si="21"/>
        <v>85905108.400000006</v>
      </c>
      <c r="N89" s="22">
        <v>2444</v>
      </c>
      <c r="O89" s="22">
        <v>45184501.93</v>
      </c>
      <c r="P89" s="22">
        <v>321</v>
      </c>
      <c r="Q89" s="22">
        <v>24288112.190000001</v>
      </c>
      <c r="R89" s="22">
        <f t="shared" si="18"/>
        <v>2765</v>
      </c>
      <c r="S89" s="22">
        <f t="shared" si="19"/>
        <v>69472614.120000005</v>
      </c>
      <c r="T89" s="22">
        <f t="shared" si="22"/>
        <v>8636</v>
      </c>
      <c r="U89" s="22">
        <f t="shared" si="23"/>
        <v>155377722.52000001</v>
      </c>
      <c r="V89" s="11"/>
    </row>
    <row r="90" spans="1:22" s="5" customFormat="1">
      <c r="A90" s="18">
        <v>83</v>
      </c>
      <c r="B90" s="31" t="s">
        <v>242</v>
      </c>
      <c r="C90" s="1" t="s">
        <v>243</v>
      </c>
      <c r="D90" s="23">
        <v>50</v>
      </c>
      <c r="E90" s="23">
        <v>7458921.5099999998</v>
      </c>
      <c r="F90" s="23">
        <v>41</v>
      </c>
      <c r="G90" s="23">
        <v>1585186.65</v>
      </c>
      <c r="H90" s="23">
        <v>30</v>
      </c>
      <c r="I90" s="23">
        <v>3316393.77</v>
      </c>
      <c r="J90" s="23">
        <v>85</v>
      </c>
      <c r="K90" s="23">
        <v>58866227.369999997</v>
      </c>
      <c r="L90" s="21">
        <f t="shared" si="20"/>
        <v>206</v>
      </c>
      <c r="M90" s="21">
        <f t="shared" si="21"/>
        <v>71226729.299999997</v>
      </c>
      <c r="N90" s="23">
        <v>18</v>
      </c>
      <c r="O90" s="23">
        <v>63287097.200000003</v>
      </c>
      <c r="P90" s="23">
        <v>31</v>
      </c>
      <c r="Q90" s="23">
        <v>14121869.01</v>
      </c>
      <c r="R90" s="21">
        <f t="shared" si="18"/>
        <v>49</v>
      </c>
      <c r="S90" s="21">
        <f t="shared" si="19"/>
        <v>77408966.210000008</v>
      </c>
      <c r="T90" s="21">
        <f t="shared" si="22"/>
        <v>255</v>
      </c>
      <c r="U90" s="21">
        <f t="shared" si="23"/>
        <v>148635695.50999999</v>
      </c>
      <c r="V90" s="11"/>
    </row>
    <row r="91" spans="1:22" s="5" customFormat="1">
      <c r="A91" s="15">
        <v>84</v>
      </c>
      <c r="B91" s="30" t="s">
        <v>182</v>
      </c>
      <c r="C91" s="17" t="s">
        <v>183</v>
      </c>
      <c r="D91" s="22">
        <v>5</v>
      </c>
      <c r="E91" s="22">
        <v>390037.15</v>
      </c>
      <c r="F91" s="22">
        <v>18</v>
      </c>
      <c r="G91" s="22">
        <v>24706844.030000001</v>
      </c>
      <c r="H91" s="22">
        <v>234</v>
      </c>
      <c r="I91" s="22">
        <v>4742043.26</v>
      </c>
      <c r="J91" s="22">
        <v>503</v>
      </c>
      <c r="K91" s="22">
        <v>33075056.84</v>
      </c>
      <c r="L91" s="22">
        <f t="shared" si="20"/>
        <v>760</v>
      </c>
      <c r="M91" s="22">
        <f t="shared" si="21"/>
        <v>62913981.280000001</v>
      </c>
      <c r="N91" s="22">
        <v>29</v>
      </c>
      <c r="O91" s="22">
        <v>54355042.210000001</v>
      </c>
      <c r="P91" s="22">
        <v>15</v>
      </c>
      <c r="Q91" s="22">
        <v>10105320.289999999</v>
      </c>
      <c r="R91" s="22">
        <f t="shared" si="18"/>
        <v>44</v>
      </c>
      <c r="S91" s="22">
        <f t="shared" si="19"/>
        <v>64460362.5</v>
      </c>
      <c r="T91" s="22">
        <f t="shared" si="22"/>
        <v>804</v>
      </c>
      <c r="U91" s="22">
        <f t="shared" si="23"/>
        <v>127374343.78</v>
      </c>
      <c r="V91" s="11"/>
    </row>
    <row r="92" spans="1:22" s="5" customFormat="1">
      <c r="A92" s="18">
        <v>85</v>
      </c>
      <c r="B92" s="31" t="s">
        <v>210</v>
      </c>
      <c r="C92" s="1" t="s">
        <v>211</v>
      </c>
      <c r="D92" s="23">
        <v>5</v>
      </c>
      <c r="E92" s="23">
        <v>21440923.350000001</v>
      </c>
      <c r="F92" s="23">
        <v>54</v>
      </c>
      <c r="G92" s="23">
        <v>34576844.700000003</v>
      </c>
      <c r="H92" s="23">
        <v>24</v>
      </c>
      <c r="I92" s="23">
        <v>11107961.890000001</v>
      </c>
      <c r="J92" s="23">
        <v>147</v>
      </c>
      <c r="K92" s="23">
        <v>12832175.98</v>
      </c>
      <c r="L92" s="21">
        <f t="shared" si="20"/>
        <v>230</v>
      </c>
      <c r="M92" s="21">
        <f t="shared" si="21"/>
        <v>79957905.920000002</v>
      </c>
      <c r="N92" s="23">
        <v>6</v>
      </c>
      <c r="O92" s="23">
        <v>32500000</v>
      </c>
      <c r="P92" s="23">
        <v>2</v>
      </c>
      <c r="Q92" s="23">
        <v>9000000</v>
      </c>
      <c r="R92" s="21">
        <f t="shared" si="18"/>
        <v>8</v>
      </c>
      <c r="S92" s="21">
        <f t="shared" si="19"/>
        <v>41500000</v>
      </c>
      <c r="T92" s="21">
        <f t="shared" si="22"/>
        <v>238</v>
      </c>
      <c r="U92" s="21">
        <f t="shared" si="23"/>
        <v>121457905.92</v>
      </c>
      <c r="V92" s="11"/>
    </row>
    <row r="93" spans="1:22" s="5" customFormat="1">
      <c r="A93" s="15">
        <v>86</v>
      </c>
      <c r="B93" s="16" t="s">
        <v>184</v>
      </c>
      <c r="C93" s="17" t="s">
        <v>185</v>
      </c>
      <c r="D93" s="22">
        <v>88</v>
      </c>
      <c r="E93" s="22">
        <v>4879049.8499999996</v>
      </c>
      <c r="F93" s="22">
        <v>1389</v>
      </c>
      <c r="G93" s="22">
        <v>38614622.140000001</v>
      </c>
      <c r="H93" s="22">
        <v>475</v>
      </c>
      <c r="I93" s="22">
        <v>3851569.39</v>
      </c>
      <c r="J93" s="22">
        <v>1679</v>
      </c>
      <c r="K93" s="22">
        <v>14323981.470000001</v>
      </c>
      <c r="L93" s="22">
        <f t="shared" si="20"/>
        <v>3631</v>
      </c>
      <c r="M93" s="22">
        <f t="shared" si="21"/>
        <v>61669222.850000001</v>
      </c>
      <c r="N93" s="22">
        <v>1511</v>
      </c>
      <c r="O93" s="22">
        <v>48704849.109999999</v>
      </c>
      <c r="P93" s="22">
        <v>527</v>
      </c>
      <c r="Q93" s="22">
        <v>4503025.33</v>
      </c>
      <c r="R93" s="22">
        <f t="shared" si="18"/>
        <v>2038</v>
      </c>
      <c r="S93" s="22">
        <f t="shared" si="19"/>
        <v>53207874.439999998</v>
      </c>
      <c r="T93" s="22">
        <f t="shared" si="22"/>
        <v>5669</v>
      </c>
      <c r="U93" s="22">
        <f t="shared" si="23"/>
        <v>114877097.28999999</v>
      </c>
      <c r="V93" s="11"/>
    </row>
    <row r="94" spans="1:22" s="5" customFormat="1">
      <c r="A94" s="18">
        <v>87</v>
      </c>
      <c r="B94" s="31" t="s">
        <v>172</v>
      </c>
      <c r="C94" s="1" t="s">
        <v>173</v>
      </c>
      <c r="D94" s="23">
        <v>10</v>
      </c>
      <c r="E94" s="23">
        <v>17968726.800000001</v>
      </c>
      <c r="F94" s="23"/>
      <c r="G94" s="23"/>
      <c r="H94" s="23">
        <v>31</v>
      </c>
      <c r="I94" s="23">
        <v>264581.37</v>
      </c>
      <c r="J94" s="23">
        <v>141</v>
      </c>
      <c r="K94" s="23">
        <v>20504559.969999999</v>
      </c>
      <c r="L94" s="21">
        <f t="shared" si="20"/>
        <v>182</v>
      </c>
      <c r="M94" s="21">
        <f t="shared" si="21"/>
        <v>38737868.140000001</v>
      </c>
      <c r="N94" s="23">
        <v>11</v>
      </c>
      <c r="O94" s="23">
        <v>42886255</v>
      </c>
      <c r="P94" s="23">
        <v>9</v>
      </c>
      <c r="Q94" s="23">
        <v>12885215</v>
      </c>
      <c r="R94" s="21">
        <f t="shared" si="18"/>
        <v>20</v>
      </c>
      <c r="S94" s="21">
        <f t="shared" si="19"/>
        <v>55771470</v>
      </c>
      <c r="T94" s="21">
        <f t="shared" si="22"/>
        <v>202</v>
      </c>
      <c r="U94" s="21">
        <f t="shared" si="23"/>
        <v>94509338.140000001</v>
      </c>
      <c r="V94" s="11"/>
    </row>
    <row r="95" spans="1:22" s="5" customFormat="1">
      <c r="A95" s="15">
        <v>88</v>
      </c>
      <c r="B95" s="30" t="s">
        <v>188</v>
      </c>
      <c r="C95" s="17" t="s">
        <v>189</v>
      </c>
      <c r="D95" s="22">
        <v>126</v>
      </c>
      <c r="E95" s="22">
        <v>2603069.84</v>
      </c>
      <c r="F95" s="22">
        <v>870</v>
      </c>
      <c r="G95" s="22">
        <v>24042070.010000002</v>
      </c>
      <c r="H95" s="22">
        <v>5717</v>
      </c>
      <c r="I95" s="22">
        <v>8425823.3100000005</v>
      </c>
      <c r="J95" s="22">
        <v>1139</v>
      </c>
      <c r="K95" s="22">
        <v>11701485.1632</v>
      </c>
      <c r="L95" s="22">
        <f t="shared" si="20"/>
        <v>7852</v>
      </c>
      <c r="M95" s="22">
        <f t="shared" si="21"/>
        <v>46772448.323200002</v>
      </c>
      <c r="N95" s="22">
        <v>1786</v>
      </c>
      <c r="O95" s="22">
        <v>35090992.439999998</v>
      </c>
      <c r="P95" s="22">
        <v>458</v>
      </c>
      <c r="Q95" s="22">
        <v>10382302.99</v>
      </c>
      <c r="R95" s="22">
        <f t="shared" si="18"/>
        <v>2244</v>
      </c>
      <c r="S95" s="22">
        <f t="shared" si="19"/>
        <v>45473295.43</v>
      </c>
      <c r="T95" s="22">
        <f t="shared" si="22"/>
        <v>10096</v>
      </c>
      <c r="U95" s="22">
        <f t="shared" si="23"/>
        <v>92245743.753199995</v>
      </c>
      <c r="V95" s="11"/>
    </row>
    <row r="96" spans="1:22" s="5" customFormat="1">
      <c r="A96" s="18">
        <v>89</v>
      </c>
      <c r="B96" s="31" t="s">
        <v>206</v>
      </c>
      <c r="C96" s="1" t="s">
        <v>207</v>
      </c>
      <c r="D96" s="23">
        <v>11</v>
      </c>
      <c r="E96" s="23">
        <v>1526005.3</v>
      </c>
      <c r="F96" s="23">
        <v>601</v>
      </c>
      <c r="G96" s="23">
        <v>21352877.32</v>
      </c>
      <c r="H96" s="23">
        <v>330</v>
      </c>
      <c r="I96" s="23">
        <v>3714832.64</v>
      </c>
      <c r="J96" s="23">
        <v>1193</v>
      </c>
      <c r="K96" s="23">
        <v>17505006.199999999</v>
      </c>
      <c r="L96" s="21">
        <f t="shared" si="20"/>
        <v>2135</v>
      </c>
      <c r="M96" s="21">
        <f t="shared" si="21"/>
        <v>44098721.460000001</v>
      </c>
      <c r="N96" s="23">
        <v>796</v>
      </c>
      <c r="O96" s="23">
        <v>36571374.090000004</v>
      </c>
      <c r="P96" s="23">
        <v>43</v>
      </c>
      <c r="Q96" s="23">
        <v>2954065.81</v>
      </c>
      <c r="R96" s="21">
        <f t="shared" si="18"/>
        <v>839</v>
      </c>
      <c r="S96" s="21">
        <f t="shared" si="19"/>
        <v>39525439.900000006</v>
      </c>
      <c r="T96" s="21">
        <f t="shared" si="22"/>
        <v>2974</v>
      </c>
      <c r="U96" s="21">
        <f t="shared" si="23"/>
        <v>83624161.360000014</v>
      </c>
      <c r="V96" s="11"/>
    </row>
    <row r="97" spans="1:22" s="5" customFormat="1">
      <c r="A97" s="15">
        <v>90</v>
      </c>
      <c r="B97" s="30" t="s">
        <v>192</v>
      </c>
      <c r="C97" s="17" t="s">
        <v>193</v>
      </c>
      <c r="D97" s="22">
        <v>323</v>
      </c>
      <c r="E97" s="22">
        <v>24348437.620000001</v>
      </c>
      <c r="F97" s="22">
        <v>372</v>
      </c>
      <c r="G97" s="22">
        <v>9621637.8499999996</v>
      </c>
      <c r="H97" s="22">
        <v>305</v>
      </c>
      <c r="I97" s="22">
        <v>9708733.7699999996</v>
      </c>
      <c r="J97" s="22">
        <v>128</v>
      </c>
      <c r="K97" s="22">
        <v>28239515.82</v>
      </c>
      <c r="L97" s="22">
        <f t="shared" si="20"/>
        <v>1128</v>
      </c>
      <c r="M97" s="22">
        <f t="shared" si="21"/>
        <v>71918325.060000002</v>
      </c>
      <c r="N97" s="22">
        <v>12</v>
      </c>
      <c r="O97" s="22">
        <v>6403560</v>
      </c>
      <c r="P97" s="22">
        <v>4</v>
      </c>
      <c r="Q97" s="22">
        <v>2219950</v>
      </c>
      <c r="R97" s="22">
        <f t="shared" si="18"/>
        <v>16</v>
      </c>
      <c r="S97" s="22">
        <f t="shared" si="19"/>
        <v>8623510</v>
      </c>
      <c r="T97" s="22">
        <f t="shared" si="22"/>
        <v>1144</v>
      </c>
      <c r="U97" s="22">
        <f t="shared" si="23"/>
        <v>80541835.060000002</v>
      </c>
      <c r="V97" s="11"/>
    </row>
    <row r="98" spans="1:22" s="5" customFormat="1">
      <c r="A98" s="18">
        <v>91</v>
      </c>
      <c r="B98" s="31" t="s">
        <v>196</v>
      </c>
      <c r="C98" s="1" t="s">
        <v>197</v>
      </c>
      <c r="D98" s="23"/>
      <c r="E98" s="23"/>
      <c r="F98" s="23">
        <v>10</v>
      </c>
      <c r="G98" s="23">
        <v>2542097.94</v>
      </c>
      <c r="H98" s="23">
        <v>138</v>
      </c>
      <c r="I98" s="23">
        <v>864667.08</v>
      </c>
      <c r="J98" s="23">
        <v>172</v>
      </c>
      <c r="K98" s="23">
        <v>2289119.83</v>
      </c>
      <c r="L98" s="21">
        <f t="shared" si="20"/>
        <v>320</v>
      </c>
      <c r="M98" s="21">
        <f t="shared" si="21"/>
        <v>5695884.8499999996</v>
      </c>
      <c r="N98" s="23">
        <v>40</v>
      </c>
      <c r="O98" s="23">
        <v>35281493.32</v>
      </c>
      <c r="P98" s="23">
        <v>18</v>
      </c>
      <c r="Q98" s="23">
        <v>31330000</v>
      </c>
      <c r="R98" s="21">
        <f t="shared" si="18"/>
        <v>58</v>
      </c>
      <c r="S98" s="21">
        <f t="shared" si="19"/>
        <v>66611493.32</v>
      </c>
      <c r="T98" s="21">
        <f t="shared" si="22"/>
        <v>378</v>
      </c>
      <c r="U98" s="21">
        <f t="shared" si="23"/>
        <v>72307378.170000002</v>
      </c>
      <c r="V98" s="11"/>
    </row>
    <row r="99" spans="1:22" s="5" customFormat="1">
      <c r="A99" s="15">
        <v>92</v>
      </c>
      <c r="B99" s="30" t="s">
        <v>200</v>
      </c>
      <c r="C99" s="17" t="s">
        <v>201</v>
      </c>
      <c r="D99" s="22">
        <v>27</v>
      </c>
      <c r="E99" s="22">
        <v>838482.5</v>
      </c>
      <c r="F99" s="22">
        <v>213</v>
      </c>
      <c r="G99" s="22">
        <v>6385131.29</v>
      </c>
      <c r="H99" s="22">
        <v>804</v>
      </c>
      <c r="I99" s="22">
        <v>4210216.4800000004</v>
      </c>
      <c r="J99" s="22">
        <v>2991</v>
      </c>
      <c r="K99" s="22">
        <v>24027772.640000001</v>
      </c>
      <c r="L99" s="22">
        <f t="shared" si="20"/>
        <v>4035</v>
      </c>
      <c r="M99" s="22">
        <f t="shared" si="21"/>
        <v>35461602.909999996</v>
      </c>
      <c r="N99" s="22">
        <v>3165</v>
      </c>
      <c r="O99" s="22">
        <v>30430682.16</v>
      </c>
      <c r="P99" s="22">
        <v>87</v>
      </c>
      <c r="Q99" s="22">
        <v>5012018.09</v>
      </c>
      <c r="R99" s="22">
        <f t="shared" si="18"/>
        <v>3252</v>
      </c>
      <c r="S99" s="22">
        <f t="shared" si="19"/>
        <v>35442700.25</v>
      </c>
      <c r="T99" s="22">
        <f t="shared" si="22"/>
        <v>7287</v>
      </c>
      <c r="U99" s="22">
        <f t="shared" si="23"/>
        <v>70904303.159999996</v>
      </c>
      <c r="V99" s="11"/>
    </row>
    <row r="100" spans="1:22" s="5" customFormat="1">
      <c r="A100" s="18">
        <v>93</v>
      </c>
      <c r="B100" s="31" t="s">
        <v>194</v>
      </c>
      <c r="C100" s="1" t="s">
        <v>195</v>
      </c>
      <c r="D100" s="23">
        <v>14</v>
      </c>
      <c r="E100" s="23">
        <v>471638.77</v>
      </c>
      <c r="F100" s="23">
        <v>485</v>
      </c>
      <c r="G100" s="23">
        <v>24387199.789999999</v>
      </c>
      <c r="H100" s="23">
        <v>147</v>
      </c>
      <c r="I100" s="23">
        <v>2674386.7200000002</v>
      </c>
      <c r="J100" s="23">
        <v>795</v>
      </c>
      <c r="K100" s="23">
        <v>7819005.4559000004</v>
      </c>
      <c r="L100" s="21">
        <f t="shared" si="20"/>
        <v>1441</v>
      </c>
      <c r="M100" s="21">
        <f t="shared" si="21"/>
        <v>35352230.7359</v>
      </c>
      <c r="N100" s="23">
        <v>1179</v>
      </c>
      <c r="O100" s="23">
        <v>32187585.030000001</v>
      </c>
      <c r="P100" s="23">
        <v>131</v>
      </c>
      <c r="Q100" s="23">
        <v>3035977.15</v>
      </c>
      <c r="R100" s="21">
        <f t="shared" si="18"/>
        <v>1310</v>
      </c>
      <c r="S100" s="21">
        <f t="shared" si="19"/>
        <v>35223562.18</v>
      </c>
      <c r="T100" s="21">
        <f t="shared" si="22"/>
        <v>2751</v>
      </c>
      <c r="U100" s="21">
        <f t="shared" si="23"/>
        <v>70575792.915899992</v>
      </c>
      <c r="V100" s="11"/>
    </row>
    <row r="101" spans="1:22" s="5" customFormat="1">
      <c r="A101" s="15">
        <v>94</v>
      </c>
      <c r="B101" s="16" t="s">
        <v>204</v>
      </c>
      <c r="C101" s="17" t="s">
        <v>205</v>
      </c>
      <c r="D101" s="22"/>
      <c r="E101" s="22"/>
      <c r="F101" s="22"/>
      <c r="G101" s="22"/>
      <c r="H101" s="22">
        <v>797</v>
      </c>
      <c r="I101" s="22">
        <v>9592657.6999999993</v>
      </c>
      <c r="J101" s="22">
        <v>1107</v>
      </c>
      <c r="K101" s="22">
        <v>17436626.899999999</v>
      </c>
      <c r="L101" s="22">
        <f t="shared" si="20"/>
        <v>1904</v>
      </c>
      <c r="M101" s="22">
        <f t="shared" si="21"/>
        <v>27029284.599999998</v>
      </c>
      <c r="N101" s="22">
        <v>1421</v>
      </c>
      <c r="O101" s="22">
        <v>24772205.289999999</v>
      </c>
      <c r="P101" s="22">
        <v>137</v>
      </c>
      <c r="Q101" s="22">
        <v>16890408.27</v>
      </c>
      <c r="R101" s="22">
        <f t="shared" si="18"/>
        <v>1558</v>
      </c>
      <c r="S101" s="22">
        <f t="shared" si="19"/>
        <v>41662613.560000002</v>
      </c>
      <c r="T101" s="22">
        <f t="shared" si="22"/>
        <v>3462</v>
      </c>
      <c r="U101" s="22">
        <f t="shared" si="23"/>
        <v>68691898.159999996</v>
      </c>
      <c r="V101" s="11"/>
    </row>
    <row r="102" spans="1:22" s="5" customFormat="1">
      <c r="A102" s="18">
        <v>95</v>
      </c>
      <c r="B102" s="31" t="s">
        <v>174</v>
      </c>
      <c r="C102" s="1" t="s">
        <v>175</v>
      </c>
      <c r="D102" s="23"/>
      <c r="E102" s="23"/>
      <c r="F102" s="23">
        <v>5</v>
      </c>
      <c r="G102" s="23">
        <v>93824</v>
      </c>
      <c r="H102" s="23">
        <v>105</v>
      </c>
      <c r="I102" s="23">
        <v>25249020.379999999</v>
      </c>
      <c r="J102" s="23">
        <v>896</v>
      </c>
      <c r="K102" s="23">
        <v>7309988.6299999999</v>
      </c>
      <c r="L102" s="21">
        <f t="shared" si="20"/>
        <v>1006</v>
      </c>
      <c r="M102" s="21">
        <f t="shared" si="21"/>
        <v>32652833.009999998</v>
      </c>
      <c r="N102" s="23">
        <v>25</v>
      </c>
      <c r="O102" s="23">
        <v>7060280.5099999998</v>
      </c>
      <c r="P102" s="23">
        <v>14</v>
      </c>
      <c r="Q102" s="23">
        <v>25109090.739999998</v>
      </c>
      <c r="R102" s="21">
        <f t="shared" si="18"/>
        <v>39</v>
      </c>
      <c r="S102" s="21">
        <f t="shared" si="19"/>
        <v>32169371.25</v>
      </c>
      <c r="T102" s="21">
        <f t="shared" si="22"/>
        <v>1045</v>
      </c>
      <c r="U102" s="21">
        <f t="shared" si="23"/>
        <v>64822204.259999998</v>
      </c>
      <c r="V102" s="11"/>
    </row>
    <row r="103" spans="1:22" s="5" customFormat="1">
      <c r="A103" s="15">
        <v>96</v>
      </c>
      <c r="B103" s="30" t="s">
        <v>202</v>
      </c>
      <c r="C103" s="17" t="s">
        <v>203</v>
      </c>
      <c r="D103" s="22">
        <v>31</v>
      </c>
      <c r="E103" s="22">
        <v>418794.86</v>
      </c>
      <c r="F103" s="22">
        <v>348</v>
      </c>
      <c r="G103" s="22">
        <v>11354109.07</v>
      </c>
      <c r="H103" s="22">
        <v>1024</v>
      </c>
      <c r="I103" s="22">
        <v>5566436.5199999996</v>
      </c>
      <c r="J103" s="22">
        <v>1990</v>
      </c>
      <c r="K103" s="22">
        <v>17213830.870000001</v>
      </c>
      <c r="L103" s="22">
        <f t="shared" si="20"/>
        <v>3393</v>
      </c>
      <c r="M103" s="22">
        <f t="shared" si="21"/>
        <v>34553171.32</v>
      </c>
      <c r="N103" s="22">
        <v>1916</v>
      </c>
      <c r="O103" s="22">
        <v>26414009.219999999</v>
      </c>
      <c r="P103" s="22">
        <v>320</v>
      </c>
      <c r="Q103" s="22">
        <v>3822560.03</v>
      </c>
      <c r="R103" s="22">
        <f t="shared" si="18"/>
        <v>2236</v>
      </c>
      <c r="S103" s="22">
        <f t="shared" si="19"/>
        <v>30236569.25</v>
      </c>
      <c r="T103" s="22">
        <f t="shared" si="22"/>
        <v>5629</v>
      </c>
      <c r="U103" s="22">
        <f t="shared" si="23"/>
        <v>64789740.57</v>
      </c>
      <c r="V103" s="11"/>
    </row>
    <row r="104" spans="1:22" s="5" customFormat="1">
      <c r="A104" s="18">
        <v>97</v>
      </c>
      <c r="B104" s="31" t="s">
        <v>218</v>
      </c>
      <c r="C104" s="1" t="s">
        <v>219</v>
      </c>
      <c r="D104" s="23">
        <v>6</v>
      </c>
      <c r="E104" s="23">
        <v>216022.55</v>
      </c>
      <c r="F104" s="23">
        <v>608</v>
      </c>
      <c r="G104" s="23">
        <v>27638691.280000001</v>
      </c>
      <c r="H104" s="23">
        <v>120</v>
      </c>
      <c r="I104" s="23">
        <v>825932.13</v>
      </c>
      <c r="J104" s="23">
        <v>171</v>
      </c>
      <c r="K104" s="23">
        <v>3090588.01</v>
      </c>
      <c r="L104" s="21">
        <f t="shared" si="20"/>
        <v>905</v>
      </c>
      <c r="M104" s="21">
        <f t="shared" si="21"/>
        <v>31771233.969999999</v>
      </c>
      <c r="N104" s="23">
        <v>638</v>
      </c>
      <c r="O104" s="23">
        <v>31133931.100000001</v>
      </c>
      <c r="P104" s="23">
        <v>129</v>
      </c>
      <c r="Q104" s="23">
        <v>1446597.05</v>
      </c>
      <c r="R104" s="21">
        <f t="shared" si="18"/>
        <v>767</v>
      </c>
      <c r="S104" s="21">
        <f t="shared" si="19"/>
        <v>32580528.150000002</v>
      </c>
      <c r="T104" s="21">
        <f t="shared" si="22"/>
        <v>1672</v>
      </c>
      <c r="U104" s="21">
        <f t="shared" si="23"/>
        <v>64351762.120000005</v>
      </c>
      <c r="V104" s="11"/>
    </row>
    <row r="105" spans="1:22" s="5" customFormat="1">
      <c r="A105" s="15">
        <v>98</v>
      </c>
      <c r="B105" s="30" t="s">
        <v>198</v>
      </c>
      <c r="C105" s="17" t="s">
        <v>199</v>
      </c>
      <c r="D105" s="22">
        <v>10</v>
      </c>
      <c r="E105" s="22">
        <v>526335.30000000005</v>
      </c>
      <c r="F105" s="22">
        <v>210</v>
      </c>
      <c r="G105" s="22">
        <v>4338113.67</v>
      </c>
      <c r="H105" s="22">
        <v>265</v>
      </c>
      <c r="I105" s="22">
        <v>2101343.56</v>
      </c>
      <c r="J105" s="22">
        <v>3680</v>
      </c>
      <c r="K105" s="22">
        <v>15279612.220000001</v>
      </c>
      <c r="L105" s="22">
        <f t="shared" si="20"/>
        <v>4165</v>
      </c>
      <c r="M105" s="22">
        <f t="shared" si="21"/>
        <v>22245404.75</v>
      </c>
      <c r="N105" s="22">
        <v>1243</v>
      </c>
      <c r="O105" s="22">
        <v>28735033.219999999</v>
      </c>
      <c r="P105" s="22">
        <v>49</v>
      </c>
      <c r="Q105" s="22">
        <v>11850365.880000001</v>
      </c>
      <c r="R105" s="22">
        <f t="shared" si="18"/>
        <v>1292</v>
      </c>
      <c r="S105" s="22">
        <f t="shared" si="19"/>
        <v>40585399.100000001</v>
      </c>
      <c r="T105" s="22">
        <f t="shared" si="22"/>
        <v>5457</v>
      </c>
      <c r="U105" s="22">
        <f t="shared" si="23"/>
        <v>62830803.850000001</v>
      </c>
      <c r="V105" s="11"/>
    </row>
    <row r="106" spans="1:22" s="5" customFormat="1">
      <c r="A106" s="18">
        <v>99</v>
      </c>
      <c r="B106" s="31" t="s">
        <v>329</v>
      </c>
      <c r="C106" s="1" t="s">
        <v>330</v>
      </c>
      <c r="D106" s="23"/>
      <c r="E106" s="23"/>
      <c r="F106" s="23"/>
      <c r="G106" s="23"/>
      <c r="H106" s="23"/>
      <c r="I106" s="23"/>
      <c r="J106" s="23">
        <v>3</v>
      </c>
      <c r="K106" s="23">
        <v>3131.26</v>
      </c>
      <c r="L106" s="21">
        <f t="shared" si="20"/>
        <v>3</v>
      </c>
      <c r="M106" s="21">
        <f t="shared" si="21"/>
        <v>3131.26</v>
      </c>
      <c r="N106" s="23">
        <v>18</v>
      </c>
      <c r="O106" s="23">
        <v>27171114.489999998</v>
      </c>
      <c r="P106" s="23">
        <v>30</v>
      </c>
      <c r="Q106" s="23">
        <v>27222198.870000001</v>
      </c>
      <c r="R106" s="21">
        <f t="shared" si="18"/>
        <v>48</v>
      </c>
      <c r="S106" s="21">
        <f t="shared" si="19"/>
        <v>54393313.359999999</v>
      </c>
      <c r="T106" s="21">
        <f t="shared" si="22"/>
        <v>51</v>
      </c>
      <c r="U106" s="21">
        <f t="shared" si="23"/>
        <v>54396444.619999997</v>
      </c>
      <c r="V106" s="11"/>
    </row>
    <row r="107" spans="1:22" s="5" customFormat="1">
      <c r="A107" s="15">
        <v>100</v>
      </c>
      <c r="B107" s="30" t="s">
        <v>257</v>
      </c>
      <c r="C107" s="17" t="s">
        <v>258</v>
      </c>
      <c r="D107" s="22"/>
      <c r="E107" s="22"/>
      <c r="F107" s="22">
        <v>13</v>
      </c>
      <c r="G107" s="22">
        <v>404423.18</v>
      </c>
      <c r="H107" s="22">
        <v>260</v>
      </c>
      <c r="I107" s="22">
        <v>1015809.18</v>
      </c>
      <c r="J107" s="22">
        <v>1320</v>
      </c>
      <c r="K107" s="22">
        <v>10879088.449999999</v>
      </c>
      <c r="L107" s="22">
        <f t="shared" si="20"/>
        <v>1593</v>
      </c>
      <c r="M107" s="22">
        <f t="shared" si="21"/>
        <v>12299320.809999999</v>
      </c>
      <c r="N107" s="22">
        <v>2553</v>
      </c>
      <c r="O107" s="22">
        <v>24784397.75</v>
      </c>
      <c r="P107" s="22">
        <v>181</v>
      </c>
      <c r="Q107" s="22">
        <v>14466983.609999999</v>
      </c>
      <c r="R107" s="22">
        <f t="shared" si="18"/>
        <v>2734</v>
      </c>
      <c r="S107" s="22">
        <f t="shared" si="19"/>
        <v>39251381.359999999</v>
      </c>
      <c r="T107" s="22">
        <f t="shared" si="22"/>
        <v>4327</v>
      </c>
      <c r="U107" s="22">
        <f t="shared" si="23"/>
        <v>51550702.170000002</v>
      </c>
      <c r="V107" s="11"/>
    </row>
    <row r="108" spans="1:22" s="5" customFormat="1">
      <c r="A108" s="18">
        <v>101</v>
      </c>
      <c r="B108" s="31" t="s">
        <v>208</v>
      </c>
      <c r="C108" s="1" t="s">
        <v>209</v>
      </c>
      <c r="D108" s="23">
        <v>27</v>
      </c>
      <c r="E108" s="23">
        <v>3700189.6</v>
      </c>
      <c r="F108" s="23">
        <v>17</v>
      </c>
      <c r="G108" s="23">
        <v>1178422.8899999999</v>
      </c>
      <c r="H108" s="23">
        <v>7</v>
      </c>
      <c r="I108" s="23">
        <v>846362.42</v>
      </c>
      <c r="J108" s="23">
        <v>52</v>
      </c>
      <c r="K108" s="23">
        <v>23123200</v>
      </c>
      <c r="L108" s="21">
        <f t="shared" si="20"/>
        <v>103</v>
      </c>
      <c r="M108" s="21">
        <f t="shared" si="21"/>
        <v>28848174.91</v>
      </c>
      <c r="N108" s="23">
        <v>9</v>
      </c>
      <c r="O108" s="23">
        <v>21202000</v>
      </c>
      <c r="P108" s="23"/>
      <c r="Q108" s="23"/>
      <c r="R108" s="21">
        <f t="shared" si="18"/>
        <v>9</v>
      </c>
      <c r="S108" s="21">
        <f t="shared" si="19"/>
        <v>21202000</v>
      </c>
      <c r="T108" s="21">
        <f t="shared" si="22"/>
        <v>112</v>
      </c>
      <c r="U108" s="21">
        <f t="shared" si="23"/>
        <v>50050174.909999996</v>
      </c>
      <c r="V108" s="11"/>
    </row>
    <row r="109" spans="1:22" s="5" customFormat="1">
      <c r="A109" s="15">
        <v>102</v>
      </c>
      <c r="B109" s="16" t="s">
        <v>214</v>
      </c>
      <c r="C109" s="17" t="s">
        <v>215</v>
      </c>
      <c r="D109" s="22"/>
      <c r="E109" s="22"/>
      <c r="F109" s="22"/>
      <c r="G109" s="22"/>
      <c r="H109" s="22">
        <v>3252</v>
      </c>
      <c r="I109" s="22">
        <v>1467096.24</v>
      </c>
      <c r="J109" s="22">
        <v>2271</v>
      </c>
      <c r="K109" s="22">
        <v>1948507.21</v>
      </c>
      <c r="L109" s="22">
        <f t="shared" si="20"/>
        <v>5523</v>
      </c>
      <c r="M109" s="22">
        <f t="shared" si="21"/>
        <v>3415603.45</v>
      </c>
      <c r="N109" s="22">
        <v>173</v>
      </c>
      <c r="O109" s="22">
        <v>22745323.579999998</v>
      </c>
      <c r="P109" s="22">
        <v>138</v>
      </c>
      <c r="Q109" s="22">
        <v>22254293.390000001</v>
      </c>
      <c r="R109" s="22">
        <f t="shared" si="18"/>
        <v>311</v>
      </c>
      <c r="S109" s="22">
        <f t="shared" si="19"/>
        <v>44999616.969999999</v>
      </c>
      <c r="T109" s="22">
        <f t="shared" si="22"/>
        <v>5834</v>
      </c>
      <c r="U109" s="22">
        <f t="shared" si="23"/>
        <v>48415220.420000002</v>
      </c>
      <c r="V109" s="11"/>
    </row>
    <row r="110" spans="1:22" s="5" customFormat="1">
      <c r="A110" s="18">
        <v>103</v>
      </c>
      <c r="B110" s="31" t="s">
        <v>216</v>
      </c>
      <c r="C110" s="1" t="s">
        <v>217</v>
      </c>
      <c r="D110" s="23">
        <v>1</v>
      </c>
      <c r="E110" s="23">
        <v>13000</v>
      </c>
      <c r="F110" s="23">
        <v>237</v>
      </c>
      <c r="G110" s="23">
        <v>10738873.57</v>
      </c>
      <c r="H110" s="23">
        <v>40</v>
      </c>
      <c r="I110" s="23">
        <v>5567865.2999999998</v>
      </c>
      <c r="J110" s="23">
        <v>272</v>
      </c>
      <c r="K110" s="23">
        <v>9348668.9100000001</v>
      </c>
      <c r="L110" s="21">
        <f t="shared" si="20"/>
        <v>550</v>
      </c>
      <c r="M110" s="21">
        <f t="shared" si="21"/>
        <v>25668407.780000001</v>
      </c>
      <c r="N110" s="23">
        <v>87</v>
      </c>
      <c r="O110" s="23">
        <v>17886510.309999999</v>
      </c>
      <c r="P110" s="23">
        <v>18</v>
      </c>
      <c r="Q110" s="23">
        <v>4307420.18</v>
      </c>
      <c r="R110" s="21">
        <f t="shared" si="18"/>
        <v>105</v>
      </c>
      <c r="S110" s="21">
        <f t="shared" si="19"/>
        <v>22193930.489999998</v>
      </c>
      <c r="T110" s="21">
        <f t="shared" si="22"/>
        <v>655</v>
      </c>
      <c r="U110" s="21">
        <f t="shared" si="23"/>
        <v>47862338.269999996</v>
      </c>
      <c r="V110" s="11"/>
    </row>
    <row r="111" spans="1:22" s="5" customFormat="1">
      <c r="A111" s="15">
        <v>104</v>
      </c>
      <c r="B111" s="30" t="s">
        <v>230</v>
      </c>
      <c r="C111" s="17" t="s">
        <v>231</v>
      </c>
      <c r="D111" s="22">
        <v>87</v>
      </c>
      <c r="E111" s="22">
        <v>2161667.67</v>
      </c>
      <c r="F111" s="22">
        <v>657</v>
      </c>
      <c r="G111" s="22">
        <v>17160841.32</v>
      </c>
      <c r="H111" s="22">
        <v>74</v>
      </c>
      <c r="I111" s="22">
        <v>998164.2</v>
      </c>
      <c r="J111" s="22">
        <v>172</v>
      </c>
      <c r="K111" s="22">
        <v>3428810.89</v>
      </c>
      <c r="L111" s="22">
        <f t="shared" si="20"/>
        <v>990</v>
      </c>
      <c r="M111" s="22">
        <f t="shared" si="21"/>
        <v>23749484.080000002</v>
      </c>
      <c r="N111" s="22">
        <v>706</v>
      </c>
      <c r="O111" s="22">
        <v>20749766.02</v>
      </c>
      <c r="P111" s="22">
        <v>165</v>
      </c>
      <c r="Q111" s="22">
        <v>3320808</v>
      </c>
      <c r="R111" s="22">
        <f t="shared" si="18"/>
        <v>871</v>
      </c>
      <c r="S111" s="22">
        <f t="shared" si="19"/>
        <v>24070574.02</v>
      </c>
      <c r="T111" s="22">
        <f t="shared" si="22"/>
        <v>1861</v>
      </c>
      <c r="U111" s="22">
        <f t="shared" si="23"/>
        <v>47820058.100000001</v>
      </c>
      <c r="V111" s="11"/>
    </row>
    <row r="112" spans="1:22" s="5" customFormat="1">
      <c r="A112" s="18">
        <v>105</v>
      </c>
      <c r="B112" s="31" t="s">
        <v>186</v>
      </c>
      <c r="C112" s="1" t="s">
        <v>187</v>
      </c>
      <c r="D112" s="23"/>
      <c r="E112" s="23"/>
      <c r="F112" s="23">
        <v>5</v>
      </c>
      <c r="G112" s="23">
        <v>18418188.879999999</v>
      </c>
      <c r="H112" s="23"/>
      <c r="I112" s="23"/>
      <c r="J112" s="23">
        <v>14</v>
      </c>
      <c r="K112" s="23">
        <v>2280027.6800000002</v>
      </c>
      <c r="L112" s="21">
        <f t="shared" si="20"/>
        <v>19</v>
      </c>
      <c r="M112" s="21">
        <f t="shared" si="21"/>
        <v>20698216.559999999</v>
      </c>
      <c r="N112" s="23">
        <v>14</v>
      </c>
      <c r="O112" s="23">
        <v>25708343.109999999</v>
      </c>
      <c r="P112" s="23"/>
      <c r="Q112" s="23"/>
      <c r="R112" s="21">
        <f t="shared" si="18"/>
        <v>14</v>
      </c>
      <c r="S112" s="21">
        <f t="shared" si="19"/>
        <v>25708343.109999999</v>
      </c>
      <c r="T112" s="21">
        <f t="shared" si="22"/>
        <v>33</v>
      </c>
      <c r="U112" s="21">
        <f t="shared" si="23"/>
        <v>46406559.670000002</v>
      </c>
      <c r="V112" s="11"/>
    </row>
    <row r="113" spans="1:22" s="5" customFormat="1">
      <c r="A113" s="15">
        <v>106</v>
      </c>
      <c r="B113" s="30" t="s">
        <v>228</v>
      </c>
      <c r="C113" s="17" t="s">
        <v>229</v>
      </c>
      <c r="D113" s="22">
        <v>52</v>
      </c>
      <c r="E113" s="22">
        <v>819250.55</v>
      </c>
      <c r="F113" s="22">
        <v>107</v>
      </c>
      <c r="G113" s="22">
        <v>1887859.24</v>
      </c>
      <c r="H113" s="22">
        <v>737</v>
      </c>
      <c r="I113" s="22">
        <v>2098155.13</v>
      </c>
      <c r="J113" s="22">
        <v>2923</v>
      </c>
      <c r="K113" s="22">
        <v>19624624.850000001</v>
      </c>
      <c r="L113" s="22">
        <f t="shared" si="20"/>
        <v>3819</v>
      </c>
      <c r="M113" s="22">
        <f t="shared" si="21"/>
        <v>24429889.770000003</v>
      </c>
      <c r="N113" s="22">
        <v>2538</v>
      </c>
      <c r="O113" s="22">
        <v>20192696.300000001</v>
      </c>
      <c r="P113" s="22">
        <v>179</v>
      </c>
      <c r="Q113" s="22">
        <v>1671345.25</v>
      </c>
      <c r="R113" s="22">
        <f t="shared" si="18"/>
        <v>2717</v>
      </c>
      <c r="S113" s="22">
        <f t="shared" si="19"/>
        <v>21864041.550000001</v>
      </c>
      <c r="T113" s="22">
        <f t="shared" si="22"/>
        <v>6536</v>
      </c>
      <c r="U113" s="22">
        <f t="shared" si="23"/>
        <v>46293931.320000008</v>
      </c>
      <c r="V113" s="11"/>
    </row>
    <row r="114" spans="1:22" s="5" customFormat="1">
      <c r="A114" s="18">
        <v>107</v>
      </c>
      <c r="B114" s="31" t="s">
        <v>212</v>
      </c>
      <c r="C114" s="1" t="s">
        <v>213</v>
      </c>
      <c r="D114" s="23">
        <v>30</v>
      </c>
      <c r="E114" s="23">
        <v>2473740.4900000002</v>
      </c>
      <c r="F114" s="23">
        <v>114</v>
      </c>
      <c r="G114" s="23">
        <v>2747670.42</v>
      </c>
      <c r="H114" s="23">
        <v>177</v>
      </c>
      <c r="I114" s="23">
        <v>5319737.78</v>
      </c>
      <c r="J114" s="23">
        <v>1963</v>
      </c>
      <c r="K114" s="23">
        <v>12337433.810000001</v>
      </c>
      <c r="L114" s="21">
        <f t="shared" si="20"/>
        <v>2284</v>
      </c>
      <c r="M114" s="21">
        <f t="shared" si="21"/>
        <v>22878582.5</v>
      </c>
      <c r="N114" s="23">
        <v>807</v>
      </c>
      <c r="O114" s="23">
        <v>13485583.18</v>
      </c>
      <c r="P114" s="23">
        <v>436</v>
      </c>
      <c r="Q114" s="23">
        <v>6177692.96</v>
      </c>
      <c r="R114" s="21">
        <f t="shared" si="18"/>
        <v>1243</v>
      </c>
      <c r="S114" s="21">
        <f t="shared" si="19"/>
        <v>19663276.140000001</v>
      </c>
      <c r="T114" s="21">
        <f t="shared" si="22"/>
        <v>3527</v>
      </c>
      <c r="U114" s="21">
        <f t="shared" si="23"/>
        <v>42541858.640000001</v>
      </c>
      <c r="V114" s="11"/>
    </row>
    <row r="115" spans="1:22" s="5" customFormat="1">
      <c r="A115" s="15">
        <v>108</v>
      </c>
      <c r="B115" s="30" t="s">
        <v>232</v>
      </c>
      <c r="C115" s="17" t="s">
        <v>233</v>
      </c>
      <c r="D115" s="22">
        <v>17</v>
      </c>
      <c r="E115" s="22">
        <v>298049.65000000002</v>
      </c>
      <c r="F115" s="22">
        <v>173</v>
      </c>
      <c r="G115" s="22">
        <v>4118149.8</v>
      </c>
      <c r="H115" s="22">
        <v>319</v>
      </c>
      <c r="I115" s="22">
        <v>6038731.6699999999</v>
      </c>
      <c r="J115" s="22">
        <v>731</v>
      </c>
      <c r="K115" s="22">
        <v>9020630.5099999998</v>
      </c>
      <c r="L115" s="22">
        <f t="shared" si="20"/>
        <v>1240</v>
      </c>
      <c r="M115" s="22">
        <f t="shared" si="21"/>
        <v>19475561.630000003</v>
      </c>
      <c r="N115" s="22">
        <v>753</v>
      </c>
      <c r="O115" s="22">
        <v>14553841.970000001</v>
      </c>
      <c r="P115" s="22">
        <v>228</v>
      </c>
      <c r="Q115" s="22">
        <v>7756751.7199999997</v>
      </c>
      <c r="R115" s="22">
        <f t="shared" si="18"/>
        <v>981</v>
      </c>
      <c r="S115" s="22">
        <f t="shared" si="19"/>
        <v>22310593.690000001</v>
      </c>
      <c r="T115" s="22">
        <f t="shared" si="22"/>
        <v>2221</v>
      </c>
      <c r="U115" s="22">
        <f t="shared" si="23"/>
        <v>41786155.320000008</v>
      </c>
      <c r="V115" s="11"/>
    </row>
    <row r="116" spans="1:22" s="5" customFormat="1">
      <c r="A116" s="18">
        <v>109</v>
      </c>
      <c r="B116" s="31" t="s">
        <v>220</v>
      </c>
      <c r="C116" s="1" t="s">
        <v>221</v>
      </c>
      <c r="D116" s="23">
        <v>1</v>
      </c>
      <c r="E116" s="23">
        <v>10000</v>
      </c>
      <c r="F116" s="23">
        <v>227</v>
      </c>
      <c r="G116" s="23">
        <v>6979322.8600000003</v>
      </c>
      <c r="H116" s="23">
        <v>547</v>
      </c>
      <c r="I116" s="23">
        <v>546316.65</v>
      </c>
      <c r="J116" s="23">
        <v>1559</v>
      </c>
      <c r="K116" s="23">
        <v>5756902.54</v>
      </c>
      <c r="L116" s="21">
        <f t="shared" si="20"/>
        <v>2334</v>
      </c>
      <c r="M116" s="21">
        <f t="shared" si="21"/>
        <v>13292542.050000001</v>
      </c>
      <c r="N116" s="23">
        <v>732</v>
      </c>
      <c r="O116" s="23">
        <v>19724521.109999999</v>
      </c>
      <c r="P116" s="23">
        <v>102</v>
      </c>
      <c r="Q116" s="23">
        <v>7533301.3399999999</v>
      </c>
      <c r="R116" s="21">
        <f t="shared" si="18"/>
        <v>834</v>
      </c>
      <c r="S116" s="21">
        <f t="shared" si="19"/>
        <v>27257822.449999999</v>
      </c>
      <c r="T116" s="21">
        <f t="shared" si="22"/>
        <v>3168</v>
      </c>
      <c r="U116" s="21">
        <f t="shared" si="23"/>
        <v>40550364.5</v>
      </c>
      <c r="V116" s="11"/>
    </row>
    <row r="117" spans="1:22" s="5" customFormat="1">
      <c r="A117" s="15">
        <v>110</v>
      </c>
      <c r="B117" s="16" t="s">
        <v>226</v>
      </c>
      <c r="C117" s="17" t="s">
        <v>227</v>
      </c>
      <c r="D117" s="22">
        <v>62</v>
      </c>
      <c r="E117" s="22">
        <v>1864576.06</v>
      </c>
      <c r="F117" s="22">
        <v>123</v>
      </c>
      <c r="G117" s="22">
        <v>2873503.65</v>
      </c>
      <c r="H117" s="22">
        <v>373</v>
      </c>
      <c r="I117" s="22">
        <v>4754565.04</v>
      </c>
      <c r="J117" s="22">
        <v>1088</v>
      </c>
      <c r="K117" s="22">
        <v>11989855.529999999</v>
      </c>
      <c r="L117" s="22">
        <f t="shared" si="20"/>
        <v>1646</v>
      </c>
      <c r="M117" s="22">
        <f t="shared" si="21"/>
        <v>21482500.280000001</v>
      </c>
      <c r="N117" s="22">
        <v>1060</v>
      </c>
      <c r="O117" s="22">
        <v>13362541</v>
      </c>
      <c r="P117" s="22">
        <v>118</v>
      </c>
      <c r="Q117" s="22">
        <v>5111956.4000000004</v>
      </c>
      <c r="R117" s="22">
        <f t="shared" si="18"/>
        <v>1178</v>
      </c>
      <c r="S117" s="22">
        <f t="shared" si="19"/>
        <v>18474497.399999999</v>
      </c>
      <c r="T117" s="22">
        <f t="shared" si="22"/>
        <v>2824</v>
      </c>
      <c r="U117" s="22">
        <f t="shared" si="23"/>
        <v>39956997.68</v>
      </c>
      <c r="V117" s="11"/>
    </row>
    <row r="118" spans="1:22" s="5" customFormat="1">
      <c r="A118" s="18">
        <v>111</v>
      </c>
      <c r="B118" s="31" t="s">
        <v>234</v>
      </c>
      <c r="C118" s="1" t="s">
        <v>235</v>
      </c>
      <c r="D118" s="23"/>
      <c r="E118" s="23"/>
      <c r="F118" s="23">
        <v>9</v>
      </c>
      <c r="G118" s="23">
        <v>338624.29</v>
      </c>
      <c r="H118" s="23">
        <v>802</v>
      </c>
      <c r="I118" s="23">
        <v>5411711.5099999998</v>
      </c>
      <c r="J118" s="23">
        <v>1872</v>
      </c>
      <c r="K118" s="23">
        <v>19135470.640000001</v>
      </c>
      <c r="L118" s="21">
        <f t="shared" si="20"/>
        <v>2683</v>
      </c>
      <c r="M118" s="21">
        <f t="shared" si="21"/>
        <v>24885806.440000001</v>
      </c>
      <c r="N118" s="23">
        <v>2179</v>
      </c>
      <c r="O118" s="23">
        <v>14121342.539999999</v>
      </c>
      <c r="P118" s="23">
        <v>10</v>
      </c>
      <c r="Q118" s="23">
        <v>5669.91</v>
      </c>
      <c r="R118" s="21">
        <f t="shared" si="18"/>
        <v>2189</v>
      </c>
      <c r="S118" s="21">
        <f t="shared" si="19"/>
        <v>14127012.449999999</v>
      </c>
      <c r="T118" s="21">
        <f t="shared" si="22"/>
        <v>4872</v>
      </c>
      <c r="U118" s="21">
        <f t="shared" si="23"/>
        <v>39012818.890000001</v>
      </c>
      <c r="V118" s="11"/>
    </row>
    <row r="119" spans="1:22" s="5" customFormat="1">
      <c r="A119" s="15">
        <v>112</v>
      </c>
      <c r="B119" s="30" t="s">
        <v>240</v>
      </c>
      <c r="C119" s="17" t="s">
        <v>241</v>
      </c>
      <c r="D119" s="22">
        <v>5</v>
      </c>
      <c r="E119" s="22">
        <v>8421</v>
      </c>
      <c r="F119" s="22">
        <v>130</v>
      </c>
      <c r="G119" s="22">
        <v>5816926.9500000002</v>
      </c>
      <c r="H119" s="22">
        <v>231</v>
      </c>
      <c r="I119" s="22">
        <v>2144566.6800000002</v>
      </c>
      <c r="J119" s="22">
        <v>1216</v>
      </c>
      <c r="K119" s="22">
        <v>10650053.779999999</v>
      </c>
      <c r="L119" s="22">
        <f t="shared" si="20"/>
        <v>1582</v>
      </c>
      <c r="M119" s="22">
        <f t="shared" si="21"/>
        <v>18619968.41</v>
      </c>
      <c r="N119" s="22">
        <v>889</v>
      </c>
      <c r="O119" s="22">
        <v>15710083.529999999</v>
      </c>
      <c r="P119" s="22">
        <v>7</v>
      </c>
      <c r="Q119" s="22">
        <v>1411072.74</v>
      </c>
      <c r="R119" s="22">
        <f t="shared" si="18"/>
        <v>896</v>
      </c>
      <c r="S119" s="22">
        <f t="shared" si="19"/>
        <v>17121156.27</v>
      </c>
      <c r="T119" s="22">
        <f t="shared" si="22"/>
        <v>2478</v>
      </c>
      <c r="U119" s="22">
        <f t="shared" si="23"/>
        <v>35741124.68</v>
      </c>
      <c r="V119" s="11"/>
    </row>
    <row r="120" spans="1:22" s="5" customFormat="1">
      <c r="A120" s="18">
        <v>113</v>
      </c>
      <c r="B120" s="31" t="s">
        <v>249</v>
      </c>
      <c r="C120" s="1" t="s">
        <v>250</v>
      </c>
      <c r="D120" s="23">
        <v>67</v>
      </c>
      <c r="E120" s="23">
        <v>2463811.66</v>
      </c>
      <c r="F120" s="23">
        <v>139</v>
      </c>
      <c r="G120" s="23">
        <v>3347610.41</v>
      </c>
      <c r="H120" s="23">
        <v>670</v>
      </c>
      <c r="I120" s="23">
        <v>3378804.92</v>
      </c>
      <c r="J120" s="23">
        <v>1354</v>
      </c>
      <c r="K120" s="23">
        <v>10681620.08</v>
      </c>
      <c r="L120" s="21">
        <f t="shared" si="20"/>
        <v>2230</v>
      </c>
      <c r="M120" s="21">
        <f t="shared" si="21"/>
        <v>19871847.07</v>
      </c>
      <c r="N120" s="23">
        <v>767</v>
      </c>
      <c r="O120" s="23">
        <v>11253121.27</v>
      </c>
      <c r="P120" s="23">
        <v>102</v>
      </c>
      <c r="Q120" s="23">
        <v>3437374.39</v>
      </c>
      <c r="R120" s="21">
        <f t="shared" si="18"/>
        <v>869</v>
      </c>
      <c r="S120" s="21">
        <f t="shared" si="19"/>
        <v>14690495.66</v>
      </c>
      <c r="T120" s="21">
        <f t="shared" si="22"/>
        <v>3099</v>
      </c>
      <c r="U120" s="21">
        <f t="shared" si="23"/>
        <v>34562342.730000004</v>
      </c>
      <c r="V120" s="11"/>
    </row>
    <row r="121" spans="1:22" s="5" customFormat="1">
      <c r="A121" s="15">
        <v>114</v>
      </c>
      <c r="B121" s="30" t="s">
        <v>238</v>
      </c>
      <c r="C121" s="17" t="s">
        <v>239</v>
      </c>
      <c r="D121" s="22">
        <v>2</v>
      </c>
      <c r="E121" s="22">
        <v>41402.03</v>
      </c>
      <c r="F121" s="22">
        <v>1</v>
      </c>
      <c r="G121" s="22">
        <v>24202.74</v>
      </c>
      <c r="H121" s="22">
        <v>352</v>
      </c>
      <c r="I121" s="22">
        <v>1217707.99</v>
      </c>
      <c r="J121" s="22">
        <v>1110</v>
      </c>
      <c r="K121" s="22">
        <v>8721856.5800000001</v>
      </c>
      <c r="L121" s="22">
        <f t="shared" si="20"/>
        <v>1465</v>
      </c>
      <c r="M121" s="22">
        <f t="shared" si="21"/>
        <v>10005169.34</v>
      </c>
      <c r="N121" s="22">
        <v>1196</v>
      </c>
      <c r="O121" s="22">
        <v>15806954.34</v>
      </c>
      <c r="P121" s="22">
        <v>191</v>
      </c>
      <c r="Q121" s="22">
        <v>8332867.7000000002</v>
      </c>
      <c r="R121" s="22">
        <f t="shared" si="18"/>
        <v>1387</v>
      </c>
      <c r="S121" s="22">
        <f t="shared" si="19"/>
        <v>24139822.039999999</v>
      </c>
      <c r="T121" s="22">
        <f t="shared" si="22"/>
        <v>2852</v>
      </c>
      <c r="U121" s="22">
        <f t="shared" si="23"/>
        <v>34144991.379999995</v>
      </c>
      <c r="V121" s="11"/>
    </row>
    <row r="122" spans="1:22" s="5" customFormat="1">
      <c r="A122" s="18">
        <v>115</v>
      </c>
      <c r="B122" s="31" t="s">
        <v>222</v>
      </c>
      <c r="C122" s="1" t="s">
        <v>223</v>
      </c>
      <c r="D122" s="23">
        <v>160</v>
      </c>
      <c r="E122" s="23">
        <v>13241223.92</v>
      </c>
      <c r="F122" s="23">
        <v>22</v>
      </c>
      <c r="G122" s="23">
        <v>1135173.3799999999</v>
      </c>
      <c r="H122" s="23">
        <v>45</v>
      </c>
      <c r="I122" s="23">
        <v>261042.37</v>
      </c>
      <c r="J122" s="23">
        <v>312</v>
      </c>
      <c r="K122" s="23">
        <v>1852696.09</v>
      </c>
      <c r="L122" s="21">
        <f t="shared" si="20"/>
        <v>539</v>
      </c>
      <c r="M122" s="21">
        <f t="shared" si="21"/>
        <v>16490135.76</v>
      </c>
      <c r="N122" s="23">
        <v>16</v>
      </c>
      <c r="O122" s="23">
        <v>1925047.03</v>
      </c>
      <c r="P122" s="23">
        <v>77</v>
      </c>
      <c r="Q122" s="23">
        <v>12903597.01</v>
      </c>
      <c r="R122" s="21">
        <f t="shared" si="18"/>
        <v>93</v>
      </c>
      <c r="S122" s="21">
        <f t="shared" si="19"/>
        <v>14828644.039999999</v>
      </c>
      <c r="T122" s="21">
        <f t="shared" si="22"/>
        <v>632</v>
      </c>
      <c r="U122" s="21">
        <f t="shared" si="23"/>
        <v>31318779.799999997</v>
      </c>
      <c r="V122" s="11"/>
    </row>
    <row r="123" spans="1:22" s="5" customFormat="1">
      <c r="A123" s="15">
        <v>116</v>
      </c>
      <c r="B123" s="16" t="s">
        <v>248</v>
      </c>
      <c r="C123" s="17" t="s">
        <v>335</v>
      </c>
      <c r="D123" s="22">
        <v>16</v>
      </c>
      <c r="E123" s="22">
        <v>435797.57</v>
      </c>
      <c r="F123" s="22">
        <v>85</v>
      </c>
      <c r="G123" s="22">
        <v>2948743.25</v>
      </c>
      <c r="H123" s="22">
        <v>426</v>
      </c>
      <c r="I123" s="22">
        <v>5143208.54</v>
      </c>
      <c r="J123" s="22">
        <v>934</v>
      </c>
      <c r="K123" s="22">
        <v>7498284.2999999998</v>
      </c>
      <c r="L123" s="22">
        <f t="shared" si="20"/>
        <v>1461</v>
      </c>
      <c r="M123" s="22">
        <f t="shared" si="21"/>
        <v>16026033.66</v>
      </c>
      <c r="N123" s="22">
        <v>355</v>
      </c>
      <c r="O123" s="22">
        <v>8760000.0999999996</v>
      </c>
      <c r="P123" s="22">
        <v>107</v>
      </c>
      <c r="Q123" s="22">
        <v>3896325.73</v>
      </c>
      <c r="R123" s="22">
        <f t="shared" si="18"/>
        <v>462</v>
      </c>
      <c r="S123" s="22">
        <f t="shared" si="19"/>
        <v>12656325.83</v>
      </c>
      <c r="T123" s="22">
        <f t="shared" si="22"/>
        <v>1923</v>
      </c>
      <c r="U123" s="22">
        <f t="shared" si="23"/>
        <v>28682359.490000002</v>
      </c>
      <c r="V123" s="11"/>
    </row>
    <row r="124" spans="1:22" s="5" customFormat="1">
      <c r="A124" s="18">
        <v>117</v>
      </c>
      <c r="B124" s="31" t="s">
        <v>244</v>
      </c>
      <c r="C124" s="1" t="s">
        <v>245</v>
      </c>
      <c r="D124" s="23">
        <v>157</v>
      </c>
      <c r="E124" s="23">
        <v>878812.78</v>
      </c>
      <c r="F124" s="23">
        <v>83</v>
      </c>
      <c r="G124" s="23">
        <v>1571237.74</v>
      </c>
      <c r="H124" s="23">
        <v>715</v>
      </c>
      <c r="I124" s="23">
        <v>11113657.42</v>
      </c>
      <c r="J124" s="23">
        <v>1338</v>
      </c>
      <c r="K124" s="23">
        <v>4933853.16</v>
      </c>
      <c r="L124" s="21">
        <f t="shared" si="20"/>
        <v>2293</v>
      </c>
      <c r="M124" s="21">
        <f t="shared" si="21"/>
        <v>18497561.100000001</v>
      </c>
      <c r="N124" s="23">
        <v>200</v>
      </c>
      <c r="O124" s="23">
        <v>2189655.79</v>
      </c>
      <c r="P124" s="23">
        <v>111</v>
      </c>
      <c r="Q124" s="23">
        <v>7679123.3700000001</v>
      </c>
      <c r="R124" s="21">
        <f t="shared" si="18"/>
        <v>311</v>
      </c>
      <c r="S124" s="21">
        <f t="shared" si="19"/>
        <v>9868779.1600000001</v>
      </c>
      <c r="T124" s="21">
        <f t="shared" si="22"/>
        <v>2604</v>
      </c>
      <c r="U124" s="21">
        <f t="shared" si="23"/>
        <v>28366340.260000002</v>
      </c>
      <c r="V124" s="11"/>
    </row>
    <row r="125" spans="1:22" s="5" customFormat="1">
      <c r="A125" s="15">
        <v>118</v>
      </c>
      <c r="B125" s="30" t="s">
        <v>253</v>
      </c>
      <c r="C125" s="17" t="s">
        <v>254</v>
      </c>
      <c r="D125" s="22">
        <v>8</v>
      </c>
      <c r="E125" s="22">
        <v>60545.26</v>
      </c>
      <c r="F125" s="22">
        <v>71</v>
      </c>
      <c r="G125" s="22">
        <v>1022364.37</v>
      </c>
      <c r="H125" s="22">
        <v>857</v>
      </c>
      <c r="I125" s="22">
        <v>3223384.63</v>
      </c>
      <c r="J125" s="22">
        <v>1374</v>
      </c>
      <c r="K125" s="22">
        <v>11037882.800000001</v>
      </c>
      <c r="L125" s="22">
        <f t="shared" si="20"/>
        <v>2310</v>
      </c>
      <c r="M125" s="22">
        <f t="shared" si="21"/>
        <v>15344177.060000001</v>
      </c>
      <c r="N125" s="22">
        <v>734</v>
      </c>
      <c r="O125" s="22">
        <v>10168919.23</v>
      </c>
      <c r="P125" s="22">
        <v>53</v>
      </c>
      <c r="Q125" s="22">
        <v>1288802.1399999999</v>
      </c>
      <c r="R125" s="22">
        <f t="shared" si="18"/>
        <v>787</v>
      </c>
      <c r="S125" s="22">
        <f t="shared" si="19"/>
        <v>11457721.370000001</v>
      </c>
      <c r="T125" s="22">
        <f t="shared" si="22"/>
        <v>3097</v>
      </c>
      <c r="U125" s="22">
        <f t="shared" si="23"/>
        <v>26801898.43</v>
      </c>
      <c r="V125" s="11"/>
    </row>
    <row r="126" spans="1:22" s="5" customFormat="1">
      <c r="A126" s="18">
        <v>119</v>
      </c>
      <c r="B126" s="31" t="s">
        <v>224</v>
      </c>
      <c r="C126" s="1" t="s">
        <v>225</v>
      </c>
      <c r="D126" s="23">
        <v>8</v>
      </c>
      <c r="E126" s="23">
        <v>2170900.67</v>
      </c>
      <c r="F126" s="23">
        <v>31</v>
      </c>
      <c r="G126" s="23">
        <v>4797003.01</v>
      </c>
      <c r="H126" s="23">
        <v>17</v>
      </c>
      <c r="I126" s="23">
        <v>1363016.45</v>
      </c>
      <c r="J126" s="23">
        <v>50</v>
      </c>
      <c r="K126" s="23">
        <v>164382.65</v>
      </c>
      <c r="L126" s="21">
        <f t="shared" si="20"/>
        <v>106</v>
      </c>
      <c r="M126" s="21">
        <f t="shared" si="21"/>
        <v>8495302.7799999993</v>
      </c>
      <c r="N126" s="23">
        <v>22</v>
      </c>
      <c r="O126" s="23">
        <v>12451958.6</v>
      </c>
      <c r="P126" s="23">
        <v>16</v>
      </c>
      <c r="Q126" s="23">
        <v>2202251.75</v>
      </c>
      <c r="R126" s="21">
        <f t="shared" si="18"/>
        <v>38</v>
      </c>
      <c r="S126" s="21">
        <f t="shared" si="19"/>
        <v>14654210.35</v>
      </c>
      <c r="T126" s="21">
        <f t="shared" si="22"/>
        <v>144</v>
      </c>
      <c r="U126" s="21">
        <f t="shared" si="23"/>
        <v>23149513.129999999</v>
      </c>
      <c r="V126" s="11"/>
    </row>
    <row r="127" spans="1:22" s="5" customFormat="1">
      <c r="A127" s="15">
        <v>120</v>
      </c>
      <c r="B127" s="30" t="s">
        <v>255</v>
      </c>
      <c r="C127" s="17" t="s">
        <v>256</v>
      </c>
      <c r="D127" s="22">
        <v>55</v>
      </c>
      <c r="E127" s="22">
        <v>272268.15000000002</v>
      </c>
      <c r="F127" s="22">
        <v>122</v>
      </c>
      <c r="G127" s="22">
        <v>1708769.99</v>
      </c>
      <c r="H127" s="22">
        <v>482</v>
      </c>
      <c r="I127" s="22">
        <v>1842138.67</v>
      </c>
      <c r="J127" s="22">
        <v>1461</v>
      </c>
      <c r="K127" s="22">
        <v>8948804.0999999996</v>
      </c>
      <c r="L127" s="22">
        <f t="shared" si="20"/>
        <v>2120</v>
      </c>
      <c r="M127" s="22">
        <f t="shared" si="21"/>
        <v>12771980.91</v>
      </c>
      <c r="N127" s="22">
        <v>884</v>
      </c>
      <c r="O127" s="22">
        <v>9298977.2400000002</v>
      </c>
      <c r="P127" s="22">
        <v>20</v>
      </c>
      <c r="Q127" s="22">
        <v>748515.19</v>
      </c>
      <c r="R127" s="22">
        <f t="shared" si="18"/>
        <v>904</v>
      </c>
      <c r="S127" s="22">
        <f t="shared" si="19"/>
        <v>10047492.43</v>
      </c>
      <c r="T127" s="22">
        <f t="shared" si="22"/>
        <v>3024</v>
      </c>
      <c r="U127" s="22">
        <f t="shared" si="23"/>
        <v>22819473.34</v>
      </c>
      <c r="V127" s="11"/>
    </row>
    <row r="128" spans="1:22" s="5" customFormat="1">
      <c r="A128" s="18">
        <v>121</v>
      </c>
      <c r="B128" s="31" t="s">
        <v>236</v>
      </c>
      <c r="C128" s="1" t="s">
        <v>237</v>
      </c>
      <c r="D128" s="23">
        <v>9</v>
      </c>
      <c r="E128" s="23">
        <v>523217.83</v>
      </c>
      <c r="F128" s="23">
        <v>139</v>
      </c>
      <c r="G128" s="23">
        <v>7633820.1200000001</v>
      </c>
      <c r="H128" s="23">
        <v>28</v>
      </c>
      <c r="I128" s="23">
        <v>617925.78</v>
      </c>
      <c r="J128" s="23">
        <v>92</v>
      </c>
      <c r="K128" s="23">
        <v>2261049.58</v>
      </c>
      <c r="L128" s="21">
        <f t="shared" si="20"/>
        <v>268</v>
      </c>
      <c r="M128" s="21">
        <f t="shared" si="21"/>
        <v>11036013.310000001</v>
      </c>
      <c r="N128" s="23">
        <v>159</v>
      </c>
      <c r="O128" s="23">
        <v>9314252.6400000006</v>
      </c>
      <c r="P128" s="23">
        <v>26</v>
      </c>
      <c r="Q128" s="23">
        <v>560142.43999999994</v>
      </c>
      <c r="R128" s="21">
        <f t="shared" si="18"/>
        <v>185</v>
      </c>
      <c r="S128" s="21">
        <f t="shared" si="19"/>
        <v>9874395.0800000001</v>
      </c>
      <c r="T128" s="21">
        <f t="shared" si="22"/>
        <v>453</v>
      </c>
      <c r="U128" s="21">
        <f t="shared" si="23"/>
        <v>20910408.390000001</v>
      </c>
      <c r="V128" s="11"/>
    </row>
    <row r="129" spans="1:22" s="5" customFormat="1">
      <c r="A129" s="15">
        <v>122</v>
      </c>
      <c r="B129" s="16" t="s">
        <v>251</v>
      </c>
      <c r="C129" s="17" t="s">
        <v>252</v>
      </c>
      <c r="D129" s="22">
        <v>14</v>
      </c>
      <c r="E129" s="22">
        <v>785820.78</v>
      </c>
      <c r="F129" s="22">
        <v>312</v>
      </c>
      <c r="G129" s="22">
        <v>5155285.33</v>
      </c>
      <c r="H129" s="22">
        <v>151</v>
      </c>
      <c r="I129" s="22">
        <v>991640.94</v>
      </c>
      <c r="J129" s="22">
        <v>385</v>
      </c>
      <c r="K129" s="22">
        <v>2752872.31</v>
      </c>
      <c r="L129" s="22">
        <f t="shared" si="20"/>
        <v>862</v>
      </c>
      <c r="M129" s="22">
        <f t="shared" si="21"/>
        <v>9685619.3600000013</v>
      </c>
      <c r="N129" s="22">
        <v>736</v>
      </c>
      <c r="O129" s="22">
        <v>7996849.4100000001</v>
      </c>
      <c r="P129" s="22">
        <v>68</v>
      </c>
      <c r="Q129" s="22">
        <v>1859239.34</v>
      </c>
      <c r="R129" s="22">
        <f t="shared" si="18"/>
        <v>804</v>
      </c>
      <c r="S129" s="22">
        <f t="shared" si="19"/>
        <v>9856088.75</v>
      </c>
      <c r="T129" s="22">
        <f t="shared" si="22"/>
        <v>1666</v>
      </c>
      <c r="U129" s="22">
        <f t="shared" si="23"/>
        <v>19541708.109999999</v>
      </c>
      <c r="V129" s="11"/>
    </row>
    <row r="130" spans="1:22" s="5" customFormat="1">
      <c r="A130" s="18">
        <v>123</v>
      </c>
      <c r="B130" s="31" t="s">
        <v>259</v>
      </c>
      <c r="C130" s="1" t="s">
        <v>260</v>
      </c>
      <c r="D130" s="23">
        <v>4</v>
      </c>
      <c r="E130" s="23">
        <v>70503</v>
      </c>
      <c r="F130" s="23">
        <v>178</v>
      </c>
      <c r="G130" s="23">
        <v>5829104.9100000001</v>
      </c>
      <c r="H130" s="23">
        <v>694</v>
      </c>
      <c r="I130" s="23">
        <v>952910.87</v>
      </c>
      <c r="J130" s="23">
        <v>221</v>
      </c>
      <c r="K130" s="23">
        <v>1800506.5</v>
      </c>
      <c r="L130" s="21">
        <f t="shared" si="20"/>
        <v>1097</v>
      </c>
      <c r="M130" s="21">
        <f t="shared" si="21"/>
        <v>8653025.2800000012</v>
      </c>
      <c r="N130" s="23">
        <v>312</v>
      </c>
      <c r="O130" s="23">
        <v>8185379.9000000004</v>
      </c>
      <c r="P130" s="23">
        <v>129</v>
      </c>
      <c r="Q130" s="23">
        <v>1577512.62</v>
      </c>
      <c r="R130" s="21">
        <f t="shared" si="18"/>
        <v>441</v>
      </c>
      <c r="S130" s="21">
        <f t="shared" si="19"/>
        <v>9762892.5199999996</v>
      </c>
      <c r="T130" s="21">
        <f t="shared" si="22"/>
        <v>1538</v>
      </c>
      <c r="U130" s="21">
        <f t="shared" si="23"/>
        <v>18415917.800000001</v>
      </c>
      <c r="V130" s="11"/>
    </row>
    <row r="131" spans="1:22" s="5" customFormat="1">
      <c r="A131" s="15">
        <v>124</v>
      </c>
      <c r="B131" s="30" t="s">
        <v>265</v>
      </c>
      <c r="C131" s="17" t="s">
        <v>266</v>
      </c>
      <c r="D131" s="22"/>
      <c r="E131" s="22"/>
      <c r="F131" s="22"/>
      <c r="G131" s="22"/>
      <c r="H131" s="22">
        <v>444</v>
      </c>
      <c r="I131" s="22">
        <v>1122175.4099999999</v>
      </c>
      <c r="J131" s="22">
        <v>1605</v>
      </c>
      <c r="K131" s="22">
        <v>8783632.7100000009</v>
      </c>
      <c r="L131" s="22">
        <f t="shared" si="20"/>
        <v>2049</v>
      </c>
      <c r="M131" s="22">
        <f t="shared" si="21"/>
        <v>9905808.120000001</v>
      </c>
      <c r="N131" s="22">
        <v>725</v>
      </c>
      <c r="O131" s="22">
        <v>8048444.4900000002</v>
      </c>
      <c r="P131" s="22">
        <v>5</v>
      </c>
      <c r="Q131" s="22">
        <v>387018.6</v>
      </c>
      <c r="R131" s="22">
        <f t="shared" si="18"/>
        <v>730</v>
      </c>
      <c r="S131" s="22">
        <f t="shared" si="19"/>
        <v>8435463.0899999999</v>
      </c>
      <c r="T131" s="22">
        <f t="shared" si="22"/>
        <v>2779</v>
      </c>
      <c r="U131" s="22">
        <f t="shared" si="23"/>
        <v>18341271.210000001</v>
      </c>
      <c r="V131" s="11"/>
    </row>
    <row r="132" spans="1:22" s="5" customFormat="1">
      <c r="A132" s="18">
        <v>125</v>
      </c>
      <c r="B132" s="31" t="s">
        <v>246</v>
      </c>
      <c r="C132" s="1" t="s">
        <v>247</v>
      </c>
      <c r="D132" s="23">
        <v>17</v>
      </c>
      <c r="E132" s="23">
        <v>255726.07999999999</v>
      </c>
      <c r="F132" s="23">
        <v>44</v>
      </c>
      <c r="G132" s="23">
        <v>1128746.27</v>
      </c>
      <c r="H132" s="23">
        <v>89</v>
      </c>
      <c r="I132" s="23">
        <v>4173596.52</v>
      </c>
      <c r="J132" s="23">
        <v>133</v>
      </c>
      <c r="K132" s="23">
        <v>4459246</v>
      </c>
      <c r="L132" s="21">
        <f t="shared" si="20"/>
        <v>283</v>
      </c>
      <c r="M132" s="21">
        <f t="shared" si="21"/>
        <v>10017314.870000001</v>
      </c>
      <c r="N132" s="23">
        <v>154</v>
      </c>
      <c r="O132" s="23">
        <v>3459571.46</v>
      </c>
      <c r="P132" s="23">
        <v>87</v>
      </c>
      <c r="Q132" s="23">
        <v>2300912.6</v>
      </c>
      <c r="R132" s="21">
        <f t="shared" si="18"/>
        <v>241</v>
      </c>
      <c r="S132" s="21">
        <f t="shared" si="19"/>
        <v>5760484.0600000005</v>
      </c>
      <c r="T132" s="21">
        <f t="shared" si="22"/>
        <v>524</v>
      </c>
      <c r="U132" s="21">
        <f t="shared" si="23"/>
        <v>15777798.930000002</v>
      </c>
      <c r="V132" s="11"/>
    </row>
    <row r="133" spans="1:22" s="5" customFormat="1">
      <c r="A133" s="15">
        <v>126</v>
      </c>
      <c r="B133" s="30" t="s">
        <v>263</v>
      </c>
      <c r="C133" s="17" t="s">
        <v>264</v>
      </c>
      <c r="D133" s="22"/>
      <c r="E133" s="22"/>
      <c r="F133" s="22">
        <v>43</v>
      </c>
      <c r="G133" s="22">
        <v>1545180.62</v>
      </c>
      <c r="H133" s="22">
        <v>82</v>
      </c>
      <c r="I133" s="22">
        <v>2615843.54</v>
      </c>
      <c r="J133" s="22">
        <v>145</v>
      </c>
      <c r="K133" s="22">
        <v>3633420.74</v>
      </c>
      <c r="L133" s="22">
        <f t="shared" si="20"/>
        <v>270</v>
      </c>
      <c r="M133" s="22">
        <f t="shared" si="21"/>
        <v>7794444.9000000004</v>
      </c>
      <c r="N133" s="22">
        <v>184</v>
      </c>
      <c r="O133" s="22">
        <v>5101773.92</v>
      </c>
      <c r="P133" s="22">
        <v>82</v>
      </c>
      <c r="Q133" s="22">
        <v>2539016.35</v>
      </c>
      <c r="R133" s="22">
        <f t="shared" si="18"/>
        <v>266</v>
      </c>
      <c r="S133" s="22">
        <f t="shared" si="19"/>
        <v>7640790.2699999996</v>
      </c>
      <c r="T133" s="22">
        <f t="shared" si="22"/>
        <v>536</v>
      </c>
      <c r="U133" s="22">
        <f t="shared" si="23"/>
        <v>15435235.17</v>
      </c>
      <c r="V133" s="11"/>
    </row>
    <row r="134" spans="1:22" s="5" customFormat="1">
      <c r="A134" s="18">
        <v>127</v>
      </c>
      <c r="B134" s="31" t="s">
        <v>279</v>
      </c>
      <c r="C134" s="1" t="s">
        <v>280</v>
      </c>
      <c r="D134" s="23">
        <v>156</v>
      </c>
      <c r="E134" s="23">
        <v>6210006.21</v>
      </c>
      <c r="F134" s="23">
        <v>22</v>
      </c>
      <c r="G134" s="23">
        <v>365392.22</v>
      </c>
      <c r="H134" s="23">
        <v>20</v>
      </c>
      <c r="I134" s="23">
        <v>187719.78</v>
      </c>
      <c r="J134" s="23">
        <v>122</v>
      </c>
      <c r="K134" s="23">
        <v>677308.83</v>
      </c>
      <c r="L134" s="21">
        <f t="shared" si="20"/>
        <v>320</v>
      </c>
      <c r="M134" s="21">
        <f t="shared" si="21"/>
        <v>7440427.04</v>
      </c>
      <c r="N134" s="23">
        <v>88</v>
      </c>
      <c r="O134" s="23">
        <v>1068240.76</v>
      </c>
      <c r="P134" s="23">
        <v>156</v>
      </c>
      <c r="Q134" s="23">
        <v>6401727.5199999996</v>
      </c>
      <c r="R134" s="21">
        <f t="shared" si="18"/>
        <v>244</v>
      </c>
      <c r="S134" s="21">
        <f t="shared" si="19"/>
        <v>7469968.2799999993</v>
      </c>
      <c r="T134" s="21">
        <f t="shared" si="22"/>
        <v>564</v>
      </c>
      <c r="U134" s="21">
        <f t="shared" si="23"/>
        <v>14910395.32</v>
      </c>
      <c r="V134" s="11"/>
    </row>
    <row r="135" spans="1:22" s="5" customFormat="1">
      <c r="A135" s="15">
        <v>128</v>
      </c>
      <c r="B135" s="30" t="s">
        <v>275</v>
      </c>
      <c r="C135" s="17" t="s">
        <v>276</v>
      </c>
      <c r="D135" s="22"/>
      <c r="E135" s="22"/>
      <c r="F135" s="22">
        <v>5</v>
      </c>
      <c r="G135" s="22">
        <v>183309.2</v>
      </c>
      <c r="H135" s="22">
        <v>66</v>
      </c>
      <c r="I135" s="22">
        <v>540375.42000000004</v>
      </c>
      <c r="J135" s="22">
        <v>995</v>
      </c>
      <c r="K135" s="22">
        <v>6536343.3099999996</v>
      </c>
      <c r="L135" s="22">
        <f t="shared" si="20"/>
        <v>1066</v>
      </c>
      <c r="M135" s="22">
        <f t="shared" si="21"/>
        <v>7260027.9299999997</v>
      </c>
      <c r="N135" s="22">
        <v>1626</v>
      </c>
      <c r="O135" s="22">
        <v>6487515.6699999999</v>
      </c>
      <c r="P135" s="22">
        <v>13</v>
      </c>
      <c r="Q135" s="22">
        <v>314291</v>
      </c>
      <c r="R135" s="22">
        <f t="shared" si="18"/>
        <v>1639</v>
      </c>
      <c r="S135" s="22">
        <f t="shared" si="19"/>
        <v>6801806.6699999999</v>
      </c>
      <c r="T135" s="22">
        <f t="shared" si="22"/>
        <v>2705</v>
      </c>
      <c r="U135" s="22">
        <f t="shared" si="23"/>
        <v>14061834.6</v>
      </c>
      <c r="V135" s="11"/>
    </row>
    <row r="136" spans="1:22" s="5" customFormat="1">
      <c r="A136" s="18">
        <v>129</v>
      </c>
      <c r="B136" s="31" t="s">
        <v>271</v>
      </c>
      <c r="C136" s="1" t="s">
        <v>272</v>
      </c>
      <c r="D136" s="23">
        <v>9</v>
      </c>
      <c r="E136" s="23">
        <v>507443.09</v>
      </c>
      <c r="F136" s="23">
        <v>4</v>
      </c>
      <c r="G136" s="23">
        <v>345378.1</v>
      </c>
      <c r="H136" s="23">
        <v>564</v>
      </c>
      <c r="I136" s="23">
        <v>408297.04</v>
      </c>
      <c r="J136" s="23">
        <v>3612</v>
      </c>
      <c r="K136" s="23">
        <v>5437962.1200000001</v>
      </c>
      <c r="L136" s="21">
        <f t="shared" si="20"/>
        <v>4189</v>
      </c>
      <c r="M136" s="21">
        <f t="shared" si="21"/>
        <v>6699080.3499999996</v>
      </c>
      <c r="N136" s="23">
        <v>593</v>
      </c>
      <c r="O136" s="23">
        <v>5381496.4900000002</v>
      </c>
      <c r="P136" s="23">
        <v>9</v>
      </c>
      <c r="Q136" s="23">
        <v>437778.39</v>
      </c>
      <c r="R136" s="21">
        <f t="shared" si="18"/>
        <v>602</v>
      </c>
      <c r="S136" s="21">
        <f t="shared" si="19"/>
        <v>5819274.8799999999</v>
      </c>
      <c r="T136" s="21">
        <f t="shared" si="22"/>
        <v>4791</v>
      </c>
      <c r="U136" s="21">
        <f t="shared" si="23"/>
        <v>12518355.23</v>
      </c>
      <c r="V136" s="11"/>
    </row>
    <row r="137" spans="1:22" s="5" customFormat="1">
      <c r="A137" s="15">
        <v>130</v>
      </c>
      <c r="B137" s="16" t="s">
        <v>283</v>
      </c>
      <c r="C137" s="17" t="s">
        <v>284</v>
      </c>
      <c r="D137" s="22"/>
      <c r="E137" s="22"/>
      <c r="F137" s="22"/>
      <c r="G137" s="22"/>
      <c r="H137" s="22">
        <v>655</v>
      </c>
      <c r="I137" s="22">
        <v>1723260.83</v>
      </c>
      <c r="J137" s="22">
        <v>755</v>
      </c>
      <c r="K137" s="22">
        <v>5687177.6100000003</v>
      </c>
      <c r="L137" s="22">
        <f t="shared" si="20"/>
        <v>1410</v>
      </c>
      <c r="M137" s="22">
        <f t="shared" si="21"/>
        <v>7410438.4400000004</v>
      </c>
      <c r="N137" s="22">
        <v>434</v>
      </c>
      <c r="O137" s="22">
        <v>4648001.0599999996</v>
      </c>
      <c r="P137" s="22">
        <v>5</v>
      </c>
      <c r="Q137" s="22">
        <v>26770</v>
      </c>
      <c r="R137" s="22">
        <f t="shared" si="18"/>
        <v>439</v>
      </c>
      <c r="S137" s="22">
        <f t="shared" si="19"/>
        <v>4674771.0599999996</v>
      </c>
      <c r="T137" s="22">
        <f t="shared" si="22"/>
        <v>1849</v>
      </c>
      <c r="U137" s="22">
        <f t="shared" si="23"/>
        <v>12085209.5</v>
      </c>
      <c r="V137" s="11"/>
    </row>
    <row r="138" spans="1:22" s="5" customFormat="1">
      <c r="A138" s="18">
        <v>131</v>
      </c>
      <c r="B138" s="31" t="s">
        <v>273</v>
      </c>
      <c r="C138" s="1" t="s">
        <v>274</v>
      </c>
      <c r="D138" s="23">
        <v>14</v>
      </c>
      <c r="E138" s="23">
        <v>831511.54</v>
      </c>
      <c r="F138" s="23">
        <v>55</v>
      </c>
      <c r="G138" s="23">
        <v>1899299.78</v>
      </c>
      <c r="H138" s="23">
        <v>51</v>
      </c>
      <c r="I138" s="23">
        <v>335928.79</v>
      </c>
      <c r="J138" s="23">
        <v>190</v>
      </c>
      <c r="K138" s="23">
        <v>2768717.49</v>
      </c>
      <c r="L138" s="21">
        <f t="shared" si="20"/>
        <v>310</v>
      </c>
      <c r="M138" s="21">
        <f t="shared" si="21"/>
        <v>5835457.6000000006</v>
      </c>
      <c r="N138" s="23">
        <v>160</v>
      </c>
      <c r="O138" s="23">
        <v>4858470.5</v>
      </c>
      <c r="P138" s="23">
        <v>39</v>
      </c>
      <c r="Q138" s="23">
        <v>1357885.22</v>
      </c>
      <c r="R138" s="21">
        <f t="shared" si="18"/>
        <v>199</v>
      </c>
      <c r="S138" s="21">
        <f t="shared" si="19"/>
        <v>6216355.7199999997</v>
      </c>
      <c r="T138" s="21">
        <f t="shared" si="22"/>
        <v>509</v>
      </c>
      <c r="U138" s="21">
        <f t="shared" si="23"/>
        <v>12051813.32</v>
      </c>
      <c r="V138" s="11"/>
    </row>
    <row r="139" spans="1:22" s="5" customFormat="1">
      <c r="A139" s="15">
        <v>132</v>
      </c>
      <c r="B139" s="30" t="s">
        <v>285</v>
      </c>
      <c r="C139" s="17" t="s">
        <v>286</v>
      </c>
      <c r="D139" s="22"/>
      <c r="E139" s="22"/>
      <c r="F139" s="22">
        <v>65</v>
      </c>
      <c r="G139" s="22">
        <v>2752229.22</v>
      </c>
      <c r="H139" s="22">
        <v>60</v>
      </c>
      <c r="I139" s="22">
        <v>1900313.25</v>
      </c>
      <c r="J139" s="22">
        <v>87</v>
      </c>
      <c r="K139" s="22">
        <v>1129941.8799999999</v>
      </c>
      <c r="L139" s="22">
        <f t="shared" si="20"/>
        <v>212</v>
      </c>
      <c r="M139" s="22">
        <f t="shared" si="21"/>
        <v>5782484.3500000006</v>
      </c>
      <c r="N139" s="22">
        <v>129</v>
      </c>
      <c r="O139" s="22">
        <v>3893671.08</v>
      </c>
      <c r="P139" s="22">
        <v>52</v>
      </c>
      <c r="Q139" s="22">
        <v>1890815.25</v>
      </c>
      <c r="R139" s="22">
        <f t="shared" si="18"/>
        <v>181</v>
      </c>
      <c r="S139" s="22">
        <f t="shared" si="19"/>
        <v>5784486.3300000001</v>
      </c>
      <c r="T139" s="22">
        <f t="shared" si="22"/>
        <v>393</v>
      </c>
      <c r="U139" s="22">
        <f t="shared" si="23"/>
        <v>11566970.68</v>
      </c>
      <c r="V139" s="11"/>
    </row>
    <row r="140" spans="1:22" s="5" customFormat="1">
      <c r="A140" s="18">
        <v>133</v>
      </c>
      <c r="B140" s="31" t="s">
        <v>269</v>
      </c>
      <c r="C140" s="1" t="s">
        <v>270</v>
      </c>
      <c r="D140" s="23">
        <v>11</v>
      </c>
      <c r="E140" s="23">
        <v>110822.75</v>
      </c>
      <c r="F140" s="23">
        <v>155</v>
      </c>
      <c r="G140" s="23">
        <v>2177789.5</v>
      </c>
      <c r="H140" s="23">
        <v>102</v>
      </c>
      <c r="I140" s="23">
        <v>541957.89</v>
      </c>
      <c r="J140" s="23">
        <v>390</v>
      </c>
      <c r="K140" s="23">
        <v>2933027.65</v>
      </c>
      <c r="L140" s="21">
        <f t="shared" si="20"/>
        <v>658</v>
      </c>
      <c r="M140" s="21">
        <f t="shared" si="21"/>
        <v>5763597.79</v>
      </c>
      <c r="N140" s="23">
        <v>569</v>
      </c>
      <c r="O140" s="23">
        <v>5086030.74</v>
      </c>
      <c r="P140" s="23">
        <v>56</v>
      </c>
      <c r="Q140" s="23">
        <v>624778.12</v>
      </c>
      <c r="R140" s="21">
        <f t="shared" si="18"/>
        <v>625</v>
      </c>
      <c r="S140" s="21">
        <f t="shared" si="19"/>
        <v>5710808.8600000003</v>
      </c>
      <c r="T140" s="21">
        <f t="shared" si="22"/>
        <v>1283</v>
      </c>
      <c r="U140" s="21">
        <f t="shared" si="23"/>
        <v>11474406.65</v>
      </c>
      <c r="V140" s="11"/>
    </row>
    <row r="141" spans="1:22" s="5" customFormat="1">
      <c r="A141" s="15">
        <v>134</v>
      </c>
      <c r="B141" s="30" t="s">
        <v>267</v>
      </c>
      <c r="C141" s="17" t="s">
        <v>268</v>
      </c>
      <c r="D141" s="22">
        <v>3</v>
      </c>
      <c r="E141" s="22">
        <v>4100000</v>
      </c>
      <c r="F141" s="22">
        <v>6</v>
      </c>
      <c r="G141" s="22">
        <v>386692.68</v>
      </c>
      <c r="H141" s="22">
        <v>1206</v>
      </c>
      <c r="I141" s="22">
        <v>737158.71</v>
      </c>
      <c r="J141" s="22">
        <v>82</v>
      </c>
      <c r="K141" s="22">
        <v>266752.95</v>
      </c>
      <c r="L141" s="22">
        <f t="shared" si="20"/>
        <v>1297</v>
      </c>
      <c r="M141" s="22">
        <f t="shared" si="21"/>
        <v>5490604.3399999999</v>
      </c>
      <c r="N141" s="22">
        <v>2</v>
      </c>
      <c r="O141" s="22">
        <v>418995</v>
      </c>
      <c r="P141" s="22">
        <v>9</v>
      </c>
      <c r="Q141" s="22">
        <v>4729135</v>
      </c>
      <c r="R141" s="22">
        <f t="shared" si="18"/>
        <v>11</v>
      </c>
      <c r="S141" s="22">
        <f t="shared" si="19"/>
        <v>5148130</v>
      </c>
      <c r="T141" s="22">
        <f t="shared" si="22"/>
        <v>1308</v>
      </c>
      <c r="U141" s="22">
        <f t="shared" si="23"/>
        <v>10638734.34</v>
      </c>
      <c r="V141" s="11"/>
    </row>
    <row r="142" spans="1:22" s="5" customFormat="1">
      <c r="A142" s="18">
        <v>135</v>
      </c>
      <c r="B142" s="31" t="s">
        <v>277</v>
      </c>
      <c r="C142" s="1" t="s">
        <v>278</v>
      </c>
      <c r="D142" s="23">
        <v>73</v>
      </c>
      <c r="E142" s="23">
        <v>3711419.89</v>
      </c>
      <c r="F142" s="23">
        <v>32</v>
      </c>
      <c r="G142" s="23">
        <v>1230369.54</v>
      </c>
      <c r="H142" s="23">
        <v>34</v>
      </c>
      <c r="I142" s="23">
        <v>887125.94</v>
      </c>
      <c r="J142" s="23">
        <v>79</v>
      </c>
      <c r="K142" s="23">
        <v>143559.76999999999</v>
      </c>
      <c r="L142" s="21">
        <f t="shared" si="20"/>
        <v>218</v>
      </c>
      <c r="M142" s="21">
        <f t="shared" si="21"/>
        <v>5972475.1399999987</v>
      </c>
      <c r="N142" s="23">
        <v>12</v>
      </c>
      <c r="O142" s="23">
        <v>660000</v>
      </c>
      <c r="P142" s="23">
        <v>31</v>
      </c>
      <c r="Q142" s="23">
        <v>3911862.5</v>
      </c>
      <c r="R142" s="21">
        <f t="shared" si="18"/>
        <v>43</v>
      </c>
      <c r="S142" s="21">
        <f t="shared" si="19"/>
        <v>4571862.5</v>
      </c>
      <c r="T142" s="21">
        <f t="shared" si="22"/>
        <v>261</v>
      </c>
      <c r="U142" s="21">
        <f t="shared" si="23"/>
        <v>10544337.639999999</v>
      </c>
      <c r="V142" s="11"/>
    </row>
    <row r="143" spans="1:22" s="5" customFormat="1">
      <c r="A143" s="15">
        <v>136</v>
      </c>
      <c r="B143" s="30" t="s">
        <v>291</v>
      </c>
      <c r="C143" s="17" t="s">
        <v>292</v>
      </c>
      <c r="D143" s="22"/>
      <c r="E143" s="22"/>
      <c r="F143" s="22"/>
      <c r="G143" s="22"/>
      <c r="H143" s="22">
        <v>368</v>
      </c>
      <c r="I143" s="22">
        <v>890258.46</v>
      </c>
      <c r="J143" s="22">
        <v>846</v>
      </c>
      <c r="K143" s="22">
        <v>4297919.25</v>
      </c>
      <c r="L143" s="22">
        <f t="shared" si="20"/>
        <v>1214</v>
      </c>
      <c r="M143" s="22">
        <f t="shared" si="21"/>
        <v>5188177.71</v>
      </c>
      <c r="N143" s="22">
        <v>429</v>
      </c>
      <c r="O143" s="22">
        <v>3526512.58</v>
      </c>
      <c r="P143" s="22">
        <v>14</v>
      </c>
      <c r="Q143" s="22">
        <v>91337.87</v>
      </c>
      <c r="R143" s="22">
        <f t="shared" si="18"/>
        <v>443</v>
      </c>
      <c r="S143" s="22">
        <f t="shared" si="19"/>
        <v>3617850.45</v>
      </c>
      <c r="T143" s="22">
        <f t="shared" si="22"/>
        <v>1657</v>
      </c>
      <c r="U143" s="22">
        <f t="shared" si="23"/>
        <v>8806028.1600000001</v>
      </c>
      <c r="V143" s="11"/>
    </row>
    <row r="144" spans="1:22" s="5" customFormat="1">
      <c r="A144" s="18">
        <v>137</v>
      </c>
      <c r="B144" s="31" t="s">
        <v>281</v>
      </c>
      <c r="C144" s="1" t="s">
        <v>282</v>
      </c>
      <c r="D144" s="23">
        <v>8</v>
      </c>
      <c r="E144" s="23">
        <v>189200</v>
      </c>
      <c r="F144" s="23">
        <v>8</v>
      </c>
      <c r="G144" s="23">
        <v>203123.07</v>
      </c>
      <c r="H144" s="23">
        <v>386</v>
      </c>
      <c r="I144" s="23">
        <v>1539600.66</v>
      </c>
      <c r="J144" s="23">
        <v>460</v>
      </c>
      <c r="K144" s="23">
        <v>3132391.7</v>
      </c>
      <c r="L144" s="21">
        <f t="shared" si="20"/>
        <v>862</v>
      </c>
      <c r="M144" s="21">
        <f t="shared" si="21"/>
        <v>5064315.43</v>
      </c>
      <c r="N144" s="23">
        <v>131</v>
      </c>
      <c r="O144" s="23">
        <v>2656767.04</v>
      </c>
      <c r="P144" s="23">
        <v>23</v>
      </c>
      <c r="Q144" s="23">
        <v>979131.19</v>
      </c>
      <c r="R144" s="21">
        <f t="shared" si="18"/>
        <v>154</v>
      </c>
      <c r="S144" s="21">
        <f t="shared" si="19"/>
        <v>3635898.23</v>
      </c>
      <c r="T144" s="21">
        <f t="shared" si="22"/>
        <v>1016</v>
      </c>
      <c r="U144" s="21">
        <f t="shared" si="23"/>
        <v>8700213.6600000001</v>
      </c>
      <c r="V144" s="11"/>
    </row>
    <row r="145" spans="1:22" s="5" customFormat="1">
      <c r="A145" s="15">
        <v>138</v>
      </c>
      <c r="B145" s="30" t="s">
        <v>287</v>
      </c>
      <c r="C145" s="17" t="s">
        <v>288</v>
      </c>
      <c r="D145" s="22"/>
      <c r="E145" s="22"/>
      <c r="F145" s="22"/>
      <c r="G145" s="22"/>
      <c r="H145" s="22">
        <v>321</v>
      </c>
      <c r="I145" s="22">
        <v>1328167.72</v>
      </c>
      <c r="J145" s="22">
        <v>678</v>
      </c>
      <c r="K145" s="22">
        <v>3674573.14</v>
      </c>
      <c r="L145" s="22">
        <f t="shared" si="20"/>
        <v>999</v>
      </c>
      <c r="M145" s="22">
        <f t="shared" si="21"/>
        <v>5002740.8600000003</v>
      </c>
      <c r="N145" s="22">
        <v>367</v>
      </c>
      <c r="O145" s="22">
        <v>2622893.2000000002</v>
      </c>
      <c r="P145" s="22">
        <v>27</v>
      </c>
      <c r="Q145" s="22">
        <v>280692.34999999998</v>
      </c>
      <c r="R145" s="22">
        <f t="shared" si="18"/>
        <v>394</v>
      </c>
      <c r="S145" s="22">
        <f t="shared" si="19"/>
        <v>2903585.5500000003</v>
      </c>
      <c r="T145" s="22">
        <f t="shared" si="22"/>
        <v>1393</v>
      </c>
      <c r="U145" s="22">
        <f t="shared" si="23"/>
        <v>7906326.4100000001</v>
      </c>
      <c r="V145" s="11"/>
    </row>
    <row r="146" spans="1:22" s="5" customFormat="1">
      <c r="A146" s="18">
        <v>139</v>
      </c>
      <c r="B146" s="31" t="s">
        <v>289</v>
      </c>
      <c r="C146" s="1" t="s">
        <v>290</v>
      </c>
      <c r="D146" s="23"/>
      <c r="E146" s="23"/>
      <c r="F146" s="23">
        <v>30</v>
      </c>
      <c r="G146" s="23">
        <v>499122.86</v>
      </c>
      <c r="H146" s="23">
        <v>55</v>
      </c>
      <c r="I146" s="23">
        <v>460111.45</v>
      </c>
      <c r="J146" s="23">
        <v>586</v>
      </c>
      <c r="K146" s="23">
        <v>3055816.66</v>
      </c>
      <c r="L146" s="21">
        <f t="shared" si="20"/>
        <v>671</v>
      </c>
      <c r="M146" s="21">
        <f t="shared" si="21"/>
        <v>4015050.97</v>
      </c>
      <c r="N146" s="23">
        <v>577</v>
      </c>
      <c r="O146" s="23">
        <v>3490342.07</v>
      </c>
      <c r="P146" s="23">
        <v>37</v>
      </c>
      <c r="Q146" s="23">
        <v>395338.41</v>
      </c>
      <c r="R146" s="21">
        <f t="shared" si="18"/>
        <v>614</v>
      </c>
      <c r="S146" s="21">
        <f t="shared" si="19"/>
        <v>3885680.48</v>
      </c>
      <c r="T146" s="21">
        <f t="shared" si="22"/>
        <v>1285</v>
      </c>
      <c r="U146" s="21">
        <f t="shared" si="23"/>
        <v>7900731.4500000002</v>
      </c>
      <c r="V146" s="11"/>
    </row>
    <row r="147" spans="1:22" s="5" customFormat="1">
      <c r="A147" s="15">
        <v>140</v>
      </c>
      <c r="B147" s="30" t="s">
        <v>295</v>
      </c>
      <c r="C147" s="17" t="s">
        <v>296</v>
      </c>
      <c r="D147" s="22"/>
      <c r="E147" s="22"/>
      <c r="F147" s="22"/>
      <c r="G147" s="22"/>
      <c r="H147" s="22">
        <v>19</v>
      </c>
      <c r="I147" s="22">
        <v>269016.32000000001</v>
      </c>
      <c r="J147" s="22">
        <v>81</v>
      </c>
      <c r="K147" s="22">
        <v>3147893.72</v>
      </c>
      <c r="L147" s="22">
        <f t="shared" si="20"/>
        <v>100</v>
      </c>
      <c r="M147" s="22">
        <f t="shared" si="21"/>
        <v>3416910.04</v>
      </c>
      <c r="N147" s="22">
        <v>14</v>
      </c>
      <c r="O147" s="22">
        <v>2900000</v>
      </c>
      <c r="P147" s="22"/>
      <c r="Q147" s="22"/>
      <c r="R147" s="22">
        <f t="shared" ref="R147:R166" si="24">N147+P147</f>
        <v>14</v>
      </c>
      <c r="S147" s="22">
        <f t="shared" ref="S147:S166" si="25">O147+Q147</f>
        <v>2900000</v>
      </c>
      <c r="T147" s="22">
        <f t="shared" si="22"/>
        <v>114</v>
      </c>
      <c r="U147" s="22">
        <f t="shared" si="23"/>
        <v>6316910.04</v>
      </c>
      <c r="V147" s="11"/>
    </row>
    <row r="148" spans="1:22" s="5" customFormat="1">
      <c r="A148" s="18">
        <v>141</v>
      </c>
      <c r="B148" s="31" t="s">
        <v>305</v>
      </c>
      <c r="C148" s="1" t="s">
        <v>306</v>
      </c>
      <c r="D148" s="23"/>
      <c r="E148" s="23"/>
      <c r="F148" s="23">
        <v>1</v>
      </c>
      <c r="G148" s="23">
        <v>8347</v>
      </c>
      <c r="H148" s="23">
        <v>118</v>
      </c>
      <c r="I148" s="23">
        <v>150800.18</v>
      </c>
      <c r="J148" s="23">
        <v>324</v>
      </c>
      <c r="K148" s="23">
        <v>2757256.71</v>
      </c>
      <c r="L148" s="21">
        <f t="shared" si="20"/>
        <v>443</v>
      </c>
      <c r="M148" s="21">
        <f t="shared" si="21"/>
        <v>2916403.89</v>
      </c>
      <c r="N148" s="23">
        <v>511</v>
      </c>
      <c r="O148" s="23">
        <v>2650324.41</v>
      </c>
      <c r="P148" s="23">
        <v>5</v>
      </c>
      <c r="Q148" s="23">
        <v>12626.79</v>
      </c>
      <c r="R148" s="21">
        <f t="shared" si="24"/>
        <v>516</v>
      </c>
      <c r="S148" s="21">
        <f t="shared" si="25"/>
        <v>2662951.2000000002</v>
      </c>
      <c r="T148" s="21">
        <f t="shared" si="22"/>
        <v>959</v>
      </c>
      <c r="U148" s="21">
        <f t="shared" si="23"/>
        <v>5579355.0899999999</v>
      </c>
      <c r="V148" s="11"/>
    </row>
    <row r="149" spans="1:22" s="5" customFormat="1">
      <c r="A149" s="15">
        <v>142</v>
      </c>
      <c r="B149" s="30" t="s">
        <v>297</v>
      </c>
      <c r="C149" s="17" t="s">
        <v>298</v>
      </c>
      <c r="D149" s="22"/>
      <c r="E149" s="22"/>
      <c r="F149" s="22">
        <v>2</v>
      </c>
      <c r="G149" s="22">
        <v>5306.06</v>
      </c>
      <c r="H149" s="22">
        <v>156</v>
      </c>
      <c r="I149" s="22">
        <v>220943.45</v>
      </c>
      <c r="J149" s="22">
        <v>383</v>
      </c>
      <c r="K149" s="22">
        <v>2668496.79</v>
      </c>
      <c r="L149" s="22">
        <f t="shared" ref="L149:L166" si="26">D149+F149+H149+J149</f>
        <v>541</v>
      </c>
      <c r="M149" s="22">
        <f t="shared" ref="M149:M166" si="27">E149+G149+I149+K149</f>
        <v>2894746.3</v>
      </c>
      <c r="N149" s="22">
        <v>555</v>
      </c>
      <c r="O149" s="22">
        <v>2492394.86</v>
      </c>
      <c r="P149" s="22">
        <v>4</v>
      </c>
      <c r="Q149" s="22">
        <v>24917.98</v>
      </c>
      <c r="R149" s="22">
        <f t="shared" si="24"/>
        <v>559</v>
      </c>
      <c r="S149" s="22">
        <f t="shared" si="25"/>
        <v>2517312.84</v>
      </c>
      <c r="T149" s="22">
        <f t="shared" ref="T149:T166" si="28">L149+R149</f>
        <v>1100</v>
      </c>
      <c r="U149" s="22">
        <f t="shared" ref="U149:U166" si="29">M149+S149</f>
        <v>5412059.1399999997</v>
      </c>
      <c r="V149" s="11"/>
    </row>
    <row r="150" spans="1:22" s="5" customFormat="1">
      <c r="A150" s="18">
        <v>143</v>
      </c>
      <c r="B150" s="31" t="s">
        <v>261</v>
      </c>
      <c r="C150" s="1" t="s">
        <v>262</v>
      </c>
      <c r="D150" s="23"/>
      <c r="E150" s="23"/>
      <c r="F150" s="23"/>
      <c r="G150" s="23"/>
      <c r="H150" s="23">
        <v>23</v>
      </c>
      <c r="I150" s="23">
        <v>2266259.7200000002</v>
      </c>
      <c r="J150" s="23">
        <v>19</v>
      </c>
      <c r="K150" s="23">
        <v>100762.99</v>
      </c>
      <c r="L150" s="21">
        <f t="shared" si="26"/>
        <v>42</v>
      </c>
      <c r="M150" s="21">
        <f t="shared" si="27"/>
        <v>2367022.7100000004</v>
      </c>
      <c r="N150" s="23">
        <v>3</v>
      </c>
      <c r="O150" s="23">
        <v>101373.2</v>
      </c>
      <c r="P150" s="23">
        <v>1</v>
      </c>
      <c r="Q150" s="23">
        <v>2264800</v>
      </c>
      <c r="R150" s="21">
        <f t="shared" si="24"/>
        <v>4</v>
      </c>
      <c r="S150" s="21">
        <f t="shared" si="25"/>
        <v>2366173.2000000002</v>
      </c>
      <c r="T150" s="21">
        <f t="shared" si="28"/>
        <v>46</v>
      </c>
      <c r="U150" s="21">
        <f t="shared" si="29"/>
        <v>4733195.91</v>
      </c>
      <c r="V150" s="11"/>
    </row>
    <row r="151" spans="1:22" s="5" customFormat="1">
      <c r="A151" s="15">
        <v>144</v>
      </c>
      <c r="B151" s="30" t="s">
        <v>303</v>
      </c>
      <c r="C151" s="17" t="s">
        <v>304</v>
      </c>
      <c r="D151" s="22"/>
      <c r="E151" s="22"/>
      <c r="F151" s="22"/>
      <c r="G151" s="22"/>
      <c r="H151" s="22">
        <v>153</v>
      </c>
      <c r="I151" s="22">
        <v>64020.51</v>
      </c>
      <c r="J151" s="22">
        <v>882</v>
      </c>
      <c r="K151" s="22">
        <v>2174255.2200000002</v>
      </c>
      <c r="L151" s="22">
        <f t="shared" si="26"/>
        <v>1035</v>
      </c>
      <c r="M151" s="22">
        <f t="shared" si="27"/>
        <v>2238275.73</v>
      </c>
      <c r="N151" s="22">
        <v>224</v>
      </c>
      <c r="O151" s="22">
        <v>2112785.27</v>
      </c>
      <c r="P151" s="22">
        <v>1</v>
      </c>
      <c r="Q151" s="22">
        <v>5555.5</v>
      </c>
      <c r="R151" s="22">
        <f t="shared" si="24"/>
        <v>225</v>
      </c>
      <c r="S151" s="22">
        <f t="shared" si="25"/>
        <v>2118340.77</v>
      </c>
      <c r="T151" s="22">
        <f t="shared" si="28"/>
        <v>1260</v>
      </c>
      <c r="U151" s="22">
        <f t="shared" si="29"/>
        <v>4356616.5</v>
      </c>
      <c r="V151" s="11"/>
    </row>
    <row r="152" spans="1:22" s="5" customFormat="1">
      <c r="A152" s="18">
        <v>145</v>
      </c>
      <c r="B152" s="31" t="s">
        <v>299</v>
      </c>
      <c r="C152" s="1" t="s">
        <v>300</v>
      </c>
      <c r="D152" s="23"/>
      <c r="E152" s="23"/>
      <c r="F152" s="23"/>
      <c r="G152" s="23"/>
      <c r="H152" s="23">
        <v>462</v>
      </c>
      <c r="I152" s="23">
        <v>1841817.35</v>
      </c>
      <c r="J152" s="23">
        <v>494</v>
      </c>
      <c r="K152" s="23">
        <v>1491358.11</v>
      </c>
      <c r="L152" s="21">
        <f t="shared" si="26"/>
        <v>956</v>
      </c>
      <c r="M152" s="21">
        <f t="shared" si="27"/>
        <v>3333175.46</v>
      </c>
      <c r="N152" s="23">
        <v>3</v>
      </c>
      <c r="O152" s="23">
        <v>40148.5</v>
      </c>
      <c r="P152" s="23">
        <v>19</v>
      </c>
      <c r="Q152" s="23">
        <v>387995.2</v>
      </c>
      <c r="R152" s="21">
        <f t="shared" si="24"/>
        <v>22</v>
      </c>
      <c r="S152" s="21">
        <f t="shared" si="25"/>
        <v>428143.7</v>
      </c>
      <c r="T152" s="21">
        <f t="shared" si="28"/>
        <v>978</v>
      </c>
      <c r="U152" s="21">
        <f t="shared" si="29"/>
        <v>3761319.16</v>
      </c>
      <c r="V152" s="11"/>
    </row>
    <row r="153" spans="1:22" s="5" customFormat="1">
      <c r="A153" s="15">
        <v>146</v>
      </c>
      <c r="B153" s="30" t="s">
        <v>311</v>
      </c>
      <c r="C153" s="17" t="s">
        <v>312</v>
      </c>
      <c r="D153" s="22"/>
      <c r="E153" s="22"/>
      <c r="F153" s="22"/>
      <c r="G153" s="22"/>
      <c r="H153" s="22">
        <v>26</v>
      </c>
      <c r="I153" s="22">
        <v>24504.52</v>
      </c>
      <c r="J153" s="22">
        <v>371</v>
      </c>
      <c r="K153" s="22">
        <v>1817436.58</v>
      </c>
      <c r="L153" s="22">
        <f t="shared" si="26"/>
        <v>397</v>
      </c>
      <c r="M153" s="22">
        <f t="shared" si="27"/>
        <v>1841941.1</v>
      </c>
      <c r="N153" s="22">
        <v>313</v>
      </c>
      <c r="O153" s="22">
        <v>1797369.51</v>
      </c>
      <c r="P153" s="22">
        <v>4</v>
      </c>
      <c r="Q153" s="22">
        <v>11271</v>
      </c>
      <c r="R153" s="22">
        <f t="shared" si="24"/>
        <v>317</v>
      </c>
      <c r="S153" s="22">
        <f t="shared" si="25"/>
        <v>1808640.51</v>
      </c>
      <c r="T153" s="22">
        <f t="shared" si="28"/>
        <v>714</v>
      </c>
      <c r="U153" s="22">
        <f t="shared" si="29"/>
        <v>3650581.6100000003</v>
      </c>
      <c r="V153" s="11"/>
    </row>
    <row r="154" spans="1:22" s="5" customFormat="1">
      <c r="A154" s="18">
        <v>147</v>
      </c>
      <c r="B154" s="31" t="s">
        <v>301</v>
      </c>
      <c r="C154" s="1" t="s">
        <v>302</v>
      </c>
      <c r="D154" s="23"/>
      <c r="E154" s="23"/>
      <c r="F154" s="23"/>
      <c r="G154" s="23"/>
      <c r="H154" s="23">
        <v>25</v>
      </c>
      <c r="I154" s="23">
        <v>112720.49</v>
      </c>
      <c r="J154" s="23">
        <v>635</v>
      </c>
      <c r="K154" s="23">
        <v>1674534.28</v>
      </c>
      <c r="L154" s="21">
        <f t="shared" si="26"/>
        <v>660</v>
      </c>
      <c r="M154" s="21">
        <f t="shared" si="27"/>
        <v>1787254.77</v>
      </c>
      <c r="N154" s="23">
        <v>487</v>
      </c>
      <c r="O154" s="23">
        <v>1619860.34</v>
      </c>
      <c r="P154" s="23">
        <v>6</v>
      </c>
      <c r="Q154" s="23">
        <v>97553.52</v>
      </c>
      <c r="R154" s="21">
        <f t="shared" si="24"/>
        <v>493</v>
      </c>
      <c r="S154" s="21">
        <f t="shared" si="25"/>
        <v>1717413.86</v>
      </c>
      <c r="T154" s="21">
        <f t="shared" si="28"/>
        <v>1153</v>
      </c>
      <c r="U154" s="21">
        <f t="shared" si="29"/>
        <v>3504668.63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>
        <v>1</v>
      </c>
      <c r="G155" s="22">
        <v>36422</v>
      </c>
      <c r="H155" s="22">
        <v>281</v>
      </c>
      <c r="I155" s="22">
        <v>182938.73</v>
      </c>
      <c r="J155" s="22">
        <v>777</v>
      </c>
      <c r="K155" s="22">
        <v>955911.48</v>
      </c>
      <c r="L155" s="22">
        <f t="shared" si="26"/>
        <v>1059</v>
      </c>
      <c r="M155" s="22">
        <f t="shared" si="27"/>
        <v>1175272.21</v>
      </c>
      <c r="N155" s="22">
        <v>79</v>
      </c>
      <c r="O155" s="22">
        <v>852935.84</v>
      </c>
      <c r="P155" s="22"/>
      <c r="Q155" s="22"/>
      <c r="R155" s="22">
        <f t="shared" si="24"/>
        <v>79</v>
      </c>
      <c r="S155" s="22">
        <f t="shared" si="25"/>
        <v>852935.84</v>
      </c>
      <c r="T155" s="22">
        <f t="shared" si="28"/>
        <v>1138</v>
      </c>
      <c r="U155" s="22">
        <f t="shared" si="29"/>
        <v>2028208.0499999998</v>
      </c>
      <c r="V155" s="11"/>
    </row>
    <row r="156" spans="1:22" s="5" customFormat="1">
      <c r="A156" s="18">
        <v>149</v>
      </c>
      <c r="B156" s="31" t="s">
        <v>309</v>
      </c>
      <c r="C156" s="1" t="s">
        <v>310</v>
      </c>
      <c r="D156" s="23"/>
      <c r="E156" s="23"/>
      <c r="F156" s="23"/>
      <c r="G156" s="23"/>
      <c r="H156" s="23">
        <v>261</v>
      </c>
      <c r="I156" s="23">
        <v>268255.84999999998</v>
      </c>
      <c r="J156" s="23">
        <v>402</v>
      </c>
      <c r="K156" s="23">
        <v>837456.77</v>
      </c>
      <c r="L156" s="21">
        <f t="shared" si="26"/>
        <v>663</v>
      </c>
      <c r="M156" s="21">
        <f t="shared" si="27"/>
        <v>1105712.6200000001</v>
      </c>
      <c r="N156" s="23">
        <v>26</v>
      </c>
      <c r="O156" s="23">
        <v>547516.05000000005</v>
      </c>
      <c r="P156" s="23"/>
      <c r="Q156" s="23"/>
      <c r="R156" s="21">
        <f t="shared" si="24"/>
        <v>26</v>
      </c>
      <c r="S156" s="21">
        <f t="shared" si="25"/>
        <v>547516.05000000005</v>
      </c>
      <c r="T156" s="21">
        <f t="shared" si="28"/>
        <v>689</v>
      </c>
      <c r="U156" s="21">
        <f t="shared" si="29"/>
        <v>1653228.6700000002</v>
      </c>
      <c r="V156" s="11"/>
    </row>
    <row r="157" spans="1:22" s="5" customFormat="1">
      <c r="A157" s="15">
        <v>150</v>
      </c>
      <c r="B157" s="30" t="s">
        <v>321</v>
      </c>
      <c r="C157" s="17" t="s">
        <v>322</v>
      </c>
      <c r="D157" s="22">
        <v>12</v>
      </c>
      <c r="E157" s="22">
        <v>387107.14</v>
      </c>
      <c r="F157" s="22">
        <v>5</v>
      </c>
      <c r="G157" s="22">
        <v>13119.29</v>
      </c>
      <c r="H157" s="22">
        <v>1</v>
      </c>
      <c r="I157" s="22">
        <v>10200</v>
      </c>
      <c r="J157" s="22">
        <v>14</v>
      </c>
      <c r="K157" s="22">
        <v>322971.42</v>
      </c>
      <c r="L157" s="22">
        <f t="shared" si="26"/>
        <v>32</v>
      </c>
      <c r="M157" s="22">
        <f t="shared" si="27"/>
        <v>733397.85</v>
      </c>
      <c r="N157" s="22">
        <v>4</v>
      </c>
      <c r="O157" s="22">
        <v>305155.3</v>
      </c>
      <c r="P157" s="22">
        <v>4</v>
      </c>
      <c r="Q157" s="22">
        <v>318056.28000000003</v>
      </c>
      <c r="R157" s="22">
        <f t="shared" si="24"/>
        <v>8</v>
      </c>
      <c r="S157" s="22">
        <f t="shared" si="25"/>
        <v>623211.58000000007</v>
      </c>
      <c r="T157" s="22">
        <f t="shared" si="28"/>
        <v>40</v>
      </c>
      <c r="U157" s="22">
        <f t="shared" si="29"/>
        <v>1356609.4300000002</v>
      </c>
      <c r="V157" s="11"/>
    </row>
    <row r="158" spans="1:22" s="5" customFormat="1">
      <c r="A158" s="18">
        <v>151</v>
      </c>
      <c r="B158" s="31" t="s">
        <v>313</v>
      </c>
      <c r="C158" s="1" t="s">
        <v>314</v>
      </c>
      <c r="D158" s="23"/>
      <c r="E158" s="23"/>
      <c r="F158" s="23"/>
      <c r="G158" s="23"/>
      <c r="H158" s="23">
        <v>3</v>
      </c>
      <c r="I158" s="23">
        <v>117696.16</v>
      </c>
      <c r="J158" s="23">
        <v>30</v>
      </c>
      <c r="K158" s="23">
        <v>309462.13</v>
      </c>
      <c r="L158" s="23">
        <f t="shared" si="26"/>
        <v>33</v>
      </c>
      <c r="M158" s="23">
        <f t="shared" si="27"/>
        <v>427158.29000000004</v>
      </c>
      <c r="N158" s="23">
        <v>25</v>
      </c>
      <c r="O158" s="23">
        <v>303790.90000000002</v>
      </c>
      <c r="P158" s="23">
        <v>3</v>
      </c>
      <c r="Q158" s="23">
        <v>117666.16</v>
      </c>
      <c r="R158" s="21">
        <f t="shared" si="24"/>
        <v>28</v>
      </c>
      <c r="S158" s="21">
        <f t="shared" si="25"/>
        <v>421457.06000000006</v>
      </c>
      <c r="T158" s="23">
        <f t="shared" si="28"/>
        <v>61</v>
      </c>
      <c r="U158" s="23">
        <f t="shared" si="29"/>
        <v>848615.35000000009</v>
      </c>
      <c r="V158" s="11"/>
    </row>
    <row r="159" spans="1:22" s="5" customFormat="1">
      <c r="A159" s="15">
        <v>152</v>
      </c>
      <c r="B159" s="30" t="s">
        <v>315</v>
      </c>
      <c r="C159" s="17" t="s">
        <v>316</v>
      </c>
      <c r="D159" s="22"/>
      <c r="E159" s="22"/>
      <c r="F159" s="22"/>
      <c r="G159" s="22"/>
      <c r="H159" s="22">
        <v>54</v>
      </c>
      <c r="I159" s="22">
        <v>51681.15</v>
      </c>
      <c r="J159" s="22">
        <v>77</v>
      </c>
      <c r="K159" s="22">
        <v>135151.26999999999</v>
      </c>
      <c r="L159" s="22">
        <f t="shared" si="26"/>
        <v>131</v>
      </c>
      <c r="M159" s="22">
        <f t="shared" si="27"/>
        <v>186832.41999999998</v>
      </c>
      <c r="N159" s="22">
        <v>17</v>
      </c>
      <c r="O159" s="22">
        <v>102359.76</v>
      </c>
      <c r="P159" s="22"/>
      <c r="Q159" s="22"/>
      <c r="R159" s="22">
        <f t="shared" si="24"/>
        <v>17</v>
      </c>
      <c r="S159" s="22">
        <f t="shared" si="25"/>
        <v>102359.76</v>
      </c>
      <c r="T159" s="22">
        <f t="shared" si="28"/>
        <v>148</v>
      </c>
      <c r="U159" s="22">
        <f t="shared" si="29"/>
        <v>289192.18</v>
      </c>
      <c r="V159" s="11"/>
    </row>
    <row r="160" spans="1:22" s="5" customFormat="1">
      <c r="A160" s="18">
        <v>153</v>
      </c>
      <c r="B160" s="31" t="s">
        <v>319</v>
      </c>
      <c r="C160" s="1" t="s">
        <v>320</v>
      </c>
      <c r="D160" s="23"/>
      <c r="E160" s="23"/>
      <c r="F160" s="23"/>
      <c r="G160" s="23"/>
      <c r="H160" s="23">
        <v>2</v>
      </c>
      <c r="I160" s="23">
        <v>7.46</v>
      </c>
      <c r="J160" s="23">
        <v>37</v>
      </c>
      <c r="K160" s="23">
        <v>133848.78</v>
      </c>
      <c r="L160" s="21">
        <f t="shared" si="26"/>
        <v>39</v>
      </c>
      <c r="M160" s="21">
        <f t="shared" si="27"/>
        <v>133856.24</v>
      </c>
      <c r="N160" s="23">
        <v>33</v>
      </c>
      <c r="O160" s="23">
        <v>127752.84</v>
      </c>
      <c r="P160" s="23"/>
      <c r="Q160" s="23"/>
      <c r="R160" s="21">
        <f t="shared" si="24"/>
        <v>33</v>
      </c>
      <c r="S160" s="21">
        <f t="shared" si="25"/>
        <v>127752.84</v>
      </c>
      <c r="T160" s="21">
        <f t="shared" si="28"/>
        <v>72</v>
      </c>
      <c r="U160" s="21">
        <f t="shared" si="29"/>
        <v>261609.08</v>
      </c>
      <c r="V160" s="11"/>
    </row>
    <row r="161" spans="1:22" s="5" customFormat="1">
      <c r="A161" s="15">
        <v>154</v>
      </c>
      <c r="B161" s="16" t="s">
        <v>317</v>
      </c>
      <c r="C161" s="17" t="s">
        <v>318</v>
      </c>
      <c r="D161" s="22"/>
      <c r="E161" s="22"/>
      <c r="F161" s="22"/>
      <c r="G161" s="22"/>
      <c r="H161" s="22"/>
      <c r="I161" s="22"/>
      <c r="J161" s="22">
        <v>23</v>
      </c>
      <c r="K161" s="22">
        <v>28227.59</v>
      </c>
      <c r="L161" s="22">
        <f t="shared" si="26"/>
        <v>23</v>
      </c>
      <c r="M161" s="22">
        <f t="shared" si="27"/>
        <v>28227.59</v>
      </c>
      <c r="N161" s="22">
        <v>6</v>
      </c>
      <c r="O161" s="22">
        <v>110271.05</v>
      </c>
      <c r="P161" s="22"/>
      <c r="Q161" s="22"/>
      <c r="R161" s="22">
        <f t="shared" si="24"/>
        <v>6</v>
      </c>
      <c r="S161" s="22">
        <f t="shared" si="25"/>
        <v>110271.05</v>
      </c>
      <c r="T161" s="22">
        <f t="shared" si="28"/>
        <v>29</v>
      </c>
      <c r="U161" s="22">
        <f t="shared" si="29"/>
        <v>138498.64000000001</v>
      </c>
      <c r="V161" s="11"/>
    </row>
    <row r="162" spans="1:22" s="5" customFormat="1">
      <c r="A162" s="18">
        <v>155</v>
      </c>
      <c r="B162" s="31" t="s">
        <v>325</v>
      </c>
      <c r="C162" s="1" t="s">
        <v>326</v>
      </c>
      <c r="D162" s="23"/>
      <c r="E162" s="23"/>
      <c r="F162" s="23"/>
      <c r="G162" s="23"/>
      <c r="H162" s="23">
        <v>14</v>
      </c>
      <c r="I162" s="23">
        <v>38137.379999999997</v>
      </c>
      <c r="J162" s="23">
        <v>10</v>
      </c>
      <c r="K162" s="23">
        <v>9930.9500000000007</v>
      </c>
      <c r="L162" s="21">
        <f t="shared" si="26"/>
        <v>24</v>
      </c>
      <c r="M162" s="21">
        <f t="shared" si="27"/>
        <v>48068.33</v>
      </c>
      <c r="N162" s="23"/>
      <c r="O162" s="23"/>
      <c r="P162" s="23"/>
      <c r="Q162" s="23"/>
      <c r="R162" s="21">
        <f t="shared" si="24"/>
        <v>0</v>
      </c>
      <c r="S162" s="21">
        <f t="shared" si="25"/>
        <v>0</v>
      </c>
      <c r="T162" s="21">
        <f t="shared" si="28"/>
        <v>24</v>
      </c>
      <c r="U162" s="21">
        <f t="shared" si="29"/>
        <v>48068.33</v>
      </c>
      <c r="V162" s="11"/>
    </row>
    <row r="163" spans="1:22" s="5" customFormat="1">
      <c r="A163" s="15">
        <v>156</v>
      </c>
      <c r="B163" s="30" t="s">
        <v>327</v>
      </c>
      <c r="C163" s="17" t="s">
        <v>328</v>
      </c>
      <c r="D163" s="22"/>
      <c r="E163" s="22"/>
      <c r="F163" s="22"/>
      <c r="G163" s="22"/>
      <c r="H163" s="22"/>
      <c r="I163" s="22"/>
      <c r="J163" s="22">
        <v>14</v>
      </c>
      <c r="K163" s="22">
        <v>44619.08</v>
      </c>
      <c r="L163" s="22">
        <f t="shared" si="26"/>
        <v>14</v>
      </c>
      <c r="M163" s="22">
        <f t="shared" si="27"/>
        <v>44619.08</v>
      </c>
      <c r="N163" s="22"/>
      <c r="O163" s="22"/>
      <c r="P163" s="22"/>
      <c r="Q163" s="22"/>
      <c r="R163" s="22">
        <f t="shared" si="24"/>
        <v>0</v>
      </c>
      <c r="S163" s="22">
        <f t="shared" si="25"/>
        <v>0</v>
      </c>
      <c r="T163" s="22">
        <f t="shared" si="28"/>
        <v>14</v>
      </c>
      <c r="U163" s="22">
        <f t="shared" si="29"/>
        <v>44619.08</v>
      </c>
      <c r="V163" s="11"/>
    </row>
    <row r="164" spans="1:22" s="5" customFormat="1">
      <c r="A164" s="18">
        <v>157</v>
      </c>
      <c r="B164" s="31" t="s">
        <v>323</v>
      </c>
      <c r="C164" s="1" t="s">
        <v>324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26"/>
        <v>0</v>
      </c>
      <c r="M164" s="21">
        <f t="shared" si="27"/>
        <v>0</v>
      </c>
      <c r="N164" s="23">
        <v>3</v>
      </c>
      <c r="O164" s="23">
        <v>19500</v>
      </c>
      <c r="P164" s="23">
        <v>3</v>
      </c>
      <c r="Q164" s="23">
        <v>19500</v>
      </c>
      <c r="R164" s="21">
        <f t="shared" si="24"/>
        <v>6</v>
      </c>
      <c r="S164" s="21">
        <f t="shared" si="25"/>
        <v>39000</v>
      </c>
      <c r="T164" s="21">
        <f t="shared" si="28"/>
        <v>6</v>
      </c>
      <c r="U164" s="21">
        <f t="shared" si="29"/>
        <v>39000</v>
      </c>
      <c r="V164" s="11"/>
    </row>
    <row r="165" spans="1:22" s="5" customFormat="1">
      <c r="A165" s="15">
        <v>158</v>
      </c>
      <c r="B165" s="16" t="s">
        <v>331</v>
      </c>
      <c r="C165" s="17" t="s">
        <v>332</v>
      </c>
      <c r="D165" s="22"/>
      <c r="E165" s="22"/>
      <c r="F165" s="22"/>
      <c r="G165" s="22"/>
      <c r="H165" s="22">
        <v>1</v>
      </c>
      <c r="I165" s="22">
        <v>3770.25</v>
      </c>
      <c r="J165" s="22">
        <v>3</v>
      </c>
      <c r="K165" s="22">
        <v>3160</v>
      </c>
      <c r="L165" s="22">
        <f t="shared" si="26"/>
        <v>4</v>
      </c>
      <c r="M165" s="22">
        <f t="shared" si="27"/>
        <v>6930.25</v>
      </c>
      <c r="N165" s="22"/>
      <c r="O165" s="22"/>
      <c r="P165" s="22"/>
      <c r="Q165" s="22"/>
      <c r="R165" s="22">
        <f t="shared" si="24"/>
        <v>0</v>
      </c>
      <c r="S165" s="22">
        <f t="shared" si="25"/>
        <v>0</v>
      </c>
      <c r="T165" s="22">
        <f t="shared" si="28"/>
        <v>4</v>
      </c>
      <c r="U165" s="22">
        <f t="shared" si="29"/>
        <v>6930.25</v>
      </c>
      <c r="V165" s="11"/>
    </row>
    <row r="166" spans="1:22" s="5" customFormat="1">
      <c r="A166" s="18">
        <v>159</v>
      </c>
      <c r="B166" s="31" t="s">
        <v>336</v>
      </c>
      <c r="C166" s="1" t="s">
        <v>337</v>
      </c>
      <c r="D166" s="23"/>
      <c r="E166" s="23"/>
      <c r="F166" s="23"/>
      <c r="G166" s="23"/>
      <c r="H166" s="23"/>
      <c r="I166" s="23"/>
      <c r="J166" s="23">
        <v>1</v>
      </c>
      <c r="K166" s="23">
        <v>160.16999999999999</v>
      </c>
      <c r="L166" s="21">
        <f t="shared" si="26"/>
        <v>1</v>
      </c>
      <c r="M166" s="21">
        <f t="shared" si="27"/>
        <v>160.16999999999999</v>
      </c>
      <c r="N166" s="23"/>
      <c r="O166" s="23"/>
      <c r="P166" s="23"/>
      <c r="Q166" s="23"/>
      <c r="R166" s="21">
        <f t="shared" si="24"/>
        <v>0</v>
      </c>
      <c r="S166" s="21">
        <f t="shared" si="25"/>
        <v>0</v>
      </c>
      <c r="T166" s="21">
        <f t="shared" si="28"/>
        <v>1</v>
      </c>
      <c r="U166" s="21">
        <f t="shared" si="29"/>
        <v>160.16999999999999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1"/>
      <c r="M167" s="21"/>
      <c r="N167" s="23"/>
      <c r="O167" s="23"/>
      <c r="P167" s="23"/>
      <c r="Q167" s="23"/>
      <c r="R167" s="21"/>
      <c r="S167" s="21"/>
      <c r="T167" s="21"/>
      <c r="U167" s="21"/>
      <c r="V167" s="11"/>
    </row>
    <row r="168" spans="1:22" s="5" customFormat="1" ht="14.25" thickTop="1" thickBot="1">
      <c r="A168" s="53" t="s">
        <v>0</v>
      </c>
      <c r="B168" s="53"/>
      <c r="C168" s="54"/>
      <c r="D168" s="27">
        <f t="shared" ref="D168:U168" si="30">SUM(D8:D167)</f>
        <v>112306</v>
      </c>
      <c r="E168" s="27">
        <f t="shared" si="30"/>
        <v>59190795538.817314</v>
      </c>
      <c r="F168" s="27">
        <f t="shared" si="30"/>
        <v>335103</v>
      </c>
      <c r="G168" s="27">
        <f t="shared" si="30"/>
        <v>51874935198.076782</v>
      </c>
      <c r="H168" s="27">
        <f t="shared" si="30"/>
        <v>1951809</v>
      </c>
      <c r="I168" s="27">
        <f t="shared" si="30"/>
        <v>144512836614.81396</v>
      </c>
      <c r="J168" s="27">
        <f t="shared" si="30"/>
        <v>2367437</v>
      </c>
      <c r="K168" s="27">
        <f t="shared" si="30"/>
        <v>143527332611.73752</v>
      </c>
      <c r="L168" s="27">
        <f t="shared" si="30"/>
        <v>4766655</v>
      </c>
      <c r="M168" s="27">
        <f t="shared" si="30"/>
        <v>399105899963.44556</v>
      </c>
      <c r="N168" s="27">
        <f t="shared" si="30"/>
        <v>125243</v>
      </c>
      <c r="O168" s="27">
        <f t="shared" si="30"/>
        <v>154513750838.69992</v>
      </c>
      <c r="P168" s="27">
        <f t="shared" si="30"/>
        <v>125243</v>
      </c>
      <c r="Q168" s="27">
        <f t="shared" si="30"/>
        <v>154603558729.18997</v>
      </c>
      <c r="R168" s="27">
        <f t="shared" si="30"/>
        <v>250486</v>
      </c>
      <c r="S168" s="27">
        <f t="shared" si="30"/>
        <v>309117309567.8902</v>
      </c>
      <c r="T168" s="27">
        <f t="shared" si="30"/>
        <v>5017141</v>
      </c>
      <c r="U168" s="27">
        <f t="shared" si="30"/>
        <v>708223209531.33557</v>
      </c>
    </row>
    <row r="169" spans="1:22" s="5" customFormat="1" ht="13.5" customHeight="1" thickTop="1">
      <c r="A169" s="7" t="s">
        <v>339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3"/>
      <c r="U169" s="43"/>
      <c r="V169" s="11"/>
    </row>
    <row r="170" spans="1:22" ht="12.75" customHeight="1">
      <c r="A170" s="7" t="s">
        <v>17</v>
      </c>
      <c r="T170" s="6" t="s">
        <v>11</v>
      </c>
      <c r="U170" s="6" t="s">
        <v>11</v>
      </c>
      <c r="V170" s="11"/>
    </row>
    <row r="171" spans="1:22" ht="13.5" customHeight="1">
      <c r="A171" s="7" t="s">
        <v>43</v>
      </c>
      <c r="E171" s="8"/>
      <c r="F171" s="8"/>
      <c r="G171" s="8"/>
      <c r="H171" s="8"/>
      <c r="T171" s="6" t="s">
        <v>11</v>
      </c>
      <c r="U171" s="6" t="s">
        <v>11</v>
      </c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MAR 2022</vt:lpstr>
      <vt:lpstr>Jan-Mar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2022-04-26T14:02:07Z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