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4\"/>
    </mc:Choice>
  </mc:AlternateContent>
  <bookViews>
    <workbookView xWindow="-105" yWindow="-105" windowWidth="19425" windowHeight="10425"/>
  </bookViews>
  <sheets>
    <sheet name="ABR 2022" sheetId="8" r:id="rId1"/>
    <sheet name="Jan-Abr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9" l="1"/>
  <c r="R29" i="9"/>
  <c r="M29" i="9"/>
  <c r="L29" i="9"/>
  <c r="T29" i="9" s="1"/>
  <c r="S28" i="9"/>
  <c r="R28" i="9"/>
  <c r="M28" i="9"/>
  <c r="L28" i="9"/>
  <c r="T28" i="9" s="1"/>
  <c r="S27" i="9"/>
  <c r="R27" i="9"/>
  <c r="M27" i="9"/>
  <c r="L27" i="9"/>
  <c r="T27" i="9" s="1"/>
  <c r="S26" i="9"/>
  <c r="R26" i="9"/>
  <c r="M26" i="9"/>
  <c r="L26" i="9"/>
  <c r="T26" i="9" s="1"/>
  <c r="S25" i="9"/>
  <c r="R25" i="9"/>
  <c r="M25" i="9"/>
  <c r="L25" i="9"/>
  <c r="T25" i="9" s="1"/>
  <c r="S24" i="9"/>
  <c r="R24" i="9"/>
  <c r="M24" i="9"/>
  <c r="L24" i="9"/>
  <c r="T24" i="9" s="1"/>
  <c r="S142" i="8"/>
  <c r="R142" i="8"/>
  <c r="M142" i="8"/>
  <c r="U142" i="8" s="1"/>
  <c r="L142" i="8"/>
  <c r="T142" i="8" s="1"/>
  <c r="S141" i="8"/>
  <c r="R141" i="8"/>
  <c r="M141" i="8"/>
  <c r="U141" i="8" s="1"/>
  <c r="L141" i="8"/>
  <c r="T141" i="8" s="1"/>
  <c r="S140" i="8"/>
  <c r="R140" i="8"/>
  <c r="M140" i="8"/>
  <c r="U140" i="8" s="1"/>
  <c r="L140" i="8"/>
  <c r="T140" i="8" s="1"/>
  <c r="S139" i="8"/>
  <c r="R139" i="8"/>
  <c r="M139" i="8"/>
  <c r="U139" i="8" s="1"/>
  <c r="L139" i="8"/>
  <c r="T139" i="8" s="1"/>
  <c r="U25" i="9" l="1"/>
  <c r="U27" i="9"/>
  <c r="U29" i="9"/>
  <c r="U24" i="9"/>
  <c r="U26" i="9"/>
  <c r="U28" i="9"/>
  <c r="S37" i="9"/>
  <c r="R37" i="9"/>
  <c r="M37" i="9"/>
  <c r="L37" i="9"/>
  <c r="S36" i="9"/>
  <c r="R36" i="9"/>
  <c r="M36" i="9"/>
  <c r="L36" i="9"/>
  <c r="S35" i="9"/>
  <c r="R35" i="9"/>
  <c r="M35" i="9"/>
  <c r="L35" i="9"/>
  <c r="S34" i="9"/>
  <c r="R34" i="9"/>
  <c r="M34" i="9"/>
  <c r="L34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34" i="9"/>
  <c r="T35" i="9"/>
  <c r="T36" i="9"/>
  <c r="T37" i="9"/>
  <c r="U34" i="9"/>
  <c r="U35" i="9"/>
  <c r="U36" i="9"/>
  <c r="U37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30" i="9"/>
  <c r="S30" i="9"/>
  <c r="R31" i="9"/>
  <c r="S31" i="9"/>
  <c r="R32" i="9"/>
  <c r="S32" i="9"/>
  <c r="R33" i="9"/>
  <c r="S33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 s="1"/>
  <c r="M20" i="9" l="1"/>
  <c r="U20" i="9" s="1"/>
  <c r="L20" i="9"/>
  <c r="T20" i="9" s="1"/>
  <c r="M19" i="9"/>
  <c r="U19" i="9" s="1"/>
  <c r="L19" i="9"/>
  <c r="T19" i="9" s="1"/>
  <c r="M18" i="9"/>
  <c r="U18" i="9" s="1"/>
  <c r="L18" i="9"/>
  <c r="T18" i="9" s="1"/>
  <c r="M17" i="9"/>
  <c r="U17" i="9" s="1"/>
  <c r="L17" i="9"/>
  <c r="T17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68" i="9"/>
  <c r="P168" i="9"/>
  <c r="O168" i="9"/>
  <c r="N168" i="9"/>
  <c r="K168" i="9"/>
  <c r="J168" i="9"/>
  <c r="I168" i="9"/>
  <c r="H168" i="9"/>
  <c r="G168" i="9"/>
  <c r="F168" i="9"/>
  <c r="E168" i="9"/>
  <c r="Q167" i="8"/>
  <c r="P167" i="8"/>
  <c r="O167" i="8"/>
  <c r="N167" i="8"/>
  <c r="K167" i="8"/>
  <c r="J167" i="8"/>
  <c r="I167" i="8"/>
  <c r="H167" i="8"/>
  <c r="G167" i="8"/>
  <c r="F167" i="8"/>
  <c r="E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48" i="8"/>
  <c r="U164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44" i="8"/>
  <c r="U152" i="8"/>
  <c r="U156" i="8"/>
  <c r="U160" i="8"/>
  <c r="U32" i="8"/>
  <c r="U68" i="8"/>
  <c r="S167" i="8"/>
  <c r="R167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45" i="8"/>
  <c r="U149" i="8"/>
  <c r="U153" i="8"/>
  <c r="U157" i="8"/>
  <c r="U161" i="8"/>
  <c r="U165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45" i="8"/>
  <c r="T149" i="8"/>
  <c r="T153" i="8"/>
  <c r="T161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43" i="8"/>
  <c r="T147" i="8"/>
  <c r="T159" i="8"/>
  <c r="U147" i="8"/>
  <c r="U127" i="8"/>
  <c r="U91" i="8"/>
  <c r="U87" i="8"/>
  <c r="U71" i="8"/>
  <c r="T132" i="8"/>
  <c r="T42" i="8"/>
  <c r="T58" i="8"/>
  <c r="T62" i="8"/>
  <c r="T94" i="8"/>
  <c r="T114" i="8"/>
  <c r="T163" i="8"/>
  <c r="U39" i="8"/>
  <c r="T157" i="8"/>
  <c r="T165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38" i="8"/>
  <c r="U146" i="8"/>
  <c r="U150" i="8"/>
  <c r="U154" i="8"/>
  <c r="U162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43" i="8"/>
  <c r="U163" i="8"/>
  <c r="U27" i="8"/>
  <c r="U47" i="8"/>
  <c r="U55" i="8"/>
  <c r="U63" i="8"/>
  <c r="U79" i="8"/>
  <c r="U103" i="8"/>
  <c r="U159" i="8"/>
  <c r="T33" i="8"/>
  <c r="T45" i="8"/>
  <c r="T61" i="8"/>
  <c r="T65" i="8"/>
  <c r="T81" i="8"/>
  <c r="T26" i="8"/>
  <c r="T78" i="8"/>
  <c r="T152" i="8"/>
  <c r="T162" i="8"/>
  <c r="T146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58" i="8"/>
  <c r="U166" i="8"/>
  <c r="T30" i="8"/>
  <c r="T96" i="8"/>
  <c r="T106" i="8"/>
  <c r="T11" i="8"/>
  <c r="T39" i="8"/>
  <c r="T95" i="8"/>
  <c r="T99" i="8"/>
  <c r="T131" i="8"/>
  <c r="T135" i="8"/>
  <c r="T151" i="8"/>
  <c r="T155" i="8"/>
  <c r="T80" i="8"/>
  <c r="T90" i="8"/>
  <c r="T150" i="8"/>
  <c r="U81" i="8"/>
  <c r="U22" i="8"/>
  <c r="T55" i="8"/>
  <c r="U11" i="8"/>
  <c r="U31" i="8"/>
  <c r="U35" i="8"/>
  <c r="U115" i="8"/>
  <c r="U119" i="8"/>
  <c r="U151" i="8"/>
  <c r="U155" i="8"/>
  <c r="T64" i="8"/>
  <c r="T74" i="8"/>
  <c r="T130" i="8"/>
  <c r="T48" i="8"/>
  <c r="T28" i="8"/>
  <c r="T44" i="8"/>
  <c r="T60" i="8"/>
  <c r="T76" i="8"/>
  <c r="T92" i="8"/>
  <c r="T112" i="8"/>
  <c r="T128" i="8"/>
  <c r="T148" i="8"/>
  <c r="T164" i="8"/>
  <c r="T24" i="8"/>
  <c r="T40" i="8"/>
  <c r="T56" i="8"/>
  <c r="T72" i="8"/>
  <c r="T88" i="8"/>
  <c r="T104" i="8"/>
  <c r="T124" i="8"/>
  <c r="T144" i="8"/>
  <c r="T160" i="8"/>
  <c r="T22" i="8"/>
  <c r="T38" i="8"/>
  <c r="T54" i="8"/>
  <c r="T70" i="8"/>
  <c r="T86" i="8"/>
  <c r="T102" i="8"/>
  <c r="T122" i="8"/>
  <c r="T138" i="8"/>
  <c r="T158" i="8"/>
  <c r="T166" i="8"/>
  <c r="T12" i="8"/>
  <c r="T36" i="8"/>
  <c r="T52" i="8"/>
  <c r="T68" i="8"/>
  <c r="T84" i="8"/>
  <c r="T100" i="8"/>
  <c r="T120" i="8"/>
  <c r="T136" i="8"/>
  <c r="T156" i="8"/>
  <c r="T10" i="8"/>
  <c r="T34" i="8"/>
  <c r="T50" i="8"/>
  <c r="T66" i="8"/>
  <c r="T82" i="8"/>
  <c r="T98" i="8"/>
  <c r="T118" i="8"/>
  <c r="T134" i="8"/>
  <c r="T154" i="8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3" i="9"/>
  <c r="L33" i="9"/>
  <c r="M32" i="9"/>
  <c r="L32" i="9"/>
  <c r="M31" i="9"/>
  <c r="L31" i="9"/>
  <c r="M30" i="9"/>
  <c r="L30" i="9"/>
  <c r="M23" i="9"/>
  <c r="L23" i="9"/>
  <c r="M22" i="9"/>
  <c r="L22" i="9"/>
  <c r="M21" i="9"/>
  <c r="L21" i="9"/>
  <c r="M12" i="9"/>
  <c r="L12" i="9"/>
  <c r="M11" i="9"/>
  <c r="L11" i="9"/>
  <c r="M10" i="9"/>
  <c r="L10" i="9"/>
  <c r="M9" i="9"/>
  <c r="L9" i="9"/>
  <c r="L8" i="9"/>
  <c r="D168" i="9"/>
  <c r="M8" i="8"/>
  <c r="M167" i="8" s="1"/>
  <c r="L167" i="8"/>
  <c r="D167" i="8"/>
  <c r="U22" i="9" l="1"/>
  <c r="U40" i="9"/>
  <c r="U44" i="9"/>
  <c r="U48" i="9"/>
  <c r="U52" i="9"/>
  <c r="U56" i="9"/>
  <c r="U60" i="9"/>
  <c r="U64" i="9"/>
  <c r="U68" i="9"/>
  <c r="U72" i="9"/>
  <c r="U140" i="9"/>
  <c r="U144" i="9"/>
  <c r="U148" i="9"/>
  <c r="U152" i="9"/>
  <c r="U156" i="9"/>
  <c r="U160" i="9"/>
  <c r="U164" i="9"/>
  <c r="U32" i="9"/>
  <c r="U10" i="9"/>
  <c r="R168" i="9"/>
  <c r="S168" i="9"/>
  <c r="L168" i="9"/>
  <c r="M168" i="9"/>
  <c r="U62" i="9"/>
  <c r="U94" i="9"/>
  <c r="U150" i="9"/>
  <c r="U38" i="9"/>
  <c r="U54" i="9"/>
  <c r="U86" i="9"/>
  <c r="U110" i="9"/>
  <c r="U126" i="9"/>
  <c r="U142" i="9"/>
  <c r="U12" i="9"/>
  <c r="U46" i="9"/>
  <c r="U70" i="9"/>
  <c r="U102" i="9"/>
  <c r="U118" i="9"/>
  <c r="U134" i="9"/>
  <c r="U158" i="9"/>
  <c r="U78" i="9"/>
  <c r="U166" i="9"/>
  <c r="U75" i="9"/>
  <c r="U131" i="9"/>
  <c r="U139" i="9"/>
  <c r="U51" i="9"/>
  <c r="U67" i="9"/>
  <c r="T81" i="9"/>
  <c r="T97" i="9"/>
  <c r="T113" i="9"/>
  <c r="T129" i="9"/>
  <c r="T23" i="9"/>
  <c r="T49" i="9"/>
  <c r="T65" i="9"/>
  <c r="U79" i="9"/>
  <c r="U91" i="9"/>
  <c r="U95" i="9"/>
  <c r="U107" i="9"/>
  <c r="U111" i="9"/>
  <c r="U123" i="9"/>
  <c r="U80" i="9"/>
  <c r="U96" i="9"/>
  <c r="U104" i="9"/>
  <c r="U112" i="9"/>
  <c r="U120" i="9"/>
  <c r="U128" i="9"/>
  <c r="U136" i="9"/>
  <c r="U45" i="9"/>
  <c r="U49" i="9"/>
  <c r="U53" i="9"/>
  <c r="U57" i="9"/>
  <c r="U61" i="9"/>
  <c r="U65" i="9"/>
  <c r="U69" i="9"/>
  <c r="U73" i="9"/>
  <c r="U109" i="9"/>
  <c r="U113" i="9"/>
  <c r="U117" i="9"/>
  <c r="U121" i="9"/>
  <c r="U125" i="9"/>
  <c r="U129" i="9"/>
  <c r="U133" i="9"/>
  <c r="U137" i="9"/>
  <c r="U76" i="9"/>
  <c r="U88" i="9"/>
  <c r="U92" i="9"/>
  <c r="U100" i="9"/>
  <c r="U108" i="9"/>
  <c r="U116" i="9"/>
  <c r="U124" i="9"/>
  <c r="U132" i="9"/>
  <c r="T161" i="9"/>
  <c r="U84" i="9"/>
  <c r="T145" i="9"/>
  <c r="U9" i="9"/>
  <c r="U21" i="9"/>
  <c r="U43" i="9"/>
  <c r="U47" i="9"/>
  <c r="U59" i="9"/>
  <c r="U63" i="9"/>
  <c r="U127" i="9"/>
  <c r="U115" i="9"/>
  <c r="U143" i="9"/>
  <c r="U155" i="9"/>
  <c r="U159" i="9"/>
  <c r="U11" i="9"/>
  <c r="U23" i="9"/>
  <c r="U31" i="9"/>
  <c r="U33" i="9"/>
  <c r="U41" i="9"/>
  <c r="U77" i="9"/>
  <c r="U81" i="9"/>
  <c r="U83" i="9"/>
  <c r="U85" i="9"/>
  <c r="U89" i="9"/>
  <c r="U93" i="9"/>
  <c r="U97" i="9"/>
  <c r="U99" i="9"/>
  <c r="U101" i="9"/>
  <c r="U105" i="9"/>
  <c r="U141" i="9"/>
  <c r="U145" i="9"/>
  <c r="U147" i="9"/>
  <c r="U149" i="9"/>
  <c r="U153" i="9"/>
  <c r="U157" i="9"/>
  <c r="U161" i="9"/>
  <c r="U163" i="9"/>
  <c r="U165" i="9"/>
  <c r="T58" i="9"/>
  <c r="T90" i="9"/>
  <c r="T12" i="9"/>
  <c r="T46" i="9"/>
  <c r="T62" i="9"/>
  <c r="T78" i="9"/>
  <c r="T94" i="9"/>
  <c r="T110" i="9"/>
  <c r="T126" i="9"/>
  <c r="T142" i="9"/>
  <c r="T158" i="9"/>
  <c r="T30" i="9"/>
  <c r="U39" i="9"/>
  <c r="T41" i="9"/>
  <c r="T50" i="9"/>
  <c r="U55" i="9"/>
  <c r="T57" i="9"/>
  <c r="T66" i="9"/>
  <c r="U71" i="9"/>
  <c r="T73" i="9"/>
  <c r="T82" i="9"/>
  <c r="U87" i="9"/>
  <c r="T89" i="9"/>
  <c r="T98" i="9"/>
  <c r="U103" i="9"/>
  <c r="T105" i="9"/>
  <c r="T114" i="9"/>
  <c r="U119" i="9"/>
  <c r="T121" i="9"/>
  <c r="T130" i="9"/>
  <c r="U135" i="9"/>
  <c r="T137" i="9"/>
  <c r="T146" i="9"/>
  <c r="U151" i="9"/>
  <c r="T153" i="9"/>
  <c r="T162" i="9"/>
  <c r="T8" i="9"/>
  <c r="T42" i="9"/>
  <c r="T74" i="9"/>
  <c r="T106" i="9"/>
  <c r="T122" i="9"/>
  <c r="T138" i="9"/>
  <c r="T154" i="9"/>
  <c r="T38" i="9"/>
  <c r="T54" i="9"/>
  <c r="T70" i="9"/>
  <c r="T86" i="9"/>
  <c r="T102" i="9"/>
  <c r="T118" i="9"/>
  <c r="T134" i="9"/>
  <c r="T150" i="9"/>
  <c r="T166" i="9"/>
  <c r="U8" i="8"/>
  <c r="U167" i="8" s="1"/>
  <c r="T8" i="8"/>
  <c r="T167" i="8" s="1"/>
  <c r="U30" i="9"/>
  <c r="U42" i="9"/>
  <c r="U50" i="9"/>
  <c r="U58" i="9"/>
  <c r="U66" i="9"/>
  <c r="U74" i="9"/>
  <c r="U82" i="9"/>
  <c r="U90" i="9"/>
  <c r="U98" i="9"/>
  <c r="U106" i="9"/>
  <c r="U114" i="9"/>
  <c r="U122" i="9"/>
  <c r="U130" i="9"/>
  <c r="U138" i="9"/>
  <c r="U146" i="9"/>
  <c r="U154" i="9"/>
  <c r="U162" i="9"/>
  <c r="T11" i="9"/>
  <c r="T33" i="9"/>
  <c r="T45" i="9"/>
  <c r="T53" i="9"/>
  <c r="T61" i="9"/>
  <c r="T69" i="9"/>
  <c r="T77" i="9"/>
  <c r="T85" i="9"/>
  <c r="T93" i="9"/>
  <c r="T101" i="9"/>
  <c r="T109" i="9"/>
  <c r="T117" i="9"/>
  <c r="T125" i="9"/>
  <c r="T133" i="9"/>
  <c r="T141" i="9"/>
  <c r="T149" i="9"/>
  <c r="T157" i="9"/>
  <c r="T165" i="9"/>
  <c r="T10" i="9"/>
  <c r="T22" i="9"/>
  <c r="T32" i="9"/>
  <c r="T40" i="9"/>
  <c r="T44" i="9"/>
  <c r="T48" i="9"/>
  <c r="T52" i="9"/>
  <c r="T56" i="9"/>
  <c r="T60" i="9"/>
  <c r="T64" i="9"/>
  <c r="T68" i="9"/>
  <c r="T72" i="9"/>
  <c r="T76" i="9"/>
  <c r="T80" i="9"/>
  <c r="T84" i="9"/>
  <c r="T88" i="9"/>
  <c r="T92" i="9"/>
  <c r="T96" i="9"/>
  <c r="T100" i="9"/>
  <c r="T104" i="9"/>
  <c r="T108" i="9"/>
  <c r="T112" i="9"/>
  <c r="T116" i="9"/>
  <c r="T120" i="9"/>
  <c r="T124" i="9"/>
  <c r="T128" i="9"/>
  <c r="T132" i="9"/>
  <c r="T136" i="9"/>
  <c r="T140" i="9"/>
  <c r="T144" i="9"/>
  <c r="T148" i="9"/>
  <c r="T152" i="9"/>
  <c r="T156" i="9"/>
  <c r="T160" i="9"/>
  <c r="T164" i="9"/>
  <c r="T9" i="9"/>
  <c r="T21" i="9"/>
  <c r="T31" i="9"/>
  <c r="T39" i="9"/>
  <c r="T43" i="9"/>
  <c r="T47" i="9"/>
  <c r="T51" i="9"/>
  <c r="T55" i="9"/>
  <c r="T59" i="9"/>
  <c r="T63" i="9"/>
  <c r="T67" i="9"/>
  <c r="T71" i="9"/>
  <c r="T75" i="9"/>
  <c r="T79" i="9"/>
  <c r="T83" i="9"/>
  <c r="T87" i="9"/>
  <c r="T91" i="9"/>
  <c r="T95" i="9"/>
  <c r="T99" i="9"/>
  <c r="T103" i="9"/>
  <c r="T107" i="9"/>
  <c r="T111" i="9"/>
  <c r="T115" i="9"/>
  <c r="T119" i="9"/>
  <c r="T123" i="9"/>
  <c r="T127" i="9"/>
  <c r="T131" i="9"/>
  <c r="T135" i="9"/>
  <c r="T139" i="9"/>
  <c r="T143" i="9"/>
  <c r="T147" i="9"/>
  <c r="T151" i="9"/>
  <c r="T155" i="9"/>
  <c r="T159" i="9"/>
  <c r="T163" i="9"/>
  <c r="T168" i="9" l="1"/>
  <c r="U168" i="9"/>
</calcChain>
</file>

<file path=xl/sharedStrings.xml><?xml version="1.0" encoding="utf-8"?>
<sst xmlns="http://schemas.openxmlformats.org/spreadsheetml/2006/main" count="714" uniqueCount="341">
  <si>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</si>
  <si>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</si>
  <si>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</si>
  <si>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</si>
  <si>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</si>
  <si>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</si>
  <si>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</si>
  <si>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</si>
  <si>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</si>
  <si>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</si>
  <si>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</si>
  <si>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</si>
  <si>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</si>
  <si>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</si>
  <si>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</si>
  <si>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</si>
  <si>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</si>
  <si>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</si>
  <si>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</si>
  <si>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</si>
  <si>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</si>
  <si>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</si>
  <si>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</si>
  <si>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</si>
  <si>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</si>
  <si>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</si>
  <si>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</si>
  <si>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</si>
  <si>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</si>
  <si>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</si>
  <si>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</si>
  <si>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</si>
  <si>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</si>
  <si>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</si>
  <si>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</si>
  <si>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</si>
  <si>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</si>
  <si>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</si>
  <si>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</si>
  <si>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</si>
  <si>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</si>
  <si>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</si>
  <si>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</si>
  <si>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</si>
  <si>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</si>
  <si>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</si>
  <si>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</si>
  <si>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</si>
  <si>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</si>
  <si>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</si>
  <si>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</si>
  <si>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</si>
  <si>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</si>
  <si>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</si>
  <si>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</si>
  <si>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</si>
  <si>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</si>
  <si>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</si>
  <si>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</si>
  <si>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</si>
  <si>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</si>
  <si>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</si>
  <si>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</si>
  <si>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</si>
  <si>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</si>
  <si>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</si>
  <si>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</si>
  <si>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</si>
  <si>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</si>
  <si>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</si>
  <si>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</si>
  <si>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</si>
  <si>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</si>
  <si>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</si>
  <si>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</si>
  <si>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</si>
  <si>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</si>
  <si>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</si>
  <si>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</si>
  <si>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</si>
  <si>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</si>
  <si>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</si>
  <si>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</si>
  <si>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</si>
  <si>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</si>
  <si>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</si>
  <si>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</si>
  <si>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</si>
  <si>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</si>
  <si>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</si>
  <si>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</si>
  <si>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</si>
  <si>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</si>
  <si>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</si>
  <si>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</si>
  <si>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</si>
  <si>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</si>
  <si>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</si>
  <si>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</si>
  <si>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</si>
  <si>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</si>
  <si>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</si>
  <si>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</si>
  <si>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</si>
  <si>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</si>
  <si>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</si>
  <si>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</si>
  <si>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</si>
  <si>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</si>
  <si>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</si>
  <si>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</si>
  <si>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</si>
  <si>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</si>
  <si>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</si>
  <si>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</si>
  <si>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</si>
  <si>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</si>
  <si>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</si>
  <si>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</si>
  <si>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</si>
  <si>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</si>
  <si>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</si>
  <si>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</si>
  <si>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</si>
  <si>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</si>
  <si>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</si>
  <si>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</si>
  <si>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</si>
  <si>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</si>
  <si>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</si>
  <si>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</si>
  <si>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</si>
  <si>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</si>
  <si>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</si>
  <si>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</si>
  <si>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</si>
  <si>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</si>
  <si>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</si>
  <si>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</si>
  <si>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</si>
  <si>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</si>
  <si>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</si>
  <si>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</si>
  <si>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</si>
  <si>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</si>
  <si>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</si>
  <si>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</si>
  <si>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</si>
  <si>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</si>
  <si>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</si>
  <si>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</si>
  <si>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</si>
  <si>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</si>
  <si>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</si>
  <si>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</si>
  <si>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</si>
  <si>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</si>
  <si>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</si>
  <si>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</si>
  <si>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</si>
  <si>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</si>
  <si>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</si>
  <si>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</si>
  <si>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</si>
  <si>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</si>
  <si>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</si>
  <si>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</si>
  <si>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</si>
  <si>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</si>
  <si>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</si>
  <si>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</si>
  <si>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</si>
  <si>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</si>
  <si>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</si>
  <si>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</si>
  <si>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</si>
  <si>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</si>
  <si>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</si>
  <si>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</si>
  <si>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</si>
  <si>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</si>
  <si>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</si>
  <si>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</si>
  <si>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</si>
  <si>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</si>
  <si>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</si>
  <si>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</si>
  <si>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</si>
  <si>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</si>
  <si>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</si>
  <si>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</si>
  <si>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</si>
  <si>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</si>
  <si>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</si>
  <si>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</si>
  <si>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</si>
  <si>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</si>
  <si>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</si>
  <si>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</si>
  <si>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</si>
  <si>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</si>
  <si>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</si>
  <si>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</si>
  <si>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</si>
  <si>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</si>
  <si>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</si>
  <si>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</si>
  <si>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</si>
  <si>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</si>
  <si>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</si>
  <si>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</si>
  <si>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</si>
  <si>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</si>
  <si>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</si>
  <si>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</si>
  <si>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</si>
  <si>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</si>
  <si>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</si>
  <si>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</si>
  <si>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</si>
  <si>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</si>
  <si>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</si>
  <si>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</si>
  <si>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</si>
  <si>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</si>
  <si>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</si>
  <si>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</si>
  <si>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</si>
  <si>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</si>
  <si>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</si>
  <si>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</si>
  <si>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</si>
  <si>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</si>
  <si>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</si>
  <si>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</si>
  <si>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</si>
  <si>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</si>
  <si>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</si>
  <si>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</si>
  <si>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</si>
  <si>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</si>
  <si>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</si>
  <si>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</si>
  <si>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</si>
  <si>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</si>
  <si>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</si>
  <si>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</si>
  <si>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</si>
  <si>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</si>
  <si>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</si>
  <si>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</si>
  <si>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</si>
  <si>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</si>
  <si>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</si>
  <si>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</si>
  <si>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</si>
  <si>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</si>
  <si>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</si>
  <si>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</si>
  <si>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</si>
  <si>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</si>
  <si>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</si>
  <si>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</si>
  <si>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</si>
  <si>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</si>
  <si>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</si>
  <si>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</si>
  <si>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</si>
  <si>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</si>
  <si>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</si>
  <si>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</si>
  <si>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</si>
  <si>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</si>
  <si>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</si>
  <si>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</si>
  <si>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</si>
  <si>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</si>
  <si>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</si>
  <si>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</si>
  <si>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</si>
  <si>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</si>
  <si>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</si>
  <si>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</si>
  <si>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</si>
  <si>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</si>
  <si>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</si>
  <si>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</si>
  <si>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</si>
  <si>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</si>
  <si>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</si>
  <si>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</si>
  <si>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</si>
  <si>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</si>
  <si>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</si>
  <si>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</si>
  <si>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</si>
  <si>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</si>
  <si>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</si>
  <si>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</si>
  <si>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</si>
  <si>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</si>
  <si>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</si>
  <si>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</si>
  <si>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</si>
  <si>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</si>
  <si>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</si>
  <si>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</si>
  <si>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</si>
  <si>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</si>
  <si>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</si>
  <si>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</si>
  <si>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</si>
  <si>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</si>
  <si>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</si>
  <si>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</si>
  <si>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</si>
  <si>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</si>
  <si>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</si>
  <si>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</si>
  <si>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</si>
  <si>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</si>
  <si>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</si>
  <si>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</si>
  <si>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</si>
  <si>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</si>
  <si>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</si>
  <si>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</si>
  <si>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</si>
  <si>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</si>
  <si>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</si>
  <si>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</si>
  <si>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</si>
  <si>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</si>
  <si>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</si>
  <si>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</si>
  <si>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</si>
  <si>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Registros de câmbio contratado em ABRIL / 2022</t>
  </si>
  <si>
    <t>Fonte: Sistema Câmbio; Dados extraídos em: 08/07/2022</t>
  </si>
  <si>
    <t>Registros de câmbio contratado - Acumulado Jan-Abr/2022</t>
  </si>
  <si>
    <t>OZ CORRETORA DE CÂMBIO S.A.</t>
  </si>
  <si>
    <t>SAGITUR CORRETORA DE CÂMBIO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</si>
</sst>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5771</v>
      </c>
      <c r="E8" s="21">
        <v>3018219248.8299999</v>
      </c>
      <c r="F8" s="21">
        <v>15082</v>
      </c>
      <c r="G8" s="21">
        <v>2119318536.5053</v>
      </c>
      <c r="H8" s="21">
        <v>23055</v>
      </c>
      <c r="I8" s="21">
        <v>8618093900.8500004</v>
      </c>
      <c r="J8" s="21">
        <v>38541</v>
      </c>
      <c r="K8" s="21">
        <v>9317569531.0517998</v>
      </c>
      <c r="L8" s="21">
        <f>D8+F8+H8+J8</f>
        <v>82449</v>
      </c>
      <c r="M8" s="21">
        <f>E8+G8+I8+K8</f>
        <v>23073201217.237099</v>
      </c>
      <c r="N8" s="21">
        <v>705</v>
      </c>
      <c r="O8" s="21">
        <v>7148916014.1899996</v>
      </c>
      <c r="P8" s="21">
        <v>721</v>
      </c>
      <c r="Q8" s="21">
        <v>6760122022.79</v>
      </c>
      <c r="R8" s="21">
        <f>N8+P8</f>
        <v>1426</v>
      </c>
      <c r="S8" s="21">
        <f>O8+Q8</f>
        <v>13909038036.98</v>
      </c>
      <c r="T8" s="21">
        <f>L8+R8</f>
        <v>83875</v>
      </c>
      <c r="U8" s="21">
        <f>M8+S8</f>
        <v>36982239254.217102</v>
      </c>
      <c r="V8" s="11"/>
    </row>
    <row r="9" spans="1:22" s="5" customFormat="1">
      <c r="A9" s="15">
        <v>2</v>
      </c>
      <c r="B9" s="30" t="s">
        <v>19</v>
      </c>
      <c r="C9" s="17" t="s">
        <v>20</v>
      </c>
      <c r="D9" s="22">
        <v>9005</v>
      </c>
      <c r="E9" s="22">
        <v>5232563871.5052004</v>
      </c>
      <c r="F9" s="22">
        <v>24174</v>
      </c>
      <c r="G9" s="22">
        <v>4350430353.3076</v>
      </c>
      <c r="H9" s="22">
        <v>33273</v>
      </c>
      <c r="I9" s="22">
        <v>4233112432.0700002</v>
      </c>
      <c r="J9" s="22">
        <v>37298</v>
      </c>
      <c r="K9" s="22">
        <v>6022172465.9848003</v>
      </c>
      <c r="L9" s="22">
        <f t="shared" ref="L9:L80" si="0">D9+F9+H9+J9</f>
        <v>103750</v>
      </c>
      <c r="M9" s="22">
        <f t="shared" ref="M9:M80" si="1">E9+G9+I9+K9</f>
        <v>19838279122.867599</v>
      </c>
      <c r="N9" s="22">
        <v>531</v>
      </c>
      <c r="O9" s="22">
        <v>6790900907.5299997</v>
      </c>
      <c r="P9" s="22">
        <v>505</v>
      </c>
      <c r="Q9" s="22">
        <v>5318884260.3199997</v>
      </c>
      <c r="R9" s="22">
        <f t="shared" ref="R9:S9" si="2">N9+P9</f>
        <v>1036</v>
      </c>
      <c r="S9" s="22">
        <f t="shared" si="2"/>
        <v>12109785167.849998</v>
      </c>
      <c r="T9" s="22">
        <f t="shared" ref="T9:T80" si="3">L9+R9</f>
        <v>104786</v>
      </c>
      <c r="U9" s="22">
        <f t="shared" ref="U9:U80" si="4">M9+S9</f>
        <v>31948064290.717598</v>
      </c>
      <c r="V9" s="11"/>
    </row>
    <row r="10" spans="1:22" s="5" customFormat="1">
      <c r="A10" s="18">
        <v>3</v>
      </c>
      <c r="B10" s="31" t="s">
        <v>46</v>
      </c>
      <c r="C10" s="1" t="s">
        <v>47</v>
      </c>
      <c r="D10" s="23">
        <v>1479</v>
      </c>
      <c r="E10" s="23">
        <v>2363859758.3200002</v>
      </c>
      <c r="F10" s="23">
        <v>7546</v>
      </c>
      <c r="G10" s="23">
        <v>1900120878.6099999</v>
      </c>
      <c r="H10" s="23">
        <v>8180</v>
      </c>
      <c r="I10" s="23">
        <v>9508195151.3199997</v>
      </c>
      <c r="J10" s="23">
        <v>9925</v>
      </c>
      <c r="K10" s="23">
        <v>9079925368.4699993</v>
      </c>
      <c r="L10" s="21">
        <f t="shared" si="0"/>
        <v>27130</v>
      </c>
      <c r="M10" s="21">
        <f t="shared" si="1"/>
        <v>22852101156.720001</v>
      </c>
      <c r="N10" s="23">
        <v>316</v>
      </c>
      <c r="O10" s="23">
        <v>2184114706.1599998</v>
      </c>
      <c r="P10" s="23">
        <v>346</v>
      </c>
      <c r="Q10" s="23">
        <v>2837286306.3099999</v>
      </c>
      <c r="R10" s="21">
        <f>N10+P10</f>
        <v>662</v>
      </c>
      <c r="S10" s="21">
        <f>O10+Q10</f>
        <v>5021401012.4699993</v>
      </c>
      <c r="T10" s="21">
        <f t="shared" si="3"/>
        <v>27792</v>
      </c>
      <c r="U10" s="21">
        <f t="shared" si="4"/>
        <v>27873502169.190002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330</v>
      </c>
      <c r="E11" s="22">
        <v>826121711.49000001</v>
      </c>
      <c r="F11" s="22">
        <v>2383</v>
      </c>
      <c r="G11" s="22">
        <v>936256229.76010001</v>
      </c>
      <c r="H11" s="22">
        <v>1298</v>
      </c>
      <c r="I11" s="22">
        <v>3782974715.79</v>
      </c>
      <c r="J11" s="22">
        <v>1932</v>
      </c>
      <c r="K11" s="22">
        <v>4870028189.4399996</v>
      </c>
      <c r="L11" s="22">
        <f t="shared" si="0"/>
        <v>5943</v>
      </c>
      <c r="M11" s="22">
        <f t="shared" si="1"/>
        <v>10415380846.480099</v>
      </c>
      <c r="N11" s="22">
        <v>613</v>
      </c>
      <c r="O11" s="22">
        <v>8573439619.1099997</v>
      </c>
      <c r="P11" s="22">
        <v>496</v>
      </c>
      <c r="Q11" s="22">
        <v>1995699003.6800001</v>
      </c>
      <c r="R11" s="22">
        <f t="shared" ref="R11:R12" si="5">N11+P11</f>
        <v>1109</v>
      </c>
      <c r="S11" s="22">
        <f t="shared" ref="S11:S12" si="6">O11+Q11</f>
        <v>10569138622.789999</v>
      </c>
      <c r="T11" s="22">
        <f t="shared" si="3"/>
        <v>7052</v>
      </c>
      <c r="U11" s="22">
        <f t="shared" si="4"/>
        <v>20984519469.270096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4752</v>
      </c>
      <c r="E12" s="23">
        <v>4984976572.2200003</v>
      </c>
      <c r="F12" s="23">
        <v>9579</v>
      </c>
      <c r="G12" s="23">
        <v>1331776027.6712</v>
      </c>
      <c r="H12" s="23">
        <v>26862</v>
      </c>
      <c r="I12" s="23">
        <v>1390807376.24</v>
      </c>
      <c r="J12" s="23">
        <v>22091</v>
      </c>
      <c r="K12" s="23">
        <v>2543600104.1255999</v>
      </c>
      <c r="L12" s="21">
        <f t="shared" si="0"/>
        <v>63284</v>
      </c>
      <c r="M12" s="21">
        <f t="shared" si="1"/>
        <v>10251160080.2568</v>
      </c>
      <c r="N12" s="23">
        <v>358</v>
      </c>
      <c r="O12" s="23">
        <v>1630450784.4300001</v>
      </c>
      <c r="P12" s="23">
        <v>394</v>
      </c>
      <c r="Q12" s="23">
        <v>3938809784.52</v>
      </c>
      <c r="R12" s="21">
        <f t="shared" si="5"/>
        <v>752</v>
      </c>
      <c r="S12" s="21">
        <f t="shared" si="6"/>
        <v>5569260568.9499998</v>
      </c>
      <c r="T12" s="21">
        <f t="shared" si="3"/>
        <v>64036</v>
      </c>
      <c r="U12" s="21">
        <f t="shared" si="4"/>
        <v>15820420649.206799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9012</v>
      </c>
      <c r="E13" s="22">
        <v>4485273830.9300003</v>
      </c>
      <c r="F13" s="22">
        <v>13994</v>
      </c>
      <c r="G13" s="22">
        <v>2593879532.21</v>
      </c>
      <c r="H13" s="22">
        <v>20242</v>
      </c>
      <c r="I13" s="22">
        <v>1266470476.8599999</v>
      </c>
      <c r="J13" s="22">
        <v>25439</v>
      </c>
      <c r="K13" s="22">
        <v>1740496785.3399999</v>
      </c>
      <c r="L13" s="22">
        <f t="shared" ref="L13:L20" si="7">D13+F13+H13+J13</f>
        <v>68687</v>
      </c>
      <c r="M13" s="22">
        <f t="shared" ref="M13:M20" si="8">E13+G13+I13+K13</f>
        <v>10086120625.34</v>
      </c>
      <c r="N13" s="22">
        <v>318</v>
      </c>
      <c r="O13" s="22">
        <v>1528171321.27</v>
      </c>
      <c r="P13" s="22">
        <v>324</v>
      </c>
      <c r="Q13" s="22">
        <v>2771800176.6399999</v>
      </c>
      <c r="R13" s="22">
        <f t="shared" ref="R13:R76" si="9">N13+P13</f>
        <v>642</v>
      </c>
      <c r="S13" s="22">
        <f t="shared" ref="S13:S76" si="10">O13+Q13</f>
        <v>4299971497.9099998</v>
      </c>
      <c r="T13" s="22">
        <f t="shared" ref="T13:T20" si="11">L13+R13</f>
        <v>69329</v>
      </c>
      <c r="U13" s="22">
        <f t="shared" ref="U13:U20" si="12">M13+S13</f>
        <v>14386092123.25</v>
      </c>
      <c r="V13" s="11"/>
    </row>
    <row r="14" spans="1:22" s="5" customFormat="1">
      <c r="A14" s="18">
        <v>7</v>
      </c>
      <c r="B14" s="31" t="s">
        <v>52</v>
      </c>
      <c r="C14" s="1" t="s">
        <v>53</v>
      </c>
      <c r="D14" s="23">
        <v>320</v>
      </c>
      <c r="E14" s="23">
        <v>1540238840.0220001</v>
      </c>
      <c r="F14" s="23">
        <v>1169</v>
      </c>
      <c r="G14" s="23">
        <v>550656175.62</v>
      </c>
      <c r="H14" s="23">
        <v>1837</v>
      </c>
      <c r="I14" s="23">
        <v>972525002.07000005</v>
      </c>
      <c r="J14" s="23">
        <v>2885</v>
      </c>
      <c r="K14" s="23">
        <v>906616949.96469998</v>
      </c>
      <c r="L14" s="21">
        <f t="shared" si="7"/>
        <v>6211</v>
      </c>
      <c r="M14" s="21">
        <f t="shared" si="8"/>
        <v>3970036967.6767006</v>
      </c>
      <c r="N14" s="23">
        <v>198</v>
      </c>
      <c r="O14" s="23">
        <v>3527848095.1399999</v>
      </c>
      <c r="P14" s="23">
        <v>512</v>
      </c>
      <c r="Q14" s="23">
        <v>3192915180.6300001</v>
      </c>
      <c r="R14" s="21">
        <f t="shared" si="9"/>
        <v>710</v>
      </c>
      <c r="S14" s="21">
        <f t="shared" si="10"/>
        <v>6720763275.7700005</v>
      </c>
      <c r="T14" s="21">
        <f t="shared" si="11"/>
        <v>6921</v>
      </c>
      <c r="U14" s="21">
        <f t="shared" si="12"/>
        <v>10690800243.446701</v>
      </c>
      <c r="V14" s="11"/>
    </row>
    <row r="15" spans="1:22" s="5" customFormat="1">
      <c r="A15" s="15">
        <v>8</v>
      </c>
      <c r="B15" s="30" t="s">
        <v>54</v>
      </c>
      <c r="C15" s="17" t="s">
        <v>55</v>
      </c>
      <c r="D15" s="22">
        <v>241</v>
      </c>
      <c r="E15" s="22">
        <v>860972042.02999997</v>
      </c>
      <c r="F15" s="22">
        <v>1192</v>
      </c>
      <c r="G15" s="22">
        <v>484865509.18000001</v>
      </c>
      <c r="H15" s="22">
        <v>1735</v>
      </c>
      <c r="I15" s="22">
        <v>2594601097.8699999</v>
      </c>
      <c r="J15" s="22">
        <v>2349</v>
      </c>
      <c r="K15" s="22">
        <v>1041083562.3426</v>
      </c>
      <c r="L15" s="22">
        <f t="shared" si="7"/>
        <v>5517</v>
      </c>
      <c r="M15" s="22">
        <f t="shared" si="8"/>
        <v>4981522211.4225998</v>
      </c>
      <c r="N15" s="22">
        <v>769</v>
      </c>
      <c r="O15" s="22">
        <v>1459115382.0999999</v>
      </c>
      <c r="P15" s="22">
        <v>842</v>
      </c>
      <c r="Q15" s="22">
        <v>3865773997.0100002</v>
      </c>
      <c r="R15" s="22">
        <f t="shared" si="9"/>
        <v>1611</v>
      </c>
      <c r="S15" s="22">
        <f t="shared" si="10"/>
        <v>5324889379.1100006</v>
      </c>
      <c r="T15" s="22">
        <f t="shared" si="11"/>
        <v>7128</v>
      </c>
      <c r="U15" s="22">
        <f t="shared" si="12"/>
        <v>10306411590.5326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168</v>
      </c>
      <c r="E16" s="23">
        <v>1352980227.72</v>
      </c>
      <c r="F16" s="23">
        <v>597</v>
      </c>
      <c r="G16" s="23">
        <v>456982655.50999999</v>
      </c>
      <c r="H16" s="23">
        <v>535</v>
      </c>
      <c r="I16" s="23">
        <v>2880089773.6700001</v>
      </c>
      <c r="J16" s="23">
        <v>635</v>
      </c>
      <c r="K16" s="23">
        <v>2749008508.9320998</v>
      </c>
      <c r="L16" s="21">
        <f t="shared" si="7"/>
        <v>1935</v>
      </c>
      <c r="M16" s="21">
        <f t="shared" si="8"/>
        <v>7439061165.8320999</v>
      </c>
      <c r="N16" s="23">
        <v>161</v>
      </c>
      <c r="O16" s="23">
        <v>745372861.54999995</v>
      </c>
      <c r="P16" s="23">
        <v>132</v>
      </c>
      <c r="Q16" s="23">
        <v>1627844709.8599999</v>
      </c>
      <c r="R16" s="21">
        <f t="shared" si="9"/>
        <v>293</v>
      </c>
      <c r="S16" s="21">
        <f t="shared" si="10"/>
        <v>2373217571.4099998</v>
      </c>
      <c r="T16" s="21">
        <f t="shared" si="11"/>
        <v>2228</v>
      </c>
      <c r="U16" s="21">
        <f t="shared" si="12"/>
        <v>9812278737.2420998</v>
      </c>
      <c r="V16" s="11"/>
    </row>
    <row r="17" spans="1:22" s="5" customFormat="1">
      <c r="A17" s="15">
        <v>10</v>
      </c>
      <c r="B17" s="30" t="s">
        <v>21</v>
      </c>
      <c r="C17" s="17" t="s">
        <v>22</v>
      </c>
      <c r="D17" s="22">
        <v>174</v>
      </c>
      <c r="E17" s="22">
        <v>255584425.97</v>
      </c>
      <c r="F17" s="22">
        <v>613</v>
      </c>
      <c r="G17" s="22">
        <v>259872905.80000001</v>
      </c>
      <c r="H17" s="22">
        <v>154</v>
      </c>
      <c r="I17" s="22">
        <v>475553773.10000002</v>
      </c>
      <c r="J17" s="22">
        <v>352</v>
      </c>
      <c r="K17" s="22">
        <v>603418068.56830001</v>
      </c>
      <c r="L17" s="22">
        <f t="shared" si="7"/>
        <v>1293</v>
      </c>
      <c r="M17" s="22">
        <f t="shared" si="8"/>
        <v>1594429173.4383001</v>
      </c>
      <c r="N17" s="22">
        <v>289</v>
      </c>
      <c r="O17" s="22">
        <v>4056133793.6199999</v>
      </c>
      <c r="P17" s="22">
        <v>304</v>
      </c>
      <c r="Q17" s="22">
        <v>3937831358.0900002</v>
      </c>
      <c r="R17" s="22">
        <f t="shared" si="9"/>
        <v>593</v>
      </c>
      <c r="S17" s="22">
        <f t="shared" si="10"/>
        <v>7993965151.71</v>
      </c>
      <c r="T17" s="22">
        <f t="shared" si="11"/>
        <v>1886</v>
      </c>
      <c r="U17" s="22">
        <f t="shared" si="12"/>
        <v>9588394325.1483002</v>
      </c>
      <c r="V17" s="11"/>
    </row>
    <row r="18" spans="1:22" s="5" customFormat="1">
      <c r="A18" s="18">
        <v>11</v>
      </c>
      <c r="B18" s="31" t="s">
        <v>60</v>
      </c>
      <c r="C18" s="1" t="s">
        <v>61</v>
      </c>
      <c r="D18" s="23"/>
      <c r="E18" s="23"/>
      <c r="F18" s="23"/>
      <c r="G18" s="23"/>
      <c r="H18" s="23">
        <v>222</v>
      </c>
      <c r="I18" s="23">
        <v>1954229125.4400001</v>
      </c>
      <c r="J18" s="23">
        <v>243</v>
      </c>
      <c r="K18" s="23">
        <v>2112026108.5</v>
      </c>
      <c r="L18" s="21">
        <f t="shared" si="7"/>
        <v>465</v>
      </c>
      <c r="M18" s="21">
        <f t="shared" si="8"/>
        <v>4066255233.9400001</v>
      </c>
      <c r="N18" s="23">
        <v>14</v>
      </c>
      <c r="O18" s="23">
        <v>290500000</v>
      </c>
      <c r="P18" s="23">
        <v>13</v>
      </c>
      <c r="Q18" s="23">
        <v>320000000</v>
      </c>
      <c r="R18" s="21">
        <f t="shared" si="9"/>
        <v>27</v>
      </c>
      <c r="S18" s="21">
        <f t="shared" si="10"/>
        <v>610500000</v>
      </c>
      <c r="T18" s="21">
        <f t="shared" si="11"/>
        <v>492</v>
      </c>
      <c r="U18" s="21">
        <f t="shared" si="12"/>
        <v>4676755233.9400005</v>
      </c>
      <c r="V18" s="11"/>
    </row>
    <row r="19" spans="1:22" s="5" customFormat="1">
      <c r="A19" s="15">
        <v>12</v>
      </c>
      <c r="B19" s="30" t="s">
        <v>64</v>
      </c>
      <c r="C19" s="17" t="s">
        <v>65</v>
      </c>
      <c r="D19" s="22">
        <v>117</v>
      </c>
      <c r="E19" s="22">
        <v>49882602.039999999</v>
      </c>
      <c r="F19" s="22">
        <v>385</v>
      </c>
      <c r="G19" s="22">
        <v>43431717.539999999</v>
      </c>
      <c r="H19" s="22">
        <v>255</v>
      </c>
      <c r="I19" s="22">
        <v>302152446.36000001</v>
      </c>
      <c r="J19" s="22">
        <v>320</v>
      </c>
      <c r="K19" s="22">
        <v>346409853.12</v>
      </c>
      <c r="L19" s="22">
        <f t="shared" si="7"/>
        <v>1077</v>
      </c>
      <c r="M19" s="22">
        <f t="shared" si="8"/>
        <v>741876619.05999994</v>
      </c>
      <c r="N19" s="22">
        <v>639</v>
      </c>
      <c r="O19" s="22">
        <v>1554503878.01</v>
      </c>
      <c r="P19" s="22">
        <v>653</v>
      </c>
      <c r="Q19" s="22">
        <v>1542044653.96</v>
      </c>
      <c r="R19" s="22">
        <f t="shared" si="9"/>
        <v>1292</v>
      </c>
      <c r="S19" s="22">
        <f t="shared" si="10"/>
        <v>3096548531.9700003</v>
      </c>
      <c r="T19" s="22">
        <f t="shared" si="11"/>
        <v>2369</v>
      </c>
      <c r="U19" s="22">
        <f t="shared" si="12"/>
        <v>3838425151.0300002</v>
      </c>
      <c r="V19" s="11"/>
    </row>
    <row r="20" spans="1:22" s="5" customFormat="1">
      <c r="A20" s="18">
        <v>13</v>
      </c>
      <c r="B20" s="31" t="s">
        <v>39</v>
      </c>
      <c r="C20" s="1" t="s">
        <v>40</v>
      </c>
      <c r="D20" s="23">
        <v>63</v>
      </c>
      <c r="E20" s="23">
        <v>770286357.25</v>
      </c>
      <c r="F20" s="23">
        <v>9</v>
      </c>
      <c r="G20" s="23">
        <v>3832343.24</v>
      </c>
      <c r="H20" s="23">
        <v>107</v>
      </c>
      <c r="I20" s="23">
        <v>407756086.13</v>
      </c>
      <c r="J20" s="23">
        <v>273</v>
      </c>
      <c r="K20" s="23">
        <v>290928776.88</v>
      </c>
      <c r="L20" s="21">
        <f t="shared" si="7"/>
        <v>452</v>
      </c>
      <c r="M20" s="21">
        <f t="shared" si="8"/>
        <v>1472803563.5</v>
      </c>
      <c r="N20" s="23">
        <v>71</v>
      </c>
      <c r="O20" s="23">
        <v>230342537.30000001</v>
      </c>
      <c r="P20" s="23">
        <v>121</v>
      </c>
      <c r="Q20" s="23">
        <v>1534344742.6099999</v>
      </c>
      <c r="R20" s="21">
        <f t="shared" si="9"/>
        <v>192</v>
      </c>
      <c r="S20" s="21">
        <f t="shared" si="10"/>
        <v>1764687279.9099998</v>
      </c>
      <c r="T20" s="21">
        <f t="shared" si="11"/>
        <v>644</v>
      </c>
      <c r="U20" s="21">
        <f t="shared" si="12"/>
        <v>3237490843.4099998</v>
      </c>
      <c r="V20" s="11"/>
    </row>
    <row r="21" spans="1:22" s="5" customFormat="1">
      <c r="A21" s="15">
        <v>14</v>
      </c>
      <c r="B21" s="16" t="s">
        <v>62</v>
      </c>
      <c r="C21" s="17" t="s">
        <v>63</v>
      </c>
      <c r="D21" s="22"/>
      <c r="E21" s="22"/>
      <c r="F21" s="22">
        <v>1</v>
      </c>
      <c r="G21" s="22">
        <v>74699681.140000001</v>
      </c>
      <c r="H21" s="22">
        <v>229</v>
      </c>
      <c r="I21" s="22">
        <v>645965061.29999995</v>
      </c>
      <c r="J21" s="22">
        <v>228</v>
      </c>
      <c r="K21" s="22">
        <v>1488074243.46</v>
      </c>
      <c r="L21" s="22">
        <f t="shared" si="0"/>
        <v>458</v>
      </c>
      <c r="M21" s="22">
        <f t="shared" si="1"/>
        <v>2208738985.9000001</v>
      </c>
      <c r="N21" s="22">
        <v>27</v>
      </c>
      <c r="O21" s="22">
        <v>882628254.99000001</v>
      </c>
      <c r="P21" s="22">
        <v>6</v>
      </c>
      <c r="Q21" s="22">
        <v>52628957.469999999</v>
      </c>
      <c r="R21" s="22">
        <f t="shared" si="9"/>
        <v>33</v>
      </c>
      <c r="S21" s="22">
        <f t="shared" si="10"/>
        <v>935257212.46000004</v>
      </c>
      <c r="T21" s="22">
        <f t="shared" si="3"/>
        <v>491</v>
      </c>
      <c r="U21" s="22">
        <f t="shared" si="4"/>
        <v>3143996198.3600001</v>
      </c>
      <c r="V21" s="11"/>
    </row>
    <row r="22" spans="1:22" s="5" customFormat="1">
      <c r="A22" s="18">
        <v>15</v>
      </c>
      <c r="B22" s="31" t="s">
        <v>27</v>
      </c>
      <c r="C22" s="1" t="s">
        <v>28</v>
      </c>
      <c r="D22" s="23"/>
      <c r="E22" s="23"/>
      <c r="F22" s="23"/>
      <c r="G22" s="23"/>
      <c r="H22" s="23">
        <v>135</v>
      </c>
      <c r="I22" s="23">
        <v>1091572042.3599999</v>
      </c>
      <c r="J22" s="23">
        <v>123</v>
      </c>
      <c r="K22" s="23">
        <v>604992050.15999997</v>
      </c>
      <c r="L22" s="21">
        <f t="shared" si="0"/>
        <v>258</v>
      </c>
      <c r="M22" s="21">
        <f t="shared" si="1"/>
        <v>1696564092.52</v>
      </c>
      <c r="N22" s="23">
        <v>40</v>
      </c>
      <c r="O22" s="23">
        <v>421410782.74000001</v>
      </c>
      <c r="P22" s="23">
        <v>63</v>
      </c>
      <c r="Q22" s="23">
        <v>907612256.78999996</v>
      </c>
      <c r="R22" s="21">
        <f t="shared" si="9"/>
        <v>103</v>
      </c>
      <c r="S22" s="21">
        <f t="shared" si="10"/>
        <v>1329023039.53</v>
      </c>
      <c r="T22" s="21">
        <f t="shared" si="3"/>
        <v>361</v>
      </c>
      <c r="U22" s="21">
        <f t="shared" si="4"/>
        <v>3025587132.0500002</v>
      </c>
      <c r="V22" s="11"/>
    </row>
    <row r="23" spans="1:22" s="5" customFormat="1">
      <c r="A23" s="15">
        <v>16</v>
      </c>
      <c r="B23" s="30" t="s">
        <v>29</v>
      </c>
      <c r="C23" s="17" t="s">
        <v>30</v>
      </c>
      <c r="D23" s="22">
        <v>152</v>
      </c>
      <c r="E23" s="22">
        <v>245980600.03</v>
      </c>
      <c r="F23" s="22">
        <v>314</v>
      </c>
      <c r="G23" s="22">
        <v>91309528.129999995</v>
      </c>
      <c r="H23" s="22">
        <v>103</v>
      </c>
      <c r="I23" s="22">
        <v>231612610.25</v>
      </c>
      <c r="J23" s="22">
        <v>542</v>
      </c>
      <c r="K23" s="22">
        <v>621609097.39999998</v>
      </c>
      <c r="L23" s="22">
        <f t="shared" si="0"/>
        <v>1111</v>
      </c>
      <c r="M23" s="22">
        <f t="shared" si="1"/>
        <v>1190511835.8099999</v>
      </c>
      <c r="N23" s="22">
        <v>112</v>
      </c>
      <c r="O23" s="22">
        <v>829706373.5</v>
      </c>
      <c r="P23" s="22">
        <v>155</v>
      </c>
      <c r="Q23" s="22">
        <v>971336228.74000001</v>
      </c>
      <c r="R23" s="22">
        <f t="shared" si="9"/>
        <v>267</v>
      </c>
      <c r="S23" s="22">
        <f t="shared" si="10"/>
        <v>1801042602.24</v>
      </c>
      <c r="T23" s="22">
        <f t="shared" si="3"/>
        <v>1378</v>
      </c>
      <c r="U23" s="22">
        <f t="shared" si="4"/>
        <v>2991554438.0500002</v>
      </c>
      <c r="V23" s="11"/>
    </row>
    <row r="24" spans="1:22" s="5" customFormat="1">
      <c r="A24" s="18">
        <v>17</v>
      </c>
      <c r="B24" s="31" t="s">
        <v>70</v>
      </c>
      <c r="C24" s="1" t="s">
        <v>71</v>
      </c>
      <c r="D24" s="23">
        <v>14</v>
      </c>
      <c r="E24" s="23">
        <v>81494428.230000004</v>
      </c>
      <c r="F24" s="23">
        <v>7</v>
      </c>
      <c r="G24" s="23">
        <v>30428751.780000001</v>
      </c>
      <c r="H24" s="23">
        <v>13</v>
      </c>
      <c r="I24" s="23">
        <v>597269534.02999997</v>
      </c>
      <c r="J24" s="23">
        <v>110</v>
      </c>
      <c r="K24" s="23">
        <v>389560397.69</v>
      </c>
      <c r="L24" s="21">
        <f t="shared" si="0"/>
        <v>144</v>
      </c>
      <c r="M24" s="21">
        <f t="shared" si="1"/>
        <v>1098753111.73</v>
      </c>
      <c r="N24" s="23">
        <v>40</v>
      </c>
      <c r="O24" s="23">
        <v>798103635.52999997</v>
      </c>
      <c r="P24" s="23">
        <v>53</v>
      </c>
      <c r="Q24" s="23">
        <v>926983110.39999998</v>
      </c>
      <c r="R24" s="21">
        <f t="shared" si="9"/>
        <v>93</v>
      </c>
      <c r="S24" s="21">
        <f t="shared" si="10"/>
        <v>1725086745.9299998</v>
      </c>
      <c r="T24" s="21">
        <f t="shared" si="3"/>
        <v>237</v>
      </c>
      <c r="U24" s="21">
        <f t="shared" si="4"/>
        <v>2823839857.6599998</v>
      </c>
      <c r="V24" s="11"/>
    </row>
    <row r="25" spans="1:22" s="5" customFormat="1">
      <c r="A25" s="15">
        <v>18</v>
      </c>
      <c r="B25" s="30" t="s">
        <v>25</v>
      </c>
      <c r="C25" s="17" t="s">
        <v>26</v>
      </c>
      <c r="D25" s="22">
        <v>279</v>
      </c>
      <c r="E25" s="22">
        <v>345303516.38</v>
      </c>
      <c r="F25" s="22">
        <v>814</v>
      </c>
      <c r="G25" s="22">
        <v>142834387.36000001</v>
      </c>
      <c r="H25" s="22">
        <v>289</v>
      </c>
      <c r="I25" s="22">
        <v>365609617.25999999</v>
      </c>
      <c r="J25" s="22">
        <v>676</v>
      </c>
      <c r="K25" s="22">
        <v>203697274.03</v>
      </c>
      <c r="L25" s="22">
        <f t="shared" si="0"/>
        <v>2058</v>
      </c>
      <c r="M25" s="22">
        <f t="shared" si="1"/>
        <v>1057444795.03</v>
      </c>
      <c r="N25" s="22">
        <v>302</v>
      </c>
      <c r="O25" s="22">
        <v>315061737.69</v>
      </c>
      <c r="P25" s="22">
        <v>545</v>
      </c>
      <c r="Q25" s="22">
        <v>1354404759.55</v>
      </c>
      <c r="R25" s="22">
        <f t="shared" si="9"/>
        <v>847</v>
      </c>
      <c r="S25" s="22">
        <f t="shared" si="10"/>
        <v>1669466497.24</v>
      </c>
      <c r="T25" s="22">
        <f t="shared" si="3"/>
        <v>2905</v>
      </c>
      <c r="U25" s="22">
        <f t="shared" si="4"/>
        <v>2726911292.27</v>
      </c>
      <c r="V25" s="11"/>
    </row>
    <row r="26" spans="1:22" s="5" customFormat="1">
      <c r="A26" s="18">
        <v>19</v>
      </c>
      <c r="B26" s="31" t="s">
        <v>33</v>
      </c>
      <c r="C26" s="1" t="s">
        <v>34</v>
      </c>
      <c r="D26" s="23">
        <v>32</v>
      </c>
      <c r="E26" s="23">
        <v>204597239.03999999</v>
      </c>
      <c r="F26" s="23">
        <v>109</v>
      </c>
      <c r="G26" s="23">
        <v>339515574.17000002</v>
      </c>
      <c r="H26" s="23">
        <v>69</v>
      </c>
      <c r="I26" s="23">
        <v>238874138.80000001</v>
      </c>
      <c r="J26" s="23">
        <v>114</v>
      </c>
      <c r="K26" s="23">
        <v>75144377.340000004</v>
      </c>
      <c r="L26" s="21">
        <f t="shared" si="0"/>
        <v>324</v>
      </c>
      <c r="M26" s="21">
        <f t="shared" si="1"/>
        <v>858131329.35000002</v>
      </c>
      <c r="N26" s="23">
        <v>174</v>
      </c>
      <c r="O26" s="23">
        <v>814108001.29999995</v>
      </c>
      <c r="P26" s="23">
        <v>186</v>
      </c>
      <c r="Q26" s="23">
        <v>855219224.86000001</v>
      </c>
      <c r="R26" s="21">
        <f t="shared" si="9"/>
        <v>360</v>
      </c>
      <c r="S26" s="21">
        <f t="shared" si="10"/>
        <v>1669327226.1599998</v>
      </c>
      <c r="T26" s="21">
        <f t="shared" si="3"/>
        <v>684</v>
      </c>
      <c r="U26" s="21">
        <f t="shared" si="4"/>
        <v>2527458555.5099998</v>
      </c>
      <c r="V26" s="11"/>
    </row>
    <row r="27" spans="1:22" s="5" customFormat="1">
      <c r="A27" s="15">
        <v>20</v>
      </c>
      <c r="B27" s="30" t="s">
        <v>35</v>
      </c>
      <c r="C27" s="17" t="s">
        <v>36</v>
      </c>
      <c r="D27" s="22">
        <v>925</v>
      </c>
      <c r="E27" s="22">
        <v>82993579.519999996</v>
      </c>
      <c r="F27" s="22">
        <v>2243</v>
      </c>
      <c r="G27" s="22">
        <v>128667767.96070001</v>
      </c>
      <c r="H27" s="22">
        <v>3256</v>
      </c>
      <c r="I27" s="22">
        <v>277438608.14999998</v>
      </c>
      <c r="J27" s="22">
        <v>6816</v>
      </c>
      <c r="K27" s="22">
        <v>699456516.02999997</v>
      </c>
      <c r="L27" s="22">
        <f t="shared" si="0"/>
        <v>13240</v>
      </c>
      <c r="M27" s="22">
        <f t="shared" si="1"/>
        <v>1188556471.6606998</v>
      </c>
      <c r="N27" s="22">
        <v>1733</v>
      </c>
      <c r="O27" s="22">
        <v>771880282.98000002</v>
      </c>
      <c r="P27" s="22">
        <v>5877</v>
      </c>
      <c r="Q27" s="22">
        <v>279136231.41000003</v>
      </c>
      <c r="R27" s="22">
        <f t="shared" si="9"/>
        <v>7610</v>
      </c>
      <c r="S27" s="22">
        <f t="shared" si="10"/>
        <v>1051016514.3900001</v>
      </c>
      <c r="T27" s="22">
        <f t="shared" si="3"/>
        <v>20850</v>
      </c>
      <c r="U27" s="22">
        <f t="shared" si="4"/>
        <v>2239572986.0507002</v>
      </c>
      <c r="V27" s="11"/>
    </row>
    <row r="28" spans="1:22" s="5" customFormat="1">
      <c r="A28" s="18">
        <v>21</v>
      </c>
      <c r="B28" s="31" t="s">
        <v>41</v>
      </c>
      <c r="C28" s="1" t="s">
        <v>42</v>
      </c>
      <c r="D28" s="23"/>
      <c r="E28" s="23"/>
      <c r="F28" s="23">
        <v>1</v>
      </c>
      <c r="G28" s="23">
        <v>72778.5</v>
      </c>
      <c r="H28" s="23">
        <v>127</v>
      </c>
      <c r="I28" s="23">
        <v>279895796.42000002</v>
      </c>
      <c r="J28" s="23">
        <v>179</v>
      </c>
      <c r="K28" s="23">
        <v>232783684.00999999</v>
      </c>
      <c r="L28" s="21">
        <f t="shared" si="0"/>
        <v>307</v>
      </c>
      <c r="M28" s="21">
        <f t="shared" si="1"/>
        <v>512752258.93000001</v>
      </c>
      <c r="N28" s="23">
        <v>54</v>
      </c>
      <c r="O28" s="23">
        <v>901190386.32000005</v>
      </c>
      <c r="P28" s="23">
        <v>54</v>
      </c>
      <c r="Q28" s="23">
        <v>771183710.13999999</v>
      </c>
      <c r="R28" s="21">
        <f t="shared" si="9"/>
        <v>108</v>
      </c>
      <c r="S28" s="21">
        <f t="shared" si="10"/>
        <v>1672374096.46</v>
      </c>
      <c r="T28" s="21">
        <f t="shared" si="3"/>
        <v>415</v>
      </c>
      <c r="U28" s="21">
        <f t="shared" si="4"/>
        <v>2185126355.3899999</v>
      </c>
      <c r="V28" s="11"/>
    </row>
    <row r="29" spans="1:22" s="5" customFormat="1">
      <c r="A29" s="15">
        <v>22</v>
      </c>
      <c r="B29" s="30" t="s">
        <v>90</v>
      </c>
      <c r="C29" s="17" t="s">
        <v>91</v>
      </c>
      <c r="D29" s="22">
        <v>67</v>
      </c>
      <c r="E29" s="22">
        <v>162863981.66</v>
      </c>
      <c r="F29" s="22">
        <v>181</v>
      </c>
      <c r="G29" s="22">
        <v>38148180.780000001</v>
      </c>
      <c r="H29" s="22">
        <v>62</v>
      </c>
      <c r="I29" s="22">
        <v>6719750.0499999998</v>
      </c>
      <c r="J29" s="22">
        <v>105</v>
      </c>
      <c r="K29" s="22">
        <v>158871754.43000001</v>
      </c>
      <c r="L29" s="22">
        <f t="shared" si="0"/>
        <v>415</v>
      </c>
      <c r="M29" s="22">
        <f t="shared" si="1"/>
        <v>366603666.92000002</v>
      </c>
      <c r="N29" s="22">
        <v>84</v>
      </c>
      <c r="O29" s="22">
        <v>884813640.29999995</v>
      </c>
      <c r="P29" s="22">
        <v>90</v>
      </c>
      <c r="Q29" s="22">
        <v>815361503.67999995</v>
      </c>
      <c r="R29" s="22">
        <f t="shared" si="9"/>
        <v>174</v>
      </c>
      <c r="S29" s="22">
        <f t="shared" si="10"/>
        <v>1700175143.98</v>
      </c>
      <c r="T29" s="22">
        <f t="shared" si="3"/>
        <v>589</v>
      </c>
      <c r="U29" s="22">
        <f t="shared" si="4"/>
        <v>2066778810.9000001</v>
      </c>
      <c r="V29" s="11"/>
    </row>
    <row r="30" spans="1:22" s="5" customFormat="1">
      <c r="A30" s="18">
        <v>23</v>
      </c>
      <c r="B30" s="31" t="s">
        <v>31</v>
      </c>
      <c r="C30" s="1" t="s">
        <v>32</v>
      </c>
      <c r="D30" s="23">
        <v>114</v>
      </c>
      <c r="E30" s="23">
        <v>493041029.04000002</v>
      </c>
      <c r="F30" s="23">
        <v>196</v>
      </c>
      <c r="G30" s="23">
        <v>61815425.710000001</v>
      </c>
      <c r="H30" s="23">
        <v>231</v>
      </c>
      <c r="I30" s="23">
        <v>268604930.20999998</v>
      </c>
      <c r="J30" s="23">
        <v>339</v>
      </c>
      <c r="K30" s="23">
        <v>355149288.00999999</v>
      </c>
      <c r="L30" s="21">
        <f t="shared" si="0"/>
        <v>880</v>
      </c>
      <c r="M30" s="21">
        <f t="shared" si="1"/>
        <v>1178610672.97</v>
      </c>
      <c r="N30" s="23">
        <v>140</v>
      </c>
      <c r="O30" s="23">
        <v>304826739.11000001</v>
      </c>
      <c r="P30" s="23">
        <v>153</v>
      </c>
      <c r="Q30" s="23">
        <v>515851427.58999997</v>
      </c>
      <c r="R30" s="21">
        <f t="shared" si="9"/>
        <v>293</v>
      </c>
      <c r="S30" s="21">
        <f t="shared" si="10"/>
        <v>820678166.70000005</v>
      </c>
      <c r="T30" s="21">
        <f t="shared" si="3"/>
        <v>1173</v>
      </c>
      <c r="U30" s="21">
        <f t="shared" si="4"/>
        <v>1999288839.6700001</v>
      </c>
      <c r="V30" s="11"/>
    </row>
    <row r="31" spans="1:22" s="5" customFormat="1">
      <c r="A31" s="15">
        <v>24</v>
      </c>
      <c r="B31" s="30" t="s">
        <v>68</v>
      </c>
      <c r="C31" s="17" t="s">
        <v>69</v>
      </c>
      <c r="D31" s="22">
        <v>310</v>
      </c>
      <c r="E31" s="22">
        <v>260830079.78</v>
      </c>
      <c r="F31" s="22">
        <v>1986</v>
      </c>
      <c r="G31" s="22">
        <v>350296772.67690003</v>
      </c>
      <c r="H31" s="22">
        <v>1393</v>
      </c>
      <c r="I31" s="22">
        <v>266501001.74000001</v>
      </c>
      <c r="J31" s="22">
        <v>3553</v>
      </c>
      <c r="K31" s="22">
        <v>449386303.96969998</v>
      </c>
      <c r="L31" s="22">
        <f t="shared" si="0"/>
        <v>7242</v>
      </c>
      <c r="M31" s="22">
        <f t="shared" si="1"/>
        <v>1327014158.1666</v>
      </c>
      <c r="N31" s="22">
        <v>65</v>
      </c>
      <c r="O31" s="22">
        <v>494733308</v>
      </c>
      <c r="P31" s="22">
        <v>47</v>
      </c>
      <c r="Q31" s="22">
        <v>156498683.59999999</v>
      </c>
      <c r="R31" s="22">
        <f t="shared" si="9"/>
        <v>112</v>
      </c>
      <c r="S31" s="22">
        <f t="shared" si="10"/>
        <v>651231991.60000002</v>
      </c>
      <c r="T31" s="22">
        <f t="shared" si="3"/>
        <v>7354</v>
      </c>
      <c r="U31" s="22">
        <f t="shared" si="4"/>
        <v>1978246149.7666001</v>
      </c>
      <c r="V31" s="11"/>
    </row>
    <row r="32" spans="1:22" s="5" customFormat="1">
      <c r="A32" s="18">
        <v>25</v>
      </c>
      <c r="B32" s="31" t="s">
        <v>37</v>
      </c>
      <c r="C32" s="1" t="s">
        <v>38</v>
      </c>
      <c r="D32" s="23">
        <v>76</v>
      </c>
      <c r="E32" s="23">
        <v>99399011.319999993</v>
      </c>
      <c r="F32" s="23">
        <v>559</v>
      </c>
      <c r="G32" s="23">
        <v>64621523.119999997</v>
      </c>
      <c r="H32" s="23">
        <v>3189</v>
      </c>
      <c r="I32" s="23">
        <v>208885942.72</v>
      </c>
      <c r="J32" s="23">
        <v>46206</v>
      </c>
      <c r="K32" s="23">
        <v>244825950.34999999</v>
      </c>
      <c r="L32" s="21">
        <f t="shared" si="0"/>
        <v>50030</v>
      </c>
      <c r="M32" s="21">
        <f t="shared" si="1"/>
        <v>617732427.50999999</v>
      </c>
      <c r="N32" s="23">
        <v>149</v>
      </c>
      <c r="O32" s="23">
        <v>634419680</v>
      </c>
      <c r="P32" s="23">
        <v>182</v>
      </c>
      <c r="Q32" s="23">
        <v>537588523.45000005</v>
      </c>
      <c r="R32" s="21">
        <f t="shared" si="9"/>
        <v>331</v>
      </c>
      <c r="S32" s="21">
        <f t="shared" si="10"/>
        <v>1172008203.45</v>
      </c>
      <c r="T32" s="21">
        <f t="shared" si="3"/>
        <v>50361</v>
      </c>
      <c r="U32" s="21">
        <f t="shared" si="4"/>
        <v>1789740630.96</v>
      </c>
      <c r="V32" s="11"/>
    </row>
    <row r="33" spans="1:22" s="5" customFormat="1">
      <c r="A33" s="15">
        <v>26</v>
      </c>
      <c r="B33" s="16" t="s">
        <v>92</v>
      </c>
      <c r="C33" s="17" t="s">
        <v>93</v>
      </c>
      <c r="D33" s="22">
        <v>280</v>
      </c>
      <c r="E33" s="22">
        <v>144729934.81999999</v>
      </c>
      <c r="F33" s="22">
        <v>820</v>
      </c>
      <c r="G33" s="22">
        <v>180143265.44999999</v>
      </c>
      <c r="H33" s="22">
        <v>932</v>
      </c>
      <c r="I33" s="22">
        <v>466693124.80000001</v>
      </c>
      <c r="J33" s="22">
        <v>1903</v>
      </c>
      <c r="K33" s="22">
        <v>122592206.5</v>
      </c>
      <c r="L33" s="22">
        <f t="shared" si="0"/>
        <v>3935</v>
      </c>
      <c r="M33" s="22">
        <f t="shared" si="1"/>
        <v>914158531.56999993</v>
      </c>
      <c r="N33" s="22">
        <v>190</v>
      </c>
      <c r="O33" s="22">
        <v>287203753.70999998</v>
      </c>
      <c r="P33" s="22">
        <v>206</v>
      </c>
      <c r="Q33" s="22">
        <v>580497338.09000003</v>
      </c>
      <c r="R33" s="22">
        <f t="shared" si="9"/>
        <v>396</v>
      </c>
      <c r="S33" s="22">
        <f t="shared" si="10"/>
        <v>867701091.79999995</v>
      </c>
      <c r="T33" s="22">
        <f t="shared" si="3"/>
        <v>4331</v>
      </c>
      <c r="U33" s="22">
        <f t="shared" si="4"/>
        <v>1781859623.3699999</v>
      </c>
      <c r="V33" s="11"/>
    </row>
    <row r="34" spans="1:22" s="5" customFormat="1">
      <c r="A34" s="18">
        <v>27</v>
      </c>
      <c r="B34" s="31" t="s">
        <v>66</v>
      </c>
      <c r="C34" s="1" t="s">
        <v>67</v>
      </c>
      <c r="D34" s="23">
        <v>8</v>
      </c>
      <c r="E34" s="23">
        <v>51100000</v>
      </c>
      <c r="F34" s="23">
        <v>37</v>
      </c>
      <c r="G34" s="23">
        <v>5007912.74</v>
      </c>
      <c r="H34" s="23">
        <v>494</v>
      </c>
      <c r="I34" s="23">
        <v>586674409.28999996</v>
      </c>
      <c r="J34" s="23">
        <v>480</v>
      </c>
      <c r="K34" s="23">
        <v>570719889.45000005</v>
      </c>
      <c r="L34" s="21">
        <f t="shared" si="0"/>
        <v>1019</v>
      </c>
      <c r="M34" s="21">
        <f t="shared" si="1"/>
        <v>1213502211.48</v>
      </c>
      <c r="N34" s="23">
        <v>8</v>
      </c>
      <c r="O34" s="23">
        <v>217655055.13999999</v>
      </c>
      <c r="P34" s="23">
        <v>11</v>
      </c>
      <c r="Q34" s="23">
        <v>297645657.29000002</v>
      </c>
      <c r="R34" s="21">
        <f t="shared" si="9"/>
        <v>19</v>
      </c>
      <c r="S34" s="21">
        <f t="shared" si="10"/>
        <v>515300712.43000001</v>
      </c>
      <c r="T34" s="21">
        <f t="shared" si="3"/>
        <v>1038</v>
      </c>
      <c r="U34" s="21">
        <f t="shared" si="4"/>
        <v>1728802923.9100001</v>
      </c>
      <c r="V34" s="11"/>
    </row>
    <row r="35" spans="1:22" s="5" customFormat="1">
      <c r="A35" s="15">
        <v>28</v>
      </c>
      <c r="B35" s="30" t="s">
        <v>72</v>
      </c>
      <c r="C35" s="17" t="s">
        <v>73</v>
      </c>
      <c r="D35" s="22">
        <v>1090</v>
      </c>
      <c r="E35" s="22">
        <v>117762066.83</v>
      </c>
      <c r="F35" s="22">
        <v>1992</v>
      </c>
      <c r="G35" s="22">
        <v>123872784.05</v>
      </c>
      <c r="H35" s="22">
        <v>15614</v>
      </c>
      <c r="I35" s="22">
        <v>161687543.16589999</v>
      </c>
      <c r="J35" s="22">
        <v>81439</v>
      </c>
      <c r="K35" s="22">
        <v>302475159.68000001</v>
      </c>
      <c r="L35" s="22">
        <f t="shared" si="0"/>
        <v>100135</v>
      </c>
      <c r="M35" s="22">
        <f t="shared" si="1"/>
        <v>705797553.72589993</v>
      </c>
      <c r="N35" s="22">
        <v>553</v>
      </c>
      <c r="O35" s="22">
        <v>556830930.65999997</v>
      </c>
      <c r="P35" s="22">
        <v>12797</v>
      </c>
      <c r="Q35" s="22">
        <v>406797623.17000002</v>
      </c>
      <c r="R35" s="22">
        <f t="shared" si="9"/>
        <v>13350</v>
      </c>
      <c r="S35" s="22">
        <f t="shared" si="10"/>
        <v>963628553.82999992</v>
      </c>
      <c r="T35" s="22">
        <f t="shared" si="3"/>
        <v>113485</v>
      </c>
      <c r="U35" s="22">
        <f t="shared" si="4"/>
        <v>1669426107.5558999</v>
      </c>
      <c r="V35" s="11"/>
    </row>
    <row r="36" spans="1:22" s="5" customFormat="1">
      <c r="A36" s="18">
        <v>29</v>
      </c>
      <c r="B36" s="31" t="s">
        <v>80</v>
      </c>
      <c r="C36" s="1" t="s">
        <v>81</v>
      </c>
      <c r="D36" s="23">
        <v>84</v>
      </c>
      <c r="E36" s="23">
        <v>3245209.11</v>
      </c>
      <c r="F36" s="23">
        <v>645</v>
      </c>
      <c r="G36" s="23">
        <v>26284682.390000001</v>
      </c>
      <c r="H36" s="23">
        <v>215</v>
      </c>
      <c r="I36" s="23">
        <v>17020874.817000002</v>
      </c>
      <c r="J36" s="23">
        <v>12097</v>
      </c>
      <c r="K36" s="23">
        <v>22043161.190000001</v>
      </c>
      <c r="L36" s="21">
        <f t="shared" si="0"/>
        <v>13041</v>
      </c>
      <c r="M36" s="21">
        <f t="shared" si="1"/>
        <v>68593927.506999999</v>
      </c>
      <c r="N36" s="23">
        <v>384</v>
      </c>
      <c r="O36" s="23">
        <v>724551765.52999997</v>
      </c>
      <c r="P36" s="23">
        <v>451</v>
      </c>
      <c r="Q36" s="23">
        <v>685941261.19000006</v>
      </c>
      <c r="R36" s="21">
        <f t="shared" si="9"/>
        <v>835</v>
      </c>
      <c r="S36" s="21">
        <f t="shared" si="10"/>
        <v>1410493026.72</v>
      </c>
      <c r="T36" s="21">
        <f t="shared" si="3"/>
        <v>13876</v>
      </c>
      <c r="U36" s="21">
        <f t="shared" si="4"/>
        <v>1479086954.227</v>
      </c>
      <c r="V36" s="11"/>
    </row>
    <row r="37" spans="1:22" s="5" customFormat="1">
      <c r="A37" s="15">
        <v>30</v>
      </c>
      <c r="B37" s="30" t="s">
        <v>23</v>
      </c>
      <c r="C37" s="17" t="s">
        <v>24</v>
      </c>
      <c r="D37" s="22">
        <v>6</v>
      </c>
      <c r="E37" s="22">
        <v>54650000</v>
      </c>
      <c r="F37" s="22"/>
      <c r="G37" s="22"/>
      <c r="H37" s="22">
        <v>18</v>
      </c>
      <c r="I37" s="22">
        <v>39699864.729999997</v>
      </c>
      <c r="J37" s="22">
        <v>54</v>
      </c>
      <c r="K37" s="22">
        <v>75747922.560000002</v>
      </c>
      <c r="L37" s="22">
        <f t="shared" si="0"/>
        <v>78</v>
      </c>
      <c r="M37" s="22">
        <f t="shared" si="1"/>
        <v>170097787.28999999</v>
      </c>
      <c r="N37" s="22">
        <v>62</v>
      </c>
      <c r="O37" s="22">
        <v>618807021.32000005</v>
      </c>
      <c r="P37" s="22">
        <v>60</v>
      </c>
      <c r="Q37" s="22">
        <v>620328487.53999996</v>
      </c>
      <c r="R37" s="22">
        <f t="shared" si="9"/>
        <v>122</v>
      </c>
      <c r="S37" s="22">
        <f t="shared" si="10"/>
        <v>1239135508.8600001</v>
      </c>
      <c r="T37" s="22">
        <f t="shared" si="3"/>
        <v>200</v>
      </c>
      <c r="U37" s="22">
        <f t="shared" si="4"/>
        <v>1409233296.1500001</v>
      </c>
      <c r="V37" s="11"/>
    </row>
    <row r="38" spans="1:22" s="5" customFormat="1">
      <c r="A38" s="18">
        <v>31</v>
      </c>
      <c r="B38" s="31" t="s">
        <v>82</v>
      </c>
      <c r="C38" s="1" t="s">
        <v>83</v>
      </c>
      <c r="D38" s="23">
        <v>634</v>
      </c>
      <c r="E38" s="23">
        <v>157075803.28</v>
      </c>
      <c r="F38" s="23">
        <v>1260</v>
      </c>
      <c r="G38" s="23">
        <v>144627065.68000001</v>
      </c>
      <c r="H38" s="23">
        <v>103753</v>
      </c>
      <c r="I38" s="23">
        <v>164359535.30000001</v>
      </c>
      <c r="J38" s="23">
        <v>3761</v>
      </c>
      <c r="K38" s="23">
        <v>166843080.78999999</v>
      </c>
      <c r="L38" s="21">
        <f t="shared" si="0"/>
        <v>109408</v>
      </c>
      <c r="M38" s="21">
        <f t="shared" si="1"/>
        <v>632905485.05000007</v>
      </c>
      <c r="N38" s="23">
        <v>470</v>
      </c>
      <c r="O38" s="23">
        <v>344279293.29000002</v>
      </c>
      <c r="P38" s="23">
        <v>1326</v>
      </c>
      <c r="Q38" s="23">
        <v>351921499.89999998</v>
      </c>
      <c r="R38" s="21">
        <f t="shared" si="9"/>
        <v>1796</v>
      </c>
      <c r="S38" s="21">
        <f t="shared" si="10"/>
        <v>696200793.19000006</v>
      </c>
      <c r="T38" s="21">
        <f t="shared" si="3"/>
        <v>111204</v>
      </c>
      <c r="U38" s="21">
        <f t="shared" si="4"/>
        <v>1329106278.2400002</v>
      </c>
      <c r="V38" s="11"/>
    </row>
    <row r="39" spans="1:22" s="5" customFormat="1">
      <c r="A39" s="15">
        <v>32</v>
      </c>
      <c r="B39" s="30" t="s">
        <v>78</v>
      </c>
      <c r="C39" s="17" t="s">
        <v>79</v>
      </c>
      <c r="D39" s="22">
        <v>58</v>
      </c>
      <c r="E39" s="22">
        <v>35308842.859999999</v>
      </c>
      <c r="F39" s="22">
        <v>30</v>
      </c>
      <c r="G39" s="22">
        <v>1483570.25</v>
      </c>
      <c r="H39" s="22">
        <v>196</v>
      </c>
      <c r="I39" s="22">
        <v>73683651.150000006</v>
      </c>
      <c r="J39" s="22">
        <v>950</v>
      </c>
      <c r="K39" s="22">
        <v>485129965.17000002</v>
      </c>
      <c r="L39" s="22">
        <f t="shared" si="0"/>
        <v>1234</v>
      </c>
      <c r="M39" s="22">
        <f t="shared" si="1"/>
        <v>595606029.43000007</v>
      </c>
      <c r="N39" s="22">
        <v>605</v>
      </c>
      <c r="O39" s="22">
        <v>529560612.86000001</v>
      </c>
      <c r="P39" s="22">
        <v>1607</v>
      </c>
      <c r="Q39" s="22">
        <v>151787494.62</v>
      </c>
      <c r="R39" s="22">
        <f t="shared" si="9"/>
        <v>2212</v>
      </c>
      <c r="S39" s="22">
        <f t="shared" si="10"/>
        <v>681348107.48000002</v>
      </c>
      <c r="T39" s="22">
        <f t="shared" si="3"/>
        <v>3446</v>
      </c>
      <c r="U39" s="22">
        <f t="shared" si="4"/>
        <v>1276954136.9100001</v>
      </c>
      <c r="V39" s="11"/>
    </row>
    <row r="40" spans="1:22" s="5" customFormat="1">
      <c r="A40" s="18">
        <v>33</v>
      </c>
      <c r="B40" s="31" t="s">
        <v>74</v>
      </c>
      <c r="C40" s="1" t="s">
        <v>75</v>
      </c>
      <c r="D40" s="23">
        <v>43</v>
      </c>
      <c r="E40" s="23">
        <v>4443126.62</v>
      </c>
      <c r="F40" s="23">
        <v>147</v>
      </c>
      <c r="G40" s="23">
        <v>81942158.689999998</v>
      </c>
      <c r="H40" s="23">
        <v>137679</v>
      </c>
      <c r="I40" s="23">
        <v>306674057.00999999</v>
      </c>
      <c r="J40" s="23">
        <v>2257</v>
      </c>
      <c r="K40" s="23">
        <v>115770017.8</v>
      </c>
      <c r="L40" s="21">
        <f t="shared" si="0"/>
        <v>140126</v>
      </c>
      <c r="M40" s="21">
        <f t="shared" si="1"/>
        <v>508829360.12</v>
      </c>
      <c r="N40" s="23">
        <v>1195</v>
      </c>
      <c r="O40" s="23">
        <v>243709313.09999999</v>
      </c>
      <c r="P40" s="23">
        <v>7520</v>
      </c>
      <c r="Q40" s="23">
        <v>372372562.92000002</v>
      </c>
      <c r="R40" s="21">
        <f t="shared" si="9"/>
        <v>8715</v>
      </c>
      <c r="S40" s="21">
        <f t="shared" si="10"/>
        <v>616081876.01999998</v>
      </c>
      <c r="T40" s="21">
        <f t="shared" si="3"/>
        <v>148841</v>
      </c>
      <c r="U40" s="21">
        <f t="shared" si="4"/>
        <v>1124911236.1399999</v>
      </c>
      <c r="V40" s="11"/>
    </row>
    <row r="41" spans="1:22" s="5" customFormat="1">
      <c r="A41" s="15">
        <v>34</v>
      </c>
      <c r="B41" s="16" t="s">
        <v>94</v>
      </c>
      <c r="C41" s="17" t="s">
        <v>95</v>
      </c>
      <c r="D41" s="22">
        <v>45</v>
      </c>
      <c r="E41" s="22">
        <v>53666276.93</v>
      </c>
      <c r="F41" s="22">
        <v>145</v>
      </c>
      <c r="G41" s="22">
        <v>37651311.729999997</v>
      </c>
      <c r="H41" s="22">
        <v>23</v>
      </c>
      <c r="I41" s="22">
        <v>158412070.59999999</v>
      </c>
      <c r="J41" s="22">
        <v>247</v>
      </c>
      <c r="K41" s="22">
        <v>183934027.77000001</v>
      </c>
      <c r="L41" s="22">
        <f t="shared" si="0"/>
        <v>460</v>
      </c>
      <c r="M41" s="22">
        <f t="shared" si="1"/>
        <v>433663687.02999997</v>
      </c>
      <c r="N41" s="22">
        <v>42</v>
      </c>
      <c r="O41" s="22">
        <v>299696227.31999999</v>
      </c>
      <c r="P41" s="22">
        <v>37</v>
      </c>
      <c r="Q41" s="22">
        <v>356249476.92000002</v>
      </c>
      <c r="R41" s="22">
        <f t="shared" si="9"/>
        <v>79</v>
      </c>
      <c r="S41" s="22">
        <f t="shared" si="10"/>
        <v>655945704.24000001</v>
      </c>
      <c r="T41" s="22">
        <f t="shared" si="3"/>
        <v>539</v>
      </c>
      <c r="U41" s="22">
        <f t="shared" si="4"/>
        <v>1089609391.27</v>
      </c>
      <c r="V41" s="11"/>
    </row>
    <row r="42" spans="1:22" s="5" customFormat="1">
      <c r="A42" s="18">
        <v>35</v>
      </c>
      <c r="B42" s="31" t="s">
        <v>86</v>
      </c>
      <c r="C42" s="1" t="s">
        <v>87</v>
      </c>
      <c r="D42" s="23">
        <v>136</v>
      </c>
      <c r="E42" s="23">
        <v>164149757.05000001</v>
      </c>
      <c r="F42" s="23">
        <v>585</v>
      </c>
      <c r="G42" s="23">
        <v>131637698.22</v>
      </c>
      <c r="H42" s="23">
        <v>308</v>
      </c>
      <c r="I42" s="23">
        <v>116954854.54000001</v>
      </c>
      <c r="J42" s="23">
        <v>449</v>
      </c>
      <c r="K42" s="23">
        <v>111661344.48999999</v>
      </c>
      <c r="L42" s="21">
        <f t="shared" si="0"/>
        <v>1478</v>
      </c>
      <c r="M42" s="21">
        <f t="shared" si="1"/>
        <v>524403654.30000001</v>
      </c>
      <c r="N42" s="23">
        <v>59</v>
      </c>
      <c r="O42" s="23">
        <v>170236959.75</v>
      </c>
      <c r="P42" s="23">
        <v>64</v>
      </c>
      <c r="Q42" s="23">
        <v>172687297.83000001</v>
      </c>
      <c r="R42" s="21">
        <f t="shared" si="9"/>
        <v>123</v>
      </c>
      <c r="S42" s="21">
        <f t="shared" si="10"/>
        <v>342924257.58000004</v>
      </c>
      <c r="T42" s="21">
        <f t="shared" si="3"/>
        <v>1601</v>
      </c>
      <c r="U42" s="21">
        <f t="shared" si="4"/>
        <v>867327911.88000011</v>
      </c>
      <c r="V42" s="11"/>
    </row>
    <row r="43" spans="1:22" s="5" customFormat="1">
      <c r="A43" s="15">
        <v>36</v>
      </c>
      <c r="B43" s="30" t="s">
        <v>88</v>
      </c>
      <c r="C43" s="17" t="s">
        <v>89</v>
      </c>
      <c r="D43" s="22">
        <v>116</v>
      </c>
      <c r="E43" s="22">
        <v>190274869.22</v>
      </c>
      <c r="F43" s="22">
        <v>752</v>
      </c>
      <c r="G43" s="22">
        <v>136548824.88</v>
      </c>
      <c r="H43" s="22">
        <v>26</v>
      </c>
      <c r="I43" s="22">
        <v>8471398.3100000005</v>
      </c>
      <c r="J43" s="22">
        <v>241</v>
      </c>
      <c r="K43" s="22">
        <v>14109845.73</v>
      </c>
      <c r="L43" s="22">
        <f t="shared" si="0"/>
        <v>1135</v>
      </c>
      <c r="M43" s="22">
        <f t="shared" si="1"/>
        <v>349404938.14000005</v>
      </c>
      <c r="N43" s="22">
        <v>71</v>
      </c>
      <c r="O43" s="22">
        <v>218723935.99000001</v>
      </c>
      <c r="P43" s="22">
        <v>70</v>
      </c>
      <c r="Q43" s="22">
        <v>268220288.66999999</v>
      </c>
      <c r="R43" s="22">
        <f t="shared" si="9"/>
        <v>141</v>
      </c>
      <c r="S43" s="22">
        <f t="shared" si="10"/>
        <v>486944224.65999997</v>
      </c>
      <c r="T43" s="22">
        <f t="shared" si="3"/>
        <v>1276</v>
      </c>
      <c r="U43" s="22">
        <f t="shared" si="4"/>
        <v>836349162.79999995</v>
      </c>
      <c r="V43" s="11"/>
    </row>
    <row r="44" spans="1:22" s="5" customFormat="1">
      <c r="A44" s="18">
        <v>37</v>
      </c>
      <c r="B44" s="31" t="s">
        <v>134</v>
      </c>
      <c r="C44" s="1" t="s">
        <v>135</v>
      </c>
      <c r="D44" s="23">
        <v>26</v>
      </c>
      <c r="E44" s="23">
        <v>251717643.56</v>
      </c>
      <c r="F44" s="23">
        <v>20</v>
      </c>
      <c r="G44" s="23">
        <v>5331254.93</v>
      </c>
      <c r="H44" s="23">
        <v>19</v>
      </c>
      <c r="I44" s="23">
        <v>2149964.34</v>
      </c>
      <c r="J44" s="23">
        <v>80</v>
      </c>
      <c r="K44" s="23">
        <v>22001258.32</v>
      </c>
      <c r="L44" s="21">
        <f t="shared" si="0"/>
        <v>145</v>
      </c>
      <c r="M44" s="21">
        <f t="shared" si="1"/>
        <v>281200121.15000004</v>
      </c>
      <c r="N44" s="23">
        <v>37</v>
      </c>
      <c r="O44" s="23">
        <v>130799248.25</v>
      </c>
      <c r="P44" s="23">
        <v>72</v>
      </c>
      <c r="Q44" s="23">
        <v>357364185.75</v>
      </c>
      <c r="R44" s="21">
        <f t="shared" si="9"/>
        <v>109</v>
      </c>
      <c r="S44" s="21">
        <f t="shared" si="10"/>
        <v>488163434</v>
      </c>
      <c r="T44" s="21">
        <f t="shared" si="3"/>
        <v>254</v>
      </c>
      <c r="U44" s="21">
        <f t="shared" si="4"/>
        <v>769363555.1500001</v>
      </c>
      <c r="V44" s="11"/>
    </row>
    <row r="45" spans="1:22" s="5" customFormat="1">
      <c r="A45" s="15">
        <v>38</v>
      </c>
      <c r="B45" s="30" t="s">
        <v>106</v>
      </c>
      <c r="C45" s="17" t="s">
        <v>107</v>
      </c>
      <c r="D45" s="22">
        <v>417</v>
      </c>
      <c r="E45" s="22">
        <v>105994479.29000001</v>
      </c>
      <c r="F45" s="22">
        <v>1011</v>
      </c>
      <c r="G45" s="22">
        <v>68451325.930000007</v>
      </c>
      <c r="H45" s="22">
        <v>8688</v>
      </c>
      <c r="I45" s="22">
        <v>210838298.27000001</v>
      </c>
      <c r="J45" s="22">
        <v>19006</v>
      </c>
      <c r="K45" s="22">
        <v>122350632.16</v>
      </c>
      <c r="L45" s="22">
        <f t="shared" si="0"/>
        <v>29122</v>
      </c>
      <c r="M45" s="22">
        <f t="shared" si="1"/>
        <v>507634735.64999998</v>
      </c>
      <c r="N45" s="22">
        <v>31</v>
      </c>
      <c r="O45" s="22">
        <v>59281104.07</v>
      </c>
      <c r="P45" s="22">
        <v>50</v>
      </c>
      <c r="Q45" s="22">
        <v>185820699.25</v>
      </c>
      <c r="R45" s="22">
        <f t="shared" si="9"/>
        <v>81</v>
      </c>
      <c r="S45" s="22">
        <f t="shared" si="10"/>
        <v>245101803.31999999</v>
      </c>
      <c r="T45" s="22">
        <f t="shared" si="3"/>
        <v>29203</v>
      </c>
      <c r="U45" s="22">
        <f t="shared" si="4"/>
        <v>752736538.97000003</v>
      </c>
      <c r="V45" s="11"/>
    </row>
    <row r="46" spans="1:22" s="5" customFormat="1">
      <c r="A46" s="18">
        <v>39</v>
      </c>
      <c r="B46" s="31" t="s">
        <v>108</v>
      </c>
      <c r="C46" s="1" t="s">
        <v>109</v>
      </c>
      <c r="D46" s="23"/>
      <c r="E46" s="23"/>
      <c r="F46" s="23"/>
      <c r="G46" s="23"/>
      <c r="H46" s="23">
        <v>225</v>
      </c>
      <c r="I46" s="23">
        <v>321031233.42000002</v>
      </c>
      <c r="J46" s="23">
        <v>188</v>
      </c>
      <c r="K46" s="23">
        <v>300465029.25</v>
      </c>
      <c r="L46" s="21">
        <f t="shared" si="0"/>
        <v>413</v>
      </c>
      <c r="M46" s="21">
        <f t="shared" si="1"/>
        <v>621496262.67000008</v>
      </c>
      <c r="N46" s="23">
        <v>25</v>
      </c>
      <c r="O46" s="23">
        <v>44573340.25</v>
      </c>
      <c r="P46" s="23">
        <v>41</v>
      </c>
      <c r="Q46" s="23">
        <v>65135961.560000002</v>
      </c>
      <c r="R46" s="21">
        <f t="shared" si="9"/>
        <v>66</v>
      </c>
      <c r="S46" s="21">
        <f t="shared" si="10"/>
        <v>109709301.81</v>
      </c>
      <c r="T46" s="21">
        <f t="shared" si="3"/>
        <v>479</v>
      </c>
      <c r="U46" s="21">
        <f t="shared" si="4"/>
        <v>731205564.48000002</v>
      </c>
      <c r="V46" s="11"/>
    </row>
    <row r="47" spans="1:22" s="5" customFormat="1">
      <c r="A47" s="15">
        <v>40</v>
      </c>
      <c r="B47" s="30" t="s">
        <v>100</v>
      </c>
      <c r="C47" s="17" t="s">
        <v>101</v>
      </c>
      <c r="D47" s="22"/>
      <c r="E47" s="22"/>
      <c r="F47" s="22"/>
      <c r="G47" s="22"/>
      <c r="H47" s="22">
        <v>20837</v>
      </c>
      <c r="I47" s="22">
        <v>169824032.55000001</v>
      </c>
      <c r="J47" s="22">
        <v>298143</v>
      </c>
      <c r="K47" s="22">
        <v>201343036.61000001</v>
      </c>
      <c r="L47" s="22">
        <f t="shared" si="0"/>
        <v>318980</v>
      </c>
      <c r="M47" s="22">
        <f t="shared" si="1"/>
        <v>371167069.16000003</v>
      </c>
      <c r="N47" s="22">
        <v>1499</v>
      </c>
      <c r="O47" s="22">
        <v>193890804.61000001</v>
      </c>
      <c r="P47" s="22">
        <v>1491</v>
      </c>
      <c r="Q47" s="22">
        <v>162376264.81</v>
      </c>
      <c r="R47" s="22">
        <f t="shared" si="9"/>
        <v>2990</v>
      </c>
      <c r="S47" s="22">
        <f t="shared" si="10"/>
        <v>356267069.42000002</v>
      </c>
      <c r="T47" s="22">
        <f t="shared" si="3"/>
        <v>321970</v>
      </c>
      <c r="U47" s="22">
        <f t="shared" si="4"/>
        <v>727434138.58000004</v>
      </c>
      <c r="V47" s="11"/>
    </row>
    <row r="48" spans="1:22" s="5" customFormat="1">
      <c r="A48" s="18">
        <v>41</v>
      </c>
      <c r="B48" s="31" t="s">
        <v>96</v>
      </c>
      <c r="C48" s="1" t="s">
        <v>97</v>
      </c>
      <c r="D48" s="23">
        <v>6</v>
      </c>
      <c r="E48" s="23">
        <v>22732809.059999999</v>
      </c>
      <c r="F48" s="23">
        <v>93</v>
      </c>
      <c r="G48" s="23">
        <v>18056210.309999999</v>
      </c>
      <c r="H48" s="23">
        <v>27</v>
      </c>
      <c r="I48" s="23">
        <v>89032862.069999993</v>
      </c>
      <c r="J48" s="23">
        <v>230</v>
      </c>
      <c r="K48" s="23">
        <v>58641641.079999998</v>
      </c>
      <c r="L48" s="21">
        <f t="shared" si="0"/>
        <v>356</v>
      </c>
      <c r="M48" s="21">
        <f t="shared" si="1"/>
        <v>188463522.51999998</v>
      </c>
      <c r="N48" s="23">
        <v>19</v>
      </c>
      <c r="O48" s="23">
        <v>251563313.34999999</v>
      </c>
      <c r="P48" s="23">
        <v>20</v>
      </c>
      <c r="Q48" s="23">
        <v>261448578.27000001</v>
      </c>
      <c r="R48" s="21">
        <f t="shared" si="9"/>
        <v>39</v>
      </c>
      <c r="S48" s="21">
        <f t="shared" si="10"/>
        <v>513011891.62</v>
      </c>
      <c r="T48" s="21">
        <f t="shared" si="3"/>
        <v>395</v>
      </c>
      <c r="U48" s="21">
        <f t="shared" si="4"/>
        <v>701475414.13999999</v>
      </c>
      <c r="V48" s="11"/>
    </row>
    <row r="49" spans="1:22" s="5" customFormat="1">
      <c r="A49" s="15">
        <v>42</v>
      </c>
      <c r="B49" s="16" t="s">
        <v>98</v>
      </c>
      <c r="C49" s="17" t="s">
        <v>99</v>
      </c>
      <c r="D49" s="22">
        <v>9</v>
      </c>
      <c r="E49" s="22">
        <v>71494154.359999999</v>
      </c>
      <c r="F49" s="22">
        <v>14</v>
      </c>
      <c r="G49" s="22">
        <v>4793052.6399999997</v>
      </c>
      <c r="H49" s="22">
        <v>5</v>
      </c>
      <c r="I49" s="22">
        <v>43800191.539999999</v>
      </c>
      <c r="J49" s="22">
        <v>386</v>
      </c>
      <c r="K49" s="22">
        <v>235378015.53999999</v>
      </c>
      <c r="L49" s="22">
        <f t="shared" si="0"/>
        <v>414</v>
      </c>
      <c r="M49" s="22">
        <f t="shared" si="1"/>
        <v>355465414.07999998</v>
      </c>
      <c r="N49" s="22">
        <v>16</v>
      </c>
      <c r="O49" s="22">
        <v>198740150</v>
      </c>
      <c r="P49" s="22">
        <v>5</v>
      </c>
      <c r="Q49" s="22">
        <v>72038100</v>
      </c>
      <c r="R49" s="22">
        <f t="shared" si="9"/>
        <v>21</v>
      </c>
      <c r="S49" s="22">
        <f t="shared" si="10"/>
        <v>270778250</v>
      </c>
      <c r="T49" s="22">
        <f t="shared" si="3"/>
        <v>435</v>
      </c>
      <c r="U49" s="22">
        <f t="shared" si="4"/>
        <v>626243664.07999992</v>
      </c>
      <c r="V49" s="11"/>
    </row>
    <row r="50" spans="1:22" s="5" customFormat="1">
      <c r="A50" s="18">
        <v>43</v>
      </c>
      <c r="B50" s="31" t="s">
        <v>84</v>
      </c>
      <c r="C50" s="1" t="s">
        <v>85</v>
      </c>
      <c r="D50" s="23"/>
      <c r="E50" s="23"/>
      <c r="F50" s="23"/>
      <c r="G50" s="23"/>
      <c r="H50" s="23">
        <v>2</v>
      </c>
      <c r="I50" s="23">
        <v>3873881.24</v>
      </c>
      <c r="J50" s="23"/>
      <c r="K50" s="23"/>
      <c r="L50" s="21">
        <f t="shared" si="0"/>
        <v>2</v>
      </c>
      <c r="M50" s="21">
        <f t="shared" si="1"/>
        <v>3873881.24</v>
      </c>
      <c r="N50" s="23"/>
      <c r="O50" s="23"/>
      <c r="P50" s="23">
        <v>3</v>
      </c>
      <c r="Q50" s="23">
        <v>571000000</v>
      </c>
      <c r="R50" s="21">
        <f t="shared" si="9"/>
        <v>3</v>
      </c>
      <c r="S50" s="21">
        <f t="shared" si="10"/>
        <v>571000000</v>
      </c>
      <c r="T50" s="21">
        <f t="shared" si="3"/>
        <v>5</v>
      </c>
      <c r="U50" s="21">
        <f t="shared" si="4"/>
        <v>574873881.24000001</v>
      </c>
      <c r="V50" s="11"/>
    </row>
    <row r="51" spans="1:22" s="5" customFormat="1">
      <c r="A51" s="15">
        <v>44</v>
      </c>
      <c r="B51" s="30" t="s">
        <v>102</v>
      </c>
      <c r="C51" s="17" t="s">
        <v>103</v>
      </c>
      <c r="D51" s="22">
        <v>105</v>
      </c>
      <c r="E51" s="22">
        <v>39547767.200000003</v>
      </c>
      <c r="F51" s="22">
        <v>331</v>
      </c>
      <c r="G51" s="22">
        <v>13220626.33</v>
      </c>
      <c r="H51" s="22">
        <v>21174</v>
      </c>
      <c r="I51" s="22">
        <v>82875372.319999993</v>
      </c>
      <c r="J51" s="22">
        <v>61420</v>
      </c>
      <c r="K51" s="22">
        <v>165882400.84</v>
      </c>
      <c r="L51" s="22">
        <f t="shared" si="0"/>
        <v>83030</v>
      </c>
      <c r="M51" s="22">
        <f t="shared" si="1"/>
        <v>301526166.69</v>
      </c>
      <c r="N51" s="22">
        <v>83</v>
      </c>
      <c r="O51" s="22">
        <v>116005911.72</v>
      </c>
      <c r="P51" s="22">
        <v>61</v>
      </c>
      <c r="Q51" s="22">
        <v>79693022.269999996</v>
      </c>
      <c r="R51" s="22">
        <f t="shared" si="9"/>
        <v>144</v>
      </c>
      <c r="S51" s="22">
        <f t="shared" si="10"/>
        <v>195698933.99000001</v>
      </c>
      <c r="T51" s="22">
        <f t="shared" si="3"/>
        <v>83174</v>
      </c>
      <c r="U51" s="22">
        <f t="shared" si="4"/>
        <v>497225100.68000001</v>
      </c>
      <c r="V51" s="11"/>
    </row>
    <row r="52" spans="1:22" s="5" customFormat="1">
      <c r="A52" s="18">
        <v>45</v>
      </c>
      <c r="B52" s="31" t="s">
        <v>122</v>
      </c>
      <c r="C52" s="1" t="s">
        <v>123</v>
      </c>
      <c r="D52" s="23">
        <v>15</v>
      </c>
      <c r="E52" s="23">
        <v>2079042.73</v>
      </c>
      <c r="F52" s="23">
        <v>208</v>
      </c>
      <c r="G52" s="23">
        <v>22598035.48</v>
      </c>
      <c r="H52" s="23">
        <v>300</v>
      </c>
      <c r="I52" s="23">
        <v>85907766.819999993</v>
      </c>
      <c r="J52" s="23">
        <v>997</v>
      </c>
      <c r="K52" s="23">
        <v>154742120.69</v>
      </c>
      <c r="L52" s="21">
        <f t="shared" si="0"/>
        <v>1520</v>
      </c>
      <c r="M52" s="21">
        <f t="shared" si="1"/>
        <v>265326965.72</v>
      </c>
      <c r="N52" s="23">
        <v>161</v>
      </c>
      <c r="O52" s="23">
        <v>148023078.59</v>
      </c>
      <c r="P52" s="23">
        <v>68</v>
      </c>
      <c r="Q52" s="23">
        <v>58641259.200000003</v>
      </c>
      <c r="R52" s="21">
        <f t="shared" si="9"/>
        <v>229</v>
      </c>
      <c r="S52" s="21">
        <f t="shared" si="10"/>
        <v>206664337.79000002</v>
      </c>
      <c r="T52" s="21">
        <f t="shared" si="3"/>
        <v>1749</v>
      </c>
      <c r="U52" s="21">
        <f t="shared" si="4"/>
        <v>471991303.50999999</v>
      </c>
      <c r="V52" s="11"/>
    </row>
    <row r="53" spans="1:22" s="5" customFormat="1">
      <c r="A53" s="15">
        <v>46</v>
      </c>
      <c r="B53" s="30" t="s">
        <v>116</v>
      </c>
      <c r="C53" s="17" t="s">
        <v>117</v>
      </c>
      <c r="D53" s="22">
        <v>988</v>
      </c>
      <c r="E53" s="22">
        <v>48907003.899999999</v>
      </c>
      <c r="F53" s="22">
        <v>926</v>
      </c>
      <c r="G53" s="22">
        <v>43108226.18</v>
      </c>
      <c r="H53" s="22">
        <v>581</v>
      </c>
      <c r="I53" s="22">
        <v>111177847.31999999</v>
      </c>
      <c r="J53" s="22">
        <v>386</v>
      </c>
      <c r="K53" s="22">
        <v>35064826.640000001</v>
      </c>
      <c r="L53" s="22">
        <f t="shared" si="0"/>
        <v>2881</v>
      </c>
      <c r="M53" s="22">
        <f t="shared" si="1"/>
        <v>238257904.03999996</v>
      </c>
      <c r="N53" s="22">
        <v>8</v>
      </c>
      <c r="O53" s="22">
        <v>27366420</v>
      </c>
      <c r="P53" s="22">
        <v>6</v>
      </c>
      <c r="Q53" s="22">
        <v>108809025</v>
      </c>
      <c r="R53" s="22">
        <f t="shared" si="9"/>
        <v>14</v>
      </c>
      <c r="S53" s="22">
        <f t="shared" si="10"/>
        <v>136175445</v>
      </c>
      <c r="T53" s="22">
        <f t="shared" si="3"/>
        <v>2895</v>
      </c>
      <c r="U53" s="22">
        <f t="shared" si="4"/>
        <v>374433349.03999996</v>
      </c>
      <c r="V53" s="11"/>
    </row>
    <row r="54" spans="1:22" s="5" customFormat="1">
      <c r="A54" s="18">
        <v>47</v>
      </c>
      <c r="B54" s="31" t="s">
        <v>110</v>
      </c>
      <c r="C54" s="1" t="s">
        <v>111</v>
      </c>
      <c r="D54" s="23">
        <v>17</v>
      </c>
      <c r="E54" s="23">
        <v>126812515.34999999</v>
      </c>
      <c r="F54" s="23"/>
      <c r="G54" s="23"/>
      <c r="H54" s="23">
        <v>7</v>
      </c>
      <c r="I54" s="23">
        <v>27241216.789999999</v>
      </c>
      <c r="J54" s="23">
        <v>103</v>
      </c>
      <c r="K54" s="23">
        <v>42564123.729999997</v>
      </c>
      <c r="L54" s="21">
        <f t="shared" si="0"/>
        <v>127</v>
      </c>
      <c r="M54" s="21">
        <f t="shared" si="1"/>
        <v>196617855.86999997</v>
      </c>
      <c r="N54" s="23">
        <v>3</v>
      </c>
      <c r="O54" s="23">
        <v>70000000</v>
      </c>
      <c r="P54" s="23">
        <v>4</v>
      </c>
      <c r="Q54" s="23">
        <v>102250000</v>
      </c>
      <c r="R54" s="21">
        <f t="shared" si="9"/>
        <v>7</v>
      </c>
      <c r="S54" s="21">
        <f t="shared" si="10"/>
        <v>172250000</v>
      </c>
      <c r="T54" s="21">
        <f t="shared" si="3"/>
        <v>134</v>
      </c>
      <c r="U54" s="21">
        <f t="shared" si="4"/>
        <v>368867855.87</v>
      </c>
      <c r="V54" s="11"/>
    </row>
    <row r="55" spans="1:22" s="5" customFormat="1">
      <c r="A55" s="15">
        <v>48</v>
      </c>
      <c r="B55" s="30" t="s">
        <v>118</v>
      </c>
      <c r="C55" s="17" t="s">
        <v>119</v>
      </c>
      <c r="D55" s="22">
        <v>135</v>
      </c>
      <c r="E55" s="22">
        <v>37154252.25</v>
      </c>
      <c r="F55" s="22">
        <v>58</v>
      </c>
      <c r="G55" s="22">
        <v>5851327.5700000003</v>
      </c>
      <c r="H55" s="22">
        <v>7701</v>
      </c>
      <c r="I55" s="22">
        <v>41712996.700000003</v>
      </c>
      <c r="J55" s="22">
        <v>885</v>
      </c>
      <c r="K55" s="22">
        <v>56352109.090000004</v>
      </c>
      <c r="L55" s="22">
        <f t="shared" si="0"/>
        <v>8779</v>
      </c>
      <c r="M55" s="22">
        <f t="shared" si="1"/>
        <v>141070685.61000001</v>
      </c>
      <c r="N55" s="22">
        <v>200</v>
      </c>
      <c r="O55" s="22">
        <v>91177739.189999998</v>
      </c>
      <c r="P55" s="22">
        <v>221</v>
      </c>
      <c r="Q55" s="22">
        <v>98127197.700000003</v>
      </c>
      <c r="R55" s="22">
        <f t="shared" si="9"/>
        <v>421</v>
      </c>
      <c r="S55" s="22">
        <f t="shared" si="10"/>
        <v>189304936.88999999</v>
      </c>
      <c r="T55" s="22">
        <f t="shared" si="3"/>
        <v>9200</v>
      </c>
      <c r="U55" s="22">
        <f t="shared" si="4"/>
        <v>330375622.5</v>
      </c>
      <c r="V55" s="11"/>
    </row>
    <row r="56" spans="1:22" s="5" customFormat="1">
      <c r="A56" s="18">
        <v>49</v>
      </c>
      <c r="B56" s="31" t="s">
        <v>128</v>
      </c>
      <c r="C56" s="1" t="s">
        <v>129</v>
      </c>
      <c r="D56" s="23">
        <v>188</v>
      </c>
      <c r="E56" s="23">
        <v>6965096.4100000001</v>
      </c>
      <c r="F56" s="23">
        <v>1590</v>
      </c>
      <c r="G56" s="23">
        <v>35343822.530000001</v>
      </c>
      <c r="H56" s="23">
        <v>1922</v>
      </c>
      <c r="I56" s="23">
        <v>46983049.93</v>
      </c>
      <c r="J56" s="23">
        <v>3802</v>
      </c>
      <c r="K56" s="23">
        <v>69388056.030000001</v>
      </c>
      <c r="L56" s="21">
        <f t="shared" si="0"/>
        <v>7502</v>
      </c>
      <c r="M56" s="21">
        <f t="shared" si="1"/>
        <v>158680024.90000001</v>
      </c>
      <c r="N56" s="23">
        <v>443</v>
      </c>
      <c r="O56" s="23">
        <v>68441462.689999998</v>
      </c>
      <c r="P56" s="23">
        <v>100</v>
      </c>
      <c r="Q56" s="23">
        <v>17676307.609999999</v>
      </c>
      <c r="R56" s="21">
        <f t="shared" si="9"/>
        <v>543</v>
      </c>
      <c r="S56" s="21">
        <f t="shared" si="10"/>
        <v>86117770.299999997</v>
      </c>
      <c r="T56" s="21">
        <f t="shared" si="3"/>
        <v>8045</v>
      </c>
      <c r="U56" s="21">
        <f t="shared" si="4"/>
        <v>244797795.19999999</v>
      </c>
      <c r="V56" s="11"/>
    </row>
    <row r="57" spans="1:22" s="5" customFormat="1">
      <c r="A57" s="15">
        <v>50</v>
      </c>
      <c r="B57" s="16" t="s">
        <v>150</v>
      </c>
      <c r="C57" s="17" t="s">
        <v>151</v>
      </c>
      <c r="D57" s="22">
        <v>28</v>
      </c>
      <c r="E57" s="22">
        <v>76170283.959999993</v>
      </c>
      <c r="F57" s="22"/>
      <c r="G57" s="22"/>
      <c r="H57" s="22">
        <v>29</v>
      </c>
      <c r="I57" s="22">
        <v>11656279.57</v>
      </c>
      <c r="J57" s="22">
        <v>1</v>
      </c>
      <c r="K57" s="22">
        <v>13897.33</v>
      </c>
      <c r="L57" s="22">
        <f t="shared" si="0"/>
        <v>58</v>
      </c>
      <c r="M57" s="22">
        <f t="shared" si="1"/>
        <v>87840460.859999999</v>
      </c>
      <c r="N57" s="22">
        <v>3</v>
      </c>
      <c r="O57" s="22">
        <v>150000000</v>
      </c>
      <c r="P57" s="22">
        <v>1</v>
      </c>
      <c r="Q57" s="22">
        <v>151032</v>
      </c>
      <c r="R57" s="22">
        <f t="shared" si="9"/>
        <v>4</v>
      </c>
      <c r="S57" s="22">
        <f t="shared" si="10"/>
        <v>150151032</v>
      </c>
      <c r="T57" s="22">
        <f t="shared" si="3"/>
        <v>62</v>
      </c>
      <c r="U57" s="22">
        <f t="shared" si="4"/>
        <v>237991492.86000001</v>
      </c>
      <c r="V57" s="11"/>
    </row>
    <row r="58" spans="1:22" s="5" customFormat="1">
      <c r="A58" s="18">
        <v>51</v>
      </c>
      <c r="B58" s="31" t="s">
        <v>104</v>
      </c>
      <c r="C58" s="1" t="s">
        <v>105</v>
      </c>
      <c r="D58" s="23">
        <v>1</v>
      </c>
      <c r="E58" s="23">
        <v>10000000</v>
      </c>
      <c r="F58" s="23">
        <v>7</v>
      </c>
      <c r="G58" s="23">
        <v>1310719.43</v>
      </c>
      <c r="H58" s="23">
        <v>116</v>
      </c>
      <c r="I58" s="23">
        <v>44616606.759999998</v>
      </c>
      <c r="J58" s="23">
        <v>338</v>
      </c>
      <c r="K58" s="23">
        <v>98256255.420000002</v>
      </c>
      <c r="L58" s="21">
        <f t="shared" si="0"/>
        <v>462</v>
      </c>
      <c r="M58" s="21">
        <f t="shared" si="1"/>
        <v>154183581.61000001</v>
      </c>
      <c r="N58" s="23">
        <v>67</v>
      </c>
      <c r="O58" s="23">
        <v>64054973.140000001</v>
      </c>
      <c r="P58" s="23">
        <v>9</v>
      </c>
      <c r="Q58" s="23">
        <v>18740000</v>
      </c>
      <c r="R58" s="21">
        <f t="shared" si="9"/>
        <v>76</v>
      </c>
      <c r="S58" s="21">
        <f t="shared" si="10"/>
        <v>82794973.140000001</v>
      </c>
      <c r="T58" s="21">
        <f t="shared" si="3"/>
        <v>538</v>
      </c>
      <c r="U58" s="21">
        <f t="shared" si="4"/>
        <v>236978554.75</v>
      </c>
      <c r="V58" s="11"/>
    </row>
    <row r="59" spans="1:22" s="5" customFormat="1">
      <c r="A59" s="15">
        <v>52</v>
      </c>
      <c r="B59" s="30" t="s">
        <v>130</v>
      </c>
      <c r="C59" s="17" t="s">
        <v>131</v>
      </c>
      <c r="D59" s="22">
        <v>35</v>
      </c>
      <c r="E59" s="22">
        <v>5275103.34</v>
      </c>
      <c r="F59" s="22">
        <v>322</v>
      </c>
      <c r="G59" s="22">
        <v>45418590.210000001</v>
      </c>
      <c r="H59" s="22">
        <v>103</v>
      </c>
      <c r="I59" s="22">
        <v>10148426.960000001</v>
      </c>
      <c r="J59" s="22">
        <v>686</v>
      </c>
      <c r="K59" s="22">
        <v>67527114.920000002</v>
      </c>
      <c r="L59" s="22">
        <f t="shared" si="0"/>
        <v>1146</v>
      </c>
      <c r="M59" s="22">
        <f t="shared" si="1"/>
        <v>128369235.43000001</v>
      </c>
      <c r="N59" s="22">
        <v>48</v>
      </c>
      <c r="O59" s="22">
        <v>104514128.52</v>
      </c>
      <c r="P59" s="22">
        <v>32</v>
      </c>
      <c r="Q59" s="22">
        <v>2512731.06</v>
      </c>
      <c r="R59" s="22">
        <f t="shared" si="9"/>
        <v>80</v>
      </c>
      <c r="S59" s="22">
        <f t="shared" si="10"/>
        <v>107026859.58</v>
      </c>
      <c r="T59" s="22">
        <f t="shared" si="3"/>
        <v>1226</v>
      </c>
      <c r="U59" s="22">
        <f t="shared" si="4"/>
        <v>235396095.00999999</v>
      </c>
      <c r="V59" s="11"/>
    </row>
    <row r="60" spans="1:22" s="5" customFormat="1">
      <c r="A60" s="18">
        <v>53</v>
      </c>
      <c r="B60" s="31" t="s">
        <v>120</v>
      </c>
      <c r="C60" s="1" t="s">
        <v>121</v>
      </c>
      <c r="D60" s="23">
        <v>15</v>
      </c>
      <c r="E60" s="23">
        <v>187337.47</v>
      </c>
      <c r="F60" s="23">
        <v>87</v>
      </c>
      <c r="G60" s="23">
        <v>3909211.38</v>
      </c>
      <c r="H60" s="23">
        <v>8854</v>
      </c>
      <c r="I60" s="23">
        <v>21767426.859999999</v>
      </c>
      <c r="J60" s="23">
        <v>114814</v>
      </c>
      <c r="K60" s="23">
        <v>95795381.099999994</v>
      </c>
      <c r="L60" s="21">
        <f t="shared" si="0"/>
        <v>123770</v>
      </c>
      <c r="M60" s="21">
        <f t="shared" si="1"/>
        <v>121659356.81</v>
      </c>
      <c r="N60" s="23">
        <v>265</v>
      </c>
      <c r="O60" s="23">
        <v>88787560.159999996</v>
      </c>
      <c r="P60" s="23">
        <v>21</v>
      </c>
      <c r="Q60" s="23">
        <v>10961031.470000001</v>
      </c>
      <c r="R60" s="21">
        <f t="shared" si="9"/>
        <v>286</v>
      </c>
      <c r="S60" s="21">
        <f t="shared" si="10"/>
        <v>99748591.629999995</v>
      </c>
      <c r="T60" s="21">
        <f t="shared" si="3"/>
        <v>124056</v>
      </c>
      <c r="U60" s="21">
        <f t="shared" si="4"/>
        <v>221407948.44</v>
      </c>
      <c r="V60" s="11"/>
    </row>
    <row r="61" spans="1:22" s="5" customFormat="1">
      <c r="A61" s="15">
        <v>54</v>
      </c>
      <c r="B61" s="30" t="s">
        <v>124</v>
      </c>
      <c r="C61" s="17" t="s">
        <v>125</v>
      </c>
      <c r="D61" s="22">
        <v>184</v>
      </c>
      <c r="E61" s="22">
        <v>5262660.04</v>
      </c>
      <c r="F61" s="22">
        <v>770</v>
      </c>
      <c r="G61" s="22">
        <v>37395967.700000003</v>
      </c>
      <c r="H61" s="22">
        <v>5092</v>
      </c>
      <c r="I61" s="22">
        <v>26975041.699999999</v>
      </c>
      <c r="J61" s="22">
        <v>3063</v>
      </c>
      <c r="K61" s="22">
        <v>57093737.420000002</v>
      </c>
      <c r="L61" s="22">
        <f t="shared" si="0"/>
        <v>9109</v>
      </c>
      <c r="M61" s="22">
        <f t="shared" si="1"/>
        <v>126727406.86</v>
      </c>
      <c r="N61" s="22">
        <v>2323</v>
      </c>
      <c r="O61" s="22">
        <v>78048207.239999995</v>
      </c>
      <c r="P61" s="22">
        <v>118</v>
      </c>
      <c r="Q61" s="22">
        <v>15914690.279999999</v>
      </c>
      <c r="R61" s="22">
        <f t="shared" si="9"/>
        <v>2441</v>
      </c>
      <c r="S61" s="22">
        <f t="shared" si="10"/>
        <v>93962897.519999996</v>
      </c>
      <c r="T61" s="22">
        <f t="shared" si="3"/>
        <v>11550</v>
      </c>
      <c r="U61" s="22">
        <f t="shared" si="4"/>
        <v>220690304.38</v>
      </c>
      <c r="V61" s="11"/>
    </row>
    <row r="62" spans="1:22" s="5" customFormat="1">
      <c r="A62" s="18">
        <v>55</v>
      </c>
      <c r="B62" s="31" t="s">
        <v>126</v>
      </c>
      <c r="C62" s="1" t="s">
        <v>127</v>
      </c>
      <c r="D62" s="23">
        <v>37</v>
      </c>
      <c r="E62" s="23">
        <v>4612734.46</v>
      </c>
      <c r="F62" s="23">
        <v>45</v>
      </c>
      <c r="G62" s="23">
        <v>1245595.1200000001</v>
      </c>
      <c r="H62" s="23">
        <v>3767</v>
      </c>
      <c r="I62" s="23">
        <v>97058369.329999998</v>
      </c>
      <c r="J62" s="23">
        <v>233</v>
      </c>
      <c r="K62" s="23">
        <v>7563936.9199999999</v>
      </c>
      <c r="L62" s="21">
        <f t="shared" si="0"/>
        <v>4082</v>
      </c>
      <c r="M62" s="21">
        <f t="shared" si="1"/>
        <v>110480635.83</v>
      </c>
      <c r="N62" s="23">
        <v>74</v>
      </c>
      <c r="O62" s="23">
        <v>5005418.47</v>
      </c>
      <c r="P62" s="23">
        <v>159</v>
      </c>
      <c r="Q62" s="23">
        <v>97870006.519999996</v>
      </c>
      <c r="R62" s="21">
        <f t="shared" si="9"/>
        <v>233</v>
      </c>
      <c r="S62" s="21">
        <f t="shared" si="10"/>
        <v>102875424.98999999</v>
      </c>
      <c r="T62" s="21">
        <f t="shared" si="3"/>
        <v>4315</v>
      </c>
      <c r="U62" s="21">
        <f t="shared" si="4"/>
        <v>213356060.81999999</v>
      </c>
      <c r="V62" s="11"/>
    </row>
    <row r="63" spans="1:22" s="5" customFormat="1">
      <c r="A63" s="15">
        <v>56</v>
      </c>
      <c r="B63" s="30" t="s">
        <v>138</v>
      </c>
      <c r="C63" s="17" t="s">
        <v>139</v>
      </c>
      <c r="D63" s="22">
        <v>25</v>
      </c>
      <c r="E63" s="22">
        <v>51292474.109999999</v>
      </c>
      <c r="F63" s="22">
        <v>21</v>
      </c>
      <c r="G63" s="22">
        <v>3022058.81</v>
      </c>
      <c r="H63" s="22">
        <v>16</v>
      </c>
      <c r="I63" s="22">
        <v>5338585.8099999996</v>
      </c>
      <c r="J63" s="22">
        <v>79</v>
      </c>
      <c r="K63" s="22">
        <v>11138764.029999999</v>
      </c>
      <c r="L63" s="22">
        <f t="shared" si="0"/>
        <v>141</v>
      </c>
      <c r="M63" s="22">
        <f t="shared" si="1"/>
        <v>70791882.760000005</v>
      </c>
      <c r="N63" s="22">
        <v>11</v>
      </c>
      <c r="O63" s="22">
        <v>34269005.5</v>
      </c>
      <c r="P63" s="22">
        <v>19</v>
      </c>
      <c r="Q63" s="22">
        <v>69748200</v>
      </c>
      <c r="R63" s="22">
        <f t="shared" si="9"/>
        <v>30</v>
      </c>
      <c r="S63" s="22">
        <f t="shared" si="10"/>
        <v>104017205.5</v>
      </c>
      <c r="T63" s="22">
        <f t="shared" si="3"/>
        <v>171</v>
      </c>
      <c r="U63" s="22">
        <f t="shared" si="4"/>
        <v>174809088.25999999</v>
      </c>
      <c r="V63" s="11"/>
    </row>
    <row r="64" spans="1:22" s="5" customFormat="1">
      <c r="A64" s="18">
        <v>57</v>
      </c>
      <c r="B64" s="31" t="s">
        <v>112</v>
      </c>
      <c r="C64" s="1" t="s">
        <v>113</v>
      </c>
      <c r="D64" s="23">
        <v>4</v>
      </c>
      <c r="E64" s="23">
        <v>529962.97</v>
      </c>
      <c r="F64" s="23">
        <v>23</v>
      </c>
      <c r="G64" s="23">
        <v>4000943.96</v>
      </c>
      <c r="H64" s="23">
        <v>32</v>
      </c>
      <c r="I64" s="23">
        <v>67693625.730000004</v>
      </c>
      <c r="J64" s="23">
        <v>39</v>
      </c>
      <c r="K64" s="23">
        <v>59614612.439999998</v>
      </c>
      <c r="L64" s="21">
        <f t="shared" si="0"/>
        <v>98</v>
      </c>
      <c r="M64" s="21">
        <f t="shared" si="1"/>
        <v>131839145.09999999</v>
      </c>
      <c r="N64" s="23">
        <v>11</v>
      </c>
      <c r="O64" s="23">
        <v>4433795.04</v>
      </c>
      <c r="P64" s="23">
        <v>10</v>
      </c>
      <c r="Q64" s="23">
        <v>34310606.450000003</v>
      </c>
      <c r="R64" s="21">
        <f t="shared" si="9"/>
        <v>21</v>
      </c>
      <c r="S64" s="21">
        <f t="shared" si="10"/>
        <v>38744401.490000002</v>
      </c>
      <c r="T64" s="21">
        <f t="shared" si="3"/>
        <v>119</v>
      </c>
      <c r="U64" s="21">
        <f t="shared" si="4"/>
        <v>170583546.59</v>
      </c>
      <c r="V64" s="11"/>
    </row>
    <row r="65" spans="1:22" s="5" customFormat="1">
      <c r="A65" s="15">
        <v>58</v>
      </c>
      <c r="B65" s="16" t="s">
        <v>76</v>
      </c>
      <c r="C65" s="17" t="s">
        <v>77</v>
      </c>
      <c r="D65" s="22">
        <v>663</v>
      </c>
      <c r="E65" s="22">
        <v>60552459.840000004</v>
      </c>
      <c r="F65" s="22">
        <v>431</v>
      </c>
      <c r="G65" s="22">
        <v>30192239.449999999</v>
      </c>
      <c r="H65" s="22">
        <v>399</v>
      </c>
      <c r="I65" s="22">
        <v>11173019.029999999</v>
      </c>
      <c r="J65" s="22">
        <v>571</v>
      </c>
      <c r="K65" s="22">
        <v>16542117.74</v>
      </c>
      <c r="L65" s="22">
        <f t="shared" si="0"/>
        <v>2064</v>
      </c>
      <c r="M65" s="22">
        <f t="shared" si="1"/>
        <v>118459836.06</v>
      </c>
      <c r="N65" s="22">
        <v>11</v>
      </c>
      <c r="O65" s="22">
        <v>10623828.699999999</v>
      </c>
      <c r="P65" s="22">
        <v>26</v>
      </c>
      <c r="Q65" s="22">
        <v>34460046.630000003</v>
      </c>
      <c r="R65" s="22">
        <f t="shared" si="9"/>
        <v>37</v>
      </c>
      <c r="S65" s="22">
        <f t="shared" si="10"/>
        <v>45083875.329999998</v>
      </c>
      <c r="T65" s="22">
        <f t="shared" si="3"/>
        <v>2101</v>
      </c>
      <c r="U65" s="22">
        <f t="shared" si="4"/>
        <v>163543711.38999999</v>
      </c>
      <c r="V65" s="11"/>
    </row>
    <row r="66" spans="1:22" s="5" customFormat="1">
      <c r="A66" s="18">
        <v>59</v>
      </c>
      <c r="B66" s="31" t="s">
        <v>166</v>
      </c>
      <c r="C66" s="1" t="s">
        <v>167</v>
      </c>
      <c r="D66" s="23">
        <v>231</v>
      </c>
      <c r="E66" s="23">
        <v>80727338.25</v>
      </c>
      <c r="F66" s="23">
        <v>37</v>
      </c>
      <c r="G66" s="23">
        <v>6995382.9000000004</v>
      </c>
      <c r="H66" s="23">
        <v>12</v>
      </c>
      <c r="I66" s="23">
        <v>4258386.4000000004</v>
      </c>
      <c r="J66" s="23">
        <v>106</v>
      </c>
      <c r="K66" s="23">
        <v>4673815.78</v>
      </c>
      <c r="L66" s="21">
        <f t="shared" si="0"/>
        <v>386</v>
      </c>
      <c r="M66" s="21">
        <f t="shared" si="1"/>
        <v>96654923.330000013</v>
      </c>
      <c r="N66" s="23">
        <v>15</v>
      </c>
      <c r="O66" s="23">
        <v>4450183.62</v>
      </c>
      <c r="P66" s="23">
        <v>29</v>
      </c>
      <c r="Q66" s="23">
        <v>58500957.689999998</v>
      </c>
      <c r="R66" s="21">
        <f t="shared" si="9"/>
        <v>44</v>
      </c>
      <c r="S66" s="21">
        <f t="shared" si="10"/>
        <v>62951141.309999995</v>
      </c>
      <c r="T66" s="21">
        <f t="shared" si="3"/>
        <v>430</v>
      </c>
      <c r="U66" s="21">
        <f t="shared" si="4"/>
        <v>159606064.64000002</v>
      </c>
      <c r="V66" s="11"/>
    </row>
    <row r="67" spans="1:22" s="5" customFormat="1">
      <c r="A67" s="15">
        <v>60</v>
      </c>
      <c r="B67" s="30" t="s">
        <v>142</v>
      </c>
      <c r="C67" s="17" t="s">
        <v>143</v>
      </c>
      <c r="D67" s="22">
        <v>1</v>
      </c>
      <c r="E67" s="22">
        <v>2000966.69</v>
      </c>
      <c r="F67" s="22">
        <v>2</v>
      </c>
      <c r="G67" s="22">
        <v>1069238.3899999999</v>
      </c>
      <c r="H67" s="22">
        <v>16</v>
      </c>
      <c r="I67" s="22">
        <v>1429510.99</v>
      </c>
      <c r="J67" s="22">
        <v>31</v>
      </c>
      <c r="K67" s="22">
        <v>8306796.79</v>
      </c>
      <c r="L67" s="22">
        <f t="shared" si="0"/>
        <v>50</v>
      </c>
      <c r="M67" s="22">
        <f t="shared" si="1"/>
        <v>12806512.859999999</v>
      </c>
      <c r="N67" s="22">
        <v>3</v>
      </c>
      <c r="O67" s="22">
        <v>80000000</v>
      </c>
      <c r="P67" s="22">
        <v>2</v>
      </c>
      <c r="Q67" s="22">
        <v>64000000</v>
      </c>
      <c r="R67" s="22">
        <f t="shared" si="9"/>
        <v>5</v>
      </c>
      <c r="S67" s="22">
        <f t="shared" si="10"/>
        <v>144000000</v>
      </c>
      <c r="T67" s="22">
        <f t="shared" si="3"/>
        <v>55</v>
      </c>
      <c r="U67" s="22">
        <f t="shared" si="4"/>
        <v>156806512.86000001</v>
      </c>
      <c r="V67" s="11"/>
    </row>
    <row r="68" spans="1:22" s="5" customFormat="1">
      <c r="A68" s="18">
        <v>61</v>
      </c>
      <c r="B68" s="31" t="s">
        <v>132</v>
      </c>
      <c r="C68" s="1" t="s">
        <v>133</v>
      </c>
      <c r="D68" s="23">
        <v>24</v>
      </c>
      <c r="E68" s="23">
        <v>2236542.44</v>
      </c>
      <c r="F68" s="23">
        <v>38</v>
      </c>
      <c r="G68" s="23">
        <v>6241256.3099999996</v>
      </c>
      <c r="H68" s="23">
        <v>253</v>
      </c>
      <c r="I68" s="23">
        <v>23187063.07</v>
      </c>
      <c r="J68" s="23">
        <v>275</v>
      </c>
      <c r="K68" s="23">
        <v>57242307.039999999</v>
      </c>
      <c r="L68" s="21">
        <f t="shared" si="0"/>
        <v>590</v>
      </c>
      <c r="M68" s="21">
        <f t="shared" si="1"/>
        <v>88907168.859999999</v>
      </c>
      <c r="N68" s="23">
        <v>18</v>
      </c>
      <c r="O68" s="23">
        <v>50510034.719999999</v>
      </c>
      <c r="P68" s="23">
        <v>10</v>
      </c>
      <c r="Q68" s="23">
        <v>11477520.02</v>
      </c>
      <c r="R68" s="21">
        <f t="shared" si="9"/>
        <v>28</v>
      </c>
      <c r="S68" s="21">
        <f t="shared" si="10"/>
        <v>61987554.739999995</v>
      </c>
      <c r="T68" s="21">
        <f t="shared" si="3"/>
        <v>618</v>
      </c>
      <c r="U68" s="21">
        <f t="shared" si="4"/>
        <v>150894723.59999999</v>
      </c>
      <c r="V68" s="11"/>
    </row>
    <row r="69" spans="1:22" s="5" customFormat="1">
      <c r="A69" s="15">
        <v>62</v>
      </c>
      <c r="B69" s="30" t="s">
        <v>136</v>
      </c>
      <c r="C69" s="17" t="s">
        <v>137</v>
      </c>
      <c r="D69" s="22">
        <v>127</v>
      </c>
      <c r="E69" s="22">
        <v>2594552.58</v>
      </c>
      <c r="F69" s="22">
        <v>809</v>
      </c>
      <c r="G69" s="22">
        <v>24543586.09</v>
      </c>
      <c r="H69" s="22">
        <v>542</v>
      </c>
      <c r="I69" s="22">
        <v>12973103.560000001</v>
      </c>
      <c r="J69" s="22">
        <v>1569</v>
      </c>
      <c r="K69" s="22">
        <v>22372054.66</v>
      </c>
      <c r="L69" s="22">
        <f t="shared" si="0"/>
        <v>3047</v>
      </c>
      <c r="M69" s="22">
        <f t="shared" si="1"/>
        <v>62483296.890000001</v>
      </c>
      <c r="N69" s="22">
        <v>773</v>
      </c>
      <c r="O69" s="22">
        <v>46524574.700000003</v>
      </c>
      <c r="P69" s="22">
        <v>76</v>
      </c>
      <c r="Q69" s="22">
        <v>15011603.99</v>
      </c>
      <c r="R69" s="22">
        <f t="shared" si="9"/>
        <v>849</v>
      </c>
      <c r="S69" s="22">
        <f t="shared" si="10"/>
        <v>61536178.690000005</v>
      </c>
      <c r="T69" s="22">
        <f t="shared" si="3"/>
        <v>3896</v>
      </c>
      <c r="U69" s="22">
        <f t="shared" si="4"/>
        <v>124019475.58000001</v>
      </c>
      <c r="V69" s="11"/>
    </row>
    <row r="70" spans="1:22" s="5" customFormat="1">
      <c r="A70" s="18">
        <v>63</v>
      </c>
      <c r="B70" s="31" t="s">
        <v>154</v>
      </c>
      <c r="C70" s="1" t="s">
        <v>155</v>
      </c>
      <c r="D70" s="23"/>
      <c r="E70" s="23"/>
      <c r="F70" s="23"/>
      <c r="G70" s="23"/>
      <c r="H70" s="23">
        <v>8126</v>
      </c>
      <c r="I70" s="23">
        <v>37478342.729999997</v>
      </c>
      <c r="J70" s="23">
        <v>13628</v>
      </c>
      <c r="K70" s="23">
        <v>53397594.700000003</v>
      </c>
      <c r="L70" s="21">
        <f t="shared" si="0"/>
        <v>21754</v>
      </c>
      <c r="M70" s="21">
        <f t="shared" si="1"/>
        <v>90875937.430000007</v>
      </c>
      <c r="N70" s="23">
        <v>121</v>
      </c>
      <c r="O70" s="23">
        <v>24510814.890000001</v>
      </c>
      <c r="P70" s="23">
        <v>351</v>
      </c>
      <c r="Q70" s="23">
        <v>5826286.2699999996</v>
      </c>
      <c r="R70" s="21">
        <f t="shared" si="9"/>
        <v>472</v>
      </c>
      <c r="S70" s="21">
        <f t="shared" si="10"/>
        <v>30337101.16</v>
      </c>
      <c r="T70" s="21">
        <f t="shared" si="3"/>
        <v>22226</v>
      </c>
      <c r="U70" s="21">
        <f t="shared" si="4"/>
        <v>121213038.59</v>
      </c>
      <c r="V70" s="11"/>
    </row>
    <row r="71" spans="1:22" s="5" customFormat="1">
      <c r="A71" s="15">
        <v>64</v>
      </c>
      <c r="B71" s="30" t="s">
        <v>156</v>
      </c>
      <c r="C71" s="17" t="s">
        <v>157</v>
      </c>
      <c r="D71" s="22"/>
      <c r="E71" s="22"/>
      <c r="F71" s="22"/>
      <c r="G71" s="22"/>
      <c r="H71" s="22">
        <v>673</v>
      </c>
      <c r="I71" s="22">
        <v>7012844.4100000001</v>
      </c>
      <c r="J71" s="22">
        <v>4279</v>
      </c>
      <c r="K71" s="22">
        <v>55284193.5</v>
      </c>
      <c r="L71" s="22">
        <f t="shared" si="0"/>
        <v>4952</v>
      </c>
      <c r="M71" s="22">
        <f t="shared" si="1"/>
        <v>62297037.909999996</v>
      </c>
      <c r="N71" s="22">
        <v>2530</v>
      </c>
      <c r="O71" s="22">
        <v>52961050.549999997</v>
      </c>
      <c r="P71" s="22">
        <v>735</v>
      </c>
      <c r="Q71" s="22">
        <v>3595050.31</v>
      </c>
      <c r="R71" s="22">
        <f t="shared" si="9"/>
        <v>3265</v>
      </c>
      <c r="S71" s="22">
        <f t="shared" si="10"/>
        <v>56556100.859999999</v>
      </c>
      <c r="T71" s="22">
        <f t="shared" si="3"/>
        <v>8217</v>
      </c>
      <c r="U71" s="22">
        <f t="shared" si="4"/>
        <v>118853138.77</v>
      </c>
      <c r="V71" s="11"/>
    </row>
    <row r="72" spans="1:22" s="5" customFormat="1">
      <c r="A72" s="18">
        <v>65</v>
      </c>
      <c r="B72" s="31" t="s">
        <v>148</v>
      </c>
      <c r="C72" s="1" t="s">
        <v>149</v>
      </c>
      <c r="D72" s="23">
        <v>94</v>
      </c>
      <c r="E72" s="23">
        <v>2555823.77</v>
      </c>
      <c r="F72" s="23">
        <v>677</v>
      </c>
      <c r="G72" s="23">
        <v>13396307.310000001</v>
      </c>
      <c r="H72" s="23">
        <v>2695</v>
      </c>
      <c r="I72" s="23">
        <v>11721843.869999999</v>
      </c>
      <c r="J72" s="23">
        <v>2021</v>
      </c>
      <c r="K72" s="23">
        <v>28478579.989999998</v>
      </c>
      <c r="L72" s="21">
        <f t="shared" si="0"/>
        <v>5487</v>
      </c>
      <c r="M72" s="21">
        <f t="shared" si="1"/>
        <v>56152554.939999998</v>
      </c>
      <c r="N72" s="23">
        <v>2858</v>
      </c>
      <c r="O72" s="23">
        <v>37777435.799999997</v>
      </c>
      <c r="P72" s="23">
        <v>234</v>
      </c>
      <c r="Q72" s="23">
        <v>10249916</v>
      </c>
      <c r="R72" s="21">
        <f t="shared" si="9"/>
        <v>3092</v>
      </c>
      <c r="S72" s="21">
        <f t="shared" si="10"/>
        <v>48027351.799999997</v>
      </c>
      <c r="T72" s="21">
        <f t="shared" si="3"/>
        <v>8579</v>
      </c>
      <c r="U72" s="21">
        <f t="shared" si="4"/>
        <v>104179906.73999999</v>
      </c>
      <c r="V72" s="11"/>
    </row>
    <row r="73" spans="1:22" s="5" customFormat="1">
      <c r="A73" s="15">
        <v>66</v>
      </c>
      <c r="B73" s="16" t="s">
        <v>152</v>
      </c>
      <c r="C73" s="17" t="s">
        <v>153</v>
      </c>
      <c r="D73" s="22">
        <v>28</v>
      </c>
      <c r="E73" s="22">
        <v>23927713.199999999</v>
      </c>
      <c r="F73" s="22">
        <v>174</v>
      </c>
      <c r="G73" s="22">
        <v>19662000.43</v>
      </c>
      <c r="H73" s="22">
        <v>5</v>
      </c>
      <c r="I73" s="22">
        <v>3798436.84</v>
      </c>
      <c r="J73" s="22">
        <v>27</v>
      </c>
      <c r="K73" s="22">
        <v>5617361.71</v>
      </c>
      <c r="L73" s="22">
        <f t="shared" si="0"/>
        <v>234</v>
      </c>
      <c r="M73" s="22">
        <f t="shared" si="1"/>
        <v>53005512.18</v>
      </c>
      <c r="N73" s="22">
        <v>4</v>
      </c>
      <c r="O73" s="22">
        <v>23102158</v>
      </c>
      <c r="P73" s="22">
        <v>3</v>
      </c>
      <c r="Q73" s="22">
        <v>22326000</v>
      </c>
      <c r="R73" s="22">
        <f t="shared" si="9"/>
        <v>7</v>
      </c>
      <c r="S73" s="22">
        <f t="shared" si="10"/>
        <v>45428158</v>
      </c>
      <c r="T73" s="22">
        <f t="shared" si="3"/>
        <v>241</v>
      </c>
      <c r="U73" s="22">
        <f t="shared" si="4"/>
        <v>98433670.180000007</v>
      </c>
      <c r="V73" s="11"/>
    </row>
    <row r="74" spans="1:22" s="5" customFormat="1">
      <c r="A74" s="18">
        <v>67</v>
      </c>
      <c r="B74" s="31" t="s">
        <v>140</v>
      </c>
      <c r="C74" s="1" t="s">
        <v>141</v>
      </c>
      <c r="D74" s="23">
        <v>8</v>
      </c>
      <c r="E74" s="23">
        <v>1594314.62</v>
      </c>
      <c r="F74" s="23">
        <v>45</v>
      </c>
      <c r="G74" s="23">
        <v>7851256.0700000003</v>
      </c>
      <c r="H74" s="23">
        <v>124</v>
      </c>
      <c r="I74" s="23">
        <v>29795778.359999999</v>
      </c>
      <c r="J74" s="23">
        <v>160</v>
      </c>
      <c r="K74" s="23">
        <v>40729834.799999997</v>
      </c>
      <c r="L74" s="21">
        <f t="shared" si="0"/>
        <v>337</v>
      </c>
      <c r="M74" s="21">
        <f t="shared" si="1"/>
        <v>79971183.849999994</v>
      </c>
      <c r="N74" s="23">
        <v>2</v>
      </c>
      <c r="O74" s="23">
        <v>18005912.48</v>
      </c>
      <c r="P74" s="23">
        <v>1</v>
      </c>
      <c r="Q74" s="23">
        <v>6034.75</v>
      </c>
      <c r="R74" s="21">
        <f t="shared" si="9"/>
        <v>3</v>
      </c>
      <c r="S74" s="21">
        <f t="shared" si="10"/>
        <v>18011947.23</v>
      </c>
      <c r="T74" s="21">
        <f t="shared" si="3"/>
        <v>340</v>
      </c>
      <c r="U74" s="21">
        <f t="shared" si="4"/>
        <v>97983131.079999998</v>
      </c>
      <c r="V74" s="11"/>
    </row>
    <row r="75" spans="1:22" s="5" customFormat="1">
      <c r="A75" s="15">
        <v>68</v>
      </c>
      <c r="B75" s="30" t="s">
        <v>160</v>
      </c>
      <c r="C75" s="17" t="s">
        <v>161</v>
      </c>
      <c r="D75" s="22">
        <v>52</v>
      </c>
      <c r="E75" s="22">
        <v>893957.52</v>
      </c>
      <c r="F75" s="22">
        <v>250</v>
      </c>
      <c r="G75" s="22">
        <v>4485734.2300000004</v>
      </c>
      <c r="H75" s="22">
        <v>2216</v>
      </c>
      <c r="I75" s="22">
        <v>14655076.51</v>
      </c>
      <c r="J75" s="22">
        <v>3641</v>
      </c>
      <c r="K75" s="22">
        <v>40643046.530000001</v>
      </c>
      <c r="L75" s="22">
        <f t="shared" si="0"/>
        <v>6159</v>
      </c>
      <c r="M75" s="22">
        <f t="shared" si="1"/>
        <v>60677814.789999999</v>
      </c>
      <c r="N75" s="22">
        <v>871</v>
      </c>
      <c r="O75" s="22">
        <v>32844477.239999998</v>
      </c>
      <c r="P75" s="22">
        <v>47</v>
      </c>
      <c r="Q75" s="22">
        <v>3119087.2</v>
      </c>
      <c r="R75" s="22">
        <f t="shared" si="9"/>
        <v>918</v>
      </c>
      <c r="S75" s="22">
        <f t="shared" si="10"/>
        <v>35963564.439999998</v>
      </c>
      <c r="T75" s="22">
        <f t="shared" si="3"/>
        <v>7077</v>
      </c>
      <c r="U75" s="22">
        <f t="shared" si="4"/>
        <v>96641379.229999989</v>
      </c>
      <c r="V75" s="11"/>
    </row>
    <row r="76" spans="1:22" s="5" customFormat="1">
      <c r="A76" s="18">
        <v>69</v>
      </c>
      <c r="B76" s="31" t="s">
        <v>209</v>
      </c>
      <c r="C76" s="1" t="s">
        <v>210</v>
      </c>
      <c r="D76" s="23">
        <v>3</v>
      </c>
      <c r="E76" s="23">
        <v>30035475.82</v>
      </c>
      <c r="F76" s="23">
        <v>14</v>
      </c>
      <c r="G76" s="23">
        <v>14051566.789999999</v>
      </c>
      <c r="H76" s="23">
        <v>2</v>
      </c>
      <c r="I76" s="23">
        <v>399236.47</v>
      </c>
      <c r="J76" s="23">
        <v>38</v>
      </c>
      <c r="K76" s="23">
        <v>10851276.539999999</v>
      </c>
      <c r="L76" s="21">
        <f t="shared" si="0"/>
        <v>57</v>
      </c>
      <c r="M76" s="21">
        <f t="shared" si="1"/>
        <v>55337555.619999997</v>
      </c>
      <c r="N76" s="23">
        <v>3</v>
      </c>
      <c r="O76" s="23">
        <v>10000000</v>
      </c>
      <c r="P76" s="23">
        <v>1</v>
      </c>
      <c r="Q76" s="23">
        <v>25000000</v>
      </c>
      <c r="R76" s="21">
        <f t="shared" si="9"/>
        <v>4</v>
      </c>
      <c r="S76" s="21">
        <f t="shared" si="10"/>
        <v>35000000</v>
      </c>
      <c r="T76" s="21">
        <f t="shared" si="3"/>
        <v>61</v>
      </c>
      <c r="U76" s="21">
        <f t="shared" si="4"/>
        <v>90337555.620000005</v>
      </c>
      <c r="V76" s="11"/>
    </row>
    <row r="77" spans="1:22" s="5" customFormat="1">
      <c r="A77" s="15">
        <v>70</v>
      </c>
      <c r="B77" s="30" t="s">
        <v>170</v>
      </c>
      <c r="C77" s="17" t="s">
        <v>171</v>
      </c>
      <c r="D77" s="22">
        <v>33</v>
      </c>
      <c r="E77" s="22">
        <v>27154061.760000002</v>
      </c>
      <c r="F77" s="22">
        <v>23</v>
      </c>
      <c r="G77" s="22">
        <v>2707661.09</v>
      </c>
      <c r="H77" s="22">
        <v>43</v>
      </c>
      <c r="I77" s="22">
        <v>2221151.2799999998</v>
      </c>
      <c r="J77" s="22">
        <v>98</v>
      </c>
      <c r="K77" s="22">
        <v>9985744.7200000007</v>
      </c>
      <c r="L77" s="22">
        <f t="shared" si="0"/>
        <v>197</v>
      </c>
      <c r="M77" s="22">
        <f t="shared" si="1"/>
        <v>42068618.850000001</v>
      </c>
      <c r="N77" s="22">
        <v>32</v>
      </c>
      <c r="O77" s="22">
        <v>19340034.5</v>
      </c>
      <c r="P77" s="22">
        <v>34</v>
      </c>
      <c r="Q77" s="22">
        <v>28764058.5</v>
      </c>
      <c r="R77" s="22">
        <f t="shared" ref="R77:R148" si="13">N77+P77</f>
        <v>66</v>
      </c>
      <c r="S77" s="22">
        <f t="shared" ref="S77:S148" si="14">O77+Q77</f>
        <v>48104093</v>
      </c>
      <c r="T77" s="22">
        <f t="shared" si="3"/>
        <v>263</v>
      </c>
      <c r="U77" s="22">
        <f t="shared" si="4"/>
        <v>90172711.849999994</v>
      </c>
      <c r="V77" s="11"/>
    </row>
    <row r="78" spans="1:22" s="5" customFormat="1">
      <c r="A78" s="18">
        <v>71</v>
      </c>
      <c r="B78" s="31" t="s">
        <v>146</v>
      </c>
      <c r="C78" s="1" t="s">
        <v>147</v>
      </c>
      <c r="D78" s="23">
        <v>160</v>
      </c>
      <c r="E78" s="23">
        <v>3790979.03</v>
      </c>
      <c r="F78" s="23">
        <v>1159</v>
      </c>
      <c r="G78" s="23">
        <v>30547355.4476</v>
      </c>
      <c r="H78" s="23">
        <v>353</v>
      </c>
      <c r="I78" s="23">
        <v>6184465.9900000002</v>
      </c>
      <c r="J78" s="23">
        <v>1066</v>
      </c>
      <c r="K78" s="23">
        <v>10944312.460000001</v>
      </c>
      <c r="L78" s="21">
        <f t="shared" si="0"/>
        <v>2738</v>
      </c>
      <c r="M78" s="21">
        <f t="shared" si="1"/>
        <v>51467112.927600004</v>
      </c>
      <c r="N78" s="23">
        <v>447</v>
      </c>
      <c r="O78" s="23">
        <v>33933974.960000001</v>
      </c>
      <c r="P78" s="23">
        <v>23</v>
      </c>
      <c r="Q78" s="23">
        <v>2523902.14</v>
      </c>
      <c r="R78" s="21">
        <f t="shared" si="13"/>
        <v>470</v>
      </c>
      <c r="S78" s="21">
        <f t="shared" si="14"/>
        <v>36457877.100000001</v>
      </c>
      <c r="T78" s="21">
        <f t="shared" si="3"/>
        <v>3208</v>
      </c>
      <c r="U78" s="21">
        <f t="shared" si="4"/>
        <v>87924990.027600005</v>
      </c>
      <c r="V78" s="11"/>
    </row>
    <row r="79" spans="1:22" s="5" customFormat="1">
      <c r="A79" s="15">
        <v>72</v>
      </c>
      <c r="B79" s="30" t="s">
        <v>144</v>
      </c>
      <c r="C79" s="17" t="s">
        <v>145</v>
      </c>
      <c r="D79" s="22">
        <v>156</v>
      </c>
      <c r="E79" s="22">
        <v>3289915.68</v>
      </c>
      <c r="F79" s="22">
        <v>835</v>
      </c>
      <c r="G79" s="22">
        <v>25589930.699999999</v>
      </c>
      <c r="H79" s="22">
        <v>511</v>
      </c>
      <c r="I79" s="22">
        <v>7824519.3300000001</v>
      </c>
      <c r="J79" s="22">
        <v>580</v>
      </c>
      <c r="K79" s="22">
        <v>7977763.2641000003</v>
      </c>
      <c r="L79" s="22">
        <f t="shared" si="0"/>
        <v>2082</v>
      </c>
      <c r="M79" s="22">
        <f t="shared" si="1"/>
        <v>44682128.974100001</v>
      </c>
      <c r="N79" s="22">
        <v>413</v>
      </c>
      <c r="O79" s="22">
        <v>28875872.59</v>
      </c>
      <c r="P79" s="22">
        <v>70</v>
      </c>
      <c r="Q79" s="22">
        <v>6432834.9000000004</v>
      </c>
      <c r="R79" s="22">
        <f t="shared" si="13"/>
        <v>483</v>
      </c>
      <c r="S79" s="22">
        <f t="shared" si="14"/>
        <v>35308707.490000002</v>
      </c>
      <c r="T79" s="22">
        <f t="shared" si="3"/>
        <v>2565</v>
      </c>
      <c r="U79" s="22">
        <f t="shared" si="4"/>
        <v>79990836.464100003</v>
      </c>
      <c r="V79" s="11"/>
    </row>
    <row r="80" spans="1:22" s="5" customFormat="1">
      <c r="A80" s="18">
        <v>73</v>
      </c>
      <c r="B80" s="31" t="s">
        <v>176</v>
      </c>
      <c r="C80" s="1" t="s">
        <v>177</v>
      </c>
      <c r="D80" s="23">
        <v>1</v>
      </c>
      <c r="E80" s="23">
        <v>26294.62</v>
      </c>
      <c r="F80" s="23">
        <v>99</v>
      </c>
      <c r="G80" s="23">
        <v>5949359.6699999999</v>
      </c>
      <c r="H80" s="23">
        <v>493</v>
      </c>
      <c r="I80" s="23">
        <v>2540148.1800000002</v>
      </c>
      <c r="J80" s="23">
        <v>1405</v>
      </c>
      <c r="K80" s="23">
        <v>13976066.42</v>
      </c>
      <c r="L80" s="21">
        <f t="shared" si="0"/>
        <v>1998</v>
      </c>
      <c r="M80" s="21">
        <f t="shared" si="1"/>
        <v>22491868.890000001</v>
      </c>
      <c r="N80" s="23">
        <v>1532</v>
      </c>
      <c r="O80" s="23">
        <v>35881727.939999998</v>
      </c>
      <c r="P80" s="23">
        <v>74</v>
      </c>
      <c r="Q80" s="23">
        <v>18087574.370000001</v>
      </c>
      <c r="R80" s="21">
        <f t="shared" si="13"/>
        <v>1606</v>
      </c>
      <c r="S80" s="21">
        <f t="shared" si="14"/>
        <v>53969302.310000002</v>
      </c>
      <c r="T80" s="21">
        <f t="shared" si="3"/>
        <v>3604</v>
      </c>
      <c r="U80" s="21">
        <f t="shared" si="4"/>
        <v>76461171.200000003</v>
      </c>
      <c r="V80" s="11"/>
    </row>
    <row r="81" spans="1:22" s="5" customFormat="1">
      <c r="A81" s="15">
        <v>74</v>
      </c>
      <c r="B81" s="16" t="s">
        <v>182</v>
      </c>
      <c r="C81" s="17" t="s">
        <v>183</v>
      </c>
      <c r="D81" s="22">
        <v>2</v>
      </c>
      <c r="E81" s="22">
        <v>2248894.0299999998</v>
      </c>
      <c r="F81" s="22">
        <v>3</v>
      </c>
      <c r="G81" s="22">
        <v>34158890.170000002</v>
      </c>
      <c r="H81" s="22">
        <v>83</v>
      </c>
      <c r="I81" s="22">
        <v>770699.26</v>
      </c>
      <c r="J81" s="22">
        <v>157</v>
      </c>
      <c r="K81" s="22">
        <v>4250004.3099999996</v>
      </c>
      <c r="L81" s="22">
        <f t="shared" ref="L81:L152" si="15">D81+F81+H81+J81</f>
        <v>245</v>
      </c>
      <c r="M81" s="22">
        <f t="shared" ref="M81:M152" si="16">E81+G81+I81+K81</f>
        <v>41428487.770000003</v>
      </c>
      <c r="N81" s="22">
        <v>4</v>
      </c>
      <c r="O81" s="22">
        <v>30038096.109999999</v>
      </c>
      <c r="P81" s="22">
        <v>3</v>
      </c>
      <c r="Q81" s="22">
        <v>38295.339999999997</v>
      </c>
      <c r="R81" s="22">
        <f t="shared" si="13"/>
        <v>7</v>
      </c>
      <c r="S81" s="22">
        <f t="shared" si="14"/>
        <v>30076391.449999999</v>
      </c>
      <c r="T81" s="22">
        <f t="shared" ref="T81:T152" si="17">L81+R81</f>
        <v>252</v>
      </c>
      <c r="U81" s="22">
        <f t="shared" ref="U81:U152" si="18">M81+S81</f>
        <v>71504879.219999999</v>
      </c>
      <c r="V81" s="11"/>
    </row>
    <row r="82" spans="1:22" s="5" customFormat="1">
      <c r="A82" s="18">
        <v>75</v>
      </c>
      <c r="B82" s="31" t="s">
        <v>164</v>
      </c>
      <c r="C82" s="1" t="s">
        <v>165</v>
      </c>
      <c r="D82" s="23">
        <v>75</v>
      </c>
      <c r="E82" s="23">
        <v>11843400.470000001</v>
      </c>
      <c r="F82" s="23">
        <v>104</v>
      </c>
      <c r="G82" s="23">
        <v>8618453.8599999994</v>
      </c>
      <c r="H82" s="23">
        <v>37</v>
      </c>
      <c r="I82" s="23">
        <v>8433858.8399999999</v>
      </c>
      <c r="J82" s="23">
        <v>174</v>
      </c>
      <c r="K82" s="23">
        <v>3236003.32</v>
      </c>
      <c r="L82" s="21">
        <f t="shared" si="15"/>
        <v>390</v>
      </c>
      <c r="M82" s="21">
        <f t="shared" si="16"/>
        <v>32131716.489999998</v>
      </c>
      <c r="N82" s="23">
        <v>169</v>
      </c>
      <c r="O82" s="23">
        <v>12169189.93</v>
      </c>
      <c r="P82" s="23">
        <v>95</v>
      </c>
      <c r="Q82" s="23">
        <v>20578691.940000001</v>
      </c>
      <c r="R82" s="21">
        <f t="shared" si="13"/>
        <v>264</v>
      </c>
      <c r="S82" s="21">
        <f t="shared" si="14"/>
        <v>32747881.870000001</v>
      </c>
      <c r="T82" s="21">
        <f t="shared" si="17"/>
        <v>654</v>
      </c>
      <c r="U82" s="21">
        <f t="shared" si="18"/>
        <v>64879598.359999999</v>
      </c>
      <c r="V82" s="11"/>
    </row>
    <row r="83" spans="1:22" s="5" customFormat="1">
      <c r="A83" s="15">
        <v>76</v>
      </c>
      <c r="B83" s="30" t="s">
        <v>114</v>
      </c>
      <c r="C83" s="17" t="s">
        <v>115</v>
      </c>
      <c r="D83" s="22">
        <v>21</v>
      </c>
      <c r="E83" s="22">
        <v>878861.85</v>
      </c>
      <c r="F83" s="22">
        <v>8</v>
      </c>
      <c r="G83" s="22">
        <v>974126.3</v>
      </c>
      <c r="H83" s="22">
        <v>15951</v>
      </c>
      <c r="I83" s="22">
        <v>21939997.34</v>
      </c>
      <c r="J83" s="22">
        <v>15295</v>
      </c>
      <c r="K83" s="22">
        <v>22627729.550000001</v>
      </c>
      <c r="L83" s="22">
        <f t="shared" si="15"/>
        <v>31275</v>
      </c>
      <c r="M83" s="22">
        <f t="shared" si="16"/>
        <v>46420715.039999999</v>
      </c>
      <c r="N83" s="22">
        <v>13</v>
      </c>
      <c r="O83" s="22">
        <v>6745163.25</v>
      </c>
      <c r="P83" s="22">
        <v>11</v>
      </c>
      <c r="Q83" s="22">
        <v>5431136.2000000002</v>
      </c>
      <c r="R83" s="22">
        <f t="shared" si="13"/>
        <v>24</v>
      </c>
      <c r="S83" s="22">
        <f t="shared" si="14"/>
        <v>12176299.449999999</v>
      </c>
      <c r="T83" s="22">
        <f t="shared" si="17"/>
        <v>31299</v>
      </c>
      <c r="U83" s="22">
        <f t="shared" si="18"/>
        <v>58597014.489999995</v>
      </c>
      <c r="V83" s="11"/>
    </row>
    <row r="84" spans="1:22" s="5" customFormat="1">
      <c r="A84" s="18">
        <v>77</v>
      </c>
      <c r="B84" s="31" t="s">
        <v>162</v>
      </c>
      <c r="C84" s="1" t="s">
        <v>163</v>
      </c>
      <c r="D84" s="23">
        <v>3</v>
      </c>
      <c r="E84" s="23">
        <v>170604.34</v>
      </c>
      <c r="F84" s="23">
        <v>30</v>
      </c>
      <c r="G84" s="23">
        <v>12432241.84</v>
      </c>
      <c r="H84" s="23">
        <v>61</v>
      </c>
      <c r="I84" s="23">
        <v>2764733.85</v>
      </c>
      <c r="J84" s="23">
        <v>139</v>
      </c>
      <c r="K84" s="23">
        <v>14572950.220000001</v>
      </c>
      <c r="L84" s="21">
        <f t="shared" si="15"/>
        <v>233</v>
      </c>
      <c r="M84" s="21">
        <f t="shared" si="16"/>
        <v>29940530.25</v>
      </c>
      <c r="N84" s="23">
        <v>53</v>
      </c>
      <c r="O84" s="23">
        <v>25853761.34</v>
      </c>
      <c r="P84" s="23">
        <v>8</v>
      </c>
      <c r="Q84" s="23">
        <v>1689857.28</v>
      </c>
      <c r="R84" s="21">
        <f t="shared" si="13"/>
        <v>61</v>
      </c>
      <c r="S84" s="21">
        <f t="shared" si="14"/>
        <v>27543618.620000001</v>
      </c>
      <c r="T84" s="21">
        <f t="shared" si="17"/>
        <v>294</v>
      </c>
      <c r="U84" s="21">
        <f t="shared" si="18"/>
        <v>57484148.870000005</v>
      </c>
      <c r="V84" s="11"/>
    </row>
    <row r="85" spans="1:22" s="5" customFormat="1">
      <c r="A85" s="15">
        <v>78</v>
      </c>
      <c r="B85" s="30" t="s">
        <v>178</v>
      </c>
      <c r="C85" s="17" t="s">
        <v>179</v>
      </c>
      <c r="D85" s="22">
        <v>87</v>
      </c>
      <c r="E85" s="22">
        <v>7989758.3200000003</v>
      </c>
      <c r="F85" s="22">
        <v>217</v>
      </c>
      <c r="G85" s="22">
        <v>7147915.6500000004</v>
      </c>
      <c r="H85" s="22">
        <v>406</v>
      </c>
      <c r="I85" s="22">
        <v>3348440.77</v>
      </c>
      <c r="J85" s="22">
        <v>1608</v>
      </c>
      <c r="K85" s="22">
        <v>10678581.210000001</v>
      </c>
      <c r="L85" s="22">
        <f t="shared" si="15"/>
        <v>2318</v>
      </c>
      <c r="M85" s="22">
        <f t="shared" si="16"/>
        <v>29164695.950000003</v>
      </c>
      <c r="N85" s="22">
        <v>907</v>
      </c>
      <c r="O85" s="22">
        <v>17002380.43</v>
      </c>
      <c r="P85" s="22">
        <v>111</v>
      </c>
      <c r="Q85" s="22">
        <v>10488944.98</v>
      </c>
      <c r="R85" s="22">
        <f t="shared" si="13"/>
        <v>1018</v>
      </c>
      <c r="S85" s="22">
        <f t="shared" si="14"/>
        <v>27491325.41</v>
      </c>
      <c r="T85" s="22">
        <f t="shared" si="17"/>
        <v>3336</v>
      </c>
      <c r="U85" s="22">
        <f t="shared" si="18"/>
        <v>56656021.359999999</v>
      </c>
      <c r="V85" s="11"/>
    </row>
    <row r="86" spans="1:22" s="5" customFormat="1">
      <c r="A86" s="18">
        <v>79</v>
      </c>
      <c r="B86" s="31" t="s">
        <v>158</v>
      </c>
      <c r="C86" s="1" t="s">
        <v>159</v>
      </c>
      <c r="D86" s="23">
        <v>19</v>
      </c>
      <c r="E86" s="23">
        <v>388608.47</v>
      </c>
      <c r="F86" s="23">
        <v>559</v>
      </c>
      <c r="G86" s="23">
        <v>18425000.02</v>
      </c>
      <c r="H86" s="23">
        <v>227</v>
      </c>
      <c r="I86" s="23">
        <v>3155976.82</v>
      </c>
      <c r="J86" s="23">
        <v>579</v>
      </c>
      <c r="K86" s="23">
        <v>6177459.3499999996</v>
      </c>
      <c r="L86" s="21">
        <f t="shared" si="15"/>
        <v>1384</v>
      </c>
      <c r="M86" s="21">
        <f t="shared" si="16"/>
        <v>28147044.659999996</v>
      </c>
      <c r="N86" s="23">
        <v>908</v>
      </c>
      <c r="O86" s="23">
        <v>24249177.09</v>
      </c>
      <c r="P86" s="23">
        <v>161</v>
      </c>
      <c r="Q86" s="23">
        <v>3238826.43</v>
      </c>
      <c r="R86" s="21">
        <f t="shared" si="13"/>
        <v>1069</v>
      </c>
      <c r="S86" s="21">
        <f t="shared" si="14"/>
        <v>27488003.52</v>
      </c>
      <c r="T86" s="21">
        <f t="shared" si="17"/>
        <v>2453</v>
      </c>
      <c r="U86" s="21">
        <f t="shared" si="18"/>
        <v>55635048.179999992</v>
      </c>
      <c r="V86" s="11"/>
    </row>
    <row r="87" spans="1:22" s="5" customFormat="1">
      <c r="A87" s="15">
        <v>80</v>
      </c>
      <c r="B87" s="30" t="s">
        <v>172</v>
      </c>
      <c r="C87" s="17" t="s">
        <v>173</v>
      </c>
      <c r="D87" s="22">
        <v>5</v>
      </c>
      <c r="E87" s="22">
        <v>7941371.9800000004</v>
      </c>
      <c r="F87" s="22"/>
      <c r="G87" s="22"/>
      <c r="H87" s="22">
        <v>5</v>
      </c>
      <c r="I87" s="22">
        <v>13896.9</v>
      </c>
      <c r="J87" s="22">
        <v>37</v>
      </c>
      <c r="K87" s="22">
        <v>16611611.380000001</v>
      </c>
      <c r="L87" s="22">
        <f t="shared" si="15"/>
        <v>47</v>
      </c>
      <c r="M87" s="22">
        <f t="shared" si="16"/>
        <v>24566880.260000002</v>
      </c>
      <c r="N87" s="22">
        <v>3</v>
      </c>
      <c r="O87" s="22">
        <v>20377545</v>
      </c>
      <c r="P87" s="22">
        <v>2</v>
      </c>
      <c r="Q87" s="22">
        <v>10375375</v>
      </c>
      <c r="R87" s="22">
        <f t="shared" si="13"/>
        <v>5</v>
      </c>
      <c r="S87" s="22">
        <f t="shared" si="14"/>
        <v>30752920</v>
      </c>
      <c r="T87" s="22">
        <f t="shared" si="17"/>
        <v>52</v>
      </c>
      <c r="U87" s="22">
        <f t="shared" si="18"/>
        <v>55319800.260000005</v>
      </c>
      <c r="V87" s="11"/>
    </row>
    <row r="88" spans="1:22" s="5" customFormat="1">
      <c r="A88" s="18">
        <v>81</v>
      </c>
      <c r="B88" s="31" t="s">
        <v>207</v>
      </c>
      <c r="C88" s="1" t="s">
        <v>208</v>
      </c>
      <c r="D88" s="23">
        <v>9</v>
      </c>
      <c r="E88" s="23">
        <v>1466333.59</v>
      </c>
      <c r="F88" s="23">
        <v>6</v>
      </c>
      <c r="G88" s="23">
        <v>72949</v>
      </c>
      <c r="H88" s="23">
        <v>2</v>
      </c>
      <c r="I88" s="23">
        <v>42746.85</v>
      </c>
      <c r="J88" s="23">
        <v>32</v>
      </c>
      <c r="K88" s="23">
        <v>25462634.190000001</v>
      </c>
      <c r="L88" s="21">
        <f t="shared" si="15"/>
        <v>49</v>
      </c>
      <c r="M88" s="21">
        <f t="shared" si="16"/>
        <v>27044663.630000003</v>
      </c>
      <c r="N88" s="23">
        <v>5</v>
      </c>
      <c r="O88" s="23">
        <v>23851000</v>
      </c>
      <c r="P88" s="23">
        <v>1</v>
      </c>
      <c r="Q88" s="23">
        <v>100000</v>
      </c>
      <c r="R88" s="21">
        <f t="shared" si="13"/>
        <v>6</v>
      </c>
      <c r="S88" s="21">
        <f t="shared" si="14"/>
        <v>23951000</v>
      </c>
      <c r="T88" s="21">
        <f t="shared" si="17"/>
        <v>55</v>
      </c>
      <c r="U88" s="21">
        <f t="shared" si="18"/>
        <v>50995663.630000003</v>
      </c>
      <c r="V88" s="11"/>
    </row>
    <row r="89" spans="1:22" s="5" customFormat="1">
      <c r="A89" s="15">
        <v>82</v>
      </c>
      <c r="B89" s="16" t="s">
        <v>189</v>
      </c>
      <c r="C89" s="17" t="s">
        <v>190</v>
      </c>
      <c r="D89" s="22"/>
      <c r="E89" s="22"/>
      <c r="F89" s="22"/>
      <c r="G89" s="22"/>
      <c r="H89" s="22">
        <v>17</v>
      </c>
      <c r="I89" s="22">
        <v>13610470.34</v>
      </c>
      <c r="J89" s="22">
        <v>24</v>
      </c>
      <c r="K89" s="22">
        <v>16826026.93</v>
      </c>
      <c r="L89" s="22">
        <f t="shared" si="15"/>
        <v>41</v>
      </c>
      <c r="M89" s="22">
        <f t="shared" si="16"/>
        <v>30436497.27</v>
      </c>
      <c r="N89" s="22">
        <v>2</v>
      </c>
      <c r="O89" s="22">
        <v>9500000</v>
      </c>
      <c r="P89" s="22">
        <v>4</v>
      </c>
      <c r="Q89" s="22">
        <v>9665000</v>
      </c>
      <c r="R89" s="22">
        <f t="shared" si="13"/>
        <v>6</v>
      </c>
      <c r="S89" s="22">
        <f t="shared" si="14"/>
        <v>19165000</v>
      </c>
      <c r="T89" s="22">
        <f t="shared" si="17"/>
        <v>47</v>
      </c>
      <c r="U89" s="22">
        <f t="shared" si="18"/>
        <v>49601497.269999996</v>
      </c>
      <c r="V89" s="11"/>
    </row>
    <row r="90" spans="1:22" s="5" customFormat="1">
      <c r="A90" s="18">
        <v>83</v>
      </c>
      <c r="B90" s="31" t="s">
        <v>168</v>
      </c>
      <c r="C90" s="1" t="s">
        <v>169</v>
      </c>
      <c r="D90" s="23">
        <v>5</v>
      </c>
      <c r="E90" s="23">
        <v>367925</v>
      </c>
      <c r="F90" s="23">
        <v>58</v>
      </c>
      <c r="G90" s="23">
        <v>17966148.640000001</v>
      </c>
      <c r="H90" s="23">
        <v>78</v>
      </c>
      <c r="I90" s="23">
        <v>2852410.44</v>
      </c>
      <c r="J90" s="23">
        <v>163</v>
      </c>
      <c r="K90" s="23">
        <v>2316657.12</v>
      </c>
      <c r="L90" s="21">
        <f t="shared" si="15"/>
        <v>304</v>
      </c>
      <c r="M90" s="21">
        <f t="shared" si="16"/>
        <v>23503141.200000003</v>
      </c>
      <c r="N90" s="23">
        <v>63</v>
      </c>
      <c r="O90" s="23">
        <v>19629331.5</v>
      </c>
      <c r="P90" s="23">
        <v>13</v>
      </c>
      <c r="Q90" s="23">
        <v>2565000</v>
      </c>
      <c r="R90" s="21">
        <f t="shared" si="13"/>
        <v>76</v>
      </c>
      <c r="S90" s="21">
        <f t="shared" si="14"/>
        <v>22194331.5</v>
      </c>
      <c r="T90" s="21">
        <f t="shared" si="17"/>
        <v>380</v>
      </c>
      <c r="U90" s="21">
        <f t="shared" si="18"/>
        <v>45697472.700000003</v>
      </c>
      <c r="V90" s="11"/>
    </row>
    <row r="91" spans="1:22" s="5" customFormat="1">
      <c r="A91" s="15">
        <v>84</v>
      </c>
      <c r="B91" s="30" t="s">
        <v>327</v>
      </c>
      <c r="C91" s="17" t="s">
        <v>328</v>
      </c>
      <c r="D91" s="22"/>
      <c r="E91" s="22"/>
      <c r="F91" s="22"/>
      <c r="G91" s="22"/>
      <c r="H91" s="22"/>
      <c r="I91" s="22"/>
      <c r="J91" s="22">
        <v>1</v>
      </c>
      <c r="K91" s="22">
        <v>1009.98</v>
      </c>
      <c r="L91" s="22">
        <f t="shared" si="15"/>
        <v>1</v>
      </c>
      <c r="M91" s="22">
        <f t="shared" si="16"/>
        <v>1009.98</v>
      </c>
      <c r="N91" s="22">
        <v>13</v>
      </c>
      <c r="O91" s="22">
        <v>21182958.199999999</v>
      </c>
      <c r="P91" s="22">
        <v>20</v>
      </c>
      <c r="Q91" s="22">
        <v>21150409.02</v>
      </c>
      <c r="R91" s="22">
        <f t="shared" si="13"/>
        <v>33</v>
      </c>
      <c r="S91" s="22">
        <f t="shared" si="14"/>
        <v>42333367.219999999</v>
      </c>
      <c r="T91" s="22">
        <f t="shared" si="17"/>
        <v>34</v>
      </c>
      <c r="U91" s="22">
        <f t="shared" si="18"/>
        <v>42334377.199999996</v>
      </c>
      <c r="V91" s="11"/>
    </row>
    <row r="92" spans="1:22" s="5" customFormat="1">
      <c r="A92" s="18">
        <v>85</v>
      </c>
      <c r="B92" s="31" t="s">
        <v>174</v>
      </c>
      <c r="C92" s="1" t="s">
        <v>175</v>
      </c>
      <c r="D92" s="23"/>
      <c r="E92" s="23"/>
      <c r="F92" s="23"/>
      <c r="G92" s="23"/>
      <c r="H92" s="23">
        <v>38</v>
      </c>
      <c r="I92" s="23">
        <v>11408627.57</v>
      </c>
      <c r="J92" s="23">
        <v>412</v>
      </c>
      <c r="K92" s="23">
        <v>8245203.2400000002</v>
      </c>
      <c r="L92" s="21">
        <f t="shared" si="15"/>
        <v>450</v>
      </c>
      <c r="M92" s="21">
        <f t="shared" si="16"/>
        <v>19653830.810000002</v>
      </c>
      <c r="N92" s="23">
        <v>8</v>
      </c>
      <c r="O92" s="23">
        <v>8169924.5</v>
      </c>
      <c r="P92" s="23">
        <v>1</v>
      </c>
      <c r="Q92" s="23">
        <v>11100000</v>
      </c>
      <c r="R92" s="21">
        <f t="shared" si="13"/>
        <v>9</v>
      </c>
      <c r="S92" s="21">
        <f t="shared" si="14"/>
        <v>19269924.5</v>
      </c>
      <c r="T92" s="21">
        <f t="shared" si="17"/>
        <v>459</v>
      </c>
      <c r="U92" s="21">
        <f t="shared" si="18"/>
        <v>38923755.310000002</v>
      </c>
      <c r="V92" s="11"/>
    </row>
    <row r="93" spans="1:22" s="5" customFormat="1">
      <c r="A93" s="15">
        <v>86</v>
      </c>
      <c r="B93" s="30" t="s">
        <v>256</v>
      </c>
      <c r="C93" s="17" t="s">
        <v>257</v>
      </c>
      <c r="D93" s="22"/>
      <c r="E93" s="22"/>
      <c r="F93" s="22">
        <v>3</v>
      </c>
      <c r="G93" s="22">
        <v>27146.080000000002</v>
      </c>
      <c r="H93" s="22">
        <v>126</v>
      </c>
      <c r="I93" s="22">
        <v>440548.96</v>
      </c>
      <c r="J93" s="22">
        <v>628</v>
      </c>
      <c r="K93" s="22">
        <v>6444724.8600000003</v>
      </c>
      <c r="L93" s="22">
        <f t="shared" si="15"/>
        <v>757</v>
      </c>
      <c r="M93" s="22">
        <f t="shared" si="16"/>
        <v>6912419.9000000004</v>
      </c>
      <c r="N93" s="22">
        <v>1559</v>
      </c>
      <c r="O93" s="22">
        <v>18248160.32</v>
      </c>
      <c r="P93" s="22">
        <v>62</v>
      </c>
      <c r="Q93" s="22">
        <v>12238013.369999999</v>
      </c>
      <c r="R93" s="22">
        <f t="shared" si="13"/>
        <v>1621</v>
      </c>
      <c r="S93" s="22">
        <f t="shared" si="14"/>
        <v>30486173.689999998</v>
      </c>
      <c r="T93" s="22">
        <f t="shared" si="17"/>
        <v>2378</v>
      </c>
      <c r="U93" s="22">
        <f t="shared" si="18"/>
        <v>37398593.589999996</v>
      </c>
      <c r="V93" s="11"/>
    </row>
    <row r="94" spans="1:22" s="5" customFormat="1">
      <c r="A94" s="18">
        <v>87</v>
      </c>
      <c r="B94" s="31" t="s">
        <v>241</v>
      </c>
      <c r="C94" s="1" t="s">
        <v>242</v>
      </c>
      <c r="D94" s="23">
        <v>20</v>
      </c>
      <c r="E94" s="23">
        <v>12499781.41</v>
      </c>
      <c r="F94" s="23">
        <v>10</v>
      </c>
      <c r="G94" s="23">
        <v>975371.55</v>
      </c>
      <c r="H94" s="23">
        <v>6</v>
      </c>
      <c r="I94" s="23">
        <v>27768.51</v>
      </c>
      <c r="J94" s="23">
        <v>26</v>
      </c>
      <c r="K94" s="23">
        <v>1413518.32</v>
      </c>
      <c r="L94" s="21">
        <f t="shared" si="15"/>
        <v>62</v>
      </c>
      <c r="M94" s="21">
        <f t="shared" si="16"/>
        <v>14916439.790000001</v>
      </c>
      <c r="N94" s="23">
        <v>11</v>
      </c>
      <c r="O94" s="23">
        <v>5621738</v>
      </c>
      <c r="P94" s="23">
        <v>14</v>
      </c>
      <c r="Q94" s="23">
        <v>14983471.800000001</v>
      </c>
      <c r="R94" s="21">
        <f t="shared" si="13"/>
        <v>25</v>
      </c>
      <c r="S94" s="21">
        <f t="shared" si="14"/>
        <v>20605209.800000001</v>
      </c>
      <c r="T94" s="21">
        <f t="shared" si="17"/>
        <v>87</v>
      </c>
      <c r="U94" s="21">
        <f t="shared" si="18"/>
        <v>35521649.590000004</v>
      </c>
      <c r="V94" s="11"/>
    </row>
    <row r="95" spans="1:22" s="5" customFormat="1">
      <c r="A95" s="15">
        <v>88</v>
      </c>
      <c r="B95" s="30" t="s">
        <v>203</v>
      </c>
      <c r="C95" s="17" t="s">
        <v>204</v>
      </c>
      <c r="D95" s="22"/>
      <c r="E95" s="22"/>
      <c r="F95" s="22"/>
      <c r="G95" s="22"/>
      <c r="H95" s="22">
        <v>274</v>
      </c>
      <c r="I95" s="22">
        <v>2953561.05</v>
      </c>
      <c r="J95" s="22">
        <v>505</v>
      </c>
      <c r="K95" s="22">
        <v>7994031.3300000001</v>
      </c>
      <c r="L95" s="22">
        <f t="shared" si="15"/>
        <v>779</v>
      </c>
      <c r="M95" s="22">
        <f t="shared" si="16"/>
        <v>10947592.379999999</v>
      </c>
      <c r="N95" s="22">
        <v>778</v>
      </c>
      <c r="O95" s="22">
        <v>14215056.99</v>
      </c>
      <c r="P95" s="22">
        <v>57</v>
      </c>
      <c r="Q95" s="22">
        <v>9203544.7100000009</v>
      </c>
      <c r="R95" s="22">
        <f t="shared" si="13"/>
        <v>835</v>
      </c>
      <c r="S95" s="22">
        <f t="shared" si="14"/>
        <v>23418601.700000003</v>
      </c>
      <c r="T95" s="22">
        <f t="shared" si="17"/>
        <v>1614</v>
      </c>
      <c r="U95" s="22">
        <f t="shared" si="18"/>
        <v>34366194.079999998</v>
      </c>
      <c r="V95" s="11"/>
    </row>
    <row r="96" spans="1:22" s="5" customFormat="1">
      <c r="A96" s="18">
        <v>89</v>
      </c>
      <c r="B96" s="31" t="s">
        <v>191</v>
      </c>
      <c r="C96" s="1" t="s">
        <v>192</v>
      </c>
      <c r="D96" s="23">
        <v>139</v>
      </c>
      <c r="E96" s="23">
        <v>10816222.119999999</v>
      </c>
      <c r="F96" s="23">
        <v>122</v>
      </c>
      <c r="G96" s="23">
        <v>3451585.81</v>
      </c>
      <c r="H96" s="23">
        <v>122</v>
      </c>
      <c r="I96" s="23">
        <v>2878108.02</v>
      </c>
      <c r="J96" s="23">
        <v>51</v>
      </c>
      <c r="K96" s="23">
        <v>15121885.359999999</v>
      </c>
      <c r="L96" s="21">
        <f t="shared" si="15"/>
        <v>434</v>
      </c>
      <c r="M96" s="21">
        <f t="shared" si="16"/>
        <v>32267801.309999999</v>
      </c>
      <c r="N96" s="23">
        <v>3</v>
      </c>
      <c r="O96" s="23">
        <v>1855000</v>
      </c>
      <c r="P96" s="23"/>
      <c r="Q96" s="23"/>
      <c r="R96" s="21">
        <f t="shared" si="13"/>
        <v>3</v>
      </c>
      <c r="S96" s="21">
        <f t="shared" si="14"/>
        <v>1855000</v>
      </c>
      <c r="T96" s="21">
        <f t="shared" si="17"/>
        <v>437</v>
      </c>
      <c r="U96" s="21">
        <f t="shared" si="18"/>
        <v>34122801.310000002</v>
      </c>
      <c r="V96" s="11"/>
    </row>
    <row r="97" spans="1:22" s="5" customFormat="1">
      <c r="A97" s="15">
        <v>90</v>
      </c>
      <c r="B97" s="16" t="s">
        <v>184</v>
      </c>
      <c r="C97" s="17" t="s">
        <v>185</v>
      </c>
      <c r="D97" s="22">
        <v>16</v>
      </c>
      <c r="E97" s="22">
        <v>1138153.81</v>
      </c>
      <c r="F97" s="22">
        <v>410</v>
      </c>
      <c r="G97" s="22">
        <v>10723747.18</v>
      </c>
      <c r="H97" s="22">
        <v>163</v>
      </c>
      <c r="I97" s="22">
        <v>1770419.53</v>
      </c>
      <c r="J97" s="22">
        <v>515</v>
      </c>
      <c r="K97" s="22">
        <v>4139228.68</v>
      </c>
      <c r="L97" s="22">
        <f t="shared" si="15"/>
        <v>1104</v>
      </c>
      <c r="M97" s="22">
        <f t="shared" si="16"/>
        <v>17771549.199999999</v>
      </c>
      <c r="N97" s="22">
        <v>542</v>
      </c>
      <c r="O97" s="22">
        <v>13657062.289999999</v>
      </c>
      <c r="P97" s="22">
        <v>184</v>
      </c>
      <c r="Q97" s="22">
        <v>1690669.29</v>
      </c>
      <c r="R97" s="22">
        <f t="shared" si="13"/>
        <v>726</v>
      </c>
      <c r="S97" s="22">
        <f t="shared" si="14"/>
        <v>15347731.579999998</v>
      </c>
      <c r="T97" s="22">
        <f t="shared" si="17"/>
        <v>1830</v>
      </c>
      <c r="U97" s="22">
        <f t="shared" si="18"/>
        <v>33119280.779999997</v>
      </c>
      <c r="V97" s="11"/>
    </row>
    <row r="98" spans="1:22" s="5" customFormat="1">
      <c r="A98" s="18">
        <v>91</v>
      </c>
      <c r="B98" s="31" t="s">
        <v>215</v>
      </c>
      <c r="C98" s="1" t="s">
        <v>216</v>
      </c>
      <c r="D98" s="23">
        <v>1</v>
      </c>
      <c r="E98" s="23">
        <v>24250.77</v>
      </c>
      <c r="F98" s="23">
        <v>102</v>
      </c>
      <c r="G98" s="23">
        <v>4880989.05</v>
      </c>
      <c r="H98" s="23">
        <v>8</v>
      </c>
      <c r="I98" s="23">
        <v>192794.73</v>
      </c>
      <c r="J98" s="23">
        <v>211</v>
      </c>
      <c r="K98" s="23">
        <v>11214037.890000001</v>
      </c>
      <c r="L98" s="21">
        <f t="shared" si="15"/>
        <v>322</v>
      </c>
      <c r="M98" s="21">
        <f t="shared" si="16"/>
        <v>16312072.440000001</v>
      </c>
      <c r="N98" s="23">
        <v>30</v>
      </c>
      <c r="O98" s="23">
        <v>15832163.689999999</v>
      </c>
      <c r="P98" s="23">
        <v>2</v>
      </c>
      <c r="Q98" s="23">
        <v>14973.68</v>
      </c>
      <c r="R98" s="21">
        <f t="shared" si="13"/>
        <v>32</v>
      </c>
      <c r="S98" s="21">
        <f t="shared" si="14"/>
        <v>15847137.369999999</v>
      </c>
      <c r="T98" s="21">
        <f t="shared" si="17"/>
        <v>354</v>
      </c>
      <c r="U98" s="21">
        <f t="shared" si="18"/>
        <v>32159209.810000002</v>
      </c>
      <c r="V98" s="11"/>
    </row>
    <row r="99" spans="1:22" s="5" customFormat="1">
      <c r="A99" s="15">
        <v>92</v>
      </c>
      <c r="B99" s="30" t="s">
        <v>205</v>
      </c>
      <c r="C99" s="17" t="s">
        <v>206</v>
      </c>
      <c r="D99" s="22">
        <v>4</v>
      </c>
      <c r="E99" s="22">
        <v>610592.44999999995</v>
      </c>
      <c r="F99" s="22">
        <v>190</v>
      </c>
      <c r="G99" s="22">
        <v>8556623.9995000008</v>
      </c>
      <c r="H99" s="22">
        <v>125</v>
      </c>
      <c r="I99" s="22">
        <v>2068582.74</v>
      </c>
      <c r="J99" s="22">
        <v>344</v>
      </c>
      <c r="K99" s="22">
        <v>5582825.1900000004</v>
      </c>
      <c r="L99" s="22">
        <f t="shared" si="15"/>
        <v>663</v>
      </c>
      <c r="M99" s="22">
        <f t="shared" si="16"/>
        <v>16818624.379500002</v>
      </c>
      <c r="N99" s="22">
        <v>287</v>
      </c>
      <c r="O99" s="22">
        <v>12991412.1</v>
      </c>
      <c r="P99" s="22">
        <v>23</v>
      </c>
      <c r="Q99" s="22">
        <v>1530283.86</v>
      </c>
      <c r="R99" s="22">
        <f t="shared" si="13"/>
        <v>310</v>
      </c>
      <c r="S99" s="22">
        <f t="shared" si="14"/>
        <v>14521695.959999999</v>
      </c>
      <c r="T99" s="22">
        <f t="shared" si="17"/>
        <v>973</v>
      </c>
      <c r="U99" s="22">
        <f t="shared" si="18"/>
        <v>31340320.339500003</v>
      </c>
      <c r="V99" s="11"/>
    </row>
    <row r="100" spans="1:22" s="5" customFormat="1">
      <c r="A100" s="18">
        <v>93</v>
      </c>
      <c r="B100" s="31" t="s">
        <v>188</v>
      </c>
      <c r="C100" s="1" t="s">
        <v>339</v>
      </c>
      <c r="D100" s="23">
        <v>40</v>
      </c>
      <c r="E100" s="23">
        <v>790134.96</v>
      </c>
      <c r="F100" s="23">
        <v>275</v>
      </c>
      <c r="G100" s="23">
        <v>7677178.21</v>
      </c>
      <c r="H100" s="23">
        <v>2079</v>
      </c>
      <c r="I100" s="23">
        <v>2544623.8199999998</v>
      </c>
      <c r="J100" s="23">
        <v>340</v>
      </c>
      <c r="K100" s="23">
        <v>3429863.93</v>
      </c>
      <c r="L100" s="21">
        <f t="shared" si="15"/>
        <v>2734</v>
      </c>
      <c r="M100" s="21">
        <f t="shared" si="16"/>
        <v>14441800.92</v>
      </c>
      <c r="N100" s="23">
        <v>548</v>
      </c>
      <c r="O100" s="23">
        <v>11226200.869999999</v>
      </c>
      <c r="P100" s="23">
        <v>160</v>
      </c>
      <c r="Q100" s="23">
        <v>3447805.46</v>
      </c>
      <c r="R100" s="21">
        <f t="shared" si="13"/>
        <v>708</v>
      </c>
      <c r="S100" s="21">
        <f t="shared" si="14"/>
        <v>14674006.329999998</v>
      </c>
      <c r="T100" s="21">
        <f t="shared" si="17"/>
        <v>3442</v>
      </c>
      <c r="U100" s="21">
        <f t="shared" si="18"/>
        <v>29115807.25</v>
      </c>
      <c r="V100" s="11"/>
    </row>
    <row r="101" spans="1:22" s="5" customFormat="1">
      <c r="A101" s="15">
        <v>94</v>
      </c>
      <c r="B101" s="30" t="s">
        <v>217</v>
      </c>
      <c r="C101" s="17" t="s">
        <v>218</v>
      </c>
      <c r="D101" s="22">
        <v>4</v>
      </c>
      <c r="E101" s="22">
        <v>122272.2</v>
      </c>
      <c r="F101" s="22">
        <v>270</v>
      </c>
      <c r="G101" s="22">
        <v>13049402.970000001</v>
      </c>
      <c r="H101" s="22">
        <v>51</v>
      </c>
      <c r="I101" s="22">
        <v>290517.15999999997</v>
      </c>
      <c r="J101" s="22">
        <v>53</v>
      </c>
      <c r="K101" s="22">
        <v>651451.94999999995</v>
      </c>
      <c r="L101" s="22">
        <f t="shared" si="15"/>
        <v>378</v>
      </c>
      <c r="M101" s="22">
        <f t="shared" si="16"/>
        <v>14113644.279999999</v>
      </c>
      <c r="N101" s="22">
        <v>291</v>
      </c>
      <c r="O101" s="22">
        <v>14108121</v>
      </c>
      <c r="P101" s="22">
        <v>57</v>
      </c>
      <c r="Q101" s="22">
        <v>820055.43</v>
      </c>
      <c r="R101" s="22">
        <f t="shared" si="13"/>
        <v>348</v>
      </c>
      <c r="S101" s="22">
        <f t="shared" si="14"/>
        <v>14928176.43</v>
      </c>
      <c r="T101" s="22">
        <f t="shared" si="17"/>
        <v>726</v>
      </c>
      <c r="U101" s="22">
        <f t="shared" si="18"/>
        <v>29041820.710000001</v>
      </c>
      <c r="V101" s="11"/>
    </row>
    <row r="102" spans="1:22" s="5" customFormat="1">
      <c r="A102" s="18">
        <v>95</v>
      </c>
      <c r="B102" s="31" t="s">
        <v>186</v>
      </c>
      <c r="C102" s="1" t="s">
        <v>187</v>
      </c>
      <c r="D102" s="23"/>
      <c r="E102" s="23"/>
      <c r="F102" s="23">
        <v>4</v>
      </c>
      <c r="G102" s="23">
        <v>4247932.17</v>
      </c>
      <c r="H102" s="23"/>
      <c r="I102" s="23"/>
      <c r="J102" s="23">
        <v>10</v>
      </c>
      <c r="K102" s="23">
        <v>9839218.3499999996</v>
      </c>
      <c r="L102" s="21">
        <f t="shared" si="15"/>
        <v>14</v>
      </c>
      <c r="M102" s="21">
        <f t="shared" si="16"/>
        <v>14087150.52</v>
      </c>
      <c r="N102" s="23">
        <v>8</v>
      </c>
      <c r="O102" s="23">
        <v>13182562.720000001</v>
      </c>
      <c r="P102" s="23"/>
      <c r="Q102" s="23"/>
      <c r="R102" s="21">
        <f t="shared" si="13"/>
        <v>8</v>
      </c>
      <c r="S102" s="21">
        <f t="shared" si="14"/>
        <v>13182562.720000001</v>
      </c>
      <c r="T102" s="21">
        <f t="shared" si="17"/>
        <v>22</v>
      </c>
      <c r="U102" s="21">
        <f t="shared" si="18"/>
        <v>27269713.240000002</v>
      </c>
      <c r="V102" s="11"/>
    </row>
    <row r="103" spans="1:22" s="5" customFormat="1">
      <c r="A103" s="15">
        <v>96</v>
      </c>
      <c r="B103" s="30" t="s">
        <v>201</v>
      </c>
      <c r="C103" s="17" t="s">
        <v>202</v>
      </c>
      <c r="D103" s="22">
        <v>16</v>
      </c>
      <c r="E103" s="22">
        <v>250153.4</v>
      </c>
      <c r="F103" s="22">
        <v>113</v>
      </c>
      <c r="G103" s="22">
        <v>3236662.79</v>
      </c>
      <c r="H103" s="22">
        <v>345</v>
      </c>
      <c r="I103" s="22">
        <v>2554319.31</v>
      </c>
      <c r="J103" s="22">
        <v>701</v>
      </c>
      <c r="K103" s="22">
        <v>7047990.75</v>
      </c>
      <c r="L103" s="22">
        <f t="shared" si="15"/>
        <v>1175</v>
      </c>
      <c r="M103" s="22">
        <f t="shared" si="16"/>
        <v>13089126.25</v>
      </c>
      <c r="N103" s="22">
        <v>680</v>
      </c>
      <c r="O103" s="22">
        <v>9788367.1500000004</v>
      </c>
      <c r="P103" s="22">
        <v>131</v>
      </c>
      <c r="Q103" s="22">
        <v>2208987.2200000002</v>
      </c>
      <c r="R103" s="22">
        <f t="shared" si="13"/>
        <v>811</v>
      </c>
      <c r="S103" s="22">
        <f t="shared" si="14"/>
        <v>11997354.370000001</v>
      </c>
      <c r="T103" s="22">
        <f t="shared" si="17"/>
        <v>1986</v>
      </c>
      <c r="U103" s="22">
        <f t="shared" si="18"/>
        <v>25086480.620000001</v>
      </c>
      <c r="V103" s="11"/>
    </row>
    <row r="104" spans="1:22" s="5" customFormat="1">
      <c r="A104" s="18">
        <v>97</v>
      </c>
      <c r="B104" s="31" t="s">
        <v>229</v>
      </c>
      <c r="C104" s="1" t="s">
        <v>230</v>
      </c>
      <c r="D104" s="23">
        <v>28</v>
      </c>
      <c r="E104" s="23">
        <v>572040.86</v>
      </c>
      <c r="F104" s="23">
        <v>324</v>
      </c>
      <c r="G104" s="23">
        <v>10759059.02</v>
      </c>
      <c r="H104" s="23">
        <v>30</v>
      </c>
      <c r="I104" s="23">
        <v>239595.01</v>
      </c>
      <c r="J104" s="23">
        <v>48</v>
      </c>
      <c r="K104" s="23">
        <v>349299.72</v>
      </c>
      <c r="L104" s="21">
        <f t="shared" si="15"/>
        <v>430</v>
      </c>
      <c r="M104" s="21">
        <f t="shared" si="16"/>
        <v>11919994.609999999</v>
      </c>
      <c r="N104" s="23">
        <v>337</v>
      </c>
      <c r="O104" s="23">
        <v>11198224.539999999</v>
      </c>
      <c r="P104" s="23">
        <v>60</v>
      </c>
      <c r="Q104" s="23">
        <v>901448.19</v>
      </c>
      <c r="R104" s="21">
        <f t="shared" si="13"/>
        <v>397</v>
      </c>
      <c r="S104" s="21">
        <f t="shared" si="14"/>
        <v>12099672.729999999</v>
      </c>
      <c r="T104" s="21">
        <f t="shared" si="17"/>
        <v>827</v>
      </c>
      <c r="U104" s="21">
        <f t="shared" si="18"/>
        <v>24019667.339999996</v>
      </c>
      <c r="V104" s="11"/>
    </row>
    <row r="105" spans="1:22" s="5" customFormat="1">
      <c r="A105" s="15">
        <v>98</v>
      </c>
      <c r="B105" s="16" t="s">
        <v>193</v>
      </c>
      <c r="C105" s="17" t="s">
        <v>194</v>
      </c>
      <c r="D105" s="22">
        <v>5</v>
      </c>
      <c r="E105" s="22">
        <v>192167.71</v>
      </c>
      <c r="F105" s="22">
        <v>150</v>
      </c>
      <c r="G105" s="22">
        <v>7821914.1500000004</v>
      </c>
      <c r="H105" s="22">
        <v>56</v>
      </c>
      <c r="I105" s="22">
        <v>1185130.42</v>
      </c>
      <c r="J105" s="22">
        <v>267</v>
      </c>
      <c r="K105" s="22">
        <v>2132926.8199999998</v>
      </c>
      <c r="L105" s="22">
        <f t="shared" si="15"/>
        <v>478</v>
      </c>
      <c r="M105" s="22">
        <f t="shared" si="16"/>
        <v>11332139.100000001</v>
      </c>
      <c r="N105" s="22">
        <v>376</v>
      </c>
      <c r="O105" s="22">
        <v>10034093.68</v>
      </c>
      <c r="P105" s="22">
        <v>57</v>
      </c>
      <c r="Q105" s="22">
        <v>1508679.76</v>
      </c>
      <c r="R105" s="22">
        <f t="shared" si="13"/>
        <v>433</v>
      </c>
      <c r="S105" s="22">
        <f t="shared" si="14"/>
        <v>11542773.439999999</v>
      </c>
      <c r="T105" s="22">
        <f t="shared" si="17"/>
        <v>911</v>
      </c>
      <c r="U105" s="22">
        <f t="shared" si="18"/>
        <v>22874912.539999999</v>
      </c>
      <c r="V105" s="11"/>
    </row>
    <row r="106" spans="1:22" s="5" customFormat="1">
      <c r="A106" s="18">
        <v>99</v>
      </c>
      <c r="B106" s="31" t="s">
        <v>199</v>
      </c>
      <c r="C106" s="1" t="s">
        <v>200</v>
      </c>
      <c r="D106" s="23">
        <v>4</v>
      </c>
      <c r="E106" s="23">
        <v>320460.07</v>
      </c>
      <c r="F106" s="23">
        <v>84</v>
      </c>
      <c r="G106" s="23">
        <v>2135025.5299999998</v>
      </c>
      <c r="H106" s="23">
        <v>224</v>
      </c>
      <c r="I106" s="23">
        <v>558755.49</v>
      </c>
      <c r="J106" s="23">
        <v>1003</v>
      </c>
      <c r="K106" s="23">
        <v>7425746.6699999999</v>
      </c>
      <c r="L106" s="21">
        <f t="shared" si="15"/>
        <v>1315</v>
      </c>
      <c r="M106" s="21">
        <f t="shared" si="16"/>
        <v>10439987.76</v>
      </c>
      <c r="N106" s="23">
        <v>1140</v>
      </c>
      <c r="O106" s="23">
        <v>9807021.6699999999</v>
      </c>
      <c r="P106" s="23">
        <v>31</v>
      </c>
      <c r="Q106" s="23">
        <v>1157346.1100000001</v>
      </c>
      <c r="R106" s="21">
        <f t="shared" si="13"/>
        <v>1171</v>
      </c>
      <c r="S106" s="21">
        <f t="shared" si="14"/>
        <v>10964367.779999999</v>
      </c>
      <c r="T106" s="21">
        <f t="shared" si="17"/>
        <v>2486</v>
      </c>
      <c r="U106" s="21">
        <f t="shared" si="18"/>
        <v>21404355.539999999</v>
      </c>
      <c r="V106" s="11"/>
    </row>
    <row r="107" spans="1:22" s="5" customFormat="1">
      <c r="A107" s="15">
        <v>100</v>
      </c>
      <c r="B107" s="30" t="s">
        <v>197</v>
      </c>
      <c r="C107" s="17" t="s">
        <v>198</v>
      </c>
      <c r="D107" s="22">
        <v>4</v>
      </c>
      <c r="E107" s="22">
        <v>56590</v>
      </c>
      <c r="F107" s="22">
        <v>85</v>
      </c>
      <c r="G107" s="22">
        <v>2015950.81</v>
      </c>
      <c r="H107" s="22">
        <v>99</v>
      </c>
      <c r="I107" s="22">
        <v>1839807.78</v>
      </c>
      <c r="J107" s="22">
        <v>1396</v>
      </c>
      <c r="K107" s="22">
        <v>6233052.5199999996</v>
      </c>
      <c r="L107" s="22">
        <f t="shared" si="15"/>
        <v>1584</v>
      </c>
      <c r="M107" s="22">
        <f t="shared" si="16"/>
        <v>10145401.109999999</v>
      </c>
      <c r="N107" s="22">
        <v>413</v>
      </c>
      <c r="O107" s="22">
        <v>8838682.0999999996</v>
      </c>
      <c r="P107" s="22">
        <v>20</v>
      </c>
      <c r="Q107" s="22">
        <v>2086730.96</v>
      </c>
      <c r="R107" s="22">
        <f t="shared" si="13"/>
        <v>433</v>
      </c>
      <c r="S107" s="22">
        <f t="shared" si="14"/>
        <v>10925413.059999999</v>
      </c>
      <c r="T107" s="22">
        <f t="shared" si="17"/>
        <v>2017</v>
      </c>
      <c r="U107" s="22">
        <f t="shared" si="18"/>
        <v>21070814.169999998</v>
      </c>
      <c r="V107" s="11"/>
    </row>
    <row r="108" spans="1:22" s="5" customFormat="1">
      <c r="A108" s="18">
        <v>101</v>
      </c>
      <c r="B108" s="31" t="s">
        <v>221</v>
      </c>
      <c r="C108" s="1" t="s">
        <v>222</v>
      </c>
      <c r="D108" s="23">
        <v>52</v>
      </c>
      <c r="E108" s="23">
        <v>4705423.7</v>
      </c>
      <c r="F108" s="23">
        <v>7</v>
      </c>
      <c r="G108" s="23">
        <v>249825.21</v>
      </c>
      <c r="H108" s="23">
        <v>16</v>
      </c>
      <c r="I108" s="23">
        <v>4659961.53</v>
      </c>
      <c r="J108" s="23">
        <v>138</v>
      </c>
      <c r="K108" s="23">
        <v>332486.82</v>
      </c>
      <c r="L108" s="21">
        <f t="shared" ref="L108:L111" si="19">D108+F108+H108+J108</f>
        <v>213</v>
      </c>
      <c r="M108" s="21">
        <f t="shared" ref="M108:M111" si="20">E108+G108+I108+K108</f>
        <v>9947697.2600000016</v>
      </c>
      <c r="N108" s="23">
        <v>3</v>
      </c>
      <c r="O108" s="23">
        <v>713600</v>
      </c>
      <c r="P108" s="23">
        <v>30</v>
      </c>
      <c r="Q108" s="23">
        <v>8920000</v>
      </c>
      <c r="R108" s="21">
        <f t="shared" ref="R108:R111" si="21">N108+P108</f>
        <v>33</v>
      </c>
      <c r="S108" s="21">
        <f t="shared" ref="S108:S111" si="22">O108+Q108</f>
        <v>9633600</v>
      </c>
      <c r="T108" s="21">
        <f t="shared" ref="T108:T111" si="23">L108+R108</f>
        <v>246</v>
      </c>
      <c r="U108" s="21">
        <f t="shared" ref="U108:U111" si="24">M108+S108</f>
        <v>19581297.260000002</v>
      </c>
      <c r="V108" s="11"/>
    </row>
    <row r="109" spans="1:22" s="5" customFormat="1">
      <c r="A109" s="15">
        <v>102</v>
      </c>
      <c r="B109" s="30" t="s">
        <v>180</v>
      </c>
      <c r="C109" s="17" t="s">
        <v>181</v>
      </c>
      <c r="D109" s="22">
        <v>2</v>
      </c>
      <c r="E109" s="22">
        <v>5000000</v>
      </c>
      <c r="F109" s="22">
        <v>4</v>
      </c>
      <c r="G109" s="22">
        <v>260561.2</v>
      </c>
      <c r="H109" s="22">
        <v>7</v>
      </c>
      <c r="I109" s="22">
        <v>756886.57</v>
      </c>
      <c r="J109" s="22">
        <v>13</v>
      </c>
      <c r="K109" s="22">
        <v>1669973.57</v>
      </c>
      <c r="L109" s="22">
        <f t="shared" si="19"/>
        <v>26</v>
      </c>
      <c r="M109" s="22">
        <f t="shared" si="20"/>
        <v>7687421.3400000008</v>
      </c>
      <c r="N109" s="22">
        <v>6</v>
      </c>
      <c r="O109" s="22">
        <v>4254546.5</v>
      </c>
      <c r="P109" s="22">
        <v>11</v>
      </c>
      <c r="Q109" s="22">
        <v>5729000</v>
      </c>
      <c r="R109" s="22">
        <f t="shared" si="21"/>
        <v>17</v>
      </c>
      <c r="S109" s="22">
        <f t="shared" si="22"/>
        <v>9983546.5</v>
      </c>
      <c r="T109" s="22">
        <f t="shared" si="23"/>
        <v>43</v>
      </c>
      <c r="U109" s="22">
        <f t="shared" si="24"/>
        <v>17670967.84</v>
      </c>
      <c r="V109" s="11"/>
    </row>
    <row r="110" spans="1:22" s="5" customFormat="1">
      <c r="A110" s="18">
        <v>103</v>
      </c>
      <c r="B110" s="31" t="s">
        <v>213</v>
      </c>
      <c r="C110" s="1" t="s">
        <v>214</v>
      </c>
      <c r="D110" s="23"/>
      <c r="E110" s="23"/>
      <c r="F110" s="23"/>
      <c r="G110" s="23"/>
      <c r="H110" s="23">
        <v>1016</v>
      </c>
      <c r="I110" s="23">
        <v>485955.34</v>
      </c>
      <c r="J110" s="23">
        <v>872</v>
      </c>
      <c r="K110" s="23">
        <v>624343.93000000005</v>
      </c>
      <c r="L110" s="21">
        <f t="shared" si="19"/>
        <v>1888</v>
      </c>
      <c r="M110" s="21">
        <f t="shared" si="20"/>
        <v>1110299.27</v>
      </c>
      <c r="N110" s="23">
        <v>29</v>
      </c>
      <c r="O110" s="23">
        <v>7975742.5099999998</v>
      </c>
      <c r="P110" s="23">
        <v>21</v>
      </c>
      <c r="Q110" s="23">
        <v>7842389.5</v>
      </c>
      <c r="R110" s="21">
        <f t="shared" si="21"/>
        <v>50</v>
      </c>
      <c r="S110" s="21">
        <f t="shared" si="22"/>
        <v>15818132.01</v>
      </c>
      <c r="T110" s="21">
        <f t="shared" si="23"/>
        <v>1938</v>
      </c>
      <c r="U110" s="21">
        <f t="shared" si="24"/>
        <v>16928431.280000001</v>
      </c>
      <c r="V110" s="11"/>
    </row>
    <row r="111" spans="1:22" s="5" customFormat="1">
      <c r="A111" s="15">
        <v>104</v>
      </c>
      <c r="B111" s="30" t="s">
        <v>195</v>
      </c>
      <c r="C111" s="17" t="s">
        <v>196</v>
      </c>
      <c r="D111" s="22"/>
      <c r="E111" s="22"/>
      <c r="F111" s="22"/>
      <c r="G111" s="22"/>
      <c r="H111" s="22">
        <v>47</v>
      </c>
      <c r="I111" s="22">
        <v>316636.24</v>
      </c>
      <c r="J111" s="22">
        <v>57</v>
      </c>
      <c r="K111" s="22">
        <v>710643.4</v>
      </c>
      <c r="L111" s="22">
        <f t="shared" si="19"/>
        <v>104</v>
      </c>
      <c r="M111" s="22">
        <f t="shared" si="20"/>
        <v>1027279.64</v>
      </c>
      <c r="N111" s="22">
        <v>14</v>
      </c>
      <c r="O111" s="22">
        <v>7690000</v>
      </c>
      <c r="P111" s="22">
        <v>7</v>
      </c>
      <c r="Q111" s="22">
        <v>7270000</v>
      </c>
      <c r="R111" s="22">
        <f t="shared" si="21"/>
        <v>21</v>
      </c>
      <c r="S111" s="22">
        <f t="shared" si="22"/>
        <v>14960000</v>
      </c>
      <c r="T111" s="22">
        <f t="shared" si="23"/>
        <v>125</v>
      </c>
      <c r="U111" s="22">
        <f t="shared" si="24"/>
        <v>15987279.640000001</v>
      </c>
      <c r="V111" s="11"/>
    </row>
    <row r="112" spans="1:22" s="5" customFormat="1">
      <c r="A112" s="18">
        <v>105</v>
      </c>
      <c r="B112" s="31" t="s">
        <v>237</v>
      </c>
      <c r="C112" s="1" t="s">
        <v>238</v>
      </c>
      <c r="D112" s="23"/>
      <c r="E112" s="23"/>
      <c r="F112" s="23">
        <v>1</v>
      </c>
      <c r="G112" s="23">
        <v>10342.81</v>
      </c>
      <c r="H112" s="23">
        <v>162</v>
      </c>
      <c r="I112" s="23">
        <v>661212.06999999995</v>
      </c>
      <c r="J112" s="23">
        <v>473</v>
      </c>
      <c r="K112" s="23">
        <v>4375659.21</v>
      </c>
      <c r="L112" s="21">
        <f t="shared" si="15"/>
        <v>636</v>
      </c>
      <c r="M112" s="21">
        <f t="shared" si="16"/>
        <v>5047214.09</v>
      </c>
      <c r="N112" s="23">
        <v>535</v>
      </c>
      <c r="O112" s="23">
        <v>7131297.6399999997</v>
      </c>
      <c r="P112" s="23">
        <v>67</v>
      </c>
      <c r="Q112" s="23">
        <v>3407107.34</v>
      </c>
      <c r="R112" s="21">
        <f t="shared" si="13"/>
        <v>602</v>
      </c>
      <c r="S112" s="21">
        <f t="shared" si="14"/>
        <v>10538404.98</v>
      </c>
      <c r="T112" s="21">
        <f t="shared" si="17"/>
        <v>1238</v>
      </c>
      <c r="U112" s="21">
        <f t="shared" si="18"/>
        <v>15585619.07</v>
      </c>
      <c r="V112" s="11"/>
    </row>
    <row r="113" spans="1:22" s="5" customFormat="1">
      <c r="A113" s="15">
        <v>106</v>
      </c>
      <c r="B113" s="30" t="s">
        <v>233</v>
      </c>
      <c r="C113" s="17" t="s">
        <v>234</v>
      </c>
      <c r="D113" s="22"/>
      <c r="E113" s="22"/>
      <c r="F113" s="22"/>
      <c r="G113" s="22"/>
      <c r="H113" s="22">
        <v>281</v>
      </c>
      <c r="I113" s="22">
        <v>1788289.62</v>
      </c>
      <c r="J113" s="22">
        <v>729</v>
      </c>
      <c r="K113" s="22">
        <v>7571871</v>
      </c>
      <c r="L113" s="22">
        <f t="shared" si="15"/>
        <v>1010</v>
      </c>
      <c r="M113" s="22">
        <f t="shared" si="16"/>
        <v>9360160.620000001</v>
      </c>
      <c r="N113" s="22">
        <v>818</v>
      </c>
      <c r="O113" s="22">
        <v>6049909.9299999997</v>
      </c>
      <c r="P113" s="22">
        <v>6</v>
      </c>
      <c r="Q113" s="22">
        <v>174431.5</v>
      </c>
      <c r="R113" s="22">
        <f t="shared" si="13"/>
        <v>824</v>
      </c>
      <c r="S113" s="22">
        <f t="shared" si="14"/>
        <v>6224341.4299999997</v>
      </c>
      <c r="T113" s="22">
        <f t="shared" si="17"/>
        <v>1834</v>
      </c>
      <c r="U113" s="22">
        <f t="shared" si="18"/>
        <v>15584502.050000001</v>
      </c>
      <c r="V113" s="11"/>
    </row>
    <row r="114" spans="1:22" s="5" customFormat="1">
      <c r="A114" s="18">
        <v>107</v>
      </c>
      <c r="B114" s="31" t="s">
        <v>227</v>
      </c>
      <c r="C114" s="1" t="s">
        <v>228</v>
      </c>
      <c r="D114" s="23">
        <v>13</v>
      </c>
      <c r="E114" s="23">
        <v>141108.70000000001</v>
      </c>
      <c r="F114" s="23">
        <v>28</v>
      </c>
      <c r="G114" s="23">
        <v>851579.85</v>
      </c>
      <c r="H114" s="23">
        <v>239</v>
      </c>
      <c r="I114" s="23">
        <v>680224.69</v>
      </c>
      <c r="J114" s="23">
        <v>885</v>
      </c>
      <c r="K114" s="23">
        <v>5984239.6600000001</v>
      </c>
      <c r="L114" s="21">
        <f t="shared" si="15"/>
        <v>1165</v>
      </c>
      <c r="M114" s="21">
        <f t="shared" si="16"/>
        <v>7657152.9000000004</v>
      </c>
      <c r="N114" s="23">
        <v>688</v>
      </c>
      <c r="O114" s="23">
        <v>6514534.2800000003</v>
      </c>
      <c r="P114" s="23">
        <v>47</v>
      </c>
      <c r="Q114" s="23">
        <v>540775.43000000005</v>
      </c>
      <c r="R114" s="21">
        <f t="shared" si="13"/>
        <v>735</v>
      </c>
      <c r="S114" s="21">
        <f t="shared" si="14"/>
        <v>7055309.71</v>
      </c>
      <c r="T114" s="21">
        <f t="shared" si="17"/>
        <v>1900</v>
      </c>
      <c r="U114" s="21">
        <f t="shared" si="18"/>
        <v>14712462.609999999</v>
      </c>
      <c r="V114" s="11"/>
    </row>
    <row r="115" spans="1:22" s="5" customFormat="1">
      <c r="A115" s="15">
        <v>108</v>
      </c>
      <c r="B115" s="30" t="s">
        <v>219</v>
      </c>
      <c r="C115" s="17" t="s">
        <v>220</v>
      </c>
      <c r="D115" s="22"/>
      <c r="E115" s="22"/>
      <c r="F115" s="22">
        <v>58</v>
      </c>
      <c r="G115" s="22">
        <v>1893062.31</v>
      </c>
      <c r="H115" s="22">
        <v>96</v>
      </c>
      <c r="I115" s="22">
        <v>97309.77</v>
      </c>
      <c r="J115" s="22">
        <v>453</v>
      </c>
      <c r="K115" s="22">
        <v>2298994.5699999998</v>
      </c>
      <c r="L115" s="22">
        <f t="shared" si="15"/>
        <v>607</v>
      </c>
      <c r="M115" s="22">
        <f t="shared" si="16"/>
        <v>4289366.6500000004</v>
      </c>
      <c r="N115" s="22">
        <v>231</v>
      </c>
      <c r="O115" s="22">
        <v>6997061.1200000001</v>
      </c>
      <c r="P115" s="22">
        <v>28</v>
      </c>
      <c r="Q115" s="22">
        <v>2893619.54</v>
      </c>
      <c r="R115" s="22">
        <f t="shared" si="13"/>
        <v>259</v>
      </c>
      <c r="S115" s="22">
        <f t="shared" si="14"/>
        <v>9890680.6600000001</v>
      </c>
      <c r="T115" s="22">
        <f t="shared" si="17"/>
        <v>866</v>
      </c>
      <c r="U115" s="22">
        <f t="shared" si="18"/>
        <v>14180047.310000001</v>
      </c>
      <c r="V115" s="11"/>
    </row>
    <row r="116" spans="1:22" s="5" customFormat="1">
      <c r="A116" s="18">
        <v>109</v>
      </c>
      <c r="B116" s="31" t="s">
        <v>245</v>
      </c>
      <c r="C116" s="1" t="s">
        <v>246</v>
      </c>
      <c r="D116" s="23">
        <v>3</v>
      </c>
      <c r="E116" s="23">
        <v>29659.65</v>
      </c>
      <c r="F116" s="23">
        <v>33</v>
      </c>
      <c r="G116" s="23">
        <v>846074.34</v>
      </c>
      <c r="H116" s="23">
        <v>67</v>
      </c>
      <c r="I116" s="23">
        <v>5282232.21</v>
      </c>
      <c r="J116" s="23">
        <v>68</v>
      </c>
      <c r="K116" s="23">
        <v>4770671.28</v>
      </c>
      <c r="L116" s="21">
        <f t="shared" si="15"/>
        <v>171</v>
      </c>
      <c r="M116" s="21">
        <f t="shared" si="16"/>
        <v>10928637.48</v>
      </c>
      <c r="N116" s="23">
        <v>59</v>
      </c>
      <c r="O116" s="23">
        <v>1673236.45</v>
      </c>
      <c r="P116" s="23">
        <v>37</v>
      </c>
      <c r="Q116" s="23">
        <v>1368387.9</v>
      </c>
      <c r="R116" s="21">
        <f t="shared" si="13"/>
        <v>96</v>
      </c>
      <c r="S116" s="21">
        <f t="shared" si="14"/>
        <v>3041624.3499999996</v>
      </c>
      <c r="T116" s="21">
        <f t="shared" si="17"/>
        <v>267</v>
      </c>
      <c r="U116" s="21">
        <f t="shared" si="18"/>
        <v>13970261.83</v>
      </c>
      <c r="V116" s="11"/>
    </row>
    <row r="117" spans="1:22" s="5" customFormat="1">
      <c r="A117" s="15">
        <v>110</v>
      </c>
      <c r="B117" s="16" t="s">
        <v>252</v>
      </c>
      <c r="C117" s="17" t="s">
        <v>253</v>
      </c>
      <c r="D117" s="22">
        <v>1</v>
      </c>
      <c r="E117" s="22">
        <v>36919.440000000002</v>
      </c>
      <c r="F117" s="22">
        <v>14</v>
      </c>
      <c r="G117" s="22">
        <v>114616.07</v>
      </c>
      <c r="H117" s="22">
        <v>250</v>
      </c>
      <c r="I117" s="22">
        <v>998851.12</v>
      </c>
      <c r="J117" s="22">
        <v>571</v>
      </c>
      <c r="K117" s="22">
        <v>5861846.9699999997</v>
      </c>
      <c r="L117" s="22">
        <f t="shared" si="15"/>
        <v>836</v>
      </c>
      <c r="M117" s="22">
        <f t="shared" si="16"/>
        <v>7012233.5999999996</v>
      </c>
      <c r="N117" s="22">
        <v>214</v>
      </c>
      <c r="O117" s="22">
        <v>5748626.71</v>
      </c>
      <c r="P117" s="22">
        <v>20</v>
      </c>
      <c r="Q117" s="22">
        <v>621503.78</v>
      </c>
      <c r="R117" s="22">
        <f t="shared" si="13"/>
        <v>234</v>
      </c>
      <c r="S117" s="22">
        <f t="shared" si="14"/>
        <v>6370130.4900000002</v>
      </c>
      <c r="T117" s="22">
        <f t="shared" si="17"/>
        <v>1070</v>
      </c>
      <c r="U117" s="22">
        <f t="shared" si="18"/>
        <v>13382364.09</v>
      </c>
      <c r="V117" s="11"/>
    </row>
    <row r="118" spans="1:22" s="5" customFormat="1">
      <c r="A118" s="18">
        <v>111</v>
      </c>
      <c r="B118" s="31" t="s">
        <v>248</v>
      </c>
      <c r="C118" s="1" t="s">
        <v>249</v>
      </c>
      <c r="D118" s="23">
        <v>32</v>
      </c>
      <c r="E118" s="23">
        <v>1109082.73</v>
      </c>
      <c r="F118" s="23">
        <v>34</v>
      </c>
      <c r="G118" s="23">
        <v>834551.52</v>
      </c>
      <c r="H118" s="23">
        <v>178</v>
      </c>
      <c r="I118" s="23">
        <v>745983.66</v>
      </c>
      <c r="J118" s="23">
        <v>450</v>
      </c>
      <c r="K118" s="23">
        <v>3970702.58</v>
      </c>
      <c r="L118" s="21">
        <f t="shared" si="15"/>
        <v>694</v>
      </c>
      <c r="M118" s="21">
        <f t="shared" si="16"/>
        <v>6660320.4900000002</v>
      </c>
      <c r="N118" s="23">
        <v>287</v>
      </c>
      <c r="O118" s="23">
        <v>4507075.2699999996</v>
      </c>
      <c r="P118" s="23">
        <v>38</v>
      </c>
      <c r="Q118" s="23">
        <v>1285635.3799999999</v>
      </c>
      <c r="R118" s="21">
        <f t="shared" si="13"/>
        <v>325</v>
      </c>
      <c r="S118" s="21">
        <f t="shared" si="14"/>
        <v>5792710.6499999994</v>
      </c>
      <c r="T118" s="21">
        <f t="shared" si="17"/>
        <v>1019</v>
      </c>
      <c r="U118" s="21">
        <f t="shared" si="18"/>
        <v>12453031.140000001</v>
      </c>
      <c r="V118" s="11"/>
    </row>
    <row r="119" spans="1:22" s="5" customFormat="1">
      <c r="A119" s="15">
        <v>112</v>
      </c>
      <c r="B119" s="30" t="s">
        <v>225</v>
      </c>
      <c r="C119" s="17" t="s">
        <v>226</v>
      </c>
      <c r="D119" s="22">
        <v>24</v>
      </c>
      <c r="E119" s="22">
        <v>621461.12</v>
      </c>
      <c r="F119" s="22">
        <v>25</v>
      </c>
      <c r="G119" s="22">
        <v>489857.88</v>
      </c>
      <c r="H119" s="22">
        <v>134</v>
      </c>
      <c r="I119" s="22">
        <v>1661653.45</v>
      </c>
      <c r="J119" s="22">
        <v>605</v>
      </c>
      <c r="K119" s="22">
        <v>3379985.55</v>
      </c>
      <c r="L119" s="22">
        <f t="shared" si="15"/>
        <v>788</v>
      </c>
      <c r="M119" s="22">
        <f t="shared" si="16"/>
        <v>6152958</v>
      </c>
      <c r="N119" s="22">
        <v>354</v>
      </c>
      <c r="O119" s="22">
        <v>3818066.14</v>
      </c>
      <c r="P119" s="22">
        <v>56</v>
      </c>
      <c r="Q119" s="22">
        <v>2248761.25</v>
      </c>
      <c r="R119" s="22">
        <f t="shared" si="13"/>
        <v>410</v>
      </c>
      <c r="S119" s="22">
        <f t="shared" si="14"/>
        <v>6066827.3900000006</v>
      </c>
      <c r="T119" s="22">
        <f t="shared" si="17"/>
        <v>1198</v>
      </c>
      <c r="U119" s="22">
        <f t="shared" si="18"/>
        <v>12219785.390000001</v>
      </c>
      <c r="V119" s="11"/>
    </row>
    <row r="120" spans="1:22" s="5" customFormat="1">
      <c r="A120" s="18">
        <v>113</v>
      </c>
      <c r="B120" s="31" t="s">
        <v>243</v>
      </c>
      <c r="C120" s="1" t="s">
        <v>244</v>
      </c>
      <c r="D120" s="23">
        <v>42</v>
      </c>
      <c r="E120" s="23">
        <v>169433.11</v>
      </c>
      <c r="F120" s="23">
        <v>31</v>
      </c>
      <c r="G120" s="23">
        <v>304880.84000000003</v>
      </c>
      <c r="H120" s="23">
        <v>283</v>
      </c>
      <c r="I120" s="23">
        <v>4801487.2699999996</v>
      </c>
      <c r="J120" s="23">
        <v>572</v>
      </c>
      <c r="K120" s="23">
        <v>1815131.02</v>
      </c>
      <c r="L120" s="21">
        <f t="shared" si="15"/>
        <v>928</v>
      </c>
      <c r="M120" s="21">
        <f t="shared" si="16"/>
        <v>7090932.2400000002</v>
      </c>
      <c r="N120" s="23">
        <v>82</v>
      </c>
      <c r="O120" s="23">
        <v>1037785.05</v>
      </c>
      <c r="P120" s="23">
        <v>48</v>
      </c>
      <c r="Q120" s="23">
        <v>3879953.7</v>
      </c>
      <c r="R120" s="21">
        <f t="shared" si="13"/>
        <v>130</v>
      </c>
      <c r="S120" s="21">
        <f t="shared" si="14"/>
        <v>4917738.75</v>
      </c>
      <c r="T120" s="21">
        <f t="shared" si="17"/>
        <v>1058</v>
      </c>
      <c r="U120" s="21">
        <f t="shared" si="18"/>
        <v>12008670.99</v>
      </c>
      <c r="V120" s="11"/>
    </row>
    <row r="121" spans="1:22" s="5" customFormat="1">
      <c r="A121" s="15">
        <v>114</v>
      </c>
      <c r="B121" s="30" t="s">
        <v>211</v>
      </c>
      <c r="C121" s="17" t="s">
        <v>212</v>
      </c>
      <c r="D121" s="22">
        <v>17</v>
      </c>
      <c r="E121" s="22">
        <v>2052246.69</v>
      </c>
      <c r="F121" s="22">
        <v>22</v>
      </c>
      <c r="G121" s="22">
        <v>461003.53</v>
      </c>
      <c r="H121" s="22">
        <v>59</v>
      </c>
      <c r="I121" s="22">
        <v>1053331.3899999999</v>
      </c>
      <c r="J121" s="22">
        <v>595</v>
      </c>
      <c r="K121" s="22">
        <v>2531053.7200000002</v>
      </c>
      <c r="L121" s="22">
        <f t="shared" si="15"/>
        <v>693</v>
      </c>
      <c r="M121" s="22">
        <f t="shared" si="16"/>
        <v>6097635.3300000001</v>
      </c>
      <c r="N121" s="22">
        <v>231</v>
      </c>
      <c r="O121" s="22">
        <v>2529520.48</v>
      </c>
      <c r="P121" s="22">
        <v>153</v>
      </c>
      <c r="Q121" s="22">
        <v>2658194.38</v>
      </c>
      <c r="R121" s="22">
        <f t="shared" si="13"/>
        <v>384</v>
      </c>
      <c r="S121" s="22">
        <f t="shared" si="14"/>
        <v>5187714.8599999994</v>
      </c>
      <c r="T121" s="22">
        <f t="shared" si="17"/>
        <v>1077</v>
      </c>
      <c r="U121" s="22">
        <f t="shared" si="18"/>
        <v>11285350.189999999</v>
      </c>
      <c r="V121" s="11"/>
    </row>
    <row r="122" spans="1:22" s="5" customFormat="1">
      <c r="A122" s="18">
        <v>115</v>
      </c>
      <c r="B122" s="31" t="s">
        <v>250</v>
      </c>
      <c r="C122" s="1" t="s">
        <v>251</v>
      </c>
      <c r="D122" s="23">
        <v>8</v>
      </c>
      <c r="E122" s="23">
        <v>252382.86</v>
      </c>
      <c r="F122" s="23">
        <v>117</v>
      </c>
      <c r="G122" s="23">
        <v>3156582.07</v>
      </c>
      <c r="H122" s="23">
        <v>37</v>
      </c>
      <c r="I122" s="23">
        <v>812017.5</v>
      </c>
      <c r="J122" s="23">
        <v>138</v>
      </c>
      <c r="K122" s="23">
        <v>771401.76</v>
      </c>
      <c r="L122" s="21">
        <f t="shared" si="15"/>
        <v>300</v>
      </c>
      <c r="M122" s="21">
        <f t="shared" si="16"/>
        <v>4992384.1899999995</v>
      </c>
      <c r="N122" s="23">
        <v>270</v>
      </c>
      <c r="O122" s="23">
        <v>3958175.49</v>
      </c>
      <c r="P122" s="23">
        <v>24</v>
      </c>
      <c r="Q122" s="23">
        <v>1065573.98</v>
      </c>
      <c r="R122" s="21">
        <f t="shared" si="13"/>
        <v>294</v>
      </c>
      <c r="S122" s="21">
        <f t="shared" si="14"/>
        <v>5023749.4700000007</v>
      </c>
      <c r="T122" s="21">
        <f t="shared" si="17"/>
        <v>594</v>
      </c>
      <c r="U122" s="21">
        <f t="shared" si="18"/>
        <v>10016133.66</v>
      </c>
      <c r="V122" s="11"/>
    </row>
    <row r="123" spans="1:22" s="5" customFormat="1">
      <c r="A123" s="15">
        <v>116</v>
      </c>
      <c r="B123" s="16" t="s">
        <v>247</v>
      </c>
      <c r="C123" s="17" t="s">
        <v>333</v>
      </c>
      <c r="D123" s="22">
        <v>10</v>
      </c>
      <c r="E123" s="22">
        <v>672303.79</v>
      </c>
      <c r="F123" s="22">
        <v>22</v>
      </c>
      <c r="G123" s="22">
        <v>567171.74</v>
      </c>
      <c r="H123" s="22">
        <v>128</v>
      </c>
      <c r="I123" s="22">
        <v>1938776.29</v>
      </c>
      <c r="J123" s="22">
        <v>321</v>
      </c>
      <c r="K123" s="22">
        <v>2065799.57</v>
      </c>
      <c r="L123" s="22">
        <f t="shared" si="15"/>
        <v>481</v>
      </c>
      <c r="M123" s="22">
        <f t="shared" si="16"/>
        <v>5244051.3900000006</v>
      </c>
      <c r="N123" s="22">
        <v>115</v>
      </c>
      <c r="O123" s="22">
        <v>2373313.73</v>
      </c>
      <c r="P123" s="22">
        <v>48</v>
      </c>
      <c r="Q123" s="22">
        <v>2345084.7599999998</v>
      </c>
      <c r="R123" s="22">
        <f t="shared" si="13"/>
        <v>163</v>
      </c>
      <c r="S123" s="22">
        <f t="shared" si="14"/>
        <v>4718398.49</v>
      </c>
      <c r="T123" s="22">
        <f t="shared" si="17"/>
        <v>644</v>
      </c>
      <c r="U123" s="22">
        <f t="shared" si="18"/>
        <v>9962449.8800000008</v>
      </c>
      <c r="V123" s="11"/>
    </row>
    <row r="124" spans="1:22" s="5" customFormat="1">
      <c r="A124" s="18">
        <v>117</v>
      </c>
      <c r="B124" s="31" t="s">
        <v>239</v>
      </c>
      <c r="C124" s="1" t="s">
        <v>240</v>
      </c>
      <c r="D124" s="23">
        <v>1</v>
      </c>
      <c r="E124" s="23">
        <v>2783</v>
      </c>
      <c r="F124" s="23">
        <v>35</v>
      </c>
      <c r="G124" s="23">
        <v>1373846.98</v>
      </c>
      <c r="H124" s="23">
        <v>65</v>
      </c>
      <c r="I124" s="23">
        <v>537023.94999999995</v>
      </c>
      <c r="J124" s="23">
        <v>373</v>
      </c>
      <c r="K124" s="23">
        <v>3189642.7</v>
      </c>
      <c r="L124" s="21">
        <f t="shared" si="15"/>
        <v>474</v>
      </c>
      <c r="M124" s="21">
        <f t="shared" si="16"/>
        <v>5103296.63</v>
      </c>
      <c r="N124" s="23">
        <v>291</v>
      </c>
      <c r="O124" s="23">
        <v>4295562.67</v>
      </c>
      <c r="P124" s="23">
        <v>2</v>
      </c>
      <c r="Q124" s="23">
        <v>228260</v>
      </c>
      <c r="R124" s="21">
        <f t="shared" si="13"/>
        <v>293</v>
      </c>
      <c r="S124" s="21">
        <f t="shared" si="14"/>
        <v>4523822.67</v>
      </c>
      <c r="T124" s="21">
        <f t="shared" si="17"/>
        <v>767</v>
      </c>
      <c r="U124" s="21">
        <f t="shared" si="18"/>
        <v>9627119.3000000007</v>
      </c>
      <c r="V124" s="11"/>
    </row>
    <row r="125" spans="1:22" s="5" customFormat="1">
      <c r="A125" s="15">
        <v>118</v>
      </c>
      <c r="B125" s="30" t="s">
        <v>263</v>
      </c>
      <c r="C125" s="17" t="s">
        <v>264</v>
      </c>
      <c r="D125" s="22"/>
      <c r="E125" s="22"/>
      <c r="F125" s="22"/>
      <c r="G125" s="22"/>
      <c r="H125" s="22">
        <v>124</v>
      </c>
      <c r="I125" s="22">
        <v>278050.87</v>
      </c>
      <c r="J125" s="22">
        <v>639</v>
      </c>
      <c r="K125" s="22">
        <v>4174040.36</v>
      </c>
      <c r="L125" s="22">
        <f t="shared" si="15"/>
        <v>763</v>
      </c>
      <c r="M125" s="22">
        <f t="shared" si="16"/>
        <v>4452091.2299999995</v>
      </c>
      <c r="N125" s="22">
        <v>274</v>
      </c>
      <c r="O125" s="22">
        <v>4008977.25</v>
      </c>
      <c r="P125" s="22">
        <v>2</v>
      </c>
      <c r="Q125" s="22">
        <v>103850</v>
      </c>
      <c r="R125" s="22">
        <f t="shared" si="13"/>
        <v>276</v>
      </c>
      <c r="S125" s="22">
        <f t="shared" si="14"/>
        <v>4112827.25</v>
      </c>
      <c r="T125" s="22">
        <f t="shared" si="17"/>
        <v>1039</v>
      </c>
      <c r="U125" s="22">
        <f t="shared" si="18"/>
        <v>8564918.4800000004</v>
      </c>
      <c r="V125" s="11"/>
    </row>
    <row r="126" spans="1:22" s="5" customFormat="1">
      <c r="A126" s="18">
        <v>119</v>
      </c>
      <c r="B126" s="31" t="s">
        <v>231</v>
      </c>
      <c r="C126" s="1" t="s">
        <v>232</v>
      </c>
      <c r="D126" s="23">
        <v>7</v>
      </c>
      <c r="E126" s="23">
        <v>122113.21</v>
      </c>
      <c r="F126" s="23">
        <v>56</v>
      </c>
      <c r="G126" s="23">
        <v>912878.92</v>
      </c>
      <c r="H126" s="23">
        <v>95</v>
      </c>
      <c r="I126" s="23">
        <v>1841462.74</v>
      </c>
      <c r="J126" s="23">
        <v>217</v>
      </c>
      <c r="K126" s="23">
        <v>1371652.9</v>
      </c>
      <c r="L126" s="21">
        <f t="shared" si="15"/>
        <v>375</v>
      </c>
      <c r="M126" s="21">
        <f t="shared" si="16"/>
        <v>4248107.7699999996</v>
      </c>
      <c r="N126" s="23">
        <v>214</v>
      </c>
      <c r="O126" s="23">
        <v>2259141.7799999998</v>
      </c>
      <c r="P126" s="23">
        <v>74</v>
      </c>
      <c r="Q126" s="23">
        <v>1922926.11</v>
      </c>
      <c r="R126" s="21">
        <f t="shared" si="13"/>
        <v>288</v>
      </c>
      <c r="S126" s="21">
        <f t="shared" si="14"/>
        <v>4182067.8899999997</v>
      </c>
      <c r="T126" s="21">
        <f t="shared" si="17"/>
        <v>663</v>
      </c>
      <c r="U126" s="21">
        <f t="shared" si="18"/>
        <v>8430175.6600000001</v>
      </c>
      <c r="V126" s="11"/>
    </row>
    <row r="127" spans="1:22" s="5" customFormat="1">
      <c r="A127" s="15">
        <v>120</v>
      </c>
      <c r="B127" s="30" t="s">
        <v>319</v>
      </c>
      <c r="C127" s="17" t="s">
        <v>320</v>
      </c>
      <c r="D127" s="22">
        <v>5</v>
      </c>
      <c r="E127" s="22">
        <v>4205543.1399999997</v>
      </c>
      <c r="F127" s="22">
        <v>5</v>
      </c>
      <c r="G127" s="22">
        <v>12642.61</v>
      </c>
      <c r="H127" s="22"/>
      <c r="I127" s="22"/>
      <c r="J127" s="22">
        <v>3</v>
      </c>
      <c r="K127" s="22">
        <v>3222.8</v>
      </c>
      <c r="L127" s="22">
        <f t="shared" si="15"/>
        <v>13</v>
      </c>
      <c r="M127" s="22">
        <f t="shared" si="16"/>
        <v>4221408.55</v>
      </c>
      <c r="N127" s="22"/>
      <c r="O127" s="22"/>
      <c r="P127" s="22">
        <v>1</v>
      </c>
      <c r="Q127" s="22">
        <v>4200000</v>
      </c>
      <c r="R127" s="22">
        <f t="shared" si="13"/>
        <v>1</v>
      </c>
      <c r="S127" s="22">
        <f t="shared" si="14"/>
        <v>4200000</v>
      </c>
      <c r="T127" s="22">
        <f t="shared" si="17"/>
        <v>14</v>
      </c>
      <c r="U127" s="22">
        <f t="shared" si="18"/>
        <v>8421408.5500000007</v>
      </c>
      <c r="V127" s="11"/>
    </row>
    <row r="128" spans="1:22" s="5" customFormat="1">
      <c r="A128" s="18">
        <v>121</v>
      </c>
      <c r="B128" s="31" t="s">
        <v>254</v>
      </c>
      <c r="C128" s="1" t="s">
        <v>255</v>
      </c>
      <c r="D128" s="23">
        <v>18</v>
      </c>
      <c r="E128" s="23">
        <v>123494.32</v>
      </c>
      <c r="F128" s="23">
        <v>52</v>
      </c>
      <c r="G128" s="23">
        <v>490287.92</v>
      </c>
      <c r="H128" s="23">
        <v>134</v>
      </c>
      <c r="I128" s="23">
        <v>346366.93</v>
      </c>
      <c r="J128" s="23">
        <v>465</v>
      </c>
      <c r="K128" s="23">
        <v>2668041.08</v>
      </c>
      <c r="L128" s="21">
        <f t="shared" si="15"/>
        <v>669</v>
      </c>
      <c r="M128" s="21">
        <f t="shared" si="16"/>
        <v>3628190.25</v>
      </c>
      <c r="N128" s="23">
        <v>271</v>
      </c>
      <c r="O128" s="23">
        <v>2838314.18</v>
      </c>
      <c r="P128" s="23">
        <v>7</v>
      </c>
      <c r="Q128" s="23">
        <v>141806.24</v>
      </c>
      <c r="R128" s="21">
        <f t="shared" si="13"/>
        <v>278</v>
      </c>
      <c r="S128" s="21">
        <f t="shared" si="14"/>
        <v>2980120.42</v>
      </c>
      <c r="T128" s="21">
        <f t="shared" si="17"/>
        <v>947</v>
      </c>
      <c r="U128" s="21">
        <f t="shared" si="18"/>
        <v>6608310.6699999999</v>
      </c>
      <c r="V128" s="11"/>
    </row>
    <row r="129" spans="1:22" s="5" customFormat="1">
      <c r="A129" s="15">
        <v>122</v>
      </c>
      <c r="B129" s="16" t="s">
        <v>271</v>
      </c>
      <c r="C129" s="17" t="s">
        <v>272</v>
      </c>
      <c r="D129" s="22">
        <v>6</v>
      </c>
      <c r="E129" s="22">
        <v>353084.7</v>
      </c>
      <c r="F129" s="22">
        <v>16</v>
      </c>
      <c r="G129" s="22">
        <v>418515.41</v>
      </c>
      <c r="H129" s="22">
        <v>27</v>
      </c>
      <c r="I129" s="22">
        <v>90253.26</v>
      </c>
      <c r="J129" s="22">
        <v>84</v>
      </c>
      <c r="K129" s="22">
        <v>2199774.6</v>
      </c>
      <c r="L129" s="22">
        <f t="shared" si="15"/>
        <v>133</v>
      </c>
      <c r="M129" s="22">
        <f t="shared" si="16"/>
        <v>3061627.97</v>
      </c>
      <c r="N129" s="22">
        <v>65</v>
      </c>
      <c r="O129" s="22">
        <v>2593996.94</v>
      </c>
      <c r="P129" s="22">
        <v>20</v>
      </c>
      <c r="Q129" s="22">
        <v>418209.05</v>
      </c>
      <c r="R129" s="22">
        <f t="shared" si="13"/>
        <v>85</v>
      </c>
      <c r="S129" s="22">
        <f t="shared" si="14"/>
        <v>3012205.9899999998</v>
      </c>
      <c r="T129" s="22">
        <f t="shared" si="17"/>
        <v>218</v>
      </c>
      <c r="U129" s="22">
        <f t="shared" si="18"/>
        <v>6073833.96</v>
      </c>
      <c r="V129" s="11"/>
    </row>
    <row r="130" spans="1:22" s="5" customFormat="1">
      <c r="A130" s="18">
        <v>123</v>
      </c>
      <c r="B130" s="31" t="s">
        <v>281</v>
      </c>
      <c r="C130" s="1" t="s">
        <v>282</v>
      </c>
      <c r="D130" s="23"/>
      <c r="E130" s="23"/>
      <c r="F130" s="23"/>
      <c r="G130" s="23"/>
      <c r="H130" s="23">
        <v>201</v>
      </c>
      <c r="I130" s="23">
        <v>436165.96</v>
      </c>
      <c r="J130" s="23">
        <v>275</v>
      </c>
      <c r="K130" s="23">
        <v>2677016.59</v>
      </c>
      <c r="L130" s="21">
        <f t="shared" si="15"/>
        <v>476</v>
      </c>
      <c r="M130" s="21">
        <f t="shared" si="16"/>
        <v>3113182.55</v>
      </c>
      <c r="N130" s="23">
        <v>140</v>
      </c>
      <c r="O130" s="23">
        <v>2274048.67</v>
      </c>
      <c r="P130" s="23">
        <v>1</v>
      </c>
      <c r="Q130" s="23">
        <v>7000</v>
      </c>
      <c r="R130" s="21">
        <f t="shared" si="13"/>
        <v>141</v>
      </c>
      <c r="S130" s="21">
        <f t="shared" si="14"/>
        <v>2281048.67</v>
      </c>
      <c r="T130" s="21">
        <f t="shared" si="17"/>
        <v>617</v>
      </c>
      <c r="U130" s="21">
        <f t="shared" si="18"/>
        <v>5394231.2199999997</v>
      </c>
      <c r="V130" s="11"/>
    </row>
    <row r="131" spans="1:22" s="5" customFormat="1">
      <c r="A131" s="15">
        <v>124</v>
      </c>
      <c r="B131" s="30" t="s">
        <v>287</v>
      </c>
      <c r="C131" s="17" t="s">
        <v>288</v>
      </c>
      <c r="D131" s="22"/>
      <c r="E131" s="22"/>
      <c r="F131" s="22">
        <v>11</v>
      </c>
      <c r="G131" s="22">
        <v>233747.85</v>
      </c>
      <c r="H131" s="22">
        <v>19</v>
      </c>
      <c r="I131" s="22">
        <v>394643.21</v>
      </c>
      <c r="J131" s="22">
        <v>252</v>
      </c>
      <c r="K131" s="22">
        <v>2064459.84</v>
      </c>
      <c r="L131" s="22">
        <f t="shared" si="15"/>
        <v>282</v>
      </c>
      <c r="M131" s="22">
        <f t="shared" si="16"/>
        <v>2692850.9000000004</v>
      </c>
      <c r="N131" s="22">
        <v>241</v>
      </c>
      <c r="O131" s="22">
        <v>2280829.13</v>
      </c>
      <c r="P131" s="22">
        <v>11</v>
      </c>
      <c r="Q131" s="22">
        <v>377264.58</v>
      </c>
      <c r="R131" s="22">
        <f t="shared" si="13"/>
        <v>252</v>
      </c>
      <c r="S131" s="22">
        <f t="shared" si="14"/>
        <v>2658093.71</v>
      </c>
      <c r="T131" s="22">
        <f t="shared" si="17"/>
        <v>534</v>
      </c>
      <c r="U131" s="22">
        <f t="shared" si="18"/>
        <v>5350944.6100000003</v>
      </c>
      <c r="V131" s="11"/>
    </row>
    <row r="132" spans="1:22" s="5" customFormat="1">
      <c r="A132" s="18">
        <v>125</v>
      </c>
      <c r="B132" s="31" t="s">
        <v>283</v>
      </c>
      <c r="C132" s="1" t="s">
        <v>284</v>
      </c>
      <c r="D132" s="23"/>
      <c r="E132" s="23"/>
      <c r="F132" s="23">
        <v>8</v>
      </c>
      <c r="G132" s="23">
        <v>477645.58</v>
      </c>
      <c r="H132" s="23">
        <v>21</v>
      </c>
      <c r="I132" s="23">
        <v>1347634.42</v>
      </c>
      <c r="J132" s="23">
        <v>25</v>
      </c>
      <c r="K132" s="23">
        <v>228303.73</v>
      </c>
      <c r="L132" s="21">
        <f t="shared" si="15"/>
        <v>54</v>
      </c>
      <c r="M132" s="21">
        <f t="shared" si="16"/>
        <v>2053583.73</v>
      </c>
      <c r="N132" s="23">
        <v>34</v>
      </c>
      <c r="O132" s="23">
        <v>1196689.75</v>
      </c>
      <c r="P132" s="23">
        <v>23</v>
      </c>
      <c r="Q132" s="23">
        <v>1841975.49</v>
      </c>
      <c r="R132" s="21">
        <f t="shared" si="13"/>
        <v>57</v>
      </c>
      <c r="S132" s="21">
        <f t="shared" si="14"/>
        <v>3038665.24</v>
      </c>
      <c r="T132" s="21">
        <f t="shared" si="17"/>
        <v>111</v>
      </c>
      <c r="U132" s="21">
        <f t="shared" si="18"/>
        <v>5092248.9700000007</v>
      </c>
      <c r="V132" s="11"/>
    </row>
    <row r="133" spans="1:22" s="5" customFormat="1">
      <c r="A133" s="15">
        <v>126</v>
      </c>
      <c r="B133" s="30" t="s">
        <v>273</v>
      </c>
      <c r="C133" s="17" t="s">
        <v>274</v>
      </c>
      <c r="D133" s="22"/>
      <c r="E133" s="22"/>
      <c r="F133" s="22">
        <v>1</v>
      </c>
      <c r="G133" s="22">
        <v>19777.28</v>
      </c>
      <c r="H133" s="22">
        <v>25</v>
      </c>
      <c r="I133" s="22">
        <v>109686.98</v>
      </c>
      <c r="J133" s="22">
        <v>302</v>
      </c>
      <c r="K133" s="22">
        <v>2474800.36</v>
      </c>
      <c r="L133" s="22">
        <f t="shared" si="15"/>
        <v>328</v>
      </c>
      <c r="M133" s="22">
        <f t="shared" si="16"/>
        <v>2604264.6199999996</v>
      </c>
      <c r="N133" s="22">
        <v>461</v>
      </c>
      <c r="O133" s="22">
        <v>2415927.2799999998</v>
      </c>
      <c r="P133" s="22">
        <v>5</v>
      </c>
      <c r="Q133" s="22">
        <v>35583.050000000003</v>
      </c>
      <c r="R133" s="22">
        <f t="shared" si="13"/>
        <v>466</v>
      </c>
      <c r="S133" s="22">
        <f t="shared" si="14"/>
        <v>2451510.3299999996</v>
      </c>
      <c r="T133" s="22">
        <f t="shared" si="17"/>
        <v>794</v>
      </c>
      <c r="U133" s="22">
        <f t="shared" si="18"/>
        <v>5055774.9499999993</v>
      </c>
      <c r="V133" s="11"/>
    </row>
    <row r="134" spans="1:22" s="5" customFormat="1">
      <c r="A134" s="18">
        <v>127</v>
      </c>
      <c r="B134" s="31" t="s">
        <v>277</v>
      </c>
      <c r="C134" s="1" t="s">
        <v>278</v>
      </c>
      <c r="D134" s="23">
        <v>68</v>
      </c>
      <c r="E134" s="23">
        <v>1996191.88</v>
      </c>
      <c r="F134" s="23">
        <v>13</v>
      </c>
      <c r="G134" s="23">
        <v>162395.32999999999</v>
      </c>
      <c r="H134" s="23">
        <v>5</v>
      </c>
      <c r="I134" s="23">
        <v>91903.05</v>
      </c>
      <c r="J134" s="23">
        <v>47</v>
      </c>
      <c r="K134" s="23">
        <v>273760.48</v>
      </c>
      <c r="L134" s="21">
        <f t="shared" si="15"/>
        <v>133</v>
      </c>
      <c r="M134" s="21">
        <f t="shared" si="16"/>
        <v>2524250.7399999998</v>
      </c>
      <c r="N134" s="23">
        <v>28</v>
      </c>
      <c r="O134" s="23">
        <v>415128.53</v>
      </c>
      <c r="P134" s="23">
        <v>68</v>
      </c>
      <c r="Q134" s="23">
        <v>2088094.93</v>
      </c>
      <c r="R134" s="21">
        <f t="shared" si="13"/>
        <v>96</v>
      </c>
      <c r="S134" s="21">
        <f t="shared" si="14"/>
        <v>2503223.46</v>
      </c>
      <c r="T134" s="21">
        <f t="shared" si="17"/>
        <v>229</v>
      </c>
      <c r="U134" s="21">
        <f t="shared" si="18"/>
        <v>5027474.1999999993</v>
      </c>
      <c r="V134" s="11"/>
    </row>
    <row r="135" spans="1:22" s="5" customFormat="1">
      <c r="A135" s="15">
        <v>128</v>
      </c>
      <c r="B135" s="30" t="s">
        <v>269</v>
      </c>
      <c r="C135" s="17" t="s">
        <v>270</v>
      </c>
      <c r="D135" s="22">
        <v>4</v>
      </c>
      <c r="E135" s="22">
        <v>236796.48</v>
      </c>
      <c r="F135" s="22"/>
      <c r="G135" s="22"/>
      <c r="H135" s="22">
        <v>121</v>
      </c>
      <c r="I135" s="22">
        <v>51911.68</v>
      </c>
      <c r="J135" s="22">
        <v>1758</v>
      </c>
      <c r="K135" s="22">
        <v>2238950.77</v>
      </c>
      <c r="L135" s="22">
        <f t="shared" si="15"/>
        <v>1883</v>
      </c>
      <c r="M135" s="22">
        <f t="shared" si="16"/>
        <v>2527658.9300000002</v>
      </c>
      <c r="N135" s="22">
        <v>215</v>
      </c>
      <c r="O135" s="22">
        <v>2168470.63</v>
      </c>
      <c r="P135" s="22">
        <v>4</v>
      </c>
      <c r="Q135" s="22">
        <v>215457.71</v>
      </c>
      <c r="R135" s="22">
        <f t="shared" si="13"/>
        <v>219</v>
      </c>
      <c r="S135" s="22">
        <f t="shared" si="14"/>
        <v>2383928.34</v>
      </c>
      <c r="T135" s="22">
        <f t="shared" si="17"/>
        <v>2102</v>
      </c>
      <c r="U135" s="22">
        <f t="shared" si="18"/>
        <v>4911587.2699999996</v>
      </c>
      <c r="V135" s="11"/>
    </row>
    <row r="136" spans="1:22" s="5" customFormat="1">
      <c r="A136" s="18">
        <v>129</v>
      </c>
      <c r="B136" s="31" t="s">
        <v>261</v>
      </c>
      <c r="C136" s="1" t="s">
        <v>262</v>
      </c>
      <c r="D136" s="23"/>
      <c r="E136" s="23"/>
      <c r="F136" s="23">
        <v>16</v>
      </c>
      <c r="G136" s="23">
        <v>679872.4</v>
      </c>
      <c r="H136" s="23">
        <v>28</v>
      </c>
      <c r="I136" s="23">
        <v>705062.91</v>
      </c>
      <c r="J136" s="23">
        <v>36</v>
      </c>
      <c r="K136" s="23">
        <v>933223.93</v>
      </c>
      <c r="L136" s="21">
        <f t="shared" si="15"/>
        <v>80</v>
      </c>
      <c r="M136" s="21">
        <f t="shared" si="16"/>
        <v>2318159.2400000002</v>
      </c>
      <c r="N136" s="23">
        <v>50</v>
      </c>
      <c r="O136" s="23">
        <v>1655551.6</v>
      </c>
      <c r="P136" s="23">
        <v>28</v>
      </c>
      <c r="Q136" s="23">
        <v>747618.34</v>
      </c>
      <c r="R136" s="21">
        <f t="shared" si="13"/>
        <v>78</v>
      </c>
      <c r="S136" s="21">
        <f t="shared" si="14"/>
        <v>2403169.94</v>
      </c>
      <c r="T136" s="21">
        <f t="shared" si="17"/>
        <v>158</v>
      </c>
      <c r="U136" s="21">
        <f t="shared" si="18"/>
        <v>4721329.18</v>
      </c>
      <c r="V136" s="11"/>
    </row>
    <row r="137" spans="1:22" s="5" customFormat="1">
      <c r="A137" s="15">
        <v>130</v>
      </c>
      <c r="B137" s="16" t="s">
        <v>235</v>
      </c>
      <c r="C137" s="17" t="s">
        <v>236</v>
      </c>
      <c r="D137" s="22">
        <v>6</v>
      </c>
      <c r="E137" s="22">
        <v>92828.07</v>
      </c>
      <c r="F137" s="22">
        <v>37</v>
      </c>
      <c r="G137" s="22">
        <v>1367785.3</v>
      </c>
      <c r="H137" s="22">
        <v>10</v>
      </c>
      <c r="I137" s="22">
        <v>218619.16</v>
      </c>
      <c r="J137" s="22">
        <v>29</v>
      </c>
      <c r="K137" s="22">
        <v>411483.2</v>
      </c>
      <c r="L137" s="22">
        <f t="shared" si="15"/>
        <v>82</v>
      </c>
      <c r="M137" s="22">
        <f t="shared" si="16"/>
        <v>2090715.73</v>
      </c>
      <c r="N137" s="22">
        <v>43</v>
      </c>
      <c r="O137" s="22">
        <v>1793356.55</v>
      </c>
      <c r="P137" s="22">
        <v>13</v>
      </c>
      <c r="Q137" s="22">
        <v>325189.73</v>
      </c>
      <c r="R137" s="22">
        <f t="shared" si="13"/>
        <v>56</v>
      </c>
      <c r="S137" s="22">
        <f t="shared" si="14"/>
        <v>2118546.2800000003</v>
      </c>
      <c r="T137" s="22">
        <f t="shared" si="17"/>
        <v>138</v>
      </c>
      <c r="U137" s="22">
        <f t="shared" si="18"/>
        <v>4209262.01</v>
      </c>
      <c r="V137" s="11"/>
    </row>
    <row r="138" spans="1:22" s="5" customFormat="1">
      <c r="A138" s="18">
        <v>131</v>
      </c>
      <c r="B138" s="31" t="s">
        <v>303</v>
      </c>
      <c r="C138" s="1" t="s">
        <v>304</v>
      </c>
      <c r="D138" s="23"/>
      <c r="E138" s="23"/>
      <c r="F138" s="23">
        <v>1</v>
      </c>
      <c r="G138" s="23">
        <v>31850</v>
      </c>
      <c r="H138" s="23">
        <v>37</v>
      </c>
      <c r="I138" s="23">
        <v>30138.77</v>
      </c>
      <c r="J138" s="23">
        <v>158</v>
      </c>
      <c r="K138" s="23">
        <v>1784036.94</v>
      </c>
      <c r="L138" s="21">
        <f t="shared" si="15"/>
        <v>196</v>
      </c>
      <c r="M138" s="21">
        <f t="shared" si="16"/>
        <v>1846025.71</v>
      </c>
      <c r="N138" s="23">
        <v>225</v>
      </c>
      <c r="O138" s="23">
        <v>1768217.37</v>
      </c>
      <c r="P138" s="23">
        <v>2</v>
      </c>
      <c r="Q138" s="23">
        <v>781.22</v>
      </c>
      <c r="R138" s="21">
        <f t="shared" si="13"/>
        <v>227</v>
      </c>
      <c r="S138" s="21">
        <f t="shared" si="14"/>
        <v>1768998.59</v>
      </c>
      <c r="T138" s="21">
        <f t="shared" si="17"/>
        <v>423</v>
      </c>
      <c r="U138" s="21">
        <f t="shared" si="18"/>
        <v>3615024.3</v>
      </c>
      <c r="V138" s="11"/>
    </row>
    <row r="139" spans="1:22" s="5" customFormat="1">
      <c r="A139" s="15">
        <v>132</v>
      </c>
      <c r="B139" s="30" t="s">
        <v>289</v>
      </c>
      <c r="C139" s="17" t="s">
        <v>290</v>
      </c>
      <c r="D139" s="22"/>
      <c r="E139" s="22"/>
      <c r="F139" s="22"/>
      <c r="G139" s="22"/>
      <c r="H139" s="22">
        <v>100</v>
      </c>
      <c r="I139" s="22">
        <v>235642.12</v>
      </c>
      <c r="J139" s="22">
        <v>340</v>
      </c>
      <c r="K139" s="22">
        <v>1655236.03</v>
      </c>
      <c r="L139" s="22">
        <f t="shared" ref="L139:L142" si="25">D139+F139+H139+J139</f>
        <v>440</v>
      </c>
      <c r="M139" s="22">
        <f t="shared" ref="M139:M142" si="26">E139+G139+I139+K139</f>
        <v>1890878.15</v>
      </c>
      <c r="N139" s="22">
        <v>151</v>
      </c>
      <c r="O139" s="22">
        <v>1447909.73</v>
      </c>
      <c r="P139" s="22">
        <v>10</v>
      </c>
      <c r="Q139" s="22">
        <v>64969.65</v>
      </c>
      <c r="R139" s="22">
        <f t="shared" ref="R139:R142" si="27">N139+P139</f>
        <v>161</v>
      </c>
      <c r="S139" s="22">
        <f t="shared" ref="S139:S142" si="28">O139+Q139</f>
        <v>1512879.38</v>
      </c>
      <c r="T139" s="22">
        <f t="shared" ref="T139:T142" si="29">L139+R139</f>
        <v>601</v>
      </c>
      <c r="U139" s="22">
        <f t="shared" ref="U139:U142" si="30">M139+S139</f>
        <v>3403757.53</v>
      </c>
      <c r="V139" s="11"/>
    </row>
    <row r="140" spans="1:22" s="5" customFormat="1">
      <c r="A140" s="18">
        <v>133</v>
      </c>
      <c r="B140" s="31" t="s">
        <v>279</v>
      </c>
      <c r="C140" s="1" t="s">
        <v>280</v>
      </c>
      <c r="D140" s="23">
        <v>4</v>
      </c>
      <c r="E140" s="23">
        <v>115415</v>
      </c>
      <c r="F140" s="23">
        <v>3</v>
      </c>
      <c r="G140" s="23">
        <v>44181.02</v>
      </c>
      <c r="H140" s="23">
        <v>105</v>
      </c>
      <c r="I140" s="23">
        <v>214456.63</v>
      </c>
      <c r="J140" s="23">
        <v>173</v>
      </c>
      <c r="K140" s="23">
        <v>1438879.97</v>
      </c>
      <c r="L140" s="21">
        <f t="shared" si="25"/>
        <v>285</v>
      </c>
      <c r="M140" s="21">
        <f t="shared" si="26"/>
        <v>1812932.62</v>
      </c>
      <c r="N140" s="23">
        <v>54</v>
      </c>
      <c r="O140" s="23">
        <v>1394102.63</v>
      </c>
      <c r="P140" s="23">
        <v>6</v>
      </c>
      <c r="Q140" s="23">
        <v>131189.44</v>
      </c>
      <c r="R140" s="21">
        <f t="shared" si="27"/>
        <v>60</v>
      </c>
      <c r="S140" s="21">
        <f t="shared" si="28"/>
        <v>1525292.0699999998</v>
      </c>
      <c r="T140" s="21">
        <f t="shared" si="29"/>
        <v>345</v>
      </c>
      <c r="U140" s="21">
        <f t="shared" si="30"/>
        <v>3338224.69</v>
      </c>
      <c r="V140" s="11"/>
    </row>
    <row r="141" spans="1:22" s="5" customFormat="1">
      <c r="A141" s="15">
        <v>134</v>
      </c>
      <c r="B141" s="30" t="s">
        <v>258</v>
      </c>
      <c r="C141" s="17" t="s">
        <v>340</v>
      </c>
      <c r="D141" s="22">
        <v>2</v>
      </c>
      <c r="E141" s="22">
        <v>14560</v>
      </c>
      <c r="F141" s="22">
        <v>37</v>
      </c>
      <c r="G141" s="22">
        <v>620879.9</v>
      </c>
      <c r="H141" s="22">
        <v>314</v>
      </c>
      <c r="I141" s="22">
        <v>707884.19</v>
      </c>
      <c r="J141" s="22">
        <v>51</v>
      </c>
      <c r="K141" s="22">
        <v>385414.52</v>
      </c>
      <c r="L141" s="22">
        <f t="shared" si="25"/>
        <v>404</v>
      </c>
      <c r="M141" s="22">
        <f t="shared" si="26"/>
        <v>1728738.6099999999</v>
      </c>
      <c r="N141" s="22">
        <v>55</v>
      </c>
      <c r="O141" s="22">
        <v>922453.41</v>
      </c>
      <c r="P141" s="22">
        <v>29</v>
      </c>
      <c r="Q141" s="22">
        <v>639970</v>
      </c>
      <c r="R141" s="22">
        <f t="shared" si="27"/>
        <v>84</v>
      </c>
      <c r="S141" s="22">
        <f t="shared" si="28"/>
        <v>1562423.4100000001</v>
      </c>
      <c r="T141" s="22">
        <f t="shared" si="29"/>
        <v>488</v>
      </c>
      <c r="U141" s="22">
        <f t="shared" si="30"/>
        <v>3291162.02</v>
      </c>
      <c r="V141" s="11"/>
    </row>
    <row r="142" spans="1:22" s="5" customFormat="1">
      <c r="A142" s="18">
        <v>135</v>
      </c>
      <c r="B142" s="31" t="s">
        <v>267</v>
      </c>
      <c r="C142" s="1" t="s">
        <v>268</v>
      </c>
      <c r="D142" s="23">
        <v>5</v>
      </c>
      <c r="E142" s="23">
        <v>130429.23</v>
      </c>
      <c r="F142" s="23">
        <v>46</v>
      </c>
      <c r="G142" s="23">
        <v>496493.29</v>
      </c>
      <c r="H142" s="23">
        <v>24</v>
      </c>
      <c r="I142" s="23">
        <v>105260.46</v>
      </c>
      <c r="J142" s="23">
        <v>157</v>
      </c>
      <c r="K142" s="23">
        <v>791455.72</v>
      </c>
      <c r="L142" s="21">
        <f t="shared" si="25"/>
        <v>232</v>
      </c>
      <c r="M142" s="21">
        <f t="shared" si="26"/>
        <v>1523638.7</v>
      </c>
      <c r="N142" s="23">
        <v>215</v>
      </c>
      <c r="O142" s="23">
        <v>1279312.19</v>
      </c>
      <c r="P142" s="23">
        <v>20</v>
      </c>
      <c r="Q142" s="23">
        <v>230195.6</v>
      </c>
      <c r="R142" s="21">
        <f t="shared" si="27"/>
        <v>235</v>
      </c>
      <c r="S142" s="21">
        <f t="shared" si="28"/>
        <v>1509507.79</v>
      </c>
      <c r="T142" s="21">
        <f t="shared" si="29"/>
        <v>467</v>
      </c>
      <c r="U142" s="21">
        <f t="shared" si="30"/>
        <v>3033146.49</v>
      </c>
      <c r="V142" s="11"/>
    </row>
    <row r="143" spans="1:22" s="5" customFormat="1">
      <c r="A143" s="15">
        <v>136</v>
      </c>
      <c r="B143" s="30" t="s">
        <v>285</v>
      </c>
      <c r="C143" s="17" t="s">
        <v>286</v>
      </c>
      <c r="D143" s="22"/>
      <c r="E143" s="22"/>
      <c r="F143" s="22"/>
      <c r="G143" s="22"/>
      <c r="H143" s="22">
        <v>89</v>
      </c>
      <c r="I143" s="22">
        <v>260823.92</v>
      </c>
      <c r="J143" s="22">
        <v>281</v>
      </c>
      <c r="K143" s="22">
        <v>1476427.61</v>
      </c>
      <c r="L143" s="22">
        <f t="shared" si="15"/>
        <v>370</v>
      </c>
      <c r="M143" s="22">
        <f t="shared" si="16"/>
        <v>1737251.53</v>
      </c>
      <c r="N143" s="22">
        <v>137</v>
      </c>
      <c r="O143" s="22">
        <v>1235570.82</v>
      </c>
      <c r="P143" s="22">
        <v>3</v>
      </c>
      <c r="Q143" s="22">
        <v>21681.73</v>
      </c>
      <c r="R143" s="22">
        <f t="shared" si="13"/>
        <v>140</v>
      </c>
      <c r="S143" s="22">
        <f t="shared" si="14"/>
        <v>1257252.55</v>
      </c>
      <c r="T143" s="22">
        <f t="shared" si="17"/>
        <v>510</v>
      </c>
      <c r="U143" s="22">
        <f t="shared" si="18"/>
        <v>2994504.08</v>
      </c>
      <c r="V143" s="11"/>
    </row>
    <row r="144" spans="1:22" s="5" customFormat="1">
      <c r="A144" s="18">
        <v>137</v>
      </c>
      <c r="B144" s="31" t="s">
        <v>275</v>
      </c>
      <c r="C144" s="1" t="s">
        <v>276</v>
      </c>
      <c r="D144" s="23">
        <v>20</v>
      </c>
      <c r="E144" s="23">
        <v>406107.31</v>
      </c>
      <c r="F144" s="23">
        <v>6</v>
      </c>
      <c r="G144" s="23">
        <v>266102.56</v>
      </c>
      <c r="H144" s="23">
        <v>10</v>
      </c>
      <c r="I144" s="23">
        <v>615865.31999999995</v>
      </c>
      <c r="J144" s="23">
        <v>29</v>
      </c>
      <c r="K144" s="23">
        <v>467502.16</v>
      </c>
      <c r="L144" s="21">
        <f t="shared" si="15"/>
        <v>65</v>
      </c>
      <c r="M144" s="21">
        <f t="shared" si="16"/>
        <v>1755577.3499999999</v>
      </c>
      <c r="N144" s="23">
        <v>3</v>
      </c>
      <c r="O144" s="23">
        <v>448716.29</v>
      </c>
      <c r="P144" s="23">
        <v>8</v>
      </c>
      <c r="Q144" s="23">
        <v>753716.29</v>
      </c>
      <c r="R144" s="21">
        <f t="shared" si="13"/>
        <v>11</v>
      </c>
      <c r="S144" s="21">
        <f t="shared" si="14"/>
        <v>1202432.58</v>
      </c>
      <c r="T144" s="21">
        <f t="shared" si="17"/>
        <v>76</v>
      </c>
      <c r="U144" s="21">
        <f t="shared" si="18"/>
        <v>2958009.9299999997</v>
      </c>
      <c r="V144" s="11"/>
    </row>
    <row r="145" spans="1:22" s="5" customFormat="1">
      <c r="A145" s="15">
        <v>138</v>
      </c>
      <c r="B145" s="30" t="s">
        <v>291</v>
      </c>
      <c r="C145" s="17" t="s">
        <v>292</v>
      </c>
      <c r="D145" s="22"/>
      <c r="E145" s="22"/>
      <c r="F145" s="22"/>
      <c r="G145" s="22"/>
      <c r="H145" s="22">
        <v>6</v>
      </c>
      <c r="I145" s="22">
        <v>21908.560000000001</v>
      </c>
      <c r="J145" s="22">
        <v>7</v>
      </c>
      <c r="K145" s="22">
        <v>36125</v>
      </c>
      <c r="L145" s="22">
        <f t="shared" si="15"/>
        <v>13</v>
      </c>
      <c r="M145" s="22">
        <f t="shared" si="16"/>
        <v>58033.56</v>
      </c>
      <c r="N145" s="22">
        <v>2</v>
      </c>
      <c r="O145" s="22">
        <v>2276075</v>
      </c>
      <c r="P145" s="22">
        <v>1</v>
      </c>
      <c r="Q145" s="22">
        <v>274225</v>
      </c>
      <c r="R145" s="22">
        <f t="shared" si="13"/>
        <v>3</v>
      </c>
      <c r="S145" s="22">
        <f t="shared" si="14"/>
        <v>2550300</v>
      </c>
      <c r="T145" s="22">
        <f t="shared" si="17"/>
        <v>16</v>
      </c>
      <c r="U145" s="22">
        <f t="shared" si="18"/>
        <v>2608333.56</v>
      </c>
      <c r="V145" s="11"/>
    </row>
    <row r="146" spans="1:22" s="5" customFormat="1">
      <c r="A146" s="18">
        <v>139</v>
      </c>
      <c r="B146" s="31" t="s">
        <v>309</v>
      </c>
      <c r="C146" s="1" t="s">
        <v>310</v>
      </c>
      <c r="D146" s="23"/>
      <c r="E146" s="23"/>
      <c r="F146" s="23"/>
      <c r="G146" s="23"/>
      <c r="H146" s="23">
        <v>10</v>
      </c>
      <c r="I146" s="23">
        <v>7957.42</v>
      </c>
      <c r="J146" s="23">
        <v>163</v>
      </c>
      <c r="K146" s="23">
        <v>1143380.77</v>
      </c>
      <c r="L146" s="21">
        <f t="shared" si="15"/>
        <v>173</v>
      </c>
      <c r="M146" s="21">
        <f t="shared" si="16"/>
        <v>1151338.19</v>
      </c>
      <c r="N146" s="23">
        <v>140</v>
      </c>
      <c r="O146" s="23">
        <v>1156882.1499999999</v>
      </c>
      <c r="P146" s="23">
        <v>3</v>
      </c>
      <c r="Q146" s="23">
        <v>4219.8599999999997</v>
      </c>
      <c r="R146" s="21">
        <f t="shared" si="13"/>
        <v>143</v>
      </c>
      <c r="S146" s="21">
        <f t="shared" si="14"/>
        <v>1161102.01</v>
      </c>
      <c r="T146" s="21">
        <f t="shared" si="17"/>
        <v>316</v>
      </c>
      <c r="U146" s="21">
        <f t="shared" si="18"/>
        <v>2312440.2000000002</v>
      </c>
      <c r="V146" s="11"/>
    </row>
    <row r="147" spans="1:22" s="5" customFormat="1">
      <c r="A147" s="15">
        <v>140</v>
      </c>
      <c r="B147" s="30" t="s">
        <v>295</v>
      </c>
      <c r="C147" s="17" t="s">
        <v>296</v>
      </c>
      <c r="D147" s="22"/>
      <c r="E147" s="22"/>
      <c r="F147" s="22"/>
      <c r="G147" s="22"/>
      <c r="H147" s="22">
        <v>47</v>
      </c>
      <c r="I147" s="22">
        <v>54741.32</v>
      </c>
      <c r="J147" s="22">
        <v>120</v>
      </c>
      <c r="K147" s="22">
        <v>1040343.31</v>
      </c>
      <c r="L147" s="22">
        <f t="shared" si="15"/>
        <v>167</v>
      </c>
      <c r="M147" s="22">
        <f t="shared" si="16"/>
        <v>1095084.6300000001</v>
      </c>
      <c r="N147" s="22">
        <v>171</v>
      </c>
      <c r="O147" s="22">
        <v>993733.89</v>
      </c>
      <c r="P147" s="22"/>
      <c r="Q147" s="22"/>
      <c r="R147" s="22">
        <f t="shared" si="13"/>
        <v>171</v>
      </c>
      <c r="S147" s="22">
        <f t="shared" si="14"/>
        <v>993733.89</v>
      </c>
      <c r="T147" s="22">
        <f t="shared" si="17"/>
        <v>338</v>
      </c>
      <c r="U147" s="22">
        <f t="shared" si="18"/>
        <v>2088818.52</v>
      </c>
      <c r="V147" s="11"/>
    </row>
    <row r="148" spans="1:22" s="5" customFormat="1">
      <c r="A148" s="18">
        <v>141</v>
      </c>
      <c r="B148" s="31" t="s">
        <v>293</v>
      </c>
      <c r="C148" s="1" t="s">
        <v>294</v>
      </c>
      <c r="D148" s="23"/>
      <c r="E148" s="23"/>
      <c r="F148" s="23"/>
      <c r="G148" s="23"/>
      <c r="H148" s="23">
        <v>4</v>
      </c>
      <c r="I148" s="23">
        <v>73430.789999999994</v>
      </c>
      <c r="J148" s="23">
        <v>19</v>
      </c>
      <c r="K148" s="23">
        <v>710267.19</v>
      </c>
      <c r="L148" s="21">
        <f t="shared" si="15"/>
        <v>23</v>
      </c>
      <c r="M148" s="21">
        <f t="shared" si="16"/>
        <v>783697.98</v>
      </c>
      <c r="N148" s="23">
        <v>5</v>
      </c>
      <c r="O148" s="23">
        <v>931060.4</v>
      </c>
      <c r="P148" s="23"/>
      <c r="Q148" s="23"/>
      <c r="R148" s="21">
        <f t="shared" si="13"/>
        <v>5</v>
      </c>
      <c r="S148" s="21">
        <f t="shared" si="14"/>
        <v>931060.4</v>
      </c>
      <c r="T148" s="21">
        <f t="shared" si="17"/>
        <v>28</v>
      </c>
      <c r="U148" s="21">
        <f t="shared" si="18"/>
        <v>1714758.38</v>
      </c>
      <c r="V148" s="11"/>
    </row>
    <row r="149" spans="1:22" s="5" customFormat="1">
      <c r="A149" s="15">
        <v>142</v>
      </c>
      <c r="B149" s="30" t="s">
        <v>301</v>
      </c>
      <c r="C149" s="17" t="s">
        <v>302</v>
      </c>
      <c r="D149" s="22"/>
      <c r="E149" s="22"/>
      <c r="F149" s="22"/>
      <c r="G149" s="22"/>
      <c r="H149" s="22">
        <v>41</v>
      </c>
      <c r="I149" s="22">
        <v>15633.12</v>
      </c>
      <c r="J149" s="22">
        <v>394</v>
      </c>
      <c r="K149" s="22">
        <v>808842.92</v>
      </c>
      <c r="L149" s="22">
        <f t="shared" si="15"/>
        <v>435</v>
      </c>
      <c r="M149" s="22">
        <f t="shared" si="16"/>
        <v>824476.04</v>
      </c>
      <c r="N149" s="22">
        <v>99</v>
      </c>
      <c r="O149" s="22">
        <v>806453.45</v>
      </c>
      <c r="P149" s="22"/>
      <c r="Q149" s="22"/>
      <c r="R149" s="22">
        <f t="shared" ref="R149:R166" si="31">N149+P149</f>
        <v>99</v>
      </c>
      <c r="S149" s="22">
        <f t="shared" ref="S149:S166" si="32">O149+Q149</f>
        <v>806453.45</v>
      </c>
      <c r="T149" s="22">
        <f t="shared" si="17"/>
        <v>534</v>
      </c>
      <c r="U149" s="22">
        <f t="shared" si="18"/>
        <v>1630929.49</v>
      </c>
      <c r="V149" s="11"/>
    </row>
    <row r="150" spans="1:22" s="5" customFormat="1">
      <c r="A150" s="18">
        <v>143</v>
      </c>
      <c r="B150" s="31" t="s">
        <v>299</v>
      </c>
      <c r="C150" s="1" t="s">
        <v>300</v>
      </c>
      <c r="D150" s="23"/>
      <c r="E150" s="23"/>
      <c r="F150" s="23"/>
      <c r="G150" s="23"/>
      <c r="H150" s="23">
        <v>7</v>
      </c>
      <c r="I150" s="23">
        <v>202005.03</v>
      </c>
      <c r="J150" s="23">
        <v>228</v>
      </c>
      <c r="K150" s="23">
        <v>528038.85</v>
      </c>
      <c r="L150" s="21">
        <f t="shared" si="15"/>
        <v>235</v>
      </c>
      <c r="M150" s="21">
        <f t="shared" si="16"/>
        <v>730043.88</v>
      </c>
      <c r="N150" s="23">
        <v>188</v>
      </c>
      <c r="O150" s="23">
        <v>529395.85</v>
      </c>
      <c r="P150" s="23">
        <v>2</v>
      </c>
      <c r="Q150" s="23">
        <v>200000</v>
      </c>
      <c r="R150" s="21">
        <f t="shared" si="31"/>
        <v>190</v>
      </c>
      <c r="S150" s="21">
        <f t="shared" si="32"/>
        <v>729395.85</v>
      </c>
      <c r="T150" s="21">
        <f t="shared" si="17"/>
        <v>425</v>
      </c>
      <c r="U150" s="21">
        <f t="shared" si="18"/>
        <v>1459439.73</v>
      </c>
      <c r="V150" s="11"/>
    </row>
    <row r="151" spans="1:22" s="5" customFormat="1">
      <c r="A151" s="15">
        <v>144</v>
      </c>
      <c r="B151" s="30" t="s">
        <v>265</v>
      </c>
      <c r="C151" s="17" t="s">
        <v>266</v>
      </c>
      <c r="D151" s="22">
        <v>1</v>
      </c>
      <c r="E151" s="22">
        <v>122782.53</v>
      </c>
      <c r="F151" s="22">
        <v>8</v>
      </c>
      <c r="G151" s="22">
        <v>597757.86</v>
      </c>
      <c r="H151" s="22">
        <v>402</v>
      </c>
      <c r="I151" s="22">
        <v>230872.93</v>
      </c>
      <c r="J151" s="22">
        <v>31</v>
      </c>
      <c r="K151" s="22">
        <v>30193.89</v>
      </c>
      <c r="L151" s="22">
        <f t="shared" si="15"/>
        <v>442</v>
      </c>
      <c r="M151" s="22">
        <f t="shared" si="16"/>
        <v>981607.21000000008</v>
      </c>
      <c r="N151" s="22">
        <v>2</v>
      </c>
      <c r="O151" s="22">
        <v>412664</v>
      </c>
      <c r="P151" s="22">
        <v>1</v>
      </c>
      <c r="Q151" s="22">
        <v>32733</v>
      </c>
      <c r="R151" s="22">
        <f t="shared" si="31"/>
        <v>3</v>
      </c>
      <c r="S151" s="22">
        <f t="shared" si="32"/>
        <v>445397</v>
      </c>
      <c r="T151" s="22">
        <f t="shared" si="17"/>
        <v>445</v>
      </c>
      <c r="U151" s="22">
        <f t="shared" si="18"/>
        <v>1427004.21</v>
      </c>
      <c r="V151" s="11"/>
    </row>
    <row r="152" spans="1:22" s="5" customFormat="1">
      <c r="A152" s="18">
        <v>145</v>
      </c>
      <c r="B152" s="31" t="s">
        <v>297</v>
      </c>
      <c r="C152" s="1" t="s">
        <v>298</v>
      </c>
      <c r="D152" s="23"/>
      <c r="E152" s="23"/>
      <c r="F152" s="23"/>
      <c r="G152" s="23"/>
      <c r="H152" s="23">
        <v>162</v>
      </c>
      <c r="I152" s="23">
        <v>668677.03</v>
      </c>
      <c r="J152" s="23">
        <v>164</v>
      </c>
      <c r="K152" s="23">
        <v>552558.68000000005</v>
      </c>
      <c r="L152" s="21">
        <f t="shared" si="15"/>
        <v>326</v>
      </c>
      <c r="M152" s="21">
        <f t="shared" si="16"/>
        <v>1221235.71</v>
      </c>
      <c r="N152" s="23">
        <v>3</v>
      </c>
      <c r="O152" s="23">
        <v>32903</v>
      </c>
      <c r="P152" s="23">
        <v>8</v>
      </c>
      <c r="Q152" s="23">
        <v>166620.5</v>
      </c>
      <c r="R152" s="21">
        <f t="shared" si="31"/>
        <v>11</v>
      </c>
      <c r="S152" s="21">
        <f t="shared" si="32"/>
        <v>199523.5</v>
      </c>
      <c r="T152" s="21">
        <f t="shared" si="17"/>
        <v>337</v>
      </c>
      <c r="U152" s="21">
        <f t="shared" si="18"/>
        <v>1420759.21</v>
      </c>
      <c r="V152" s="11"/>
    </row>
    <row r="153" spans="1:22" s="5" customFormat="1">
      <c r="A153" s="15">
        <v>146</v>
      </c>
      <c r="B153" s="30" t="s">
        <v>223</v>
      </c>
      <c r="C153" s="17" t="s">
        <v>224</v>
      </c>
      <c r="D153" s="22"/>
      <c r="E153" s="22"/>
      <c r="F153" s="22"/>
      <c r="G153" s="22"/>
      <c r="H153" s="22"/>
      <c r="I153" s="22"/>
      <c r="J153" s="22">
        <v>9</v>
      </c>
      <c r="K153" s="22">
        <v>8028.03</v>
      </c>
      <c r="L153" s="22">
        <f t="shared" ref="L153:L166" si="33">D153+F153+H153+J153</f>
        <v>9</v>
      </c>
      <c r="M153" s="22">
        <f t="shared" ref="M153:M166" si="34">E153+G153+I153+K153</f>
        <v>8028.03</v>
      </c>
      <c r="N153" s="22">
        <v>7</v>
      </c>
      <c r="O153" s="22">
        <v>1154244.67</v>
      </c>
      <c r="P153" s="22">
        <v>5</v>
      </c>
      <c r="Q153" s="22">
        <v>154039.25</v>
      </c>
      <c r="R153" s="22">
        <f t="shared" si="31"/>
        <v>12</v>
      </c>
      <c r="S153" s="22">
        <f t="shared" si="32"/>
        <v>1308283.92</v>
      </c>
      <c r="T153" s="22">
        <f t="shared" ref="T153:T166" si="35">L153+R153</f>
        <v>21</v>
      </c>
      <c r="U153" s="22">
        <f t="shared" ref="U153:U166" si="36">M153+S153</f>
        <v>1316311.95</v>
      </c>
      <c r="V153" s="11"/>
    </row>
    <row r="154" spans="1:22" s="5" customFormat="1">
      <c r="A154" s="18">
        <v>147</v>
      </c>
      <c r="B154" s="31" t="s">
        <v>305</v>
      </c>
      <c r="C154" s="1" t="s">
        <v>306</v>
      </c>
      <c r="D154" s="23"/>
      <c r="E154" s="23"/>
      <c r="F154" s="23"/>
      <c r="G154" s="23"/>
      <c r="H154" s="23">
        <v>79</v>
      </c>
      <c r="I154" s="23">
        <v>34588.28</v>
      </c>
      <c r="J154" s="23">
        <v>298</v>
      </c>
      <c r="K154" s="23">
        <v>404052.06</v>
      </c>
      <c r="L154" s="21">
        <f t="shared" si="33"/>
        <v>377</v>
      </c>
      <c r="M154" s="21">
        <f t="shared" si="34"/>
        <v>438640.33999999997</v>
      </c>
      <c r="N154" s="23">
        <v>32</v>
      </c>
      <c r="O154" s="23">
        <v>349176.35</v>
      </c>
      <c r="P154" s="23"/>
      <c r="Q154" s="23"/>
      <c r="R154" s="21">
        <f t="shared" si="31"/>
        <v>32</v>
      </c>
      <c r="S154" s="21">
        <f t="shared" si="32"/>
        <v>349176.35</v>
      </c>
      <c r="T154" s="21">
        <f t="shared" si="35"/>
        <v>409</v>
      </c>
      <c r="U154" s="21">
        <f t="shared" si="36"/>
        <v>787816.69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/>
      <c r="G155" s="22"/>
      <c r="H155" s="22">
        <v>75</v>
      </c>
      <c r="I155" s="22">
        <v>52759.09</v>
      </c>
      <c r="J155" s="22">
        <v>161</v>
      </c>
      <c r="K155" s="22">
        <v>388627.91</v>
      </c>
      <c r="L155" s="22">
        <f t="shared" si="33"/>
        <v>236</v>
      </c>
      <c r="M155" s="22">
        <f t="shared" si="34"/>
        <v>441387</v>
      </c>
      <c r="N155" s="22">
        <v>7</v>
      </c>
      <c r="O155" s="22">
        <v>302611</v>
      </c>
      <c r="P155" s="22"/>
      <c r="Q155" s="22"/>
      <c r="R155" s="22">
        <f t="shared" si="31"/>
        <v>7</v>
      </c>
      <c r="S155" s="22">
        <f t="shared" si="32"/>
        <v>302611</v>
      </c>
      <c r="T155" s="22">
        <f t="shared" si="35"/>
        <v>243</v>
      </c>
      <c r="U155" s="22">
        <f t="shared" si="36"/>
        <v>743998</v>
      </c>
      <c r="V155" s="11"/>
    </row>
    <row r="156" spans="1:22" s="5" customFormat="1">
      <c r="A156" s="18">
        <v>149</v>
      </c>
      <c r="B156" s="31" t="s">
        <v>331</v>
      </c>
      <c r="C156" s="1" t="s">
        <v>332</v>
      </c>
      <c r="D156" s="23"/>
      <c r="E156" s="23"/>
      <c r="F156" s="23"/>
      <c r="G156" s="23"/>
      <c r="H156" s="23">
        <v>1</v>
      </c>
      <c r="I156" s="23">
        <v>293.72000000000003</v>
      </c>
      <c r="J156" s="23">
        <v>4</v>
      </c>
      <c r="K156" s="23">
        <v>570925.01</v>
      </c>
      <c r="L156" s="21">
        <f t="shared" si="33"/>
        <v>5</v>
      </c>
      <c r="M156" s="21">
        <f t="shared" si="34"/>
        <v>571218.73</v>
      </c>
      <c r="N156" s="23"/>
      <c r="O156" s="23"/>
      <c r="P156" s="23"/>
      <c r="Q156" s="23"/>
      <c r="R156" s="21">
        <f t="shared" si="31"/>
        <v>0</v>
      </c>
      <c r="S156" s="21">
        <f t="shared" si="32"/>
        <v>0</v>
      </c>
      <c r="T156" s="21">
        <f t="shared" si="35"/>
        <v>5</v>
      </c>
      <c r="U156" s="21">
        <f t="shared" si="36"/>
        <v>571218.73</v>
      </c>
      <c r="V156" s="11"/>
    </row>
    <row r="157" spans="1:22" s="5" customFormat="1">
      <c r="A157" s="15">
        <v>150</v>
      </c>
      <c r="B157" s="30" t="s">
        <v>323</v>
      </c>
      <c r="C157" s="17" t="s">
        <v>324</v>
      </c>
      <c r="D157" s="22">
        <v>1</v>
      </c>
      <c r="E157" s="22">
        <v>181900</v>
      </c>
      <c r="F157" s="22"/>
      <c r="G157" s="22"/>
      <c r="H157" s="22">
        <v>4</v>
      </c>
      <c r="I157" s="22">
        <v>16820</v>
      </c>
      <c r="J157" s="22">
        <v>3</v>
      </c>
      <c r="K157" s="22">
        <v>1423.38</v>
      </c>
      <c r="L157" s="22">
        <f t="shared" si="33"/>
        <v>8</v>
      </c>
      <c r="M157" s="22">
        <f t="shared" si="34"/>
        <v>200143.38</v>
      </c>
      <c r="N157" s="22"/>
      <c r="O157" s="22"/>
      <c r="P157" s="22">
        <v>2</v>
      </c>
      <c r="Q157" s="22">
        <v>250000</v>
      </c>
      <c r="R157" s="22">
        <f t="shared" si="31"/>
        <v>2</v>
      </c>
      <c r="S157" s="22">
        <f t="shared" si="32"/>
        <v>250000</v>
      </c>
      <c r="T157" s="22">
        <f t="shared" si="35"/>
        <v>10</v>
      </c>
      <c r="U157" s="22">
        <f t="shared" si="36"/>
        <v>450143.38</v>
      </c>
      <c r="V157" s="11"/>
    </row>
    <row r="158" spans="1:22" s="5" customFormat="1">
      <c r="A158" s="18">
        <v>151</v>
      </c>
      <c r="B158" s="31" t="s">
        <v>311</v>
      </c>
      <c r="C158" s="1" t="s">
        <v>312</v>
      </c>
      <c r="D158" s="23"/>
      <c r="E158" s="23"/>
      <c r="F158" s="23"/>
      <c r="G158" s="23"/>
      <c r="H158" s="23">
        <v>2</v>
      </c>
      <c r="I158" s="23">
        <v>13811.08</v>
      </c>
      <c r="J158" s="23">
        <v>8</v>
      </c>
      <c r="K158" s="23">
        <v>159507.01999999999</v>
      </c>
      <c r="L158" s="21">
        <f t="shared" si="33"/>
        <v>10</v>
      </c>
      <c r="M158" s="21">
        <f t="shared" si="34"/>
        <v>173318.09999999998</v>
      </c>
      <c r="N158" s="23">
        <v>8</v>
      </c>
      <c r="O158" s="23">
        <v>159507.01999999999</v>
      </c>
      <c r="P158" s="23">
        <v>2</v>
      </c>
      <c r="Q158" s="23">
        <v>13811.08</v>
      </c>
      <c r="R158" s="21">
        <f t="shared" si="31"/>
        <v>10</v>
      </c>
      <c r="S158" s="21">
        <f t="shared" si="32"/>
        <v>173318.09999999998</v>
      </c>
      <c r="T158" s="21">
        <f t="shared" si="35"/>
        <v>20</v>
      </c>
      <c r="U158" s="21">
        <f t="shared" si="36"/>
        <v>346636.19999999995</v>
      </c>
      <c r="V158" s="11"/>
    </row>
    <row r="159" spans="1:22" s="5" customFormat="1">
      <c r="A159" s="15">
        <v>152</v>
      </c>
      <c r="B159" s="30" t="s">
        <v>313</v>
      </c>
      <c r="C159" s="17" t="s">
        <v>314</v>
      </c>
      <c r="D159" s="22"/>
      <c r="E159" s="22"/>
      <c r="F159" s="22"/>
      <c r="G159" s="22"/>
      <c r="H159" s="22">
        <v>12</v>
      </c>
      <c r="I159" s="22">
        <v>6748.17</v>
      </c>
      <c r="J159" s="22">
        <v>37</v>
      </c>
      <c r="K159" s="22">
        <v>91447.3</v>
      </c>
      <c r="L159" s="22">
        <f t="shared" si="33"/>
        <v>49</v>
      </c>
      <c r="M159" s="22">
        <f t="shared" si="34"/>
        <v>98195.47</v>
      </c>
      <c r="N159" s="22">
        <v>14</v>
      </c>
      <c r="O159" s="22">
        <v>85143.6</v>
      </c>
      <c r="P159" s="22"/>
      <c r="Q159" s="22"/>
      <c r="R159" s="22">
        <f t="shared" si="31"/>
        <v>14</v>
      </c>
      <c r="S159" s="22">
        <f t="shared" si="32"/>
        <v>85143.6</v>
      </c>
      <c r="T159" s="22">
        <f t="shared" si="35"/>
        <v>63</v>
      </c>
      <c r="U159" s="22">
        <f t="shared" si="36"/>
        <v>183339.07</v>
      </c>
      <c r="V159" s="11"/>
    </row>
    <row r="160" spans="1:22" s="5" customFormat="1">
      <c r="A160" s="18">
        <v>153</v>
      </c>
      <c r="B160" s="31" t="s">
        <v>315</v>
      </c>
      <c r="C160" s="1" t="s">
        <v>316</v>
      </c>
      <c r="D160" s="23"/>
      <c r="E160" s="23"/>
      <c r="F160" s="23"/>
      <c r="G160" s="23"/>
      <c r="H160" s="23"/>
      <c r="I160" s="23"/>
      <c r="J160" s="23">
        <v>7</v>
      </c>
      <c r="K160" s="23">
        <v>31450.51</v>
      </c>
      <c r="L160" s="21">
        <f t="shared" si="33"/>
        <v>7</v>
      </c>
      <c r="M160" s="21">
        <f t="shared" si="34"/>
        <v>31450.51</v>
      </c>
      <c r="N160" s="23">
        <v>2</v>
      </c>
      <c r="O160" s="23">
        <v>52086</v>
      </c>
      <c r="P160" s="23"/>
      <c r="Q160" s="23"/>
      <c r="R160" s="21">
        <f t="shared" si="31"/>
        <v>2</v>
      </c>
      <c r="S160" s="21">
        <f t="shared" si="32"/>
        <v>52086</v>
      </c>
      <c r="T160" s="21">
        <f t="shared" si="35"/>
        <v>9</v>
      </c>
      <c r="U160" s="21">
        <f t="shared" si="36"/>
        <v>83536.509999999995</v>
      </c>
      <c r="V160" s="11"/>
    </row>
    <row r="161" spans="1:22" s="5" customFormat="1">
      <c r="A161" s="15">
        <v>154</v>
      </c>
      <c r="B161" s="30" t="s">
        <v>259</v>
      </c>
      <c r="C161" s="17" t="s">
        <v>260</v>
      </c>
      <c r="D161" s="22"/>
      <c r="E161" s="22"/>
      <c r="F161" s="22"/>
      <c r="G161" s="22"/>
      <c r="H161" s="22">
        <v>12</v>
      </c>
      <c r="I161" s="22">
        <v>6105.51</v>
      </c>
      <c r="J161" s="22">
        <v>10</v>
      </c>
      <c r="K161" s="22">
        <v>31595.72</v>
      </c>
      <c r="L161" s="22">
        <f t="shared" si="33"/>
        <v>22</v>
      </c>
      <c r="M161" s="22">
        <f t="shared" si="34"/>
        <v>37701.230000000003</v>
      </c>
      <c r="N161" s="22">
        <v>1</v>
      </c>
      <c r="O161" s="22">
        <v>20000</v>
      </c>
      <c r="P161" s="22"/>
      <c r="Q161" s="22"/>
      <c r="R161" s="22">
        <f t="shared" si="31"/>
        <v>1</v>
      </c>
      <c r="S161" s="22">
        <f t="shared" si="32"/>
        <v>20000</v>
      </c>
      <c r="T161" s="22">
        <f t="shared" si="35"/>
        <v>23</v>
      </c>
      <c r="U161" s="22">
        <f t="shared" si="36"/>
        <v>57701.23</v>
      </c>
      <c r="V161" s="11"/>
    </row>
    <row r="162" spans="1:22" s="5" customFormat="1">
      <c r="A162" s="18">
        <v>155</v>
      </c>
      <c r="B162" s="31" t="s">
        <v>325</v>
      </c>
      <c r="C162" s="1" t="s">
        <v>326</v>
      </c>
      <c r="D162" s="23"/>
      <c r="E162" s="23"/>
      <c r="F162" s="23"/>
      <c r="G162" s="23"/>
      <c r="H162" s="23"/>
      <c r="I162" s="23"/>
      <c r="J162" s="23">
        <v>5</v>
      </c>
      <c r="K162" s="23">
        <v>13935.55</v>
      </c>
      <c r="L162" s="23">
        <f t="shared" si="33"/>
        <v>5</v>
      </c>
      <c r="M162" s="23">
        <f t="shared" si="34"/>
        <v>13935.55</v>
      </c>
      <c r="N162" s="23"/>
      <c r="O162" s="23"/>
      <c r="P162" s="23"/>
      <c r="Q162" s="23"/>
      <c r="R162" s="21">
        <f t="shared" si="31"/>
        <v>0</v>
      </c>
      <c r="S162" s="21">
        <f t="shared" si="32"/>
        <v>0</v>
      </c>
      <c r="T162" s="23">
        <f t="shared" si="35"/>
        <v>5</v>
      </c>
      <c r="U162" s="23">
        <f t="shared" si="36"/>
        <v>13935.55</v>
      </c>
      <c r="V162" s="11"/>
    </row>
    <row r="163" spans="1:22" s="5" customFormat="1">
      <c r="A163" s="15">
        <v>156</v>
      </c>
      <c r="B163" s="30" t="s">
        <v>321</v>
      </c>
      <c r="C163" s="17" t="s">
        <v>322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si="33"/>
        <v>0</v>
      </c>
      <c r="M163" s="22">
        <f t="shared" si="34"/>
        <v>0</v>
      </c>
      <c r="N163" s="22">
        <v>1</v>
      </c>
      <c r="O163" s="22">
        <v>6500</v>
      </c>
      <c r="P163" s="22">
        <v>1</v>
      </c>
      <c r="Q163" s="22">
        <v>6500</v>
      </c>
      <c r="R163" s="22">
        <f t="shared" si="31"/>
        <v>2</v>
      </c>
      <c r="S163" s="22">
        <f t="shared" si="32"/>
        <v>13000</v>
      </c>
      <c r="T163" s="22">
        <f t="shared" si="35"/>
        <v>2</v>
      </c>
      <c r="U163" s="22">
        <f t="shared" si="36"/>
        <v>13000</v>
      </c>
      <c r="V163" s="11"/>
    </row>
    <row r="164" spans="1:22" s="5" customFormat="1">
      <c r="A164" s="18">
        <v>157</v>
      </c>
      <c r="B164" s="31" t="s">
        <v>317</v>
      </c>
      <c r="C164" s="1" t="s">
        <v>318</v>
      </c>
      <c r="D164" s="23"/>
      <c r="E164" s="23"/>
      <c r="F164" s="23"/>
      <c r="G164" s="23"/>
      <c r="H164" s="23">
        <v>2</v>
      </c>
      <c r="I164" s="23">
        <v>331.18</v>
      </c>
      <c r="J164" s="23">
        <v>5</v>
      </c>
      <c r="K164" s="23">
        <v>5439.49</v>
      </c>
      <c r="L164" s="21">
        <f t="shared" si="33"/>
        <v>7</v>
      </c>
      <c r="M164" s="21">
        <f t="shared" si="34"/>
        <v>5770.67</v>
      </c>
      <c r="N164" s="23">
        <v>4</v>
      </c>
      <c r="O164" s="23">
        <v>5033.72</v>
      </c>
      <c r="P164" s="23"/>
      <c r="Q164" s="23"/>
      <c r="R164" s="21">
        <f t="shared" si="31"/>
        <v>4</v>
      </c>
      <c r="S164" s="21">
        <f t="shared" si="32"/>
        <v>5033.72</v>
      </c>
      <c r="T164" s="21">
        <f t="shared" si="35"/>
        <v>11</v>
      </c>
      <c r="U164" s="21">
        <f t="shared" si="36"/>
        <v>10804.39</v>
      </c>
      <c r="V164" s="11"/>
    </row>
    <row r="165" spans="1:22" s="5" customFormat="1">
      <c r="A165" s="15">
        <v>158</v>
      </c>
      <c r="B165" s="16" t="s">
        <v>329</v>
      </c>
      <c r="C165" s="17" t="s">
        <v>330</v>
      </c>
      <c r="D165" s="22"/>
      <c r="E165" s="22"/>
      <c r="F165" s="22"/>
      <c r="G165" s="22"/>
      <c r="H165" s="22"/>
      <c r="I165" s="22"/>
      <c r="J165" s="22">
        <v>1</v>
      </c>
      <c r="K165" s="22">
        <v>1110</v>
      </c>
      <c r="L165" s="22">
        <f t="shared" si="33"/>
        <v>1</v>
      </c>
      <c r="M165" s="22">
        <f t="shared" si="34"/>
        <v>1110</v>
      </c>
      <c r="N165" s="22"/>
      <c r="O165" s="22"/>
      <c r="P165" s="22"/>
      <c r="Q165" s="22"/>
      <c r="R165" s="22">
        <f t="shared" si="31"/>
        <v>0</v>
      </c>
      <c r="S165" s="22">
        <f t="shared" si="32"/>
        <v>0</v>
      </c>
      <c r="T165" s="22">
        <f t="shared" si="35"/>
        <v>1</v>
      </c>
      <c r="U165" s="22">
        <f t="shared" si="36"/>
        <v>1110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>
        <f t="shared" si="33"/>
        <v>0</v>
      </c>
      <c r="M166" s="21">
        <f t="shared" si="34"/>
        <v>0</v>
      </c>
      <c r="N166" s="23"/>
      <c r="O166" s="23"/>
      <c r="P166" s="23"/>
      <c r="Q166" s="23"/>
      <c r="R166" s="21">
        <f t="shared" si="31"/>
        <v>0</v>
      </c>
      <c r="S166" s="21">
        <f t="shared" si="32"/>
        <v>0</v>
      </c>
      <c r="T166" s="21">
        <f t="shared" si="35"/>
        <v>0</v>
      </c>
      <c r="U166" s="21">
        <f t="shared" si="36"/>
        <v>0</v>
      </c>
      <c r="V166" s="11"/>
    </row>
    <row r="167" spans="1:22" s="5" customFormat="1" ht="14.25" thickTop="1" thickBot="1">
      <c r="A167" s="45" t="s">
        <v>0</v>
      </c>
      <c r="B167" s="45"/>
      <c r="C167" s="46"/>
      <c r="D167" s="27">
        <f t="shared" ref="D167:U167" si="37">SUM(D8:D166)</f>
        <v>40576</v>
      </c>
      <c r="E167" s="27">
        <f t="shared" si="37"/>
        <v>29885567184.797207</v>
      </c>
      <c r="F167" s="27">
        <f t="shared" si="37"/>
        <v>103540</v>
      </c>
      <c r="G167" s="27">
        <f t="shared" si="37"/>
        <v>17926973438.128918</v>
      </c>
      <c r="H167" s="27">
        <f t="shared" si="37"/>
        <v>508102</v>
      </c>
      <c r="I167" s="27">
        <f t="shared" si="37"/>
        <v>46788850517.812897</v>
      </c>
      <c r="J167" s="27">
        <f t="shared" si="37"/>
        <v>878553</v>
      </c>
      <c r="K167" s="27">
        <f t="shared" si="37"/>
        <v>51874286743.563698</v>
      </c>
      <c r="L167" s="27">
        <f t="shared" si="37"/>
        <v>1530771</v>
      </c>
      <c r="M167" s="27">
        <f t="shared" si="37"/>
        <v>146475677884.30255</v>
      </c>
      <c r="N167" s="27">
        <f t="shared" si="37"/>
        <v>43441</v>
      </c>
      <c r="O167" s="27">
        <f t="shared" si="37"/>
        <v>54932575966.290001</v>
      </c>
      <c r="P167" s="27">
        <f t="shared" si="37"/>
        <v>43441</v>
      </c>
      <c r="Q167" s="27">
        <f t="shared" si="37"/>
        <v>54967641426.529984</v>
      </c>
      <c r="R167" s="27">
        <f t="shared" si="37"/>
        <v>86882</v>
      </c>
      <c r="S167" s="27">
        <f t="shared" si="37"/>
        <v>109900217392.82011</v>
      </c>
      <c r="T167" s="27">
        <f t="shared" si="37"/>
        <v>1617653</v>
      </c>
      <c r="U167" s="27">
        <f t="shared" si="37"/>
        <v>256375895277.12259</v>
      </c>
    </row>
    <row r="168" spans="1:22" s="5" customFormat="1" ht="13.5" customHeight="1" thickTop="1">
      <c r="A168" s="44" t="s">
        <v>337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/>
      <c r="U169" s="6"/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7:C16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338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23625</v>
      </c>
      <c r="E8" s="21">
        <v>8738527858.3519001</v>
      </c>
      <c r="F8" s="21">
        <v>65043</v>
      </c>
      <c r="G8" s="21">
        <v>9049517206.8682003</v>
      </c>
      <c r="H8" s="21">
        <v>86463</v>
      </c>
      <c r="I8" s="21">
        <v>26121101062.68</v>
      </c>
      <c r="J8" s="21">
        <v>147672</v>
      </c>
      <c r="K8" s="21">
        <v>30249682141.618</v>
      </c>
      <c r="L8" s="21">
        <f>D8+F8+H8+J8</f>
        <v>322803</v>
      </c>
      <c r="M8" s="21">
        <f>E8+G8+I8+K8</f>
        <v>74158828269.518097</v>
      </c>
      <c r="N8" s="21">
        <v>3062</v>
      </c>
      <c r="O8" s="21">
        <v>30052152608.669998</v>
      </c>
      <c r="P8" s="21">
        <v>2962</v>
      </c>
      <c r="Q8" s="21">
        <v>25413673234.09</v>
      </c>
      <c r="R8" s="21">
        <f>N8+P8</f>
        <v>6024</v>
      </c>
      <c r="S8" s="21">
        <f>O8+Q8</f>
        <v>55465825842.759995</v>
      </c>
      <c r="T8" s="21">
        <f>L8+R8</f>
        <v>328827</v>
      </c>
      <c r="U8" s="21">
        <f>M8+S8</f>
        <v>129624654112.27809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5610</v>
      </c>
      <c r="E9" s="22">
        <v>8706087251.4899998</v>
      </c>
      <c r="F9" s="22">
        <v>32068</v>
      </c>
      <c r="G9" s="22">
        <v>8108055032.3746004</v>
      </c>
      <c r="H9" s="22">
        <v>34208</v>
      </c>
      <c r="I9" s="22">
        <v>39372700560.610001</v>
      </c>
      <c r="J9" s="22">
        <v>39218</v>
      </c>
      <c r="K9" s="22">
        <v>31999678920.622601</v>
      </c>
      <c r="L9" s="22">
        <f t="shared" ref="L9:L90" si="0">D9+F9+H9+J9</f>
        <v>111104</v>
      </c>
      <c r="M9" s="22">
        <f t="shared" ref="M9:M90" si="1">E9+G9+I9+K9</f>
        <v>88186521765.097198</v>
      </c>
      <c r="N9" s="22">
        <v>1202</v>
      </c>
      <c r="O9" s="22">
        <v>7200501029.8500004</v>
      </c>
      <c r="P9" s="22">
        <v>1457</v>
      </c>
      <c r="Q9" s="22">
        <v>14915153053.620001</v>
      </c>
      <c r="R9" s="22">
        <f t="shared" ref="R9:S9" si="2">N9+P9</f>
        <v>2659</v>
      </c>
      <c r="S9" s="22">
        <f t="shared" si="2"/>
        <v>22115654083.470001</v>
      </c>
      <c r="T9" s="22">
        <f t="shared" ref="T9:T90" si="3">L9+R9</f>
        <v>113763</v>
      </c>
      <c r="U9" s="22">
        <f t="shared" ref="U9:U90" si="4">M9+S9</f>
        <v>110302175848.5672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33310</v>
      </c>
      <c r="E10" s="23">
        <v>15605064634.065201</v>
      </c>
      <c r="F10" s="23">
        <v>103216</v>
      </c>
      <c r="G10" s="23">
        <v>15694227377.334299</v>
      </c>
      <c r="H10" s="23">
        <v>128987</v>
      </c>
      <c r="I10" s="23">
        <v>16974001332.7159</v>
      </c>
      <c r="J10" s="23">
        <v>152916</v>
      </c>
      <c r="K10" s="23">
        <v>19984423022.9142</v>
      </c>
      <c r="L10" s="21">
        <f t="shared" si="0"/>
        <v>418429</v>
      </c>
      <c r="M10" s="21">
        <f t="shared" si="1"/>
        <v>68257716367.029602</v>
      </c>
      <c r="N10" s="23">
        <v>1831</v>
      </c>
      <c r="O10" s="23">
        <v>22434029454.380001</v>
      </c>
      <c r="P10" s="23">
        <v>1698</v>
      </c>
      <c r="Q10" s="23">
        <v>17175187073.73</v>
      </c>
      <c r="R10" s="21">
        <f>N10+P10</f>
        <v>3529</v>
      </c>
      <c r="S10" s="21">
        <f>O10+Q10</f>
        <v>39609216528.110001</v>
      </c>
      <c r="T10" s="21">
        <f t="shared" si="3"/>
        <v>421958</v>
      </c>
      <c r="U10" s="21">
        <f t="shared" si="4"/>
        <v>107866932895.1396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1257</v>
      </c>
      <c r="E11" s="22">
        <v>2393194518.4099998</v>
      </c>
      <c r="F11" s="22">
        <v>10072</v>
      </c>
      <c r="G11" s="22">
        <v>2973860259.2782001</v>
      </c>
      <c r="H11" s="22">
        <v>5355</v>
      </c>
      <c r="I11" s="22">
        <v>19342361095.369999</v>
      </c>
      <c r="J11" s="22">
        <v>8617</v>
      </c>
      <c r="K11" s="22">
        <v>16741457190.795099</v>
      </c>
      <c r="L11" s="22">
        <f t="shared" si="0"/>
        <v>25301</v>
      </c>
      <c r="M11" s="22">
        <f t="shared" si="1"/>
        <v>41450873063.853294</v>
      </c>
      <c r="N11" s="22">
        <v>1878</v>
      </c>
      <c r="O11" s="22">
        <v>24507499243.580002</v>
      </c>
      <c r="P11" s="22">
        <v>2105</v>
      </c>
      <c r="Q11" s="22">
        <v>17608446034.869999</v>
      </c>
      <c r="R11" s="22">
        <f t="shared" ref="R11:S14" si="5">N11+P11</f>
        <v>3983</v>
      </c>
      <c r="S11" s="22">
        <f t="shared" si="5"/>
        <v>42115945278.449997</v>
      </c>
      <c r="T11" s="22">
        <f t="shared" si="3"/>
        <v>29284</v>
      </c>
      <c r="U11" s="22">
        <f t="shared" si="4"/>
        <v>83566818342.303284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19555</v>
      </c>
      <c r="E12" s="23">
        <v>14165251273.949301</v>
      </c>
      <c r="F12" s="23">
        <v>42676</v>
      </c>
      <c r="G12" s="23">
        <v>6166981165.2474003</v>
      </c>
      <c r="H12" s="23">
        <v>103557</v>
      </c>
      <c r="I12" s="23">
        <v>8544613655.257</v>
      </c>
      <c r="J12" s="23">
        <v>79796</v>
      </c>
      <c r="K12" s="23">
        <v>11672013527.7701</v>
      </c>
      <c r="L12" s="21">
        <f t="shared" si="0"/>
        <v>245584</v>
      </c>
      <c r="M12" s="21">
        <f t="shared" si="1"/>
        <v>40548859622.223801</v>
      </c>
      <c r="N12" s="23">
        <v>1602</v>
      </c>
      <c r="O12" s="23">
        <v>9748351757.5400009</v>
      </c>
      <c r="P12" s="23">
        <v>1660</v>
      </c>
      <c r="Q12" s="23">
        <v>13994078280.67</v>
      </c>
      <c r="R12" s="21">
        <f t="shared" si="5"/>
        <v>3262</v>
      </c>
      <c r="S12" s="21">
        <f t="shared" si="5"/>
        <v>23742430038.209999</v>
      </c>
      <c r="T12" s="21">
        <f t="shared" si="3"/>
        <v>248846</v>
      </c>
      <c r="U12" s="21">
        <f t="shared" si="4"/>
        <v>64291289660.4338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32278</v>
      </c>
      <c r="E13" s="22">
        <v>13931977439.245001</v>
      </c>
      <c r="F13" s="22">
        <v>56376</v>
      </c>
      <c r="G13" s="22">
        <v>9123660571.573</v>
      </c>
      <c r="H13" s="22">
        <v>167115</v>
      </c>
      <c r="I13" s="22">
        <v>5215372684.6599998</v>
      </c>
      <c r="J13" s="22">
        <v>100271</v>
      </c>
      <c r="K13" s="22">
        <v>8355620343.6758003</v>
      </c>
      <c r="L13" s="22">
        <f t="shared" ref="L13:L20" si="6">D13+F13+H13+J13</f>
        <v>356040</v>
      </c>
      <c r="M13" s="22">
        <f t="shared" ref="M13:M20" si="7">E13+G13+I13+K13</f>
        <v>36626631039.153801</v>
      </c>
      <c r="N13" s="22">
        <v>1086</v>
      </c>
      <c r="O13" s="22">
        <v>6131572436.8199997</v>
      </c>
      <c r="P13" s="22">
        <v>1091</v>
      </c>
      <c r="Q13" s="22">
        <v>8148490843.5699997</v>
      </c>
      <c r="R13" s="22">
        <f t="shared" si="5"/>
        <v>2177</v>
      </c>
      <c r="S13" s="22">
        <f t="shared" si="5"/>
        <v>14280063280.389999</v>
      </c>
      <c r="T13" s="22">
        <f t="shared" ref="T13:T20" si="8">L13+R13</f>
        <v>358217</v>
      </c>
      <c r="U13" s="22">
        <f t="shared" ref="U13:U20" si="9">M13+S13</f>
        <v>50906694319.5438</v>
      </c>
      <c r="V13" s="11"/>
    </row>
    <row r="14" spans="1:22" s="5" customFormat="1">
      <c r="A14" s="18">
        <v>7</v>
      </c>
      <c r="B14" s="31" t="s">
        <v>52</v>
      </c>
      <c r="C14" s="1" t="s">
        <v>53</v>
      </c>
      <c r="D14" s="23">
        <v>965</v>
      </c>
      <c r="E14" s="23">
        <v>3832422350.2020001</v>
      </c>
      <c r="F14" s="23">
        <v>4446</v>
      </c>
      <c r="G14" s="23">
        <v>2075497428.6733999</v>
      </c>
      <c r="H14" s="23">
        <v>6857</v>
      </c>
      <c r="I14" s="23">
        <v>3970442795.7291999</v>
      </c>
      <c r="J14" s="23">
        <v>13406</v>
      </c>
      <c r="K14" s="23">
        <v>3978722010.6220999</v>
      </c>
      <c r="L14" s="21">
        <f t="shared" si="6"/>
        <v>25674</v>
      </c>
      <c r="M14" s="21">
        <f t="shared" si="7"/>
        <v>13857084585.2267</v>
      </c>
      <c r="N14" s="23">
        <v>820</v>
      </c>
      <c r="O14" s="23">
        <v>14525338520.74</v>
      </c>
      <c r="P14" s="23">
        <v>1892</v>
      </c>
      <c r="Q14" s="23">
        <v>13088189459.139999</v>
      </c>
      <c r="R14" s="21">
        <f t="shared" si="5"/>
        <v>2712</v>
      </c>
      <c r="S14" s="21">
        <f t="shared" si="5"/>
        <v>27613527979.879997</v>
      </c>
      <c r="T14" s="21">
        <f t="shared" si="8"/>
        <v>28386</v>
      </c>
      <c r="U14" s="21">
        <f t="shared" si="9"/>
        <v>41470612565.106697</v>
      </c>
      <c r="V14" s="11"/>
    </row>
    <row r="15" spans="1:22" s="5" customFormat="1">
      <c r="A15" s="15">
        <v>8</v>
      </c>
      <c r="B15" s="30" t="s">
        <v>58</v>
      </c>
      <c r="C15" s="17" t="s">
        <v>59</v>
      </c>
      <c r="D15" s="22">
        <v>625</v>
      </c>
      <c r="E15" s="22">
        <v>3450412814.4499998</v>
      </c>
      <c r="F15" s="22">
        <v>2889</v>
      </c>
      <c r="G15" s="22">
        <v>1573116992.2</v>
      </c>
      <c r="H15" s="22">
        <v>2001</v>
      </c>
      <c r="I15" s="22">
        <v>9705004151.4200001</v>
      </c>
      <c r="J15" s="22">
        <v>2948</v>
      </c>
      <c r="K15" s="22">
        <v>11636626279.612101</v>
      </c>
      <c r="L15" s="22">
        <f t="shared" si="6"/>
        <v>8463</v>
      </c>
      <c r="M15" s="22">
        <f t="shared" si="7"/>
        <v>26365160237.682098</v>
      </c>
      <c r="N15" s="22">
        <v>789</v>
      </c>
      <c r="O15" s="22">
        <v>5573387393.6499996</v>
      </c>
      <c r="P15" s="22">
        <v>442</v>
      </c>
      <c r="Q15" s="22">
        <v>5277632746.6700001</v>
      </c>
      <c r="R15" s="22">
        <f t="shared" ref="R15:R88" si="10">N15+P15</f>
        <v>1231</v>
      </c>
      <c r="S15" s="22">
        <f t="shared" ref="S15:S88" si="11">O15+Q15</f>
        <v>10851020140.32</v>
      </c>
      <c r="T15" s="22">
        <f t="shared" si="8"/>
        <v>9694</v>
      </c>
      <c r="U15" s="22">
        <f t="shared" si="9"/>
        <v>37216180378.002098</v>
      </c>
      <c r="V15" s="11"/>
    </row>
    <row r="16" spans="1:22" s="5" customFormat="1">
      <c r="A16" s="18">
        <v>9</v>
      </c>
      <c r="B16" s="31" t="s">
        <v>54</v>
      </c>
      <c r="C16" s="1" t="s">
        <v>55</v>
      </c>
      <c r="D16" s="23">
        <v>836</v>
      </c>
      <c r="E16" s="23">
        <v>1771913021.8780999</v>
      </c>
      <c r="F16" s="23">
        <v>5609</v>
      </c>
      <c r="G16" s="23">
        <v>1814281645.6296999</v>
      </c>
      <c r="H16" s="23">
        <v>6661</v>
      </c>
      <c r="I16" s="23">
        <v>8673925495.3481998</v>
      </c>
      <c r="J16" s="23">
        <v>8943</v>
      </c>
      <c r="K16" s="23">
        <v>5704716674.3610001</v>
      </c>
      <c r="L16" s="21">
        <f t="shared" si="6"/>
        <v>22049</v>
      </c>
      <c r="M16" s="21">
        <f t="shared" si="7"/>
        <v>17964836837.216999</v>
      </c>
      <c r="N16" s="23">
        <v>3348</v>
      </c>
      <c r="O16" s="23">
        <v>7565681833.46</v>
      </c>
      <c r="P16" s="23">
        <v>3457</v>
      </c>
      <c r="Q16" s="23">
        <v>10766634359</v>
      </c>
      <c r="R16" s="21">
        <f t="shared" si="10"/>
        <v>6805</v>
      </c>
      <c r="S16" s="21">
        <f t="shared" si="11"/>
        <v>18332316192.459999</v>
      </c>
      <c r="T16" s="21">
        <f t="shared" si="8"/>
        <v>28854</v>
      </c>
      <c r="U16" s="21">
        <f t="shared" si="9"/>
        <v>36297153029.677002</v>
      </c>
      <c r="V16" s="11"/>
    </row>
    <row r="17" spans="1:22" s="5" customFormat="1">
      <c r="A17" s="15">
        <v>10</v>
      </c>
      <c r="B17" s="30" t="s">
        <v>21</v>
      </c>
      <c r="C17" s="17" t="s">
        <v>22</v>
      </c>
      <c r="D17" s="22">
        <v>421</v>
      </c>
      <c r="E17" s="22">
        <v>743027745.17490005</v>
      </c>
      <c r="F17" s="22">
        <v>2481</v>
      </c>
      <c r="G17" s="22">
        <v>810535169.84529996</v>
      </c>
      <c r="H17" s="22">
        <v>603</v>
      </c>
      <c r="I17" s="22">
        <v>1745595411.52</v>
      </c>
      <c r="J17" s="22">
        <v>1404</v>
      </c>
      <c r="K17" s="22">
        <v>1547605978.6470001</v>
      </c>
      <c r="L17" s="22">
        <f t="shared" si="6"/>
        <v>4909</v>
      </c>
      <c r="M17" s="22">
        <f t="shared" si="7"/>
        <v>4846764305.1872005</v>
      </c>
      <c r="N17" s="22">
        <v>1462</v>
      </c>
      <c r="O17" s="22">
        <v>12177959577.98</v>
      </c>
      <c r="P17" s="22">
        <v>1562</v>
      </c>
      <c r="Q17" s="22">
        <v>12313553355.83</v>
      </c>
      <c r="R17" s="22">
        <f t="shared" si="10"/>
        <v>3024</v>
      </c>
      <c r="S17" s="22">
        <f t="shared" si="11"/>
        <v>24491512933.809998</v>
      </c>
      <c r="T17" s="22">
        <f t="shared" si="8"/>
        <v>7933</v>
      </c>
      <c r="U17" s="22">
        <f t="shared" si="9"/>
        <v>29338277238.9972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470</v>
      </c>
      <c r="E18" s="23">
        <v>343041831.31</v>
      </c>
      <c r="F18" s="23">
        <v>1566</v>
      </c>
      <c r="G18" s="23">
        <v>252102002.9012</v>
      </c>
      <c r="H18" s="23">
        <v>1043</v>
      </c>
      <c r="I18" s="23">
        <v>1190432526.0799999</v>
      </c>
      <c r="J18" s="23">
        <v>1422</v>
      </c>
      <c r="K18" s="23">
        <v>754934911.98000002</v>
      </c>
      <c r="L18" s="21">
        <f t="shared" si="6"/>
        <v>4501</v>
      </c>
      <c r="M18" s="21">
        <f t="shared" si="7"/>
        <v>2540511272.2712002</v>
      </c>
      <c r="N18" s="23">
        <v>2533</v>
      </c>
      <c r="O18" s="23">
        <v>9279764510.5699997</v>
      </c>
      <c r="P18" s="23">
        <v>2610</v>
      </c>
      <c r="Q18" s="23">
        <v>9626230386.4799995</v>
      </c>
      <c r="R18" s="21">
        <f t="shared" si="10"/>
        <v>5143</v>
      </c>
      <c r="S18" s="21">
        <f t="shared" si="11"/>
        <v>18905994897.049999</v>
      </c>
      <c r="T18" s="21">
        <f t="shared" si="8"/>
        <v>9644</v>
      </c>
      <c r="U18" s="21">
        <f t="shared" si="9"/>
        <v>21446506169.321198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961</v>
      </c>
      <c r="I19" s="22">
        <v>8972849667.2900009</v>
      </c>
      <c r="J19" s="22">
        <v>1092</v>
      </c>
      <c r="K19" s="22">
        <v>8980663151.2700005</v>
      </c>
      <c r="L19" s="22">
        <f t="shared" si="6"/>
        <v>2053</v>
      </c>
      <c r="M19" s="22">
        <f t="shared" si="7"/>
        <v>17953512818.560001</v>
      </c>
      <c r="N19" s="22">
        <v>55</v>
      </c>
      <c r="O19" s="22">
        <v>1030069978.1799999</v>
      </c>
      <c r="P19" s="22">
        <v>48</v>
      </c>
      <c r="Q19" s="22">
        <v>1122069763.51</v>
      </c>
      <c r="R19" s="22">
        <f t="shared" si="10"/>
        <v>103</v>
      </c>
      <c r="S19" s="22">
        <f t="shared" si="11"/>
        <v>2152139741.6900001</v>
      </c>
      <c r="T19" s="22">
        <f t="shared" si="8"/>
        <v>2156</v>
      </c>
      <c r="U19" s="22">
        <f t="shared" si="9"/>
        <v>20105652560.25</v>
      </c>
      <c r="V19" s="11"/>
    </row>
    <row r="20" spans="1:22" s="5" customFormat="1">
      <c r="A20" s="18">
        <v>13</v>
      </c>
      <c r="B20" s="31" t="s">
        <v>62</v>
      </c>
      <c r="C20" s="1" t="s">
        <v>63</v>
      </c>
      <c r="D20" s="23"/>
      <c r="E20" s="23"/>
      <c r="F20" s="23">
        <v>5</v>
      </c>
      <c r="G20" s="23">
        <v>550299689.46000004</v>
      </c>
      <c r="H20" s="23">
        <v>1135</v>
      </c>
      <c r="I20" s="23">
        <v>4606073517.1700001</v>
      </c>
      <c r="J20" s="23">
        <v>993</v>
      </c>
      <c r="K20" s="23">
        <v>7649085211.5200005</v>
      </c>
      <c r="L20" s="21">
        <f t="shared" si="6"/>
        <v>2133</v>
      </c>
      <c r="M20" s="21">
        <f t="shared" si="7"/>
        <v>12805458418.150002</v>
      </c>
      <c r="N20" s="23">
        <v>139</v>
      </c>
      <c r="O20" s="23">
        <v>4765489466.6000004</v>
      </c>
      <c r="P20" s="23">
        <v>65</v>
      </c>
      <c r="Q20" s="23">
        <v>1167311937.6700001</v>
      </c>
      <c r="R20" s="21">
        <f t="shared" si="10"/>
        <v>204</v>
      </c>
      <c r="S20" s="21">
        <f t="shared" si="11"/>
        <v>5932801404.2700005</v>
      </c>
      <c r="T20" s="21">
        <f t="shared" si="8"/>
        <v>2337</v>
      </c>
      <c r="U20" s="21">
        <f t="shared" si="9"/>
        <v>18738259822.420002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661</v>
      </c>
      <c r="I21" s="22">
        <v>6331878651.8100004</v>
      </c>
      <c r="J21" s="22">
        <v>508</v>
      </c>
      <c r="K21" s="22">
        <v>3188575872.21</v>
      </c>
      <c r="L21" s="22">
        <f t="shared" si="0"/>
        <v>1169</v>
      </c>
      <c r="M21" s="22">
        <f t="shared" si="1"/>
        <v>9520454524.0200005</v>
      </c>
      <c r="N21" s="22">
        <v>147</v>
      </c>
      <c r="O21" s="22">
        <v>1691293161.25</v>
      </c>
      <c r="P21" s="22">
        <v>334</v>
      </c>
      <c r="Q21" s="22">
        <v>4834354139.25</v>
      </c>
      <c r="R21" s="22">
        <f t="shared" si="10"/>
        <v>481</v>
      </c>
      <c r="S21" s="22">
        <f t="shared" si="11"/>
        <v>6525647300.5</v>
      </c>
      <c r="T21" s="22">
        <f t="shared" si="3"/>
        <v>1650</v>
      </c>
      <c r="U21" s="22">
        <f t="shared" si="4"/>
        <v>16046101824.52</v>
      </c>
      <c r="V21" s="11"/>
    </row>
    <row r="22" spans="1:22" s="5" customFormat="1">
      <c r="A22" s="18">
        <v>15</v>
      </c>
      <c r="B22" s="31" t="s">
        <v>29</v>
      </c>
      <c r="C22" s="1" t="s">
        <v>30</v>
      </c>
      <c r="D22" s="23">
        <v>587</v>
      </c>
      <c r="E22" s="23">
        <v>650976276.21000004</v>
      </c>
      <c r="F22" s="23">
        <v>1647</v>
      </c>
      <c r="G22" s="23">
        <v>427413181.63</v>
      </c>
      <c r="H22" s="23">
        <v>353</v>
      </c>
      <c r="I22" s="23">
        <v>2041991405.1900001</v>
      </c>
      <c r="J22" s="23">
        <v>2011</v>
      </c>
      <c r="K22" s="23">
        <v>1526687689.27</v>
      </c>
      <c r="L22" s="21">
        <f t="shared" si="0"/>
        <v>4598</v>
      </c>
      <c r="M22" s="21">
        <f t="shared" si="1"/>
        <v>4647068552.3000002</v>
      </c>
      <c r="N22" s="23">
        <v>491</v>
      </c>
      <c r="O22" s="23">
        <v>2988795727.6100001</v>
      </c>
      <c r="P22" s="23">
        <v>691</v>
      </c>
      <c r="Q22" s="23">
        <v>3806143607.3800001</v>
      </c>
      <c r="R22" s="21">
        <f t="shared" si="10"/>
        <v>1182</v>
      </c>
      <c r="S22" s="21">
        <f t="shared" si="11"/>
        <v>6794939334.9899998</v>
      </c>
      <c r="T22" s="21">
        <f t="shared" si="3"/>
        <v>5780</v>
      </c>
      <c r="U22" s="21">
        <f t="shared" si="4"/>
        <v>11442007887.290001</v>
      </c>
      <c r="V22" s="11"/>
    </row>
    <row r="23" spans="1:22" s="5" customFormat="1">
      <c r="A23" s="15">
        <v>16</v>
      </c>
      <c r="B23" s="30" t="s">
        <v>66</v>
      </c>
      <c r="C23" s="17" t="s">
        <v>67</v>
      </c>
      <c r="D23" s="22">
        <v>27</v>
      </c>
      <c r="E23" s="22">
        <v>329200000</v>
      </c>
      <c r="F23" s="22">
        <v>48</v>
      </c>
      <c r="G23" s="22">
        <v>14949964.880000001</v>
      </c>
      <c r="H23" s="22">
        <v>2236</v>
      </c>
      <c r="I23" s="22">
        <v>4019723366.0100002</v>
      </c>
      <c r="J23" s="22">
        <v>1316</v>
      </c>
      <c r="K23" s="22">
        <v>2648306481.1700001</v>
      </c>
      <c r="L23" s="22">
        <f t="shared" si="0"/>
        <v>3627</v>
      </c>
      <c r="M23" s="22">
        <f t="shared" si="1"/>
        <v>7012179812.0600004</v>
      </c>
      <c r="N23" s="22">
        <v>38</v>
      </c>
      <c r="O23" s="22">
        <v>1285986186.3399999</v>
      </c>
      <c r="P23" s="22">
        <v>93</v>
      </c>
      <c r="Q23" s="22">
        <v>3008979937.0900002</v>
      </c>
      <c r="R23" s="22">
        <f t="shared" si="10"/>
        <v>131</v>
      </c>
      <c r="S23" s="22">
        <f t="shared" si="11"/>
        <v>4294966123.4300003</v>
      </c>
      <c r="T23" s="22">
        <f t="shared" si="3"/>
        <v>3758</v>
      </c>
      <c r="U23" s="22">
        <f t="shared" si="4"/>
        <v>11307145935.490002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997</v>
      </c>
      <c r="E24" s="23">
        <v>1311058800.3900001</v>
      </c>
      <c r="F24" s="23">
        <v>3517</v>
      </c>
      <c r="G24" s="23">
        <v>865005564.25999999</v>
      </c>
      <c r="H24" s="23">
        <v>1014</v>
      </c>
      <c r="I24" s="23">
        <v>1322666400.28</v>
      </c>
      <c r="J24" s="23">
        <v>2671</v>
      </c>
      <c r="K24" s="23">
        <v>1173078024.8800001</v>
      </c>
      <c r="L24" s="21">
        <f t="shared" ref="L24:L29" si="12">D24+F24+H24+J24</f>
        <v>8199</v>
      </c>
      <c r="M24" s="21">
        <f t="shared" ref="M24:M29" si="13">E24+G24+I24+K24</f>
        <v>4671808789.8100004</v>
      </c>
      <c r="N24" s="23">
        <v>1154</v>
      </c>
      <c r="O24" s="23">
        <v>2753199990.0700002</v>
      </c>
      <c r="P24" s="23">
        <v>2226</v>
      </c>
      <c r="Q24" s="23">
        <v>3578265251.21</v>
      </c>
      <c r="R24" s="21">
        <f t="shared" ref="R24:R29" si="14">N24+P24</f>
        <v>3380</v>
      </c>
      <c r="S24" s="21">
        <f t="shared" ref="S24:S29" si="15">O24+Q24</f>
        <v>6331465241.2800007</v>
      </c>
      <c r="T24" s="21">
        <f t="shared" ref="T24:T29" si="16">L24+R24</f>
        <v>11579</v>
      </c>
      <c r="U24" s="21">
        <f t="shared" ref="U24:U29" si="17">M24+S24</f>
        <v>11003274031.09</v>
      </c>
      <c r="V24" s="11"/>
    </row>
    <row r="25" spans="1:22" s="5" customFormat="1">
      <c r="A25" s="15">
        <v>18</v>
      </c>
      <c r="B25" s="30" t="s">
        <v>33</v>
      </c>
      <c r="C25" s="17" t="s">
        <v>34</v>
      </c>
      <c r="D25" s="22">
        <v>117</v>
      </c>
      <c r="E25" s="22">
        <v>966013418.45000005</v>
      </c>
      <c r="F25" s="22">
        <v>603</v>
      </c>
      <c r="G25" s="22">
        <v>1320389586.3800001</v>
      </c>
      <c r="H25" s="22">
        <v>323</v>
      </c>
      <c r="I25" s="22">
        <v>1241628684.77</v>
      </c>
      <c r="J25" s="22">
        <v>511</v>
      </c>
      <c r="K25" s="22">
        <v>637119011.77999997</v>
      </c>
      <c r="L25" s="22">
        <f t="shared" si="12"/>
        <v>1554</v>
      </c>
      <c r="M25" s="22">
        <f t="shared" si="13"/>
        <v>4165150701.3800001</v>
      </c>
      <c r="N25" s="22">
        <v>631</v>
      </c>
      <c r="O25" s="22">
        <v>2995523408.4099998</v>
      </c>
      <c r="P25" s="22">
        <v>663</v>
      </c>
      <c r="Q25" s="22">
        <v>3179454441.98</v>
      </c>
      <c r="R25" s="22">
        <f t="shared" si="14"/>
        <v>1294</v>
      </c>
      <c r="S25" s="22">
        <f t="shared" si="15"/>
        <v>6174977850.3899994</v>
      </c>
      <c r="T25" s="22">
        <f t="shared" si="16"/>
        <v>2848</v>
      </c>
      <c r="U25" s="22">
        <f t="shared" si="17"/>
        <v>10340128551.77</v>
      </c>
      <c r="V25" s="11"/>
    </row>
    <row r="26" spans="1:22" s="5" customFormat="1">
      <c r="A26" s="18">
        <v>19</v>
      </c>
      <c r="B26" s="31" t="s">
        <v>23</v>
      </c>
      <c r="C26" s="1" t="s">
        <v>24</v>
      </c>
      <c r="D26" s="23">
        <v>33</v>
      </c>
      <c r="E26" s="23">
        <v>292395824.99000001</v>
      </c>
      <c r="F26" s="23">
        <v>14</v>
      </c>
      <c r="G26" s="23">
        <v>23353096.43</v>
      </c>
      <c r="H26" s="23">
        <v>72</v>
      </c>
      <c r="I26" s="23">
        <v>172833923.69</v>
      </c>
      <c r="J26" s="23">
        <v>225</v>
      </c>
      <c r="K26" s="23">
        <v>298598869.05000001</v>
      </c>
      <c r="L26" s="21">
        <f t="shared" si="12"/>
        <v>344</v>
      </c>
      <c r="M26" s="21">
        <f t="shared" si="13"/>
        <v>787181714.16000009</v>
      </c>
      <c r="N26" s="23">
        <v>303</v>
      </c>
      <c r="O26" s="23">
        <v>4274784908.48</v>
      </c>
      <c r="P26" s="23">
        <v>312</v>
      </c>
      <c r="Q26" s="23">
        <v>4395856460.1499996</v>
      </c>
      <c r="R26" s="21">
        <f t="shared" si="14"/>
        <v>615</v>
      </c>
      <c r="S26" s="21">
        <f t="shared" si="15"/>
        <v>8670641368.6299992</v>
      </c>
      <c r="T26" s="21">
        <f t="shared" si="16"/>
        <v>959</v>
      </c>
      <c r="U26" s="21">
        <f t="shared" si="17"/>
        <v>9457823082.789999</v>
      </c>
      <c r="V26" s="11"/>
    </row>
    <row r="27" spans="1:22" s="5" customFormat="1">
      <c r="A27" s="15">
        <v>20</v>
      </c>
      <c r="B27" s="30" t="s">
        <v>31</v>
      </c>
      <c r="C27" s="17" t="s">
        <v>32</v>
      </c>
      <c r="D27" s="22">
        <v>420</v>
      </c>
      <c r="E27" s="22">
        <v>1022453746.87</v>
      </c>
      <c r="F27" s="22">
        <v>748</v>
      </c>
      <c r="G27" s="22">
        <v>300622286.29799998</v>
      </c>
      <c r="H27" s="22">
        <v>1207</v>
      </c>
      <c r="I27" s="22">
        <v>1336646693.1600001</v>
      </c>
      <c r="J27" s="22">
        <v>1445</v>
      </c>
      <c r="K27" s="22">
        <v>1607936313.99</v>
      </c>
      <c r="L27" s="22">
        <f t="shared" si="12"/>
        <v>3820</v>
      </c>
      <c r="M27" s="22">
        <f t="shared" si="13"/>
        <v>4267659040.3179998</v>
      </c>
      <c r="N27" s="22">
        <v>696</v>
      </c>
      <c r="O27" s="22">
        <v>2170715101.4400001</v>
      </c>
      <c r="P27" s="22">
        <v>757</v>
      </c>
      <c r="Q27" s="22">
        <v>2303408923.0799999</v>
      </c>
      <c r="R27" s="22">
        <f t="shared" si="14"/>
        <v>1453</v>
      </c>
      <c r="S27" s="22">
        <f t="shared" si="15"/>
        <v>4474124024.5200005</v>
      </c>
      <c r="T27" s="22">
        <f t="shared" si="16"/>
        <v>5273</v>
      </c>
      <c r="U27" s="22">
        <f t="shared" si="17"/>
        <v>8741783064.8380013</v>
      </c>
      <c r="V27" s="11"/>
    </row>
    <row r="28" spans="1:22" s="5" customFormat="1">
      <c r="A28" s="18">
        <v>21</v>
      </c>
      <c r="B28" s="31" t="s">
        <v>68</v>
      </c>
      <c r="C28" s="1" t="s">
        <v>69</v>
      </c>
      <c r="D28" s="23">
        <v>1078</v>
      </c>
      <c r="E28" s="23">
        <v>741988936.00999999</v>
      </c>
      <c r="F28" s="23">
        <v>7846</v>
      </c>
      <c r="G28" s="23">
        <v>1218681017.8169</v>
      </c>
      <c r="H28" s="23">
        <v>5247</v>
      </c>
      <c r="I28" s="23">
        <v>1725482104.05</v>
      </c>
      <c r="J28" s="23">
        <v>16107</v>
      </c>
      <c r="K28" s="23">
        <v>2253595109.9944</v>
      </c>
      <c r="L28" s="21">
        <f t="shared" si="12"/>
        <v>30278</v>
      </c>
      <c r="M28" s="21">
        <f t="shared" si="13"/>
        <v>5939747167.8712997</v>
      </c>
      <c r="N28" s="23">
        <v>237</v>
      </c>
      <c r="O28" s="23">
        <v>1915285434.79</v>
      </c>
      <c r="P28" s="23">
        <v>180</v>
      </c>
      <c r="Q28" s="23">
        <v>773753792.46000004</v>
      </c>
      <c r="R28" s="21">
        <f t="shared" si="14"/>
        <v>417</v>
      </c>
      <c r="S28" s="21">
        <f t="shared" si="15"/>
        <v>2689039227.25</v>
      </c>
      <c r="T28" s="21">
        <f t="shared" si="16"/>
        <v>30695</v>
      </c>
      <c r="U28" s="21">
        <f t="shared" si="17"/>
        <v>8628786395.1212997</v>
      </c>
      <c r="V28" s="11"/>
    </row>
    <row r="29" spans="1:22" s="5" customFormat="1">
      <c r="A29" s="15">
        <v>22</v>
      </c>
      <c r="B29" s="30" t="s">
        <v>35</v>
      </c>
      <c r="C29" s="17" t="s">
        <v>36</v>
      </c>
      <c r="D29" s="22">
        <v>3758</v>
      </c>
      <c r="E29" s="22">
        <v>400692371.75</v>
      </c>
      <c r="F29" s="22">
        <v>9225</v>
      </c>
      <c r="G29" s="22">
        <v>406349265.6807</v>
      </c>
      <c r="H29" s="22">
        <v>11058</v>
      </c>
      <c r="I29" s="22">
        <v>1097586288.7133</v>
      </c>
      <c r="J29" s="22">
        <v>29753</v>
      </c>
      <c r="K29" s="22">
        <v>2803180413.5457001</v>
      </c>
      <c r="L29" s="22">
        <f t="shared" si="12"/>
        <v>53794</v>
      </c>
      <c r="M29" s="22">
        <f t="shared" si="13"/>
        <v>4707808339.6897001</v>
      </c>
      <c r="N29" s="22">
        <v>7107</v>
      </c>
      <c r="O29" s="22">
        <v>2781508976.2399998</v>
      </c>
      <c r="P29" s="22">
        <v>23590</v>
      </c>
      <c r="Q29" s="22">
        <v>1061474288.17</v>
      </c>
      <c r="R29" s="22">
        <f t="shared" si="14"/>
        <v>30697</v>
      </c>
      <c r="S29" s="22">
        <f t="shared" si="15"/>
        <v>3842983264.4099998</v>
      </c>
      <c r="T29" s="22">
        <f t="shared" si="16"/>
        <v>84491</v>
      </c>
      <c r="U29" s="22">
        <f t="shared" si="17"/>
        <v>8550791604.0997</v>
      </c>
      <c r="V29" s="11"/>
    </row>
    <row r="30" spans="1:22" s="5" customFormat="1">
      <c r="A30" s="18">
        <v>23</v>
      </c>
      <c r="B30" s="31" t="s">
        <v>39</v>
      </c>
      <c r="C30" s="1" t="s">
        <v>40</v>
      </c>
      <c r="D30" s="23">
        <v>304</v>
      </c>
      <c r="E30" s="23">
        <v>1714810682.1300001</v>
      </c>
      <c r="F30" s="23">
        <v>50</v>
      </c>
      <c r="G30" s="23">
        <v>36776878.719999999</v>
      </c>
      <c r="H30" s="23">
        <v>386</v>
      </c>
      <c r="I30" s="23">
        <v>886590534.27999997</v>
      </c>
      <c r="J30" s="23">
        <v>833</v>
      </c>
      <c r="K30" s="23">
        <v>605281203.14999998</v>
      </c>
      <c r="L30" s="21">
        <f t="shared" si="0"/>
        <v>1573</v>
      </c>
      <c r="M30" s="21">
        <f t="shared" si="1"/>
        <v>3243459298.2800002</v>
      </c>
      <c r="N30" s="23">
        <v>286</v>
      </c>
      <c r="O30" s="23">
        <v>1025863044.46</v>
      </c>
      <c r="P30" s="23">
        <v>381</v>
      </c>
      <c r="Q30" s="23">
        <v>3410314152.0300002</v>
      </c>
      <c r="R30" s="21">
        <f t="shared" si="10"/>
        <v>667</v>
      </c>
      <c r="S30" s="21">
        <f t="shared" si="11"/>
        <v>4436177196.4899998</v>
      </c>
      <c r="T30" s="21">
        <f t="shared" si="3"/>
        <v>2240</v>
      </c>
      <c r="U30" s="21">
        <f t="shared" si="4"/>
        <v>7679636494.7700005</v>
      </c>
      <c r="V30" s="11"/>
    </row>
    <row r="31" spans="1:22" s="5" customFormat="1">
      <c r="A31" s="15">
        <v>24</v>
      </c>
      <c r="B31" s="30" t="s">
        <v>41</v>
      </c>
      <c r="C31" s="17" t="s">
        <v>42</v>
      </c>
      <c r="D31" s="22"/>
      <c r="E31" s="22"/>
      <c r="F31" s="22">
        <v>1</v>
      </c>
      <c r="G31" s="22">
        <v>72778.5</v>
      </c>
      <c r="H31" s="22">
        <v>719</v>
      </c>
      <c r="I31" s="22">
        <v>2055318562.1900001</v>
      </c>
      <c r="J31" s="22">
        <v>914</v>
      </c>
      <c r="K31" s="22">
        <v>1650329278.8699999</v>
      </c>
      <c r="L31" s="22">
        <f t="shared" si="0"/>
        <v>1634</v>
      </c>
      <c r="M31" s="22">
        <f t="shared" si="1"/>
        <v>3705720619.5599999</v>
      </c>
      <c r="N31" s="22">
        <v>149</v>
      </c>
      <c r="O31" s="22">
        <v>2299337035.9899998</v>
      </c>
      <c r="P31" s="22">
        <v>132</v>
      </c>
      <c r="Q31" s="22">
        <v>1545305100.23</v>
      </c>
      <c r="R31" s="22">
        <f t="shared" si="10"/>
        <v>281</v>
      </c>
      <c r="S31" s="22">
        <f t="shared" si="11"/>
        <v>3844642136.2199998</v>
      </c>
      <c r="T31" s="22">
        <f t="shared" si="3"/>
        <v>1915</v>
      </c>
      <c r="U31" s="22">
        <f t="shared" si="4"/>
        <v>7550362755.7799997</v>
      </c>
      <c r="V31" s="11"/>
    </row>
    <row r="32" spans="1:22" s="5" customFormat="1">
      <c r="A32" s="18">
        <v>25</v>
      </c>
      <c r="B32" s="31" t="s">
        <v>37</v>
      </c>
      <c r="C32" s="1" t="s">
        <v>38</v>
      </c>
      <c r="D32" s="23">
        <v>265</v>
      </c>
      <c r="E32" s="23">
        <v>323500449.12</v>
      </c>
      <c r="F32" s="23">
        <v>2428</v>
      </c>
      <c r="G32" s="23">
        <v>285866276.91000003</v>
      </c>
      <c r="H32" s="23">
        <v>9910</v>
      </c>
      <c r="I32" s="23">
        <v>978481290.47000003</v>
      </c>
      <c r="J32" s="23">
        <v>160311</v>
      </c>
      <c r="K32" s="23">
        <v>1181735909.3399999</v>
      </c>
      <c r="L32" s="21">
        <f t="shared" si="0"/>
        <v>172914</v>
      </c>
      <c r="M32" s="21">
        <f t="shared" si="1"/>
        <v>2769583925.8400002</v>
      </c>
      <c r="N32" s="23">
        <v>547</v>
      </c>
      <c r="O32" s="23">
        <v>2319853077</v>
      </c>
      <c r="P32" s="23">
        <v>709</v>
      </c>
      <c r="Q32" s="23">
        <v>2039283835.5899999</v>
      </c>
      <c r="R32" s="21">
        <f t="shared" si="10"/>
        <v>1256</v>
      </c>
      <c r="S32" s="21">
        <f t="shared" si="11"/>
        <v>4359136912.5900002</v>
      </c>
      <c r="T32" s="21">
        <f t="shared" si="3"/>
        <v>174170</v>
      </c>
      <c r="U32" s="21">
        <f t="shared" si="4"/>
        <v>7128720838.4300003</v>
      </c>
      <c r="V32" s="11"/>
    </row>
    <row r="33" spans="1:22" s="5" customFormat="1">
      <c r="A33" s="15">
        <v>26</v>
      </c>
      <c r="B33" s="30" t="s">
        <v>70</v>
      </c>
      <c r="C33" s="17" t="s">
        <v>71</v>
      </c>
      <c r="D33" s="22">
        <v>40</v>
      </c>
      <c r="E33" s="22">
        <v>185317204.47</v>
      </c>
      <c r="F33" s="22">
        <v>41</v>
      </c>
      <c r="G33" s="22">
        <v>97919772.629999995</v>
      </c>
      <c r="H33" s="22">
        <v>75</v>
      </c>
      <c r="I33" s="22">
        <v>1682404198.6500001</v>
      </c>
      <c r="J33" s="22">
        <v>430</v>
      </c>
      <c r="K33" s="22">
        <v>732149109.16999996</v>
      </c>
      <c r="L33" s="22">
        <f t="shared" si="0"/>
        <v>586</v>
      </c>
      <c r="M33" s="22">
        <f t="shared" si="1"/>
        <v>2697790284.9200001</v>
      </c>
      <c r="N33" s="22">
        <v>79</v>
      </c>
      <c r="O33" s="22">
        <v>1194045897.0899999</v>
      </c>
      <c r="P33" s="22">
        <v>165</v>
      </c>
      <c r="Q33" s="22">
        <v>2643854296.52</v>
      </c>
      <c r="R33" s="22">
        <f t="shared" si="10"/>
        <v>244</v>
      </c>
      <c r="S33" s="22">
        <f t="shared" si="11"/>
        <v>3837900193.6099997</v>
      </c>
      <c r="T33" s="22">
        <f t="shared" si="3"/>
        <v>830</v>
      </c>
      <c r="U33" s="22">
        <f t="shared" si="4"/>
        <v>6535690478.5299997</v>
      </c>
      <c r="V33" s="11"/>
    </row>
    <row r="34" spans="1:22" s="5" customFormat="1">
      <c r="A34" s="18">
        <v>27</v>
      </c>
      <c r="B34" s="31" t="s">
        <v>72</v>
      </c>
      <c r="C34" s="1" t="s">
        <v>73</v>
      </c>
      <c r="D34" s="23">
        <v>3967</v>
      </c>
      <c r="E34" s="23">
        <v>447619133.07999998</v>
      </c>
      <c r="F34" s="23">
        <v>8664</v>
      </c>
      <c r="G34" s="23">
        <v>690122266.01419997</v>
      </c>
      <c r="H34" s="23">
        <v>57273</v>
      </c>
      <c r="I34" s="23">
        <v>633752009.49409997</v>
      </c>
      <c r="J34" s="23">
        <v>271690</v>
      </c>
      <c r="K34" s="23">
        <v>1125730626.7965</v>
      </c>
      <c r="L34" s="21">
        <f t="shared" ref="L34:L37" si="18">D34+F34+H34+J34</f>
        <v>341594</v>
      </c>
      <c r="M34" s="21">
        <f t="shared" ref="M34:M37" si="19">E34+G34+I34+K34</f>
        <v>2897224035.3848</v>
      </c>
      <c r="N34" s="23">
        <v>2489</v>
      </c>
      <c r="O34" s="23">
        <v>1998662482.3399999</v>
      </c>
      <c r="P34" s="23">
        <v>43192</v>
      </c>
      <c r="Q34" s="23">
        <v>1276474350.05</v>
      </c>
      <c r="R34" s="21">
        <f t="shared" ref="R34:R37" si="20">N34+P34</f>
        <v>45681</v>
      </c>
      <c r="S34" s="21">
        <f t="shared" ref="S34:S37" si="21">O34+Q34</f>
        <v>3275136832.3899999</v>
      </c>
      <c r="T34" s="21">
        <f t="shared" ref="T34:T37" si="22">L34+R34</f>
        <v>387275</v>
      </c>
      <c r="U34" s="21">
        <f t="shared" ref="U34:U37" si="23">M34+S34</f>
        <v>6172360867.7747993</v>
      </c>
      <c r="V34" s="11"/>
    </row>
    <row r="35" spans="1:22" s="5" customFormat="1">
      <c r="A35" s="15">
        <v>28</v>
      </c>
      <c r="B35" s="30" t="s">
        <v>74</v>
      </c>
      <c r="C35" s="17" t="s">
        <v>75</v>
      </c>
      <c r="D35" s="22">
        <v>224</v>
      </c>
      <c r="E35" s="22">
        <v>24232475.100000001</v>
      </c>
      <c r="F35" s="22">
        <v>677</v>
      </c>
      <c r="G35" s="22">
        <v>281713453.88999999</v>
      </c>
      <c r="H35" s="22">
        <v>999122</v>
      </c>
      <c r="I35" s="22">
        <v>1570808490.4100001</v>
      </c>
      <c r="J35" s="22">
        <v>12373</v>
      </c>
      <c r="K35" s="22">
        <v>459372944.05000001</v>
      </c>
      <c r="L35" s="22">
        <f t="shared" si="18"/>
        <v>1012396</v>
      </c>
      <c r="M35" s="22">
        <f t="shared" si="19"/>
        <v>2336127363.4500003</v>
      </c>
      <c r="N35" s="22">
        <v>4600</v>
      </c>
      <c r="O35" s="22">
        <v>881388734.88999999</v>
      </c>
      <c r="P35" s="22">
        <v>32883</v>
      </c>
      <c r="Q35" s="22">
        <v>1760974631.8800001</v>
      </c>
      <c r="R35" s="22">
        <f t="shared" si="20"/>
        <v>37483</v>
      </c>
      <c r="S35" s="22">
        <f t="shared" si="21"/>
        <v>2642363366.77</v>
      </c>
      <c r="T35" s="22">
        <f t="shared" si="22"/>
        <v>1049879</v>
      </c>
      <c r="U35" s="22">
        <f t="shared" si="23"/>
        <v>4978490730.2200003</v>
      </c>
      <c r="V35" s="11"/>
    </row>
    <row r="36" spans="1:22" s="5" customFormat="1">
      <c r="A36" s="18">
        <v>29</v>
      </c>
      <c r="B36" s="31" t="s">
        <v>90</v>
      </c>
      <c r="C36" s="1" t="s">
        <v>91</v>
      </c>
      <c r="D36" s="23">
        <v>286</v>
      </c>
      <c r="E36" s="23">
        <v>606573039.78999996</v>
      </c>
      <c r="F36" s="23">
        <v>765</v>
      </c>
      <c r="G36" s="23">
        <v>198860066.50999999</v>
      </c>
      <c r="H36" s="23">
        <v>231</v>
      </c>
      <c r="I36" s="23">
        <v>201085508.19</v>
      </c>
      <c r="J36" s="23">
        <v>490</v>
      </c>
      <c r="K36" s="23">
        <v>300283991.43000001</v>
      </c>
      <c r="L36" s="21">
        <f t="shared" si="18"/>
        <v>1772</v>
      </c>
      <c r="M36" s="21">
        <f t="shared" si="19"/>
        <v>1306802605.9200001</v>
      </c>
      <c r="N36" s="23">
        <v>346</v>
      </c>
      <c r="O36" s="23">
        <v>1668273389.2</v>
      </c>
      <c r="P36" s="23">
        <v>395</v>
      </c>
      <c r="Q36" s="23">
        <v>1945518599.47</v>
      </c>
      <c r="R36" s="21">
        <f t="shared" si="20"/>
        <v>741</v>
      </c>
      <c r="S36" s="21">
        <f t="shared" si="21"/>
        <v>3613791988.6700001</v>
      </c>
      <c r="T36" s="21">
        <f t="shared" si="22"/>
        <v>2513</v>
      </c>
      <c r="U36" s="21">
        <f t="shared" si="23"/>
        <v>4920594594.5900002</v>
      </c>
      <c r="V36" s="11"/>
    </row>
    <row r="37" spans="1:22" s="5" customFormat="1">
      <c r="A37" s="15">
        <v>30</v>
      </c>
      <c r="B37" s="30" t="s">
        <v>82</v>
      </c>
      <c r="C37" s="17" t="s">
        <v>83</v>
      </c>
      <c r="D37" s="22">
        <v>2232</v>
      </c>
      <c r="E37" s="22">
        <v>495358096.06999999</v>
      </c>
      <c r="F37" s="22">
        <v>5136</v>
      </c>
      <c r="G37" s="22">
        <v>602976822.04890001</v>
      </c>
      <c r="H37" s="22">
        <v>393784</v>
      </c>
      <c r="I37" s="22">
        <v>620333918.48000002</v>
      </c>
      <c r="J37" s="22">
        <v>12921</v>
      </c>
      <c r="K37" s="22">
        <v>686195174.73099995</v>
      </c>
      <c r="L37" s="22">
        <f t="shared" si="18"/>
        <v>414073</v>
      </c>
      <c r="M37" s="22">
        <f t="shared" si="19"/>
        <v>2404864011.3298998</v>
      </c>
      <c r="N37" s="22">
        <v>1687</v>
      </c>
      <c r="O37" s="22">
        <v>1349373078.8199999</v>
      </c>
      <c r="P37" s="22">
        <v>4831</v>
      </c>
      <c r="Q37" s="22">
        <v>1165602031.71</v>
      </c>
      <c r="R37" s="22">
        <f t="shared" si="20"/>
        <v>6518</v>
      </c>
      <c r="S37" s="22">
        <f t="shared" si="21"/>
        <v>2514975110.5299997</v>
      </c>
      <c r="T37" s="22">
        <f t="shared" si="22"/>
        <v>420591</v>
      </c>
      <c r="U37" s="22">
        <f t="shared" si="23"/>
        <v>4919839121.8598995</v>
      </c>
      <c r="V37" s="11"/>
    </row>
    <row r="38" spans="1:22" s="5" customFormat="1">
      <c r="A38" s="18">
        <v>31</v>
      </c>
      <c r="B38" s="31" t="s">
        <v>80</v>
      </c>
      <c r="C38" s="1" t="s">
        <v>81</v>
      </c>
      <c r="D38" s="23">
        <v>279</v>
      </c>
      <c r="E38" s="23">
        <v>12831884.84</v>
      </c>
      <c r="F38" s="23">
        <v>2673</v>
      </c>
      <c r="G38" s="23">
        <v>125751971.26000001</v>
      </c>
      <c r="H38" s="23">
        <v>789</v>
      </c>
      <c r="I38" s="23">
        <v>51593133.467</v>
      </c>
      <c r="J38" s="23">
        <v>50499</v>
      </c>
      <c r="K38" s="23">
        <v>101373486.7</v>
      </c>
      <c r="L38" s="21">
        <f t="shared" si="0"/>
        <v>54240</v>
      </c>
      <c r="M38" s="21">
        <f t="shared" si="1"/>
        <v>291550476.26700002</v>
      </c>
      <c r="N38" s="23">
        <v>1510</v>
      </c>
      <c r="O38" s="23">
        <v>2344773246.5100002</v>
      </c>
      <c r="P38" s="23">
        <v>1740</v>
      </c>
      <c r="Q38" s="23">
        <v>2173795237.6900001</v>
      </c>
      <c r="R38" s="21">
        <f t="shared" si="10"/>
        <v>3250</v>
      </c>
      <c r="S38" s="21">
        <f t="shared" si="11"/>
        <v>4518568484.2000008</v>
      </c>
      <c r="T38" s="21">
        <f t="shared" si="3"/>
        <v>57490</v>
      </c>
      <c r="U38" s="21">
        <f t="shared" si="4"/>
        <v>4810118960.467001</v>
      </c>
      <c r="V38" s="11"/>
    </row>
    <row r="39" spans="1:22" s="5" customFormat="1">
      <c r="A39" s="15">
        <v>32</v>
      </c>
      <c r="B39" s="30" t="s">
        <v>92</v>
      </c>
      <c r="C39" s="17" t="s">
        <v>93</v>
      </c>
      <c r="D39" s="22">
        <v>918</v>
      </c>
      <c r="E39" s="22">
        <v>410974553.94999999</v>
      </c>
      <c r="F39" s="22">
        <v>3424</v>
      </c>
      <c r="G39" s="22">
        <v>624445155.12</v>
      </c>
      <c r="H39" s="22">
        <v>3576</v>
      </c>
      <c r="I39" s="22">
        <v>1112509614.6094</v>
      </c>
      <c r="J39" s="22">
        <v>8040</v>
      </c>
      <c r="K39" s="22">
        <v>565127519.68330002</v>
      </c>
      <c r="L39" s="22">
        <f t="shared" si="0"/>
        <v>15958</v>
      </c>
      <c r="M39" s="22">
        <f t="shared" si="1"/>
        <v>2713056843.3627</v>
      </c>
      <c r="N39" s="22">
        <v>1096</v>
      </c>
      <c r="O39" s="22">
        <v>723234933.78999996</v>
      </c>
      <c r="P39" s="22">
        <v>1093</v>
      </c>
      <c r="Q39" s="22">
        <v>1057665967.36</v>
      </c>
      <c r="R39" s="22">
        <f t="shared" si="10"/>
        <v>2189</v>
      </c>
      <c r="S39" s="22">
        <f t="shared" si="11"/>
        <v>1780900901.1500001</v>
      </c>
      <c r="T39" s="22">
        <f t="shared" si="3"/>
        <v>18147</v>
      </c>
      <c r="U39" s="22">
        <f t="shared" si="4"/>
        <v>4493957744.5127001</v>
      </c>
      <c r="V39" s="11"/>
    </row>
    <row r="40" spans="1:22" s="5" customFormat="1">
      <c r="A40" s="18">
        <v>33</v>
      </c>
      <c r="B40" s="31" t="s">
        <v>86</v>
      </c>
      <c r="C40" s="1" t="s">
        <v>87</v>
      </c>
      <c r="D40" s="23">
        <v>534</v>
      </c>
      <c r="E40" s="23">
        <v>616300569.44000006</v>
      </c>
      <c r="F40" s="23">
        <v>2607</v>
      </c>
      <c r="G40" s="23">
        <v>515497270.25999999</v>
      </c>
      <c r="H40" s="23">
        <v>1203</v>
      </c>
      <c r="I40" s="23">
        <v>982996068.12</v>
      </c>
      <c r="J40" s="23">
        <v>1811</v>
      </c>
      <c r="K40" s="23">
        <v>491528538.35000002</v>
      </c>
      <c r="L40" s="21">
        <f t="shared" si="0"/>
        <v>6155</v>
      </c>
      <c r="M40" s="21">
        <f t="shared" si="1"/>
        <v>2606322446.1700001</v>
      </c>
      <c r="N40" s="23">
        <v>242</v>
      </c>
      <c r="O40" s="23">
        <v>598398565.36000001</v>
      </c>
      <c r="P40" s="23">
        <v>297</v>
      </c>
      <c r="Q40" s="23">
        <v>1160902664.4100001</v>
      </c>
      <c r="R40" s="21">
        <f t="shared" si="10"/>
        <v>539</v>
      </c>
      <c r="S40" s="21">
        <f t="shared" si="11"/>
        <v>1759301229.77</v>
      </c>
      <c r="T40" s="21">
        <f t="shared" si="3"/>
        <v>6694</v>
      </c>
      <c r="U40" s="21">
        <f t="shared" si="4"/>
        <v>4365623675.9400005</v>
      </c>
      <c r="V40" s="11"/>
    </row>
    <row r="41" spans="1:22" s="5" customFormat="1">
      <c r="A41" s="15">
        <v>34</v>
      </c>
      <c r="B41" s="30" t="s">
        <v>78</v>
      </c>
      <c r="C41" s="17" t="s">
        <v>79</v>
      </c>
      <c r="D41" s="22">
        <v>219</v>
      </c>
      <c r="E41" s="22">
        <v>116996796.73999999</v>
      </c>
      <c r="F41" s="22">
        <v>164</v>
      </c>
      <c r="G41" s="22">
        <v>15085305.27</v>
      </c>
      <c r="H41" s="22">
        <v>778</v>
      </c>
      <c r="I41" s="22">
        <v>332069022.32999998</v>
      </c>
      <c r="J41" s="22">
        <v>2698</v>
      </c>
      <c r="K41" s="22">
        <v>1443912670.98</v>
      </c>
      <c r="L41" s="22">
        <f t="shared" si="0"/>
        <v>3859</v>
      </c>
      <c r="M41" s="22">
        <f t="shared" si="1"/>
        <v>1908063795.3199999</v>
      </c>
      <c r="N41" s="22">
        <v>2128</v>
      </c>
      <c r="O41" s="22">
        <v>1552701226.6900001</v>
      </c>
      <c r="P41" s="22">
        <v>6500</v>
      </c>
      <c r="Q41" s="22">
        <v>542947380.00999999</v>
      </c>
      <c r="R41" s="22">
        <f t="shared" si="10"/>
        <v>8628</v>
      </c>
      <c r="S41" s="22">
        <f t="shared" si="11"/>
        <v>2095648606.7</v>
      </c>
      <c r="T41" s="22">
        <f t="shared" si="3"/>
        <v>12487</v>
      </c>
      <c r="U41" s="22">
        <f t="shared" si="4"/>
        <v>4003712402.02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408</v>
      </c>
      <c r="E42" s="23">
        <v>547951759.01999998</v>
      </c>
      <c r="F42" s="23">
        <v>3222</v>
      </c>
      <c r="G42" s="23">
        <v>566809897.23000002</v>
      </c>
      <c r="H42" s="23">
        <v>120</v>
      </c>
      <c r="I42" s="23">
        <v>82161604.040000007</v>
      </c>
      <c r="J42" s="23">
        <v>903</v>
      </c>
      <c r="K42" s="23">
        <v>78695985.870000005</v>
      </c>
      <c r="L42" s="21">
        <f t="shared" si="0"/>
        <v>4653</v>
      </c>
      <c r="M42" s="21">
        <f t="shared" si="1"/>
        <v>1275619246.1599998</v>
      </c>
      <c r="N42" s="23">
        <v>282</v>
      </c>
      <c r="O42" s="23">
        <v>918114344.63</v>
      </c>
      <c r="P42" s="23">
        <v>254</v>
      </c>
      <c r="Q42" s="23">
        <v>866154065.67999995</v>
      </c>
      <c r="R42" s="21">
        <f t="shared" si="10"/>
        <v>536</v>
      </c>
      <c r="S42" s="21">
        <f t="shared" si="11"/>
        <v>1784268410.3099999</v>
      </c>
      <c r="T42" s="21">
        <f t="shared" si="3"/>
        <v>5189</v>
      </c>
      <c r="U42" s="21">
        <f t="shared" si="4"/>
        <v>3059887656.4699998</v>
      </c>
      <c r="V42" s="11"/>
    </row>
    <row r="43" spans="1:22" s="5" customFormat="1">
      <c r="A43" s="15">
        <v>36</v>
      </c>
      <c r="B43" s="16" t="s">
        <v>94</v>
      </c>
      <c r="C43" s="17" t="s">
        <v>95</v>
      </c>
      <c r="D43" s="22">
        <v>241</v>
      </c>
      <c r="E43" s="22">
        <v>369038980.07999998</v>
      </c>
      <c r="F43" s="22">
        <v>1322</v>
      </c>
      <c r="G43" s="22">
        <v>232690041.97999999</v>
      </c>
      <c r="H43" s="22">
        <v>85</v>
      </c>
      <c r="I43" s="22">
        <v>330090726.24000001</v>
      </c>
      <c r="J43" s="22">
        <v>1197</v>
      </c>
      <c r="K43" s="22">
        <v>482349544.55000001</v>
      </c>
      <c r="L43" s="22">
        <f t="shared" si="0"/>
        <v>2845</v>
      </c>
      <c r="M43" s="22">
        <f t="shared" si="1"/>
        <v>1414169292.8499999</v>
      </c>
      <c r="N43" s="22">
        <v>157</v>
      </c>
      <c r="O43" s="22">
        <v>639689421.25</v>
      </c>
      <c r="P43" s="22">
        <v>116</v>
      </c>
      <c r="Q43" s="22">
        <v>700605877</v>
      </c>
      <c r="R43" s="22">
        <f t="shared" si="10"/>
        <v>273</v>
      </c>
      <c r="S43" s="22">
        <f t="shared" si="11"/>
        <v>1340295298.25</v>
      </c>
      <c r="T43" s="22">
        <f t="shared" si="3"/>
        <v>3118</v>
      </c>
      <c r="U43" s="22">
        <f t="shared" si="4"/>
        <v>2754464591.0999999</v>
      </c>
      <c r="V43" s="11"/>
    </row>
    <row r="44" spans="1:22" s="5" customFormat="1">
      <c r="A44" s="18">
        <v>37</v>
      </c>
      <c r="B44" s="31" t="s">
        <v>100</v>
      </c>
      <c r="C44" s="1" t="s">
        <v>101</v>
      </c>
      <c r="D44" s="23"/>
      <c r="E44" s="23"/>
      <c r="F44" s="23"/>
      <c r="G44" s="23"/>
      <c r="H44" s="23">
        <v>47872</v>
      </c>
      <c r="I44" s="23">
        <v>311340885.50999999</v>
      </c>
      <c r="J44" s="23">
        <v>968800</v>
      </c>
      <c r="K44" s="23">
        <v>711747476.5</v>
      </c>
      <c r="L44" s="21">
        <f t="shared" si="0"/>
        <v>1016672</v>
      </c>
      <c r="M44" s="21">
        <f t="shared" si="1"/>
        <v>1023088362.01</v>
      </c>
      <c r="N44" s="23">
        <v>6024</v>
      </c>
      <c r="O44" s="23">
        <v>934076737.77999997</v>
      </c>
      <c r="P44" s="23">
        <v>5955</v>
      </c>
      <c r="Q44" s="23">
        <v>533682255.64999998</v>
      </c>
      <c r="R44" s="21">
        <f t="shared" si="10"/>
        <v>11979</v>
      </c>
      <c r="S44" s="21">
        <f t="shared" si="11"/>
        <v>1467758993.4299998</v>
      </c>
      <c r="T44" s="21">
        <f t="shared" si="3"/>
        <v>1028651</v>
      </c>
      <c r="U44" s="21">
        <f t="shared" si="4"/>
        <v>2490847355.4399996</v>
      </c>
      <c r="V44" s="11"/>
    </row>
    <row r="45" spans="1:22" s="5" customFormat="1">
      <c r="A45" s="15">
        <v>38</v>
      </c>
      <c r="B45" s="30" t="s">
        <v>106</v>
      </c>
      <c r="C45" s="17" t="s">
        <v>107</v>
      </c>
      <c r="D45" s="22">
        <v>1487</v>
      </c>
      <c r="E45" s="22">
        <v>330131963.17000002</v>
      </c>
      <c r="F45" s="22">
        <v>4509</v>
      </c>
      <c r="G45" s="22">
        <v>243162329.07010001</v>
      </c>
      <c r="H45" s="22">
        <v>34780</v>
      </c>
      <c r="I45" s="22">
        <v>631165482.27999997</v>
      </c>
      <c r="J45" s="22">
        <v>93316</v>
      </c>
      <c r="K45" s="22">
        <v>522079574.81999999</v>
      </c>
      <c r="L45" s="22">
        <f t="shared" si="0"/>
        <v>134092</v>
      </c>
      <c r="M45" s="22">
        <f t="shared" si="1"/>
        <v>1726539349.3401</v>
      </c>
      <c r="N45" s="22">
        <v>163</v>
      </c>
      <c r="O45" s="22">
        <v>248754188.44999999</v>
      </c>
      <c r="P45" s="22">
        <v>185</v>
      </c>
      <c r="Q45" s="22">
        <v>464001154</v>
      </c>
      <c r="R45" s="22">
        <f t="shared" si="10"/>
        <v>348</v>
      </c>
      <c r="S45" s="22">
        <f t="shared" si="11"/>
        <v>712755342.45000005</v>
      </c>
      <c r="T45" s="22">
        <f t="shared" si="3"/>
        <v>134440</v>
      </c>
      <c r="U45" s="22">
        <f t="shared" si="4"/>
        <v>2439294691.7901001</v>
      </c>
      <c r="V45" s="11"/>
    </row>
    <row r="46" spans="1:22" s="5" customFormat="1">
      <c r="A46" s="18">
        <v>39</v>
      </c>
      <c r="B46" s="31" t="s">
        <v>134</v>
      </c>
      <c r="C46" s="1" t="s">
        <v>135</v>
      </c>
      <c r="D46" s="23">
        <v>113</v>
      </c>
      <c r="E46" s="23">
        <v>450869288.83999997</v>
      </c>
      <c r="F46" s="23">
        <v>67</v>
      </c>
      <c r="G46" s="23">
        <v>29083117.32</v>
      </c>
      <c r="H46" s="23">
        <v>85</v>
      </c>
      <c r="I46" s="23">
        <v>398892749.48000002</v>
      </c>
      <c r="J46" s="23">
        <v>349</v>
      </c>
      <c r="K46" s="23">
        <v>110516807.61</v>
      </c>
      <c r="L46" s="21">
        <f t="shared" si="0"/>
        <v>614</v>
      </c>
      <c r="M46" s="21">
        <f t="shared" si="1"/>
        <v>989361963.25</v>
      </c>
      <c r="N46" s="23">
        <v>165</v>
      </c>
      <c r="O46" s="23">
        <v>298984566.33999997</v>
      </c>
      <c r="P46" s="23">
        <v>318</v>
      </c>
      <c r="Q46" s="23">
        <v>1009183282.16</v>
      </c>
      <c r="R46" s="21">
        <f t="shared" si="10"/>
        <v>483</v>
      </c>
      <c r="S46" s="21">
        <f t="shared" si="11"/>
        <v>1308167848.5</v>
      </c>
      <c r="T46" s="21">
        <f t="shared" si="3"/>
        <v>1097</v>
      </c>
      <c r="U46" s="21">
        <f t="shared" si="4"/>
        <v>2297529811.75</v>
      </c>
      <c r="V46" s="11"/>
    </row>
    <row r="47" spans="1:22" s="5" customFormat="1">
      <c r="A47" s="15">
        <v>40</v>
      </c>
      <c r="B47" s="30" t="s">
        <v>98</v>
      </c>
      <c r="C47" s="17" t="s">
        <v>99</v>
      </c>
      <c r="D47" s="22">
        <v>15</v>
      </c>
      <c r="E47" s="22">
        <v>144457725.99000001</v>
      </c>
      <c r="F47" s="22">
        <v>30</v>
      </c>
      <c r="G47" s="22">
        <v>12743937.369999999</v>
      </c>
      <c r="H47" s="22">
        <v>10</v>
      </c>
      <c r="I47" s="22">
        <v>43805759.609999999</v>
      </c>
      <c r="J47" s="22">
        <v>1658</v>
      </c>
      <c r="K47" s="22">
        <v>817263429.04999995</v>
      </c>
      <c r="L47" s="22">
        <f t="shared" si="0"/>
        <v>1713</v>
      </c>
      <c r="M47" s="22">
        <f t="shared" si="1"/>
        <v>1018270852.02</v>
      </c>
      <c r="N47" s="22">
        <v>65</v>
      </c>
      <c r="O47" s="22">
        <v>876583820.29999995</v>
      </c>
      <c r="P47" s="22">
        <v>18</v>
      </c>
      <c r="Q47" s="22">
        <v>234789906.97</v>
      </c>
      <c r="R47" s="22">
        <f t="shared" si="10"/>
        <v>83</v>
      </c>
      <c r="S47" s="22">
        <f t="shared" si="11"/>
        <v>1111373727.27</v>
      </c>
      <c r="T47" s="22">
        <f t="shared" si="3"/>
        <v>1796</v>
      </c>
      <c r="U47" s="22">
        <f t="shared" si="4"/>
        <v>2129644579.29</v>
      </c>
      <c r="V47" s="11"/>
    </row>
    <row r="48" spans="1:22" s="5" customFormat="1">
      <c r="A48" s="18">
        <v>41</v>
      </c>
      <c r="B48" s="31" t="s">
        <v>102</v>
      </c>
      <c r="C48" s="1" t="s">
        <v>103</v>
      </c>
      <c r="D48" s="23">
        <v>456</v>
      </c>
      <c r="E48" s="23">
        <v>232958575.38999999</v>
      </c>
      <c r="F48" s="23">
        <v>1275</v>
      </c>
      <c r="G48" s="23">
        <v>61558951.770000003</v>
      </c>
      <c r="H48" s="23">
        <v>79082</v>
      </c>
      <c r="I48" s="23">
        <v>358557186.20999998</v>
      </c>
      <c r="J48" s="23">
        <v>269549</v>
      </c>
      <c r="K48" s="23">
        <v>623337322.15999997</v>
      </c>
      <c r="L48" s="21">
        <f t="shared" si="0"/>
        <v>350362</v>
      </c>
      <c r="M48" s="21">
        <f t="shared" si="1"/>
        <v>1276412035.5299997</v>
      </c>
      <c r="N48" s="23">
        <v>312</v>
      </c>
      <c r="O48" s="23">
        <v>452989879.51999998</v>
      </c>
      <c r="P48" s="23">
        <v>196</v>
      </c>
      <c r="Q48" s="23">
        <v>324720672.10000002</v>
      </c>
      <c r="R48" s="21">
        <f t="shared" si="10"/>
        <v>508</v>
      </c>
      <c r="S48" s="21">
        <f t="shared" si="11"/>
        <v>777710551.62</v>
      </c>
      <c r="T48" s="21">
        <f t="shared" si="3"/>
        <v>350870</v>
      </c>
      <c r="U48" s="21">
        <f t="shared" si="4"/>
        <v>2054122587.1499996</v>
      </c>
      <c r="V48" s="11"/>
    </row>
    <row r="49" spans="1:22" s="5" customFormat="1">
      <c r="A49" s="15">
        <v>42</v>
      </c>
      <c r="B49" s="30" t="s">
        <v>108</v>
      </c>
      <c r="C49" s="17" t="s">
        <v>109</v>
      </c>
      <c r="D49" s="22"/>
      <c r="E49" s="22"/>
      <c r="F49" s="22"/>
      <c r="G49" s="22"/>
      <c r="H49" s="22">
        <v>731</v>
      </c>
      <c r="I49" s="22">
        <v>796738601.63</v>
      </c>
      <c r="J49" s="22">
        <v>665</v>
      </c>
      <c r="K49" s="22">
        <v>835640571.38</v>
      </c>
      <c r="L49" s="22">
        <f t="shared" si="0"/>
        <v>1396</v>
      </c>
      <c r="M49" s="22">
        <f t="shared" si="1"/>
        <v>1632379173.01</v>
      </c>
      <c r="N49" s="22">
        <v>138</v>
      </c>
      <c r="O49" s="22">
        <v>212369875.88</v>
      </c>
      <c r="P49" s="22">
        <v>157</v>
      </c>
      <c r="Q49" s="22">
        <v>173419728.09</v>
      </c>
      <c r="R49" s="22">
        <f t="shared" si="10"/>
        <v>295</v>
      </c>
      <c r="S49" s="22">
        <f t="shared" si="11"/>
        <v>385789603.97000003</v>
      </c>
      <c r="T49" s="22">
        <f t="shared" si="3"/>
        <v>1691</v>
      </c>
      <c r="U49" s="22">
        <f t="shared" si="4"/>
        <v>2018168776.98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42</v>
      </c>
      <c r="E50" s="23">
        <v>70223059.200000003</v>
      </c>
      <c r="F50" s="23">
        <v>427</v>
      </c>
      <c r="G50" s="23">
        <v>69281886.140000001</v>
      </c>
      <c r="H50" s="23">
        <v>127</v>
      </c>
      <c r="I50" s="23">
        <v>387035755.42000002</v>
      </c>
      <c r="J50" s="23">
        <v>926</v>
      </c>
      <c r="K50" s="23">
        <v>263560464.09</v>
      </c>
      <c r="L50" s="21">
        <f t="shared" si="0"/>
        <v>1522</v>
      </c>
      <c r="M50" s="21">
        <f t="shared" si="1"/>
        <v>790101164.85000002</v>
      </c>
      <c r="N50" s="23">
        <v>48</v>
      </c>
      <c r="O50" s="23">
        <v>353886515.83999997</v>
      </c>
      <c r="P50" s="23">
        <v>66</v>
      </c>
      <c r="Q50" s="23">
        <v>727432989.77999997</v>
      </c>
      <c r="R50" s="21">
        <f t="shared" si="10"/>
        <v>114</v>
      </c>
      <c r="S50" s="21">
        <f t="shared" si="11"/>
        <v>1081319505.6199999</v>
      </c>
      <c r="T50" s="21">
        <f t="shared" si="3"/>
        <v>1636</v>
      </c>
      <c r="U50" s="21">
        <f t="shared" si="4"/>
        <v>1871420670.4699998</v>
      </c>
      <c r="V50" s="11"/>
    </row>
    <row r="51" spans="1:22" s="5" customFormat="1">
      <c r="A51" s="15">
        <v>44</v>
      </c>
      <c r="B51" s="16" t="s">
        <v>76</v>
      </c>
      <c r="C51" s="17" t="s">
        <v>77</v>
      </c>
      <c r="D51" s="22">
        <v>2403</v>
      </c>
      <c r="E51" s="22">
        <v>217269979.13999999</v>
      </c>
      <c r="F51" s="22">
        <v>1741</v>
      </c>
      <c r="G51" s="22">
        <v>109672959.40000001</v>
      </c>
      <c r="H51" s="22">
        <v>1470</v>
      </c>
      <c r="I51" s="22">
        <v>55761688.659999996</v>
      </c>
      <c r="J51" s="22">
        <v>2287</v>
      </c>
      <c r="K51" s="22">
        <v>608219033.61000001</v>
      </c>
      <c r="L51" s="22">
        <f t="shared" si="0"/>
        <v>7901</v>
      </c>
      <c r="M51" s="22">
        <f t="shared" si="1"/>
        <v>990923660.80999994</v>
      </c>
      <c r="N51" s="22">
        <v>40</v>
      </c>
      <c r="O51" s="22">
        <v>588466701.88999999</v>
      </c>
      <c r="P51" s="22">
        <v>83</v>
      </c>
      <c r="Q51" s="22">
        <v>141491605.63</v>
      </c>
      <c r="R51" s="22">
        <f t="shared" si="10"/>
        <v>123</v>
      </c>
      <c r="S51" s="22">
        <f t="shared" si="11"/>
        <v>729958307.51999998</v>
      </c>
      <c r="T51" s="22">
        <f t="shared" si="3"/>
        <v>8024</v>
      </c>
      <c r="U51" s="22">
        <f t="shared" si="4"/>
        <v>1720881968.3299999</v>
      </c>
      <c r="V51" s="11"/>
    </row>
    <row r="52" spans="1:22" s="5" customFormat="1">
      <c r="A52" s="18">
        <v>45</v>
      </c>
      <c r="B52" s="31" t="s">
        <v>84</v>
      </c>
      <c r="C52" s="1" t="s">
        <v>85</v>
      </c>
      <c r="D52" s="23"/>
      <c r="E52" s="23"/>
      <c r="F52" s="23"/>
      <c r="G52" s="23"/>
      <c r="H52" s="23">
        <v>13</v>
      </c>
      <c r="I52" s="23">
        <v>26199814.210000001</v>
      </c>
      <c r="J52" s="23"/>
      <c r="K52" s="23"/>
      <c r="L52" s="21">
        <f t="shared" si="0"/>
        <v>13</v>
      </c>
      <c r="M52" s="21">
        <f t="shared" si="1"/>
        <v>26199814.210000001</v>
      </c>
      <c r="N52" s="23">
        <v>1</v>
      </c>
      <c r="O52" s="23">
        <v>500550694.44</v>
      </c>
      <c r="P52" s="23">
        <v>4</v>
      </c>
      <c r="Q52" s="23">
        <v>1071000000</v>
      </c>
      <c r="R52" s="21">
        <f t="shared" si="10"/>
        <v>5</v>
      </c>
      <c r="S52" s="21">
        <f t="shared" si="11"/>
        <v>1571550694.4400001</v>
      </c>
      <c r="T52" s="21">
        <f t="shared" si="3"/>
        <v>18</v>
      </c>
      <c r="U52" s="21">
        <f t="shared" si="4"/>
        <v>1597750508.6500001</v>
      </c>
      <c r="V52" s="11"/>
    </row>
    <row r="53" spans="1:22" s="5" customFormat="1">
      <c r="A53" s="15">
        <v>46</v>
      </c>
      <c r="B53" s="30" t="s">
        <v>122</v>
      </c>
      <c r="C53" s="17" t="s">
        <v>123</v>
      </c>
      <c r="D53" s="22">
        <v>47</v>
      </c>
      <c r="E53" s="22">
        <v>6596342.4400000004</v>
      </c>
      <c r="F53" s="22">
        <v>761</v>
      </c>
      <c r="G53" s="22">
        <v>68832374.680000007</v>
      </c>
      <c r="H53" s="22">
        <v>993</v>
      </c>
      <c r="I53" s="22">
        <v>210533051.10730001</v>
      </c>
      <c r="J53" s="22">
        <v>4678</v>
      </c>
      <c r="K53" s="22">
        <v>523308207.36000001</v>
      </c>
      <c r="L53" s="22">
        <f t="shared" si="0"/>
        <v>6479</v>
      </c>
      <c r="M53" s="22">
        <f t="shared" si="1"/>
        <v>809269975.58730006</v>
      </c>
      <c r="N53" s="22">
        <v>666</v>
      </c>
      <c r="O53" s="22">
        <v>521140003.33999997</v>
      </c>
      <c r="P53" s="22">
        <v>238</v>
      </c>
      <c r="Q53" s="22">
        <v>146141643.25999999</v>
      </c>
      <c r="R53" s="22">
        <f t="shared" si="10"/>
        <v>904</v>
      </c>
      <c r="S53" s="22">
        <f t="shared" si="11"/>
        <v>667281646.5999999</v>
      </c>
      <c r="T53" s="22">
        <f t="shared" si="3"/>
        <v>7383</v>
      </c>
      <c r="U53" s="22">
        <f t="shared" si="4"/>
        <v>1476551622.1873</v>
      </c>
      <c r="V53" s="11"/>
    </row>
    <row r="54" spans="1:22" s="5" customFormat="1">
      <c r="A54" s="18">
        <v>47</v>
      </c>
      <c r="B54" s="31" t="s">
        <v>118</v>
      </c>
      <c r="C54" s="1" t="s">
        <v>119</v>
      </c>
      <c r="D54" s="23">
        <v>440</v>
      </c>
      <c r="E54" s="23">
        <v>152934523.62</v>
      </c>
      <c r="F54" s="23">
        <v>310</v>
      </c>
      <c r="G54" s="23">
        <v>35924419.75</v>
      </c>
      <c r="H54" s="23">
        <v>30694</v>
      </c>
      <c r="I54" s="23">
        <v>185454463.71000001</v>
      </c>
      <c r="J54" s="23">
        <v>3451</v>
      </c>
      <c r="K54" s="23">
        <v>257532389.47999999</v>
      </c>
      <c r="L54" s="21">
        <f t="shared" si="0"/>
        <v>34895</v>
      </c>
      <c r="M54" s="21">
        <f t="shared" si="1"/>
        <v>631845796.56000006</v>
      </c>
      <c r="N54" s="23">
        <v>787</v>
      </c>
      <c r="O54" s="23">
        <v>290630586.88</v>
      </c>
      <c r="P54" s="23">
        <v>857</v>
      </c>
      <c r="Q54" s="23">
        <v>386825118.92000002</v>
      </c>
      <c r="R54" s="21">
        <f t="shared" si="10"/>
        <v>1644</v>
      </c>
      <c r="S54" s="21">
        <f t="shared" si="11"/>
        <v>677455705.79999995</v>
      </c>
      <c r="T54" s="21">
        <f t="shared" si="3"/>
        <v>36539</v>
      </c>
      <c r="U54" s="21">
        <f t="shared" si="4"/>
        <v>1309301502.3600001</v>
      </c>
      <c r="V54" s="11"/>
    </row>
    <row r="55" spans="1:22" s="5" customFormat="1">
      <c r="A55" s="15">
        <v>48</v>
      </c>
      <c r="B55" s="30" t="s">
        <v>130</v>
      </c>
      <c r="C55" s="17" t="s">
        <v>131</v>
      </c>
      <c r="D55" s="22">
        <v>246</v>
      </c>
      <c r="E55" s="22">
        <v>81894832.540000007</v>
      </c>
      <c r="F55" s="22">
        <v>876</v>
      </c>
      <c r="G55" s="22">
        <v>119343627.16</v>
      </c>
      <c r="H55" s="22">
        <v>464</v>
      </c>
      <c r="I55" s="22">
        <v>36925001.200000003</v>
      </c>
      <c r="J55" s="22">
        <v>3229</v>
      </c>
      <c r="K55" s="22">
        <v>367015823.41680002</v>
      </c>
      <c r="L55" s="22">
        <f t="shared" si="0"/>
        <v>4815</v>
      </c>
      <c r="M55" s="22">
        <f t="shared" si="1"/>
        <v>605179284.3168</v>
      </c>
      <c r="N55" s="22">
        <v>189</v>
      </c>
      <c r="O55" s="22">
        <v>440685195.01999998</v>
      </c>
      <c r="P55" s="22">
        <v>132</v>
      </c>
      <c r="Q55" s="22">
        <v>71585311.090000004</v>
      </c>
      <c r="R55" s="22">
        <f t="shared" si="10"/>
        <v>321</v>
      </c>
      <c r="S55" s="22">
        <f t="shared" si="11"/>
        <v>512270506.11000001</v>
      </c>
      <c r="T55" s="22">
        <f t="shared" si="3"/>
        <v>5136</v>
      </c>
      <c r="U55" s="22">
        <f t="shared" si="4"/>
        <v>1117449790.4268</v>
      </c>
      <c r="V55" s="11"/>
    </row>
    <row r="56" spans="1:22" s="5" customFormat="1">
      <c r="A56" s="18">
        <v>49</v>
      </c>
      <c r="B56" s="31" t="s">
        <v>120</v>
      </c>
      <c r="C56" s="1" t="s">
        <v>121</v>
      </c>
      <c r="D56" s="23">
        <v>87</v>
      </c>
      <c r="E56" s="23">
        <v>100896523.39</v>
      </c>
      <c r="F56" s="23">
        <v>360</v>
      </c>
      <c r="G56" s="23">
        <v>13996699.4</v>
      </c>
      <c r="H56" s="23">
        <v>37708</v>
      </c>
      <c r="I56" s="23">
        <v>95359659.459999993</v>
      </c>
      <c r="J56" s="23">
        <v>482270</v>
      </c>
      <c r="K56" s="23">
        <v>398974423.93000001</v>
      </c>
      <c r="L56" s="21">
        <f t="shared" si="0"/>
        <v>520425</v>
      </c>
      <c r="M56" s="21">
        <f t="shared" si="1"/>
        <v>609227306.18000007</v>
      </c>
      <c r="N56" s="23">
        <v>1055</v>
      </c>
      <c r="O56" s="23">
        <v>360221402.69</v>
      </c>
      <c r="P56" s="23">
        <v>114</v>
      </c>
      <c r="Q56" s="23">
        <v>143392206.21000001</v>
      </c>
      <c r="R56" s="21">
        <f t="shared" si="10"/>
        <v>1169</v>
      </c>
      <c r="S56" s="21">
        <f t="shared" si="11"/>
        <v>503613608.89999998</v>
      </c>
      <c r="T56" s="21">
        <f t="shared" si="3"/>
        <v>521594</v>
      </c>
      <c r="U56" s="21">
        <f t="shared" si="4"/>
        <v>1112840915.0799999</v>
      </c>
      <c r="V56" s="11"/>
    </row>
    <row r="57" spans="1:22" s="5" customFormat="1">
      <c r="A57" s="15">
        <v>50</v>
      </c>
      <c r="B57" s="30" t="s">
        <v>110</v>
      </c>
      <c r="C57" s="17" t="s">
        <v>111</v>
      </c>
      <c r="D57" s="22">
        <v>55</v>
      </c>
      <c r="E57" s="22">
        <v>358572981.69999999</v>
      </c>
      <c r="F57" s="22">
        <v>1</v>
      </c>
      <c r="G57" s="22">
        <v>49271</v>
      </c>
      <c r="H57" s="22">
        <v>18</v>
      </c>
      <c r="I57" s="22">
        <v>36373123.990000002</v>
      </c>
      <c r="J57" s="22">
        <v>291</v>
      </c>
      <c r="K57" s="22">
        <v>142334603.84999999</v>
      </c>
      <c r="L57" s="22">
        <f t="shared" si="0"/>
        <v>365</v>
      </c>
      <c r="M57" s="22">
        <f t="shared" si="1"/>
        <v>537329980.53999996</v>
      </c>
      <c r="N57" s="22">
        <v>8</v>
      </c>
      <c r="O57" s="22">
        <v>140000000</v>
      </c>
      <c r="P57" s="22">
        <v>11</v>
      </c>
      <c r="Q57" s="22">
        <v>412250000</v>
      </c>
      <c r="R57" s="22">
        <f t="shared" si="10"/>
        <v>19</v>
      </c>
      <c r="S57" s="22">
        <f t="shared" si="11"/>
        <v>552250000</v>
      </c>
      <c r="T57" s="22">
        <f t="shared" si="3"/>
        <v>384</v>
      </c>
      <c r="U57" s="22">
        <f t="shared" si="4"/>
        <v>1089579980.54</v>
      </c>
      <c r="V57" s="11"/>
    </row>
    <row r="58" spans="1:22" s="5" customFormat="1">
      <c r="A58" s="18">
        <v>51</v>
      </c>
      <c r="B58" s="31" t="s">
        <v>116</v>
      </c>
      <c r="C58" s="1" t="s">
        <v>117</v>
      </c>
      <c r="D58" s="23">
        <v>3238</v>
      </c>
      <c r="E58" s="23">
        <v>149322765.69</v>
      </c>
      <c r="F58" s="23">
        <v>3420</v>
      </c>
      <c r="G58" s="23">
        <v>167967991.03999999</v>
      </c>
      <c r="H58" s="23">
        <v>2424</v>
      </c>
      <c r="I58" s="23">
        <v>249101430.1823</v>
      </c>
      <c r="J58" s="23">
        <v>1538</v>
      </c>
      <c r="K58" s="23">
        <v>86830761.849999994</v>
      </c>
      <c r="L58" s="21">
        <f t="shared" si="0"/>
        <v>10620</v>
      </c>
      <c r="M58" s="21">
        <f t="shared" si="1"/>
        <v>653222948.76230001</v>
      </c>
      <c r="N58" s="23">
        <v>44</v>
      </c>
      <c r="O58" s="23">
        <v>76706255.980000004</v>
      </c>
      <c r="P58" s="23">
        <v>18</v>
      </c>
      <c r="Q58" s="23">
        <v>218927156.09</v>
      </c>
      <c r="R58" s="21">
        <f t="shared" si="10"/>
        <v>62</v>
      </c>
      <c r="S58" s="21">
        <f t="shared" si="11"/>
        <v>295633412.06999999</v>
      </c>
      <c r="T58" s="21">
        <f t="shared" si="3"/>
        <v>10682</v>
      </c>
      <c r="U58" s="21">
        <f t="shared" si="4"/>
        <v>948856360.83229995</v>
      </c>
      <c r="V58" s="11"/>
    </row>
    <row r="59" spans="1:22" s="5" customFormat="1">
      <c r="A59" s="15">
        <v>52</v>
      </c>
      <c r="B59" s="16" t="s">
        <v>104</v>
      </c>
      <c r="C59" s="17" t="s">
        <v>105</v>
      </c>
      <c r="D59" s="22">
        <v>1</v>
      </c>
      <c r="E59" s="22">
        <v>10000000</v>
      </c>
      <c r="F59" s="22">
        <v>20</v>
      </c>
      <c r="G59" s="22">
        <v>4362290.5599999996</v>
      </c>
      <c r="H59" s="22">
        <v>348</v>
      </c>
      <c r="I59" s="22">
        <v>114420825.23</v>
      </c>
      <c r="J59" s="22">
        <v>1305</v>
      </c>
      <c r="K59" s="22">
        <v>387682464.83999997</v>
      </c>
      <c r="L59" s="22">
        <f t="shared" si="0"/>
        <v>1674</v>
      </c>
      <c r="M59" s="22">
        <f t="shared" si="1"/>
        <v>516465580.63</v>
      </c>
      <c r="N59" s="22">
        <v>263</v>
      </c>
      <c r="O59" s="22">
        <v>371902619.70999998</v>
      </c>
      <c r="P59" s="22">
        <v>42</v>
      </c>
      <c r="Q59" s="22">
        <v>59331000.899999999</v>
      </c>
      <c r="R59" s="22">
        <f t="shared" si="10"/>
        <v>305</v>
      </c>
      <c r="S59" s="22">
        <f t="shared" si="11"/>
        <v>431233620.60999995</v>
      </c>
      <c r="T59" s="22">
        <f t="shared" si="3"/>
        <v>1979</v>
      </c>
      <c r="U59" s="22">
        <f t="shared" si="4"/>
        <v>947699201.24000001</v>
      </c>
      <c r="V59" s="11"/>
    </row>
    <row r="60" spans="1:22" s="5" customFormat="1">
      <c r="A60" s="18">
        <v>53</v>
      </c>
      <c r="B60" s="31" t="s">
        <v>128</v>
      </c>
      <c r="C60" s="1" t="s">
        <v>129</v>
      </c>
      <c r="D60" s="23">
        <v>740</v>
      </c>
      <c r="E60" s="23">
        <v>28218179.890000001</v>
      </c>
      <c r="F60" s="23">
        <v>6545</v>
      </c>
      <c r="G60" s="23">
        <v>151153409.65000001</v>
      </c>
      <c r="H60" s="23">
        <v>6910</v>
      </c>
      <c r="I60" s="23">
        <v>124853345.95</v>
      </c>
      <c r="J60" s="23">
        <v>15191</v>
      </c>
      <c r="K60" s="23">
        <v>217497275</v>
      </c>
      <c r="L60" s="21">
        <f t="shared" si="0"/>
        <v>29386</v>
      </c>
      <c r="M60" s="21">
        <f t="shared" si="1"/>
        <v>521722210.49000001</v>
      </c>
      <c r="N60" s="23">
        <v>1706</v>
      </c>
      <c r="O60" s="23">
        <v>278956136.18000001</v>
      </c>
      <c r="P60" s="23">
        <v>347</v>
      </c>
      <c r="Q60" s="23">
        <v>63545313.759999998</v>
      </c>
      <c r="R60" s="21">
        <f t="shared" si="10"/>
        <v>2053</v>
      </c>
      <c r="S60" s="21">
        <f t="shared" si="11"/>
        <v>342501449.94</v>
      </c>
      <c r="T60" s="21">
        <f t="shared" si="3"/>
        <v>31439</v>
      </c>
      <c r="U60" s="21">
        <f t="shared" si="4"/>
        <v>864223660.43000007</v>
      </c>
      <c r="V60" s="11"/>
    </row>
    <row r="61" spans="1:22" s="5" customFormat="1">
      <c r="A61" s="15">
        <v>54</v>
      </c>
      <c r="B61" s="30" t="s">
        <v>124</v>
      </c>
      <c r="C61" s="17" t="s">
        <v>125</v>
      </c>
      <c r="D61" s="22">
        <v>662</v>
      </c>
      <c r="E61" s="22">
        <v>16856553.77</v>
      </c>
      <c r="F61" s="22">
        <v>3056</v>
      </c>
      <c r="G61" s="22">
        <v>123503566.05</v>
      </c>
      <c r="H61" s="22">
        <v>18855</v>
      </c>
      <c r="I61" s="22">
        <v>104675609.77</v>
      </c>
      <c r="J61" s="22">
        <v>13542</v>
      </c>
      <c r="K61" s="22">
        <v>238645781.81330001</v>
      </c>
      <c r="L61" s="22">
        <f t="shared" si="0"/>
        <v>36115</v>
      </c>
      <c r="M61" s="22">
        <f t="shared" si="1"/>
        <v>483681511.40329999</v>
      </c>
      <c r="N61" s="22">
        <v>9157</v>
      </c>
      <c r="O61" s="22">
        <v>310128619</v>
      </c>
      <c r="P61" s="22">
        <v>461</v>
      </c>
      <c r="Q61" s="22">
        <v>69531362.200000003</v>
      </c>
      <c r="R61" s="22">
        <f t="shared" si="10"/>
        <v>9618</v>
      </c>
      <c r="S61" s="22">
        <f t="shared" si="11"/>
        <v>379659981.19999999</v>
      </c>
      <c r="T61" s="22">
        <f t="shared" si="3"/>
        <v>45733</v>
      </c>
      <c r="U61" s="22">
        <f t="shared" si="4"/>
        <v>863341492.60329998</v>
      </c>
      <c r="V61" s="11"/>
    </row>
    <row r="62" spans="1:22" s="5" customFormat="1">
      <c r="A62" s="18">
        <v>55</v>
      </c>
      <c r="B62" s="31" t="s">
        <v>126</v>
      </c>
      <c r="C62" s="1" t="s">
        <v>127</v>
      </c>
      <c r="D62" s="23">
        <v>117</v>
      </c>
      <c r="E62" s="23">
        <v>21241666.98</v>
      </c>
      <c r="F62" s="23">
        <v>210</v>
      </c>
      <c r="G62" s="23">
        <v>6623180.5499999998</v>
      </c>
      <c r="H62" s="23">
        <v>15227</v>
      </c>
      <c r="I62" s="23">
        <v>375014483.99000001</v>
      </c>
      <c r="J62" s="23">
        <v>915</v>
      </c>
      <c r="K62" s="23">
        <v>32020669.52</v>
      </c>
      <c r="L62" s="21">
        <f t="shared" si="0"/>
        <v>16469</v>
      </c>
      <c r="M62" s="21">
        <f t="shared" si="1"/>
        <v>434900001.03999996</v>
      </c>
      <c r="N62" s="23">
        <v>267</v>
      </c>
      <c r="O62" s="23">
        <v>17807502.629999999</v>
      </c>
      <c r="P62" s="23">
        <v>663</v>
      </c>
      <c r="Q62" s="23">
        <v>375410909.13</v>
      </c>
      <c r="R62" s="21">
        <f t="shared" si="10"/>
        <v>930</v>
      </c>
      <c r="S62" s="21">
        <f t="shared" si="11"/>
        <v>393218411.75999999</v>
      </c>
      <c r="T62" s="21">
        <f t="shared" si="3"/>
        <v>17399</v>
      </c>
      <c r="U62" s="21">
        <f t="shared" si="4"/>
        <v>828118412.79999995</v>
      </c>
      <c r="V62" s="11"/>
    </row>
    <row r="63" spans="1:22" s="5" customFormat="1">
      <c r="A63" s="15">
        <v>56</v>
      </c>
      <c r="B63" s="30" t="s">
        <v>150</v>
      </c>
      <c r="C63" s="17" t="s">
        <v>151</v>
      </c>
      <c r="D63" s="22">
        <v>101</v>
      </c>
      <c r="E63" s="22">
        <v>227670790.13999999</v>
      </c>
      <c r="F63" s="22"/>
      <c r="G63" s="22"/>
      <c r="H63" s="22">
        <v>101</v>
      </c>
      <c r="I63" s="22">
        <v>41801695.32</v>
      </c>
      <c r="J63" s="22">
        <v>9</v>
      </c>
      <c r="K63" s="22">
        <v>50433.33</v>
      </c>
      <c r="L63" s="22">
        <f t="shared" si="0"/>
        <v>211</v>
      </c>
      <c r="M63" s="22">
        <f t="shared" si="1"/>
        <v>269522918.78999996</v>
      </c>
      <c r="N63" s="22">
        <v>6</v>
      </c>
      <c r="O63" s="22">
        <v>450034323</v>
      </c>
      <c r="P63" s="22">
        <v>2</v>
      </c>
      <c r="Q63" s="22">
        <v>2181777</v>
      </c>
      <c r="R63" s="22">
        <f t="shared" si="10"/>
        <v>8</v>
      </c>
      <c r="S63" s="22">
        <f t="shared" si="11"/>
        <v>452216100</v>
      </c>
      <c r="T63" s="22">
        <f t="shared" si="3"/>
        <v>219</v>
      </c>
      <c r="U63" s="22">
        <f t="shared" si="4"/>
        <v>721739018.78999996</v>
      </c>
      <c r="V63" s="11"/>
    </row>
    <row r="64" spans="1:22" s="5" customFormat="1">
      <c r="A64" s="18">
        <v>57</v>
      </c>
      <c r="B64" s="31" t="s">
        <v>112</v>
      </c>
      <c r="C64" s="1" t="s">
        <v>113</v>
      </c>
      <c r="D64" s="23">
        <v>19</v>
      </c>
      <c r="E64" s="23">
        <v>97977651.329999998</v>
      </c>
      <c r="F64" s="23">
        <v>85</v>
      </c>
      <c r="G64" s="23">
        <v>12497806</v>
      </c>
      <c r="H64" s="23">
        <v>147</v>
      </c>
      <c r="I64" s="23">
        <v>220907190.81999999</v>
      </c>
      <c r="J64" s="23">
        <v>183</v>
      </c>
      <c r="K64" s="23">
        <v>69601656.170000002</v>
      </c>
      <c r="L64" s="21">
        <f t="shared" si="0"/>
        <v>434</v>
      </c>
      <c r="M64" s="21">
        <f t="shared" si="1"/>
        <v>400984304.31999999</v>
      </c>
      <c r="N64" s="23">
        <v>36</v>
      </c>
      <c r="O64" s="23">
        <v>13859155.949999999</v>
      </c>
      <c r="P64" s="23">
        <v>40</v>
      </c>
      <c r="Q64" s="23">
        <v>295799349.86000001</v>
      </c>
      <c r="R64" s="21">
        <f t="shared" si="10"/>
        <v>76</v>
      </c>
      <c r="S64" s="21">
        <f t="shared" si="11"/>
        <v>309658505.81</v>
      </c>
      <c r="T64" s="21">
        <f t="shared" si="3"/>
        <v>510</v>
      </c>
      <c r="U64" s="21">
        <f t="shared" si="4"/>
        <v>710642810.13</v>
      </c>
      <c r="V64" s="11"/>
    </row>
    <row r="65" spans="1:22" s="5" customFormat="1">
      <c r="A65" s="15">
        <v>58</v>
      </c>
      <c r="B65" s="30" t="s">
        <v>132</v>
      </c>
      <c r="C65" s="17" t="s">
        <v>133</v>
      </c>
      <c r="D65" s="22">
        <v>123</v>
      </c>
      <c r="E65" s="22">
        <v>11186526.439999999</v>
      </c>
      <c r="F65" s="22">
        <v>102</v>
      </c>
      <c r="G65" s="22">
        <v>22231091.93</v>
      </c>
      <c r="H65" s="22">
        <v>1049</v>
      </c>
      <c r="I65" s="22">
        <v>129019837.67</v>
      </c>
      <c r="J65" s="22">
        <v>1380</v>
      </c>
      <c r="K65" s="22">
        <v>215950082.21000001</v>
      </c>
      <c r="L65" s="22">
        <f t="shared" si="0"/>
        <v>2654</v>
      </c>
      <c r="M65" s="22">
        <f t="shared" si="1"/>
        <v>378387538.25</v>
      </c>
      <c r="N65" s="22">
        <v>75</v>
      </c>
      <c r="O65" s="22">
        <v>160309783.41</v>
      </c>
      <c r="P65" s="22">
        <v>27</v>
      </c>
      <c r="Q65" s="22">
        <v>61342595.869999997</v>
      </c>
      <c r="R65" s="22">
        <f t="shared" si="10"/>
        <v>102</v>
      </c>
      <c r="S65" s="22">
        <f t="shared" si="11"/>
        <v>221652379.28</v>
      </c>
      <c r="T65" s="22">
        <f t="shared" si="3"/>
        <v>2756</v>
      </c>
      <c r="U65" s="22">
        <f t="shared" si="4"/>
        <v>600039917.52999997</v>
      </c>
      <c r="V65" s="11"/>
    </row>
    <row r="66" spans="1:22" s="5" customFormat="1">
      <c r="A66" s="18">
        <v>59</v>
      </c>
      <c r="B66" s="31" t="s">
        <v>142</v>
      </c>
      <c r="C66" s="1" t="s">
        <v>143</v>
      </c>
      <c r="D66" s="23">
        <v>5</v>
      </c>
      <c r="E66" s="23">
        <v>5545482.1500000004</v>
      </c>
      <c r="F66" s="23">
        <v>4</v>
      </c>
      <c r="G66" s="23">
        <v>2851489.62</v>
      </c>
      <c r="H66" s="23">
        <v>74</v>
      </c>
      <c r="I66" s="23">
        <v>18542001.620000001</v>
      </c>
      <c r="J66" s="23">
        <v>152</v>
      </c>
      <c r="K66" s="23">
        <v>19052253.789999999</v>
      </c>
      <c r="L66" s="21">
        <f t="shared" si="0"/>
        <v>235</v>
      </c>
      <c r="M66" s="21">
        <f t="shared" si="1"/>
        <v>45991227.18</v>
      </c>
      <c r="N66" s="23">
        <v>12</v>
      </c>
      <c r="O66" s="23">
        <v>270812925</v>
      </c>
      <c r="P66" s="23">
        <v>14</v>
      </c>
      <c r="Q66" s="23">
        <v>271544515.45999998</v>
      </c>
      <c r="R66" s="21">
        <f t="shared" si="10"/>
        <v>26</v>
      </c>
      <c r="S66" s="21">
        <f t="shared" si="11"/>
        <v>542357440.46000004</v>
      </c>
      <c r="T66" s="21">
        <f t="shared" si="3"/>
        <v>261</v>
      </c>
      <c r="U66" s="21">
        <f t="shared" si="4"/>
        <v>588348667.63999999</v>
      </c>
      <c r="V66" s="11"/>
    </row>
    <row r="67" spans="1:22" s="5" customFormat="1">
      <c r="A67" s="15">
        <v>60</v>
      </c>
      <c r="B67" s="16" t="s">
        <v>138</v>
      </c>
      <c r="C67" s="17" t="s">
        <v>139</v>
      </c>
      <c r="D67" s="22">
        <v>69</v>
      </c>
      <c r="E67" s="22">
        <v>129252454.17</v>
      </c>
      <c r="F67" s="22">
        <v>70</v>
      </c>
      <c r="G67" s="22">
        <v>24547187.010000002</v>
      </c>
      <c r="H67" s="22">
        <v>44</v>
      </c>
      <c r="I67" s="22">
        <v>21094943.989999998</v>
      </c>
      <c r="J67" s="22">
        <v>314</v>
      </c>
      <c r="K67" s="22">
        <v>39252511.590000004</v>
      </c>
      <c r="L67" s="22">
        <f t="shared" si="0"/>
        <v>497</v>
      </c>
      <c r="M67" s="22">
        <f t="shared" si="1"/>
        <v>214147096.76000002</v>
      </c>
      <c r="N67" s="22">
        <v>53</v>
      </c>
      <c r="O67" s="22">
        <v>133433564.5</v>
      </c>
      <c r="P67" s="22">
        <v>75</v>
      </c>
      <c r="Q67" s="22">
        <v>239909572.44999999</v>
      </c>
      <c r="R67" s="22">
        <f t="shared" si="10"/>
        <v>128</v>
      </c>
      <c r="S67" s="22">
        <f t="shared" si="11"/>
        <v>373343136.94999999</v>
      </c>
      <c r="T67" s="22">
        <f t="shared" si="3"/>
        <v>625</v>
      </c>
      <c r="U67" s="22">
        <f t="shared" si="4"/>
        <v>587490233.71000004</v>
      </c>
      <c r="V67" s="11"/>
    </row>
    <row r="68" spans="1:22" s="5" customFormat="1">
      <c r="A68" s="18">
        <v>61</v>
      </c>
      <c r="B68" s="31" t="s">
        <v>136</v>
      </c>
      <c r="C68" s="1" t="s">
        <v>137</v>
      </c>
      <c r="D68" s="23">
        <v>513</v>
      </c>
      <c r="E68" s="23">
        <v>11832437.220000001</v>
      </c>
      <c r="F68" s="23">
        <v>3827</v>
      </c>
      <c r="G68" s="23">
        <v>116865834.84999999</v>
      </c>
      <c r="H68" s="23">
        <v>2156</v>
      </c>
      <c r="I68" s="23">
        <v>50914656.840000004</v>
      </c>
      <c r="J68" s="23">
        <v>6511</v>
      </c>
      <c r="K68" s="23">
        <v>99419167.840000004</v>
      </c>
      <c r="L68" s="21">
        <f t="shared" si="0"/>
        <v>13007</v>
      </c>
      <c r="M68" s="21">
        <f t="shared" si="1"/>
        <v>279032096.75</v>
      </c>
      <c r="N68" s="23">
        <v>3762</v>
      </c>
      <c r="O68" s="23">
        <v>213009826.09</v>
      </c>
      <c r="P68" s="23">
        <v>264</v>
      </c>
      <c r="Q68" s="23">
        <v>59414799.939999998</v>
      </c>
      <c r="R68" s="21">
        <f t="shared" si="10"/>
        <v>4026</v>
      </c>
      <c r="S68" s="21">
        <f t="shared" si="11"/>
        <v>272424626.02999997</v>
      </c>
      <c r="T68" s="21">
        <f t="shared" si="3"/>
        <v>17033</v>
      </c>
      <c r="U68" s="21">
        <f t="shared" si="4"/>
        <v>551456722.77999997</v>
      </c>
      <c r="V68" s="11"/>
    </row>
    <row r="69" spans="1:22" s="5" customFormat="1">
      <c r="A69" s="15">
        <v>62</v>
      </c>
      <c r="B69" s="30" t="s">
        <v>189</v>
      </c>
      <c r="C69" s="17" t="s">
        <v>190</v>
      </c>
      <c r="D69" s="22"/>
      <c r="E69" s="22"/>
      <c r="F69" s="22"/>
      <c r="G69" s="22"/>
      <c r="H69" s="22">
        <v>69</v>
      </c>
      <c r="I69" s="22">
        <v>80793084.010000005</v>
      </c>
      <c r="J69" s="22">
        <v>73</v>
      </c>
      <c r="K69" s="22">
        <v>211491060.34</v>
      </c>
      <c r="L69" s="22">
        <f t="shared" si="0"/>
        <v>142</v>
      </c>
      <c r="M69" s="22">
        <f t="shared" si="1"/>
        <v>292284144.35000002</v>
      </c>
      <c r="N69" s="22">
        <v>16</v>
      </c>
      <c r="O69" s="22">
        <v>188225000</v>
      </c>
      <c r="P69" s="22">
        <v>19</v>
      </c>
      <c r="Q69" s="22">
        <v>56580000</v>
      </c>
      <c r="R69" s="22">
        <f t="shared" si="10"/>
        <v>35</v>
      </c>
      <c r="S69" s="22">
        <f t="shared" si="11"/>
        <v>244805000</v>
      </c>
      <c r="T69" s="22">
        <f t="shared" si="3"/>
        <v>177</v>
      </c>
      <c r="U69" s="22">
        <f t="shared" si="4"/>
        <v>537089144.35000002</v>
      </c>
      <c r="V69" s="11"/>
    </row>
    <row r="70" spans="1:22" s="5" customFormat="1">
      <c r="A70" s="18">
        <v>63</v>
      </c>
      <c r="B70" s="31" t="s">
        <v>114</v>
      </c>
      <c r="C70" s="1" t="s">
        <v>115</v>
      </c>
      <c r="D70" s="23">
        <v>77</v>
      </c>
      <c r="E70" s="23">
        <v>29483625.890000001</v>
      </c>
      <c r="F70" s="23">
        <v>43</v>
      </c>
      <c r="G70" s="23">
        <v>1757093.86</v>
      </c>
      <c r="H70" s="23">
        <v>45230</v>
      </c>
      <c r="I70" s="23">
        <v>82221778.430000007</v>
      </c>
      <c r="J70" s="23">
        <v>47150</v>
      </c>
      <c r="K70" s="23">
        <v>200913985.66</v>
      </c>
      <c r="L70" s="21">
        <f t="shared" si="0"/>
        <v>92500</v>
      </c>
      <c r="M70" s="21">
        <f t="shared" si="1"/>
        <v>314376483.84000003</v>
      </c>
      <c r="N70" s="23">
        <v>92</v>
      </c>
      <c r="O70" s="23">
        <v>152720277.30000001</v>
      </c>
      <c r="P70" s="23">
        <v>62</v>
      </c>
      <c r="Q70" s="23">
        <v>43475909.75</v>
      </c>
      <c r="R70" s="21">
        <f t="shared" si="10"/>
        <v>154</v>
      </c>
      <c r="S70" s="21">
        <f t="shared" si="11"/>
        <v>196196187.05000001</v>
      </c>
      <c r="T70" s="21">
        <f t="shared" si="3"/>
        <v>92654</v>
      </c>
      <c r="U70" s="21">
        <f t="shared" si="4"/>
        <v>510572670.89000005</v>
      </c>
      <c r="V70" s="11"/>
    </row>
    <row r="71" spans="1:22" s="5" customFormat="1">
      <c r="A71" s="15">
        <v>64</v>
      </c>
      <c r="B71" s="30" t="s">
        <v>140</v>
      </c>
      <c r="C71" s="17" t="s">
        <v>141</v>
      </c>
      <c r="D71" s="22">
        <v>40</v>
      </c>
      <c r="E71" s="22">
        <v>5108590.6399999997</v>
      </c>
      <c r="F71" s="22">
        <v>173</v>
      </c>
      <c r="G71" s="22">
        <v>34592495.670000002</v>
      </c>
      <c r="H71" s="22">
        <v>477</v>
      </c>
      <c r="I71" s="22">
        <v>126323749.92</v>
      </c>
      <c r="J71" s="22">
        <v>711</v>
      </c>
      <c r="K71" s="22">
        <v>206819293.44999999</v>
      </c>
      <c r="L71" s="22">
        <f t="shared" si="0"/>
        <v>1401</v>
      </c>
      <c r="M71" s="22">
        <f t="shared" si="1"/>
        <v>372844129.68000001</v>
      </c>
      <c r="N71" s="22">
        <v>16</v>
      </c>
      <c r="O71" s="22">
        <v>122880943.70999999</v>
      </c>
      <c r="P71" s="22">
        <v>5</v>
      </c>
      <c r="Q71" s="22">
        <v>10016492.609999999</v>
      </c>
      <c r="R71" s="22">
        <f t="shared" si="10"/>
        <v>21</v>
      </c>
      <c r="S71" s="22">
        <f t="shared" si="11"/>
        <v>132897436.31999999</v>
      </c>
      <c r="T71" s="22">
        <f t="shared" si="3"/>
        <v>1422</v>
      </c>
      <c r="U71" s="22">
        <f t="shared" si="4"/>
        <v>505741566</v>
      </c>
      <c r="V71" s="11"/>
    </row>
    <row r="72" spans="1:22" s="5" customFormat="1">
      <c r="A72" s="18">
        <v>65</v>
      </c>
      <c r="B72" s="31" t="s">
        <v>331</v>
      </c>
      <c r="C72" s="1" t="s">
        <v>332</v>
      </c>
      <c r="D72" s="23"/>
      <c r="E72" s="23"/>
      <c r="F72" s="23"/>
      <c r="G72" s="23"/>
      <c r="H72" s="23">
        <v>4</v>
      </c>
      <c r="I72" s="23">
        <v>12176.22</v>
      </c>
      <c r="J72" s="23">
        <v>14</v>
      </c>
      <c r="K72" s="23">
        <v>914408.08</v>
      </c>
      <c r="L72" s="21">
        <f t="shared" si="0"/>
        <v>18</v>
      </c>
      <c r="M72" s="21">
        <f t="shared" si="1"/>
        <v>926584.29999999993</v>
      </c>
      <c r="N72" s="23"/>
      <c r="O72" s="23"/>
      <c r="P72" s="23">
        <v>1</v>
      </c>
      <c r="Q72" s="23">
        <v>500000000</v>
      </c>
      <c r="R72" s="21">
        <f t="shared" si="10"/>
        <v>1</v>
      </c>
      <c r="S72" s="21">
        <f t="shared" si="11"/>
        <v>500000000</v>
      </c>
      <c r="T72" s="21">
        <f t="shared" si="3"/>
        <v>19</v>
      </c>
      <c r="U72" s="21">
        <f t="shared" si="4"/>
        <v>500926584.30000001</v>
      </c>
      <c r="V72" s="11"/>
    </row>
    <row r="73" spans="1:22" s="5" customFormat="1">
      <c r="A73" s="15">
        <v>66</v>
      </c>
      <c r="B73" s="30" t="s">
        <v>166</v>
      </c>
      <c r="C73" s="17" t="s">
        <v>167</v>
      </c>
      <c r="D73" s="22">
        <v>731</v>
      </c>
      <c r="E73" s="22">
        <v>192860183.84</v>
      </c>
      <c r="F73" s="22">
        <v>152</v>
      </c>
      <c r="G73" s="22">
        <v>22064356.100000001</v>
      </c>
      <c r="H73" s="22">
        <v>52</v>
      </c>
      <c r="I73" s="22">
        <v>14557689.91</v>
      </c>
      <c r="J73" s="22">
        <v>380</v>
      </c>
      <c r="K73" s="22">
        <v>26682708.969999999</v>
      </c>
      <c r="L73" s="22">
        <f t="shared" si="0"/>
        <v>1315</v>
      </c>
      <c r="M73" s="22">
        <f t="shared" si="1"/>
        <v>256164938.81999999</v>
      </c>
      <c r="N73" s="22">
        <v>49</v>
      </c>
      <c r="O73" s="22">
        <v>14498658.869999999</v>
      </c>
      <c r="P73" s="22">
        <v>101</v>
      </c>
      <c r="Q73" s="22">
        <v>168702962.34</v>
      </c>
      <c r="R73" s="22">
        <f t="shared" si="10"/>
        <v>150</v>
      </c>
      <c r="S73" s="22">
        <f t="shared" si="11"/>
        <v>183201621.21000001</v>
      </c>
      <c r="T73" s="22">
        <f t="shared" si="3"/>
        <v>1465</v>
      </c>
      <c r="U73" s="22">
        <f t="shared" si="4"/>
        <v>439366560.02999997</v>
      </c>
      <c r="V73" s="11"/>
    </row>
    <row r="74" spans="1:22" s="5" customFormat="1">
      <c r="A74" s="18">
        <v>67</v>
      </c>
      <c r="B74" s="31" t="s">
        <v>154</v>
      </c>
      <c r="C74" s="1" t="s">
        <v>155</v>
      </c>
      <c r="D74" s="23"/>
      <c r="E74" s="23"/>
      <c r="F74" s="23"/>
      <c r="G74" s="23"/>
      <c r="H74" s="23">
        <v>31129</v>
      </c>
      <c r="I74" s="23">
        <v>149997756.25999999</v>
      </c>
      <c r="J74" s="23">
        <v>49443</v>
      </c>
      <c r="K74" s="23">
        <v>193629342.56</v>
      </c>
      <c r="L74" s="21">
        <f t="shared" si="0"/>
        <v>80572</v>
      </c>
      <c r="M74" s="21">
        <f t="shared" si="1"/>
        <v>343627098.81999999</v>
      </c>
      <c r="N74" s="23">
        <v>348</v>
      </c>
      <c r="O74" s="23">
        <v>68575524.900000006</v>
      </c>
      <c r="P74" s="23">
        <v>1131</v>
      </c>
      <c r="Q74" s="23">
        <v>22632953</v>
      </c>
      <c r="R74" s="21">
        <f t="shared" si="10"/>
        <v>1479</v>
      </c>
      <c r="S74" s="21">
        <f t="shared" si="11"/>
        <v>91208477.900000006</v>
      </c>
      <c r="T74" s="21">
        <f t="shared" si="3"/>
        <v>82051</v>
      </c>
      <c r="U74" s="21">
        <f t="shared" si="4"/>
        <v>434835576.72000003</v>
      </c>
      <c r="V74" s="11"/>
    </row>
    <row r="75" spans="1:22" s="5" customFormat="1">
      <c r="A75" s="15">
        <v>68</v>
      </c>
      <c r="B75" s="16" t="s">
        <v>148</v>
      </c>
      <c r="C75" s="17" t="s">
        <v>149</v>
      </c>
      <c r="D75" s="22">
        <v>344</v>
      </c>
      <c r="E75" s="22">
        <v>8129705.6399999997</v>
      </c>
      <c r="F75" s="22">
        <v>2953</v>
      </c>
      <c r="G75" s="22">
        <v>67606503.150000006</v>
      </c>
      <c r="H75" s="22">
        <v>9165</v>
      </c>
      <c r="I75" s="22">
        <v>44433138.030000001</v>
      </c>
      <c r="J75" s="22">
        <v>7884</v>
      </c>
      <c r="K75" s="22">
        <v>104154522.84999999</v>
      </c>
      <c r="L75" s="22">
        <f t="shared" si="0"/>
        <v>20346</v>
      </c>
      <c r="M75" s="22">
        <f t="shared" si="1"/>
        <v>224323869.67000002</v>
      </c>
      <c r="N75" s="22">
        <v>10501</v>
      </c>
      <c r="O75" s="22">
        <v>159652167.22</v>
      </c>
      <c r="P75" s="22">
        <v>1090</v>
      </c>
      <c r="Q75" s="22">
        <v>40435167.130000003</v>
      </c>
      <c r="R75" s="22">
        <f t="shared" si="10"/>
        <v>11591</v>
      </c>
      <c r="S75" s="22">
        <f t="shared" si="11"/>
        <v>200087334.34999999</v>
      </c>
      <c r="T75" s="22">
        <f t="shared" si="3"/>
        <v>31937</v>
      </c>
      <c r="U75" s="22">
        <f t="shared" si="4"/>
        <v>424411204.01999998</v>
      </c>
      <c r="V75" s="11"/>
    </row>
    <row r="76" spans="1:22" s="5" customFormat="1">
      <c r="A76" s="18">
        <v>69</v>
      </c>
      <c r="B76" s="31" t="s">
        <v>156</v>
      </c>
      <c r="C76" s="1" t="s">
        <v>157</v>
      </c>
      <c r="D76" s="23"/>
      <c r="E76" s="23"/>
      <c r="F76" s="23"/>
      <c r="G76" s="23"/>
      <c r="H76" s="23">
        <v>3014</v>
      </c>
      <c r="I76" s="23">
        <v>31952863.559999999</v>
      </c>
      <c r="J76" s="23">
        <v>16109</v>
      </c>
      <c r="K76" s="23">
        <v>197404817.38</v>
      </c>
      <c r="L76" s="21">
        <f t="shared" si="0"/>
        <v>19123</v>
      </c>
      <c r="M76" s="21">
        <f t="shared" si="1"/>
        <v>229357680.94</v>
      </c>
      <c r="N76" s="23">
        <v>9731</v>
      </c>
      <c r="O76" s="23">
        <v>180093963.22999999</v>
      </c>
      <c r="P76" s="23">
        <v>3686</v>
      </c>
      <c r="Q76" s="23">
        <v>14229382.15</v>
      </c>
      <c r="R76" s="21">
        <f t="shared" si="10"/>
        <v>13417</v>
      </c>
      <c r="S76" s="21">
        <f t="shared" si="11"/>
        <v>194323345.38</v>
      </c>
      <c r="T76" s="21">
        <f t="shared" si="3"/>
        <v>32540</v>
      </c>
      <c r="U76" s="21">
        <f t="shared" si="4"/>
        <v>423681026.31999999</v>
      </c>
      <c r="V76" s="11"/>
    </row>
    <row r="77" spans="1:22" s="5" customFormat="1">
      <c r="A77" s="15">
        <v>70</v>
      </c>
      <c r="B77" s="30" t="s">
        <v>152</v>
      </c>
      <c r="C77" s="17" t="s">
        <v>153</v>
      </c>
      <c r="D77" s="22">
        <v>83</v>
      </c>
      <c r="E77" s="22">
        <v>94185090.099999994</v>
      </c>
      <c r="F77" s="22">
        <v>717</v>
      </c>
      <c r="G77" s="22">
        <v>106554629.14</v>
      </c>
      <c r="H77" s="22">
        <v>15</v>
      </c>
      <c r="I77" s="22">
        <v>6225791.9000000004</v>
      </c>
      <c r="J77" s="22">
        <v>122</v>
      </c>
      <c r="K77" s="22">
        <v>24111286.719999999</v>
      </c>
      <c r="L77" s="22">
        <f t="shared" si="0"/>
        <v>937</v>
      </c>
      <c r="M77" s="22">
        <f t="shared" si="1"/>
        <v>231076797.86000001</v>
      </c>
      <c r="N77" s="22">
        <v>19</v>
      </c>
      <c r="O77" s="22">
        <v>94771358</v>
      </c>
      <c r="P77" s="22">
        <v>23</v>
      </c>
      <c r="Q77" s="22">
        <v>95511075</v>
      </c>
      <c r="R77" s="22">
        <f t="shared" si="10"/>
        <v>42</v>
      </c>
      <c r="S77" s="22">
        <f t="shared" si="11"/>
        <v>190282433</v>
      </c>
      <c r="T77" s="22">
        <f t="shared" si="3"/>
        <v>979</v>
      </c>
      <c r="U77" s="22">
        <f t="shared" si="4"/>
        <v>421359230.86000001</v>
      </c>
      <c r="V77" s="11"/>
    </row>
    <row r="78" spans="1:22" s="5" customFormat="1">
      <c r="A78" s="18">
        <v>71</v>
      </c>
      <c r="B78" s="31" t="s">
        <v>146</v>
      </c>
      <c r="C78" s="1" t="s">
        <v>147</v>
      </c>
      <c r="D78" s="23">
        <v>591</v>
      </c>
      <c r="E78" s="23">
        <v>13104053.27</v>
      </c>
      <c r="F78" s="23">
        <v>4918</v>
      </c>
      <c r="G78" s="23">
        <v>131691971.0476</v>
      </c>
      <c r="H78" s="23">
        <v>1404</v>
      </c>
      <c r="I78" s="23">
        <v>22915741.010000002</v>
      </c>
      <c r="J78" s="23">
        <v>4505</v>
      </c>
      <c r="K78" s="23">
        <v>51093894.911899999</v>
      </c>
      <c r="L78" s="21">
        <f t="shared" si="0"/>
        <v>11418</v>
      </c>
      <c r="M78" s="21">
        <f t="shared" si="1"/>
        <v>218805660.23949999</v>
      </c>
      <c r="N78" s="23">
        <v>2036</v>
      </c>
      <c r="O78" s="23">
        <v>156064983.63</v>
      </c>
      <c r="P78" s="23">
        <v>89</v>
      </c>
      <c r="Q78" s="23">
        <v>9346700.6400000006</v>
      </c>
      <c r="R78" s="21">
        <f t="shared" si="10"/>
        <v>2125</v>
      </c>
      <c r="S78" s="21">
        <f t="shared" si="11"/>
        <v>165411684.26999998</v>
      </c>
      <c r="T78" s="21">
        <f t="shared" si="3"/>
        <v>13543</v>
      </c>
      <c r="U78" s="21">
        <f t="shared" si="4"/>
        <v>384217344.50949997</v>
      </c>
      <c r="V78" s="11"/>
    </row>
    <row r="79" spans="1:22" s="5" customFormat="1">
      <c r="A79" s="15">
        <v>72</v>
      </c>
      <c r="B79" s="30" t="s">
        <v>291</v>
      </c>
      <c r="C79" s="17" t="s">
        <v>292</v>
      </c>
      <c r="D79" s="22"/>
      <c r="E79" s="22"/>
      <c r="F79" s="22"/>
      <c r="G79" s="22"/>
      <c r="H79" s="22">
        <v>13</v>
      </c>
      <c r="I79" s="22">
        <v>621574.52</v>
      </c>
      <c r="J79" s="22">
        <v>33</v>
      </c>
      <c r="K79" s="22">
        <v>57565935.350000001</v>
      </c>
      <c r="L79" s="22">
        <f t="shared" si="0"/>
        <v>46</v>
      </c>
      <c r="M79" s="22">
        <f t="shared" si="1"/>
        <v>58187509.870000005</v>
      </c>
      <c r="N79" s="22">
        <v>9</v>
      </c>
      <c r="O79" s="22">
        <v>190660397.77000001</v>
      </c>
      <c r="P79" s="22">
        <v>6</v>
      </c>
      <c r="Q79" s="22">
        <v>133948033.61</v>
      </c>
      <c r="R79" s="22">
        <f t="shared" si="10"/>
        <v>15</v>
      </c>
      <c r="S79" s="22">
        <f t="shared" si="11"/>
        <v>324608431.38</v>
      </c>
      <c r="T79" s="22">
        <f t="shared" si="3"/>
        <v>61</v>
      </c>
      <c r="U79" s="22">
        <f t="shared" si="4"/>
        <v>382795941.25</v>
      </c>
      <c r="V79" s="11"/>
    </row>
    <row r="80" spans="1:22" s="5" customFormat="1">
      <c r="A80" s="18">
        <v>73</v>
      </c>
      <c r="B80" s="31" t="s">
        <v>170</v>
      </c>
      <c r="C80" s="1" t="s">
        <v>171</v>
      </c>
      <c r="D80" s="23">
        <v>125</v>
      </c>
      <c r="E80" s="23">
        <v>124512047.41</v>
      </c>
      <c r="F80" s="23">
        <v>143</v>
      </c>
      <c r="G80" s="23">
        <v>29940079.359999999</v>
      </c>
      <c r="H80" s="23">
        <v>198</v>
      </c>
      <c r="I80" s="23">
        <v>9518482.3900000006</v>
      </c>
      <c r="J80" s="23">
        <v>384</v>
      </c>
      <c r="K80" s="23">
        <v>19628760.739999998</v>
      </c>
      <c r="L80" s="21">
        <f t="shared" si="0"/>
        <v>850</v>
      </c>
      <c r="M80" s="21">
        <f t="shared" si="1"/>
        <v>183599369.89999998</v>
      </c>
      <c r="N80" s="23">
        <v>168</v>
      </c>
      <c r="O80" s="23">
        <v>65253340.210000001</v>
      </c>
      <c r="P80" s="23">
        <v>125</v>
      </c>
      <c r="Q80" s="23">
        <v>128726394.45</v>
      </c>
      <c r="R80" s="21">
        <f t="shared" si="10"/>
        <v>293</v>
      </c>
      <c r="S80" s="21">
        <f t="shared" si="11"/>
        <v>193979734.66</v>
      </c>
      <c r="T80" s="21">
        <f t="shared" si="3"/>
        <v>1143</v>
      </c>
      <c r="U80" s="21">
        <f t="shared" si="4"/>
        <v>377579104.55999994</v>
      </c>
      <c r="V80" s="11"/>
    </row>
    <row r="81" spans="1:22" s="5" customFormat="1">
      <c r="A81" s="15">
        <v>74</v>
      </c>
      <c r="B81" s="30" t="s">
        <v>144</v>
      </c>
      <c r="C81" s="17" t="s">
        <v>145</v>
      </c>
      <c r="D81" s="22">
        <v>635</v>
      </c>
      <c r="E81" s="22">
        <v>16427275.84</v>
      </c>
      <c r="F81" s="22">
        <v>3304</v>
      </c>
      <c r="G81" s="22">
        <v>108278788.51000001</v>
      </c>
      <c r="H81" s="22">
        <v>2015</v>
      </c>
      <c r="I81" s="22">
        <v>31734230.039999999</v>
      </c>
      <c r="J81" s="22">
        <v>2590</v>
      </c>
      <c r="K81" s="22">
        <v>40594331.605300002</v>
      </c>
      <c r="L81" s="22">
        <f t="shared" si="0"/>
        <v>8544</v>
      </c>
      <c r="M81" s="22">
        <f t="shared" si="1"/>
        <v>197034625.99530002</v>
      </c>
      <c r="N81" s="22">
        <v>1796</v>
      </c>
      <c r="O81" s="22">
        <v>128900868.79000001</v>
      </c>
      <c r="P81" s="22">
        <v>287</v>
      </c>
      <c r="Q81" s="22">
        <v>28174486.510000002</v>
      </c>
      <c r="R81" s="22">
        <f t="shared" si="10"/>
        <v>2083</v>
      </c>
      <c r="S81" s="22">
        <f t="shared" si="11"/>
        <v>157075355.30000001</v>
      </c>
      <c r="T81" s="22">
        <f t="shared" si="3"/>
        <v>10627</v>
      </c>
      <c r="U81" s="22">
        <f t="shared" si="4"/>
        <v>354109981.29530001</v>
      </c>
      <c r="V81" s="11"/>
    </row>
    <row r="82" spans="1:22" s="5" customFormat="1">
      <c r="A82" s="18">
        <v>75</v>
      </c>
      <c r="B82" s="31" t="s">
        <v>160</v>
      </c>
      <c r="C82" s="1" t="s">
        <v>161</v>
      </c>
      <c r="D82" s="23">
        <v>172</v>
      </c>
      <c r="E82" s="23">
        <v>4065505.76</v>
      </c>
      <c r="F82" s="23">
        <v>1064</v>
      </c>
      <c r="G82" s="23">
        <v>20290367.039999999</v>
      </c>
      <c r="H82" s="23">
        <v>7986</v>
      </c>
      <c r="I82" s="23">
        <v>55257226.450000003</v>
      </c>
      <c r="J82" s="23">
        <v>13704</v>
      </c>
      <c r="K82" s="23">
        <v>138555484.12</v>
      </c>
      <c r="L82" s="21">
        <f t="shared" si="0"/>
        <v>22926</v>
      </c>
      <c r="M82" s="21">
        <f t="shared" si="1"/>
        <v>218168583.37</v>
      </c>
      <c r="N82" s="23">
        <v>3653</v>
      </c>
      <c r="O82" s="23">
        <v>112151078.59</v>
      </c>
      <c r="P82" s="23">
        <v>258</v>
      </c>
      <c r="Q82" s="23">
        <v>12545002.74</v>
      </c>
      <c r="R82" s="21">
        <f t="shared" si="10"/>
        <v>3911</v>
      </c>
      <c r="S82" s="21">
        <f t="shared" si="11"/>
        <v>124696081.33</v>
      </c>
      <c r="T82" s="21">
        <f t="shared" si="3"/>
        <v>26837</v>
      </c>
      <c r="U82" s="21">
        <f t="shared" si="4"/>
        <v>342864664.69999999</v>
      </c>
      <c r="V82" s="11"/>
    </row>
    <row r="83" spans="1:22" s="5" customFormat="1">
      <c r="A83" s="15">
        <v>76</v>
      </c>
      <c r="B83" s="16" t="s">
        <v>180</v>
      </c>
      <c r="C83" s="17" t="s">
        <v>181</v>
      </c>
      <c r="D83" s="22">
        <v>21</v>
      </c>
      <c r="E83" s="22">
        <v>159500000</v>
      </c>
      <c r="F83" s="22">
        <v>13</v>
      </c>
      <c r="G83" s="22">
        <v>2258261.5699999998</v>
      </c>
      <c r="H83" s="22">
        <v>11</v>
      </c>
      <c r="I83" s="22">
        <v>785185.47</v>
      </c>
      <c r="J83" s="22">
        <v>52</v>
      </c>
      <c r="K83" s="22">
        <v>1818641.87</v>
      </c>
      <c r="L83" s="22">
        <f t="shared" si="0"/>
        <v>97</v>
      </c>
      <c r="M83" s="22">
        <f t="shared" si="1"/>
        <v>164362088.91</v>
      </c>
      <c r="N83" s="22">
        <v>28</v>
      </c>
      <c r="O83" s="22">
        <v>15091243.470000001</v>
      </c>
      <c r="P83" s="22">
        <v>65</v>
      </c>
      <c r="Q83" s="22">
        <v>160324057.03</v>
      </c>
      <c r="R83" s="22">
        <f t="shared" si="10"/>
        <v>93</v>
      </c>
      <c r="S83" s="22">
        <f t="shared" si="11"/>
        <v>175415300.5</v>
      </c>
      <c r="T83" s="22">
        <f t="shared" si="3"/>
        <v>190</v>
      </c>
      <c r="U83" s="22">
        <f t="shared" si="4"/>
        <v>339777389.40999997</v>
      </c>
      <c r="V83" s="11"/>
    </row>
    <row r="84" spans="1:22" s="5" customFormat="1">
      <c r="A84" s="18">
        <v>77</v>
      </c>
      <c r="B84" s="31" t="s">
        <v>162</v>
      </c>
      <c r="C84" s="1" t="s">
        <v>163</v>
      </c>
      <c r="D84" s="23">
        <v>5</v>
      </c>
      <c r="E84" s="23">
        <v>7173529.7400000002</v>
      </c>
      <c r="F84" s="23">
        <v>120</v>
      </c>
      <c r="G84" s="23">
        <v>56793337.82</v>
      </c>
      <c r="H84" s="23">
        <v>191</v>
      </c>
      <c r="I84" s="23">
        <v>32083775.510000002</v>
      </c>
      <c r="J84" s="23">
        <v>556</v>
      </c>
      <c r="K84" s="23">
        <v>76605976.650000006</v>
      </c>
      <c r="L84" s="21">
        <f t="shared" si="0"/>
        <v>872</v>
      </c>
      <c r="M84" s="21">
        <f t="shared" si="1"/>
        <v>172656619.72000003</v>
      </c>
      <c r="N84" s="23">
        <v>228</v>
      </c>
      <c r="O84" s="23">
        <v>107700147.04000001</v>
      </c>
      <c r="P84" s="23">
        <v>19</v>
      </c>
      <c r="Q84" s="23">
        <v>13494857.279999999</v>
      </c>
      <c r="R84" s="21">
        <f t="shared" si="10"/>
        <v>247</v>
      </c>
      <c r="S84" s="21">
        <f t="shared" si="11"/>
        <v>121195004.32000001</v>
      </c>
      <c r="T84" s="21">
        <f t="shared" si="3"/>
        <v>1119</v>
      </c>
      <c r="U84" s="21">
        <f t="shared" si="4"/>
        <v>293851624.04000002</v>
      </c>
      <c r="V84" s="11"/>
    </row>
    <row r="85" spans="1:22" s="5" customFormat="1">
      <c r="A85" s="15">
        <v>78</v>
      </c>
      <c r="B85" s="30" t="s">
        <v>164</v>
      </c>
      <c r="C85" s="17" t="s">
        <v>165</v>
      </c>
      <c r="D85" s="22">
        <v>318</v>
      </c>
      <c r="E85" s="22">
        <v>40728525.25</v>
      </c>
      <c r="F85" s="22">
        <v>489</v>
      </c>
      <c r="G85" s="22">
        <v>33903444.280000001</v>
      </c>
      <c r="H85" s="22">
        <v>105</v>
      </c>
      <c r="I85" s="22">
        <v>25418316.600000001</v>
      </c>
      <c r="J85" s="22">
        <v>665</v>
      </c>
      <c r="K85" s="22">
        <v>26222401.07</v>
      </c>
      <c r="L85" s="22">
        <f t="shared" si="0"/>
        <v>1577</v>
      </c>
      <c r="M85" s="22">
        <f t="shared" si="1"/>
        <v>126272687.19999999</v>
      </c>
      <c r="N85" s="22">
        <v>669</v>
      </c>
      <c r="O85" s="22">
        <v>65025004.119999997</v>
      </c>
      <c r="P85" s="22">
        <v>389</v>
      </c>
      <c r="Q85" s="22">
        <v>71024764.780000001</v>
      </c>
      <c r="R85" s="22">
        <f t="shared" si="10"/>
        <v>1058</v>
      </c>
      <c r="S85" s="22">
        <f t="shared" si="11"/>
        <v>136049768.90000001</v>
      </c>
      <c r="T85" s="22">
        <f t="shared" si="3"/>
        <v>2635</v>
      </c>
      <c r="U85" s="22">
        <f t="shared" si="4"/>
        <v>262322456.09999999</v>
      </c>
      <c r="V85" s="11"/>
    </row>
    <row r="86" spans="1:22" s="5" customFormat="1">
      <c r="A86" s="18">
        <v>79</v>
      </c>
      <c r="B86" s="31" t="s">
        <v>158</v>
      </c>
      <c r="C86" s="1" t="s">
        <v>159</v>
      </c>
      <c r="D86" s="23">
        <v>87</v>
      </c>
      <c r="E86" s="23">
        <v>1925346.73</v>
      </c>
      <c r="F86" s="23">
        <v>2375</v>
      </c>
      <c r="G86" s="23">
        <v>83173936.420000002</v>
      </c>
      <c r="H86" s="23">
        <v>945</v>
      </c>
      <c r="I86" s="23">
        <v>20715270.079999998</v>
      </c>
      <c r="J86" s="23">
        <v>2469</v>
      </c>
      <c r="K86" s="23">
        <v>29829789.5689</v>
      </c>
      <c r="L86" s="21">
        <f t="shared" si="0"/>
        <v>5876</v>
      </c>
      <c r="M86" s="21">
        <f t="shared" si="1"/>
        <v>135644342.79890001</v>
      </c>
      <c r="N86" s="23">
        <v>3851</v>
      </c>
      <c r="O86" s="23">
        <v>104052258.77</v>
      </c>
      <c r="P86" s="23">
        <v>579</v>
      </c>
      <c r="Q86" s="23">
        <v>13723628.140000001</v>
      </c>
      <c r="R86" s="21">
        <f t="shared" si="10"/>
        <v>4430</v>
      </c>
      <c r="S86" s="21">
        <f t="shared" si="11"/>
        <v>117775886.91</v>
      </c>
      <c r="T86" s="21">
        <f t="shared" si="3"/>
        <v>10306</v>
      </c>
      <c r="U86" s="21">
        <f t="shared" si="4"/>
        <v>253420229.7089</v>
      </c>
      <c r="V86" s="11"/>
    </row>
    <row r="87" spans="1:22" s="5" customFormat="1">
      <c r="A87" s="15">
        <v>80</v>
      </c>
      <c r="B87" s="30" t="s">
        <v>176</v>
      </c>
      <c r="C87" s="17" t="s">
        <v>177</v>
      </c>
      <c r="D87" s="22">
        <v>2</v>
      </c>
      <c r="E87" s="22">
        <v>68659.960000000006</v>
      </c>
      <c r="F87" s="22">
        <v>180</v>
      </c>
      <c r="G87" s="22">
        <v>8042603.1299999999</v>
      </c>
      <c r="H87" s="22">
        <v>2186</v>
      </c>
      <c r="I87" s="22">
        <v>10852608.560000001</v>
      </c>
      <c r="J87" s="22">
        <v>4992</v>
      </c>
      <c r="K87" s="22">
        <v>43779131.189999998</v>
      </c>
      <c r="L87" s="22">
        <f t="shared" si="0"/>
        <v>7360</v>
      </c>
      <c r="M87" s="22">
        <f t="shared" si="1"/>
        <v>62743002.839999996</v>
      </c>
      <c r="N87" s="22">
        <v>5505</v>
      </c>
      <c r="O87" s="22">
        <v>115349947.77</v>
      </c>
      <c r="P87" s="22">
        <v>320</v>
      </c>
      <c r="Q87" s="22">
        <v>73865830.640000001</v>
      </c>
      <c r="R87" s="22">
        <f t="shared" si="10"/>
        <v>5825</v>
      </c>
      <c r="S87" s="22">
        <f t="shared" si="11"/>
        <v>189215778.41</v>
      </c>
      <c r="T87" s="22">
        <f t="shared" si="3"/>
        <v>13185</v>
      </c>
      <c r="U87" s="22">
        <f t="shared" si="4"/>
        <v>251958781.25</v>
      </c>
      <c r="V87" s="11"/>
    </row>
    <row r="88" spans="1:22" s="5" customFormat="1">
      <c r="A88" s="18">
        <v>81</v>
      </c>
      <c r="B88" s="31" t="s">
        <v>168</v>
      </c>
      <c r="C88" s="1" t="s">
        <v>169</v>
      </c>
      <c r="D88" s="23">
        <v>26</v>
      </c>
      <c r="E88" s="23">
        <v>6096076.9000000004</v>
      </c>
      <c r="F88" s="23">
        <v>227</v>
      </c>
      <c r="G88" s="23">
        <v>70026562.659999996</v>
      </c>
      <c r="H88" s="23">
        <v>306</v>
      </c>
      <c r="I88" s="23">
        <v>21632137.530000001</v>
      </c>
      <c r="J88" s="23">
        <v>791</v>
      </c>
      <c r="K88" s="23">
        <v>27236526.059999999</v>
      </c>
      <c r="L88" s="21">
        <f t="shared" si="0"/>
        <v>1350</v>
      </c>
      <c r="M88" s="21">
        <f t="shared" si="1"/>
        <v>124991303.15000001</v>
      </c>
      <c r="N88" s="23">
        <v>369</v>
      </c>
      <c r="O88" s="23">
        <v>82885852.290000007</v>
      </c>
      <c r="P88" s="23">
        <v>69</v>
      </c>
      <c r="Q88" s="23">
        <v>13348000</v>
      </c>
      <c r="R88" s="21">
        <f t="shared" si="10"/>
        <v>438</v>
      </c>
      <c r="S88" s="21">
        <f t="shared" si="11"/>
        <v>96233852.290000007</v>
      </c>
      <c r="T88" s="21">
        <f t="shared" si="3"/>
        <v>1788</v>
      </c>
      <c r="U88" s="21">
        <f t="shared" si="4"/>
        <v>221225155.44</v>
      </c>
      <c r="V88" s="11"/>
    </row>
    <row r="89" spans="1:22" s="5" customFormat="1">
      <c r="A89" s="15">
        <v>82</v>
      </c>
      <c r="B89" s="30" t="s">
        <v>178</v>
      </c>
      <c r="C89" s="17" t="s">
        <v>179</v>
      </c>
      <c r="D89" s="22">
        <v>311</v>
      </c>
      <c r="E89" s="22">
        <v>30600128.84</v>
      </c>
      <c r="F89" s="22">
        <v>1014</v>
      </c>
      <c r="G89" s="22">
        <v>32732752.34</v>
      </c>
      <c r="H89" s="22">
        <v>1686</v>
      </c>
      <c r="I89" s="22">
        <v>13262278.49</v>
      </c>
      <c r="J89" s="22">
        <v>5178</v>
      </c>
      <c r="K89" s="22">
        <v>38474644.68</v>
      </c>
      <c r="L89" s="22">
        <f t="shared" si="0"/>
        <v>8189</v>
      </c>
      <c r="M89" s="22">
        <f t="shared" si="1"/>
        <v>115069804.34999999</v>
      </c>
      <c r="N89" s="22">
        <v>3351</v>
      </c>
      <c r="O89" s="22">
        <v>62186882.359999999</v>
      </c>
      <c r="P89" s="22">
        <v>432</v>
      </c>
      <c r="Q89" s="22">
        <v>34777057.170000002</v>
      </c>
      <c r="R89" s="22">
        <f t="shared" ref="R89:R152" si="24">N89+P89</f>
        <v>3783</v>
      </c>
      <c r="S89" s="22">
        <f t="shared" ref="S89:S152" si="25">O89+Q89</f>
        <v>96963939.530000001</v>
      </c>
      <c r="T89" s="22">
        <f t="shared" si="3"/>
        <v>11972</v>
      </c>
      <c r="U89" s="22">
        <f t="shared" si="4"/>
        <v>212033743.88</v>
      </c>
      <c r="V89" s="11"/>
    </row>
    <row r="90" spans="1:22" s="5" customFormat="1">
      <c r="A90" s="18">
        <v>83</v>
      </c>
      <c r="B90" s="31" t="s">
        <v>209</v>
      </c>
      <c r="C90" s="1" t="s">
        <v>210</v>
      </c>
      <c r="D90" s="23">
        <v>8</v>
      </c>
      <c r="E90" s="23">
        <v>51476399.170000002</v>
      </c>
      <c r="F90" s="23">
        <v>68</v>
      </c>
      <c r="G90" s="23">
        <v>48628411.490000002</v>
      </c>
      <c r="H90" s="23">
        <v>26</v>
      </c>
      <c r="I90" s="23">
        <v>11507198.359999999</v>
      </c>
      <c r="J90" s="23">
        <v>185</v>
      </c>
      <c r="K90" s="23">
        <v>23683452.52</v>
      </c>
      <c r="L90" s="21">
        <f t="shared" si="0"/>
        <v>287</v>
      </c>
      <c r="M90" s="21">
        <f t="shared" si="1"/>
        <v>135295461.53999999</v>
      </c>
      <c r="N90" s="23">
        <v>9</v>
      </c>
      <c r="O90" s="23">
        <v>42500000</v>
      </c>
      <c r="P90" s="23">
        <v>3</v>
      </c>
      <c r="Q90" s="23">
        <v>34000000</v>
      </c>
      <c r="R90" s="21">
        <f t="shared" si="24"/>
        <v>12</v>
      </c>
      <c r="S90" s="21">
        <f t="shared" si="25"/>
        <v>76500000</v>
      </c>
      <c r="T90" s="21">
        <f t="shared" si="3"/>
        <v>299</v>
      </c>
      <c r="U90" s="21">
        <f t="shared" si="4"/>
        <v>211795461.53999999</v>
      </c>
      <c r="V90" s="11"/>
    </row>
    <row r="91" spans="1:22" s="5" customFormat="1">
      <c r="A91" s="15">
        <v>84</v>
      </c>
      <c r="B91" s="16" t="s">
        <v>182</v>
      </c>
      <c r="C91" s="17" t="s">
        <v>183</v>
      </c>
      <c r="D91" s="22">
        <v>7</v>
      </c>
      <c r="E91" s="22">
        <v>2638931.1800000002</v>
      </c>
      <c r="F91" s="22">
        <v>21</v>
      </c>
      <c r="G91" s="22">
        <v>58865734.200000003</v>
      </c>
      <c r="H91" s="22">
        <v>317</v>
      </c>
      <c r="I91" s="22">
        <v>5512742.5199999996</v>
      </c>
      <c r="J91" s="22">
        <v>660</v>
      </c>
      <c r="K91" s="22">
        <v>37325061.149999999</v>
      </c>
      <c r="L91" s="22">
        <f t="shared" ref="L91:L154" si="26">D91+F91+H91+J91</f>
        <v>1005</v>
      </c>
      <c r="M91" s="22">
        <f t="shared" ref="M91:M154" si="27">E91+G91+I91+K91</f>
        <v>104342469.05000001</v>
      </c>
      <c r="N91" s="22">
        <v>33</v>
      </c>
      <c r="O91" s="22">
        <v>84393138.319999993</v>
      </c>
      <c r="P91" s="22">
        <v>18</v>
      </c>
      <c r="Q91" s="22">
        <v>10143615.630000001</v>
      </c>
      <c r="R91" s="22">
        <f t="shared" si="24"/>
        <v>51</v>
      </c>
      <c r="S91" s="22">
        <f t="shared" si="25"/>
        <v>94536753.949999988</v>
      </c>
      <c r="T91" s="22">
        <f t="shared" ref="T91:T154" si="28">L91+R91</f>
        <v>1056</v>
      </c>
      <c r="U91" s="22">
        <f t="shared" ref="U91:U154" si="29">M91+S91</f>
        <v>198879223</v>
      </c>
      <c r="V91" s="11"/>
    </row>
    <row r="92" spans="1:22" s="5" customFormat="1">
      <c r="A92" s="18">
        <v>85</v>
      </c>
      <c r="B92" s="31" t="s">
        <v>241</v>
      </c>
      <c r="C92" s="1" t="s">
        <v>242</v>
      </c>
      <c r="D92" s="23">
        <v>70</v>
      </c>
      <c r="E92" s="23">
        <v>19958702.920000002</v>
      </c>
      <c r="F92" s="23">
        <v>51</v>
      </c>
      <c r="G92" s="23">
        <v>2560558.2000000002</v>
      </c>
      <c r="H92" s="23">
        <v>36</v>
      </c>
      <c r="I92" s="23">
        <v>3344162.28</v>
      </c>
      <c r="J92" s="23">
        <v>110</v>
      </c>
      <c r="K92" s="23">
        <v>59752127.689999998</v>
      </c>
      <c r="L92" s="21">
        <f t="shared" si="26"/>
        <v>267</v>
      </c>
      <c r="M92" s="21">
        <f t="shared" si="27"/>
        <v>85615551.090000004</v>
      </c>
      <c r="N92" s="23">
        <v>29</v>
      </c>
      <c r="O92" s="23">
        <v>68908835.200000003</v>
      </c>
      <c r="P92" s="23">
        <v>45</v>
      </c>
      <c r="Q92" s="23">
        <v>29105340.809999999</v>
      </c>
      <c r="R92" s="21">
        <f t="shared" si="24"/>
        <v>74</v>
      </c>
      <c r="S92" s="21">
        <f t="shared" si="25"/>
        <v>98014176.010000005</v>
      </c>
      <c r="T92" s="21">
        <f t="shared" si="28"/>
        <v>341</v>
      </c>
      <c r="U92" s="21">
        <f t="shared" si="29"/>
        <v>183629727.10000002</v>
      </c>
      <c r="V92" s="11"/>
    </row>
    <row r="93" spans="1:22" s="5" customFormat="1">
      <c r="A93" s="15">
        <v>86</v>
      </c>
      <c r="B93" s="30" t="s">
        <v>172</v>
      </c>
      <c r="C93" s="17" t="s">
        <v>173</v>
      </c>
      <c r="D93" s="22">
        <v>15</v>
      </c>
      <c r="E93" s="22">
        <v>25910098.780000001</v>
      </c>
      <c r="F93" s="22"/>
      <c r="G93" s="22"/>
      <c r="H93" s="22">
        <v>36</v>
      </c>
      <c r="I93" s="22">
        <v>278478.27</v>
      </c>
      <c r="J93" s="22">
        <v>178</v>
      </c>
      <c r="K93" s="22">
        <v>37116171.350000001</v>
      </c>
      <c r="L93" s="22">
        <f t="shared" si="26"/>
        <v>229</v>
      </c>
      <c r="M93" s="22">
        <f t="shared" si="27"/>
        <v>63304748.400000006</v>
      </c>
      <c r="N93" s="22">
        <v>14</v>
      </c>
      <c r="O93" s="22">
        <v>63263800</v>
      </c>
      <c r="P93" s="22">
        <v>11</v>
      </c>
      <c r="Q93" s="22">
        <v>23260590</v>
      </c>
      <c r="R93" s="22">
        <f t="shared" si="24"/>
        <v>25</v>
      </c>
      <c r="S93" s="22">
        <f t="shared" si="25"/>
        <v>86524390</v>
      </c>
      <c r="T93" s="22">
        <f t="shared" si="28"/>
        <v>254</v>
      </c>
      <c r="U93" s="22">
        <f t="shared" si="29"/>
        <v>149829138.40000001</v>
      </c>
      <c r="V93" s="11"/>
    </row>
    <row r="94" spans="1:22" s="5" customFormat="1">
      <c r="A94" s="18">
        <v>87</v>
      </c>
      <c r="B94" s="31" t="s">
        <v>184</v>
      </c>
      <c r="C94" s="1" t="s">
        <v>185</v>
      </c>
      <c r="D94" s="23">
        <v>104</v>
      </c>
      <c r="E94" s="23">
        <v>6017203.6600000001</v>
      </c>
      <c r="F94" s="23">
        <v>1799</v>
      </c>
      <c r="G94" s="23">
        <v>49338369.32</v>
      </c>
      <c r="H94" s="23">
        <v>638</v>
      </c>
      <c r="I94" s="23">
        <v>5621988.9199999999</v>
      </c>
      <c r="J94" s="23">
        <v>2194</v>
      </c>
      <c r="K94" s="23">
        <v>18463210.149999999</v>
      </c>
      <c r="L94" s="21">
        <f t="shared" si="26"/>
        <v>4735</v>
      </c>
      <c r="M94" s="21">
        <f t="shared" si="27"/>
        <v>79440772.050000012</v>
      </c>
      <c r="N94" s="23">
        <v>2053</v>
      </c>
      <c r="O94" s="23">
        <v>62361911.399999999</v>
      </c>
      <c r="P94" s="23">
        <v>711</v>
      </c>
      <c r="Q94" s="23">
        <v>6193694.6200000001</v>
      </c>
      <c r="R94" s="21">
        <f t="shared" si="24"/>
        <v>2764</v>
      </c>
      <c r="S94" s="21">
        <f t="shared" si="25"/>
        <v>68555606.019999996</v>
      </c>
      <c r="T94" s="21">
        <f t="shared" si="28"/>
        <v>7499</v>
      </c>
      <c r="U94" s="21">
        <f t="shared" si="29"/>
        <v>147996378.06999999</v>
      </c>
      <c r="V94" s="11"/>
    </row>
    <row r="95" spans="1:22" s="5" customFormat="1">
      <c r="A95" s="15">
        <v>88</v>
      </c>
      <c r="B95" s="30" t="s">
        <v>188</v>
      </c>
      <c r="C95" s="17" t="s">
        <v>339</v>
      </c>
      <c r="D95" s="22">
        <v>166</v>
      </c>
      <c r="E95" s="22">
        <v>3393204.8</v>
      </c>
      <c r="F95" s="22">
        <v>1145</v>
      </c>
      <c r="G95" s="22">
        <v>31719248.219999999</v>
      </c>
      <c r="H95" s="22">
        <v>7796</v>
      </c>
      <c r="I95" s="22">
        <v>10970447.130000001</v>
      </c>
      <c r="J95" s="22">
        <v>1479</v>
      </c>
      <c r="K95" s="22">
        <v>15131349.0932</v>
      </c>
      <c r="L95" s="22">
        <f t="shared" si="26"/>
        <v>10586</v>
      </c>
      <c r="M95" s="22">
        <f t="shared" si="27"/>
        <v>61214249.243199997</v>
      </c>
      <c r="N95" s="22">
        <v>2334</v>
      </c>
      <c r="O95" s="22">
        <v>46317193.310000002</v>
      </c>
      <c r="P95" s="22">
        <v>618</v>
      </c>
      <c r="Q95" s="22">
        <v>13830108.449999999</v>
      </c>
      <c r="R95" s="22">
        <f t="shared" si="24"/>
        <v>2952</v>
      </c>
      <c r="S95" s="22">
        <f t="shared" si="25"/>
        <v>60147301.760000005</v>
      </c>
      <c r="T95" s="22">
        <f t="shared" si="28"/>
        <v>13538</v>
      </c>
      <c r="U95" s="22">
        <f t="shared" si="29"/>
        <v>121361551.00319999</v>
      </c>
      <c r="V95" s="11"/>
    </row>
    <row r="96" spans="1:22" s="5" customFormat="1">
      <c r="A96" s="18">
        <v>89</v>
      </c>
      <c r="B96" s="31" t="s">
        <v>205</v>
      </c>
      <c r="C96" s="1" t="s">
        <v>206</v>
      </c>
      <c r="D96" s="23">
        <v>15</v>
      </c>
      <c r="E96" s="23">
        <v>2136597.75</v>
      </c>
      <c r="F96" s="23">
        <v>791</v>
      </c>
      <c r="G96" s="23">
        <v>29909501.319499999</v>
      </c>
      <c r="H96" s="23">
        <v>455</v>
      </c>
      <c r="I96" s="23">
        <v>5783415.3799999999</v>
      </c>
      <c r="J96" s="23">
        <v>1537</v>
      </c>
      <c r="K96" s="23">
        <v>23087831.390000001</v>
      </c>
      <c r="L96" s="21">
        <f t="shared" si="26"/>
        <v>2798</v>
      </c>
      <c r="M96" s="21">
        <f t="shared" si="27"/>
        <v>60917345.839500003</v>
      </c>
      <c r="N96" s="23">
        <v>1083</v>
      </c>
      <c r="O96" s="23">
        <v>49562786.189999998</v>
      </c>
      <c r="P96" s="23">
        <v>66</v>
      </c>
      <c r="Q96" s="23">
        <v>4484349.67</v>
      </c>
      <c r="R96" s="21">
        <f t="shared" si="24"/>
        <v>1149</v>
      </c>
      <c r="S96" s="21">
        <f t="shared" si="25"/>
        <v>54047135.859999999</v>
      </c>
      <c r="T96" s="21">
        <f t="shared" si="28"/>
        <v>3947</v>
      </c>
      <c r="U96" s="21">
        <f t="shared" si="29"/>
        <v>114964481.69949999</v>
      </c>
      <c r="V96" s="11"/>
    </row>
    <row r="97" spans="1:22" s="5" customFormat="1">
      <c r="A97" s="15">
        <v>90</v>
      </c>
      <c r="B97" s="30" t="s">
        <v>191</v>
      </c>
      <c r="C97" s="17" t="s">
        <v>192</v>
      </c>
      <c r="D97" s="22">
        <v>462</v>
      </c>
      <c r="E97" s="22">
        <v>35164659.740000002</v>
      </c>
      <c r="F97" s="22">
        <v>492</v>
      </c>
      <c r="G97" s="22">
        <v>13070445.6</v>
      </c>
      <c r="H97" s="22">
        <v>427</v>
      </c>
      <c r="I97" s="22">
        <v>12586841.789999999</v>
      </c>
      <c r="J97" s="22">
        <v>181</v>
      </c>
      <c r="K97" s="22">
        <v>43364179.240000002</v>
      </c>
      <c r="L97" s="22">
        <f t="shared" si="26"/>
        <v>1562</v>
      </c>
      <c r="M97" s="22">
        <f t="shared" si="27"/>
        <v>104186126.37</v>
      </c>
      <c r="N97" s="22">
        <v>15</v>
      </c>
      <c r="O97" s="22">
        <v>8258560</v>
      </c>
      <c r="P97" s="22">
        <v>4</v>
      </c>
      <c r="Q97" s="22">
        <v>2219950</v>
      </c>
      <c r="R97" s="22">
        <f t="shared" si="24"/>
        <v>19</v>
      </c>
      <c r="S97" s="22">
        <f t="shared" si="25"/>
        <v>10478510</v>
      </c>
      <c r="T97" s="22">
        <f t="shared" si="28"/>
        <v>1581</v>
      </c>
      <c r="U97" s="22">
        <f t="shared" si="29"/>
        <v>114664636.37</v>
      </c>
      <c r="V97" s="11"/>
    </row>
    <row r="98" spans="1:22" s="5" customFormat="1">
      <c r="A98" s="18">
        <v>91</v>
      </c>
      <c r="B98" s="31" t="s">
        <v>174</v>
      </c>
      <c r="C98" s="1" t="s">
        <v>175</v>
      </c>
      <c r="D98" s="23"/>
      <c r="E98" s="23"/>
      <c r="F98" s="23">
        <v>5</v>
      </c>
      <c r="G98" s="23">
        <v>93824</v>
      </c>
      <c r="H98" s="23">
        <v>143</v>
      </c>
      <c r="I98" s="23">
        <v>36657647.950000003</v>
      </c>
      <c r="J98" s="23">
        <v>1308</v>
      </c>
      <c r="K98" s="23">
        <v>15555191.869999999</v>
      </c>
      <c r="L98" s="21">
        <f t="shared" si="26"/>
        <v>1456</v>
      </c>
      <c r="M98" s="21">
        <f t="shared" si="27"/>
        <v>52306663.82</v>
      </c>
      <c r="N98" s="23">
        <v>33</v>
      </c>
      <c r="O98" s="23">
        <v>15230205.01</v>
      </c>
      <c r="P98" s="23">
        <v>15</v>
      </c>
      <c r="Q98" s="23">
        <v>36209090.740000002</v>
      </c>
      <c r="R98" s="21">
        <f t="shared" si="24"/>
        <v>48</v>
      </c>
      <c r="S98" s="21">
        <f t="shared" si="25"/>
        <v>51439295.75</v>
      </c>
      <c r="T98" s="21">
        <f t="shared" si="28"/>
        <v>1504</v>
      </c>
      <c r="U98" s="21">
        <f t="shared" si="29"/>
        <v>103745959.56999999</v>
      </c>
      <c r="V98" s="11"/>
    </row>
    <row r="99" spans="1:22" s="5" customFormat="1">
      <c r="A99" s="15">
        <v>92</v>
      </c>
      <c r="B99" s="16" t="s">
        <v>203</v>
      </c>
      <c r="C99" s="17" t="s">
        <v>204</v>
      </c>
      <c r="D99" s="22"/>
      <c r="E99" s="22"/>
      <c r="F99" s="22"/>
      <c r="G99" s="22"/>
      <c r="H99" s="22">
        <v>1071</v>
      </c>
      <c r="I99" s="22">
        <v>12546218.75</v>
      </c>
      <c r="J99" s="22">
        <v>1612</v>
      </c>
      <c r="K99" s="22">
        <v>25430658.23</v>
      </c>
      <c r="L99" s="22">
        <f t="shared" si="26"/>
        <v>2683</v>
      </c>
      <c r="M99" s="22">
        <f t="shared" si="27"/>
        <v>37976876.980000004</v>
      </c>
      <c r="N99" s="22">
        <v>2199</v>
      </c>
      <c r="O99" s="22">
        <v>38987262.280000001</v>
      </c>
      <c r="P99" s="22">
        <v>194</v>
      </c>
      <c r="Q99" s="22">
        <v>26093952.98</v>
      </c>
      <c r="R99" s="22">
        <f t="shared" si="24"/>
        <v>2393</v>
      </c>
      <c r="S99" s="22">
        <f t="shared" si="25"/>
        <v>65081215.260000005</v>
      </c>
      <c r="T99" s="22">
        <f t="shared" si="28"/>
        <v>5076</v>
      </c>
      <c r="U99" s="22">
        <f t="shared" si="29"/>
        <v>103058092.24000001</v>
      </c>
      <c r="V99" s="11"/>
    </row>
    <row r="100" spans="1:22" s="5" customFormat="1">
      <c r="A100" s="18">
        <v>93</v>
      </c>
      <c r="B100" s="31" t="s">
        <v>207</v>
      </c>
      <c r="C100" s="1" t="s">
        <v>208</v>
      </c>
      <c r="D100" s="23">
        <v>36</v>
      </c>
      <c r="E100" s="23">
        <v>5166523.1900000004</v>
      </c>
      <c r="F100" s="23">
        <v>23</v>
      </c>
      <c r="G100" s="23">
        <v>1251371.8899999999</v>
      </c>
      <c r="H100" s="23">
        <v>9</v>
      </c>
      <c r="I100" s="23">
        <v>889109.27</v>
      </c>
      <c r="J100" s="23">
        <v>84</v>
      </c>
      <c r="K100" s="23">
        <v>48585834.189999998</v>
      </c>
      <c r="L100" s="21">
        <f t="shared" si="26"/>
        <v>152</v>
      </c>
      <c r="M100" s="21">
        <f t="shared" si="27"/>
        <v>55892838.539999999</v>
      </c>
      <c r="N100" s="23">
        <v>14</v>
      </c>
      <c r="O100" s="23">
        <v>45053000</v>
      </c>
      <c r="P100" s="23">
        <v>1</v>
      </c>
      <c r="Q100" s="23">
        <v>100000</v>
      </c>
      <c r="R100" s="21">
        <f t="shared" si="24"/>
        <v>15</v>
      </c>
      <c r="S100" s="21">
        <f t="shared" si="25"/>
        <v>45153000</v>
      </c>
      <c r="T100" s="21">
        <f t="shared" si="28"/>
        <v>167</v>
      </c>
      <c r="U100" s="21">
        <f t="shared" si="29"/>
        <v>101045838.53999999</v>
      </c>
      <c r="V100" s="11"/>
    </row>
    <row r="101" spans="1:22" s="5" customFormat="1">
      <c r="A101" s="15">
        <v>94</v>
      </c>
      <c r="B101" s="30" t="s">
        <v>327</v>
      </c>
      <c r="C101" s="17" t="s">
        <v>328</v>
      </c>
      <c r="D101" s="22"/>
      <c r="E101" s="22"/>
      <c r="F101" s="22"/>
      <c r="G101" s="22"/>
      <c r="H101" s="22"/>
      <c r="I101" s="22"/>
      <c r="J101" s="22">
        <v>4</v>
      </c>
      <c r="K101" s="22">
        <v>4141.24</v>
      </c>
      <c r="L101" s="22">
        <f t="shared" si="26"/>
        <v>4</v>
      </c>
      <c r="M101" s="22">
        <f t="shared" si="27"/>
        <v>4141.24</v>
      </c>
      <c r="N101" s="22">
        <v>31</v>
      </c>
      <c r="O101" s="22">
        <v>48354072.689999998</v>
      </c>
      <c r="P101" s="22">
        <v>50</v>
      </c>
      <c r="Q101" s="22">
        <v>48372607.890000001</v>
      </c>
      <c r="R101" s="22">
        <f t="shared" si="24"/>
        <v>81</v>
      </c>
      <c r="S101" s="22">
        <f t="shared" si="25"/>
        <v>96726680.579999998</v>
      </c>
      <c r="T101" s="22">
        <f t="shared" si="28"/>
        <v>85</v>
      </c>
      <c r="U101" s="22">
        <f t="shared" si="29"/>
        <v>96730821.819999993</v>
      </c>
      <c r="V101" s="11"/>
    </row>
    <row r="102" spans="1:22" s="5" customFormat="1">
      <c r="A102" s="18">
        <v>95</v>
      </c>
      <c r="B102" s="31" t="s">
        <v>193</v>
      </c>
      <c r="C102" s="1" t="s">
        <v>194</v>
      </c>
      <c r="D102" s="23">
        <v>19</v>
      </c>
      <c r="E102" s="23">
        <v>663806.48</v>
      </c>
      <c r="F102" s="23">
        <v>635</v>
      </c>
      <c r="G102" s="23">
        <v>32209113.940000001</v>
      </c>
      <c r="H102" s="23">
        <v>203</v>
      </c>
      <c r="I102" s="23">
        <v>3859517.14</v>
      </c>
      <c r="J102" s="23">
        <v>1062</v>
      </c>
      <c r="K102" s="23">
        <v>9951932.2759000007</v>
      </c>
      <c r="L102" s="21">
        <f t="shared" si="26"/>
        <v>1919</v>
      </c>
      <c r="M102" s="21">
        <f t="shared" si="27"/>
        <v>46684369.835900001</v>
      </c>
      <c r="N102" s="23">
        <v>1555</v>
      </c>
      <c r="O102" s="23">
        <v>42221678.710000001</v>
      </c>
      <c r="P102" s="23">
        <v>188</v>
      </c>
      <c r="Q102" s="23">
        <v>4544656.91</v>
      </c>
      <c r="R102" s="21">
        <f t="shared" si="24"/>
        <v>1743</v>
      </c>
      <c r="S102" s="21">
        <f t="shared" si="25"/>
        <v>46766335.620000005</v>
      </c>
      <c r="T102" s="21">
        <f t="shared" si="28"/>
        <v>3662</v>
      </c>
      <c r="U102" s="21">
        <f t="shared" si="29"/>
        <v>93450705.455900013</v>
      </c>
      <c r="V102" s="11"/>
    </row>
    <row r="103" spans="1:22" s="5" customFormat="1">
      <c r="A103" s="15">
        <v>96</v>
      </c>
      <c r="B103" s="30" t="s">
        <v>217</v>
      </c>
      <c r="C103" s="17" t="s">
        <v>218</v>
      </c>
      <c r="D103" s="22">
        <v>10</v>
      </c>
      <c r="E103" s="22">
        <v>338294.75</v>
      </c>
      <c r="F103" s="22">
        <v>878</v>
      </c>
      <c r="G103" s="22">
        <v>40688094.25</v>
      </c>
      <c r="H103" s="22">
        <v>171</v>
      </c>
      <c r="I103" s="22">
        <v>1116449.29</v>
      </c>
      <c r="J103" s="22">
        <v>224</v>
      </c>
      <c r="K103" s="22">
        <v>3742039.96</v>
      </c>
      <c r="L103" s="22">
        <f t="shared" si="26"/>
        <v>1283</v>
      </c>
      <c r="M103" s="22">
        <f t="shared" si="27"/>
        <v>45884878.25</v>
      </c>
      <c r="N103" s="22">
        <v>929</v>
      </c>
      <c r="O103" s="22">
        <v>45242052.100000001</v>
      </c>
      <c r="P103" s="22">
        <v>186</v>
      </c>
      <c r="Q103" s="22">
        <v>2266652.48</v>
      </c>
      <c r="R103" s="22">
        <f t="shared" si="24"/>
        <v>1115</v>
      </c>
      <c r="S103" s="22">
        <f t="shared" si="25"/>
        <v>47508704.579999998</v>
      </c>
      <c r="T103" s="22">
        <f t="shared" si="28"/>
        <v>2398</v>
      </c>
      <c r="U103" s="22">
        <f t="shared" si="29"/>
        <v>93393582.829999998</v>
      </c>
      <c r="V103" s="11"/>
    </row>
    <row r="104" spans="1:22" s="5" customFormat="1">
      <c r="A104" s="18">
        <v>97</v>
      </c>
      <c r="B104" s="31" t="s">
        <v>199</v>
      </c>
      <c r="C104" s="1" t="s">
        <v>200</v>
      </c>
      <c r="D104" s="23">
        <v>31</v>
      </c>
      <c r="E104" s="23">
        <v>1158942.57</v>
      </c>
      <c r="F104" s="23">
        <v>297</v>
      </c>
      <c r="G104" s="23">
        <v>8520156.8200000003</v>
      </c>
      <c r="H104" s="23">
        <v>1028</v>
      </c>
      <c r="I104" s="23">
        <v>4768971.97</v>
      </c>
      <c r="J104" s="23">
        <v>3994</v>
      </c>
      <c r="K104" s="23">
        <v>31453519.309999999</v>
      </c>
      <c r="L104" s="21">
        <f t="shared" si="26"/>
        <v>5350</v>
      </c>
      <c r="M104" s="21">
        <f t="shared" si="27"/>
        <v>45901590.670000002</v>
      </c>
      <c r="N104" s="23">
        <v>4305</v>
      </c>
      <c r="O104" s="23">
        <v>40237703.829999998</v>
      </c>
      <c r="P104" s="23">
        <v>118</v>
      </c>
      <c r="Q104" s="23">
        <v>6169364.2000000002</v>
      </c>
      <c r="R104" s="21">
        <f t="shared" si="24"/>
        <v>4423</v>
      </c>
      <c r="S104" s="21">
        <f t="shared" si="25"/>
        <v>46407068.030000001</v>
      </c>
      <c r="T104" s="21">
        <f t="shared" si="28"/>
        <v>9773</v>
      </c>
      <c r="U104" s="21">
        <f t="shared" si="29"/>
        <v>92308658.700000003</v>
      </c>
      <c r="V104" s="11"/>
    </row>
    <row r="105" spans="1:22" s="5" customFormat="1">
      <c r="A105" s="15">
        <v>98</v>
      </c>
      <c r="B105" s="30" t="s">
        <v>201</v>
      </c>
      <c r="C105" s="17" t="s">
        <v>202</v>
      </c>
      <c r="D105" s="22">
        <v>47</v>
      </c>
      <c r="E105" s="22">
        <v>668948.26</v>
      </c>
      <c r="F105" s="22">
        <v>461</v>
      </c>
      <c r="G105" s="22">
        <v>14590771.859999999</v>
      </c>
      <c r="H105" s="22">
        <v>1369</v>
      </c>
      <c r="I105" s="22">
        <v>8120755.8300000001</v>
      </c>
      <c r="J105" s="22">
        <v>2691</v>
      </c>
      <c r="K105" s="22">
        <v>24261821.620000001</v>
      </c>
      <c r="L105" s="22">
        <f t="shared" si="26"/>
        <v>4568</v>
      </c>
      <c r="M105" s="22">
        <f t="shared" si="27"/>
        <v>47642297.57</v>
      </c>
      <c r="N105" s="22">
        <v>2596</v>
      </c>
      <c r="O105" s="22">
        <v>36202376.369999997</v>
      </c>
      <c r="P105" s="22">
        <v>451</v>
      </c>
      <c r="Q105" s="22">
        <v>6031547.25</v>
      </c>
      <c r="R105" s="22">
        <f t="shared" si="24"/>
        <v>3047</v>
      </c>
      <c r="S105" s="22">
        <f t="shared" si="25"/>
        <v>42233923.619999997</v>
      </c>
      <c r="T105" s="22">
        <f t="shared" si="28"/>
        <v>7615</v>
      </c>
      <c r="U105" s="22">
        <f t="shared" si="29"/>
        <v>89876221.189999998</v>
      </c>
      <c r="V105" s="11"/>
    </row>
    <row r="106" spans="1:22" s="5" customFormat="1">
      <c r="A106" s="18">
        <v>99</v>
      </c>
      <c r="B106" s="31" t="s">
        <v>256</v>
      </c>
      <c r="C106" s="1" t="s">
        <v>257</v>
      </c>
      <c r="D106" s="23"/>
      <c r="E106" s="23"/>
      <c r="F106" s="23">
        <v>16</v>
      </c>
      <c r="G106" s="23">
        <v>431569.26</v>
      </c>
      <c r="H106" s="23">
        <v>386</v>
      </c>
      <c r="I106" s="23">
        <v>1456358.14</v>
      </c>
      <c r="J106" s="23">
        <v>1948</v>
      </c>
      <c r="K106" s="23">
        <v>17323813.309999999</v>
      </c>
      <c r="L106" s="21">
        <f t="shared" si="26"/>
        <v>2350</v>
      </c>
      <c r="M106" s="21">
        <f t="shared" si="27"/>
        <v>19211740.709999997</v>
      </c>
      <c r="N106" s="23">
        <v>4112</v>
      </c>
      <c r="O106" s="23">
        <v>43032558.07</v>
      </c>
      <c r="P106" s="23">
        <v>243</v>
      </c>
      <c r="Q106" s="23">
        <v>26704996.98</v>
      </c>
      <c r="R106" s="21">
        <f t="shared" si="24"/>
        <v>4355</v>
      </c>
      <c r="S106" s="21">
        <f t="shared" si="25"/>
        <v>69737555.049999997</v>
      </c>
      <c r="T106" s="21">
        <f t="shared" si="28"/>
        <v>6705</v>
      </c>
      <c r="U106" s="21">
        <f t="shared" si="29"/>
        <v>88949295.75999999</v>
      </c>
      <c r="V106" s="11"/>
    </row>
    <row r="107" spans="1:22" s="5" customFormat="1">
      <c r="A107" s="15">
        <v>100</v>
      </c>
      <c r="B107" s="16" t="s">
        <v>195</v>
      </c>
      <c r="C107" s="17" t="s">
        <v>196</v>
      </c>
      <c r="D107" s="22"/>
      <c r="E107" s="22"/>
      <c r="F107" s="22">
        <v>10</v>
      </c>
      <c r="G107" s="22">
        <v>2542097.94</v>
      </c>
      <c r="H107" s="22">
        <v>185</v>
      </c>
      <c r="I107" s="22">
        <v>1181303.32</v>
      </c>
      <c r="J107" s="22">
        <v>229</v>
      </c>
      <c r="K107" s="22">
        <v>2999763.23</v>
      </c>
      <c r="L107" s="22">
        <f t="shared" si="26"/>
        <v>424</v>
      </c>
      <c r="M107" s="22">
        <f t="shared" si="27"/>
        <v>6723164.4900000002</v>
      </c>
      <c r="N107" s="22">
        <v>54</v>
      </c>
      <c r="O107" s="22">
        <v>42971493.32</v>
      </c>
      <c r="P107" s="22">
        <v>25</v>
      </c>
      <c r="Q107" s="22">
        <v>38600000</v>
      </c>
      <c r="R107" s="22">
        <f t="shared" si="24"/>
        <v>79</v>
      </c>
      <c r="S107" s="22">
        <f t="shared" si="25"/>
        <v>81571493.319999993</v>
      </c>
      <c r="T107" s="22">
        <f t="shared" si="28"/>
        <v>503</v>
      </c>
      <c r="U107" s="22">
        <f t="shared" si="29"/>
        <v>88294657.809999987</v>
      </c>
      <c r="V107" s="11"/>
    </row>
    <row r="108" spans="1:22" s="5" customFormat="1">
      <c r="A108" s="18">
        <v>101</v>
      </c>
      <c r="B108" s="31" t="s">
        <v>197</v>
      </c>
      <c r="C108" s="1" t="s">
        <v>198</v>
      </c>
      <c r="D108" s="23">
        <v>14</v>
      </c>
      <c r="E108" s="23">
        <v>582925.30000000005</v>
      </c>
      <c r="F108" s="23">
        <v>295</v>
      </c>
      <c r="G108" s="23">
        <v>6354064.4800000004</v>
      </c>
      <c r="H108" s="23">
        <v>364</v>
      </c>
      <c r="I108" s="23">
        <v>3941151.34</v>
      </c>
      <c r="J108" s="23">
        <v>5076</v>
      </c>
      <c r="K108" s="23">
        <v>21512664.739999998</v>
      </c>
      <c r="L108" s="21">
        <f t="shared" si="26"/>
        <v>5749</v>
      </c>
      <c r="M108" s="21">
        <f t="shared" si="27"/>
        <v>32390805.859999999</v>
      </c>
      <c r="N108" s="23">
        <v>1656</v>
      </c>
      <c r="O108" s="23">
        <v>37573715.32</v>
      </c>
      <c r="P108" s="23">
        <v>69</v>
      </c>
      <c r="Q108" s="23">
        <v>13937096.84</v>
      </c>
      <c r="R108" s="21">
        <f t="shared" si="24"/>
        <v>1725</v>
      </c>
      <c r="S108" s="21">
        <f t="shared" si="25"/>
        <v>51510812.159999996</v>
      </c>
      <c r="T108" s="21">
        <f t="shared" si="28"/>
        <v>7474</v>
      </c>
      <c r="U108" s="21">
        <f t="shared" si="29"/>
        <v>83901618.019999996</v>
      </c>
      <c r="V108" s="11"/>
    </row>
    <row r="109" spans="1:22" s="5" customFormat="1">
      <c r="A109" s="15">
        <v>102</v>
      </c>
      <c r="B109" s="30" t="s">
        <v>215</v>
      </c>
      <c r="C109" s="17" t="s">
        <v>216</v>
      </c>
      <c r="D109" s="22">
        <v>2</v>
      </c>
      <c r="E109" s="22">
        <v>37250.769999999997</v>
      </c>
      <c r="F109" s="22">
        <v>339</v>
      </c>
      <c r="G109" s="22">
        <v>15619862.619999999</v>
      </c>
      <c r="H109" s="22">
        <v>48</v>
      </c>
      <c r="I109" s="22">
        <v>5760660.0300000003</v>
      </c>
      <c r="J109" s="22">
        <v>483</v>
      </c>
      <c r="K109" s="22">
        <v>20562706.800000001</v>
      </c>
      <c r="L109" s="22">
        <f t="shared" si="26"/>
        <v>872</v>
      </c>
      <c r="M109" s="22">
        <f t="shared" si="27"/>
        <v>41980480.219999999</v>
      </c>
      <c r="N109" s="22">
        <v>117</v>
      </c>
      <c r="O109" s="22">
        <v>33718674</v>
      </c>
      <c r="P109" s="22">
        <v>20</v>
      </c>
      <c r="Q109" s="22">
        <v>4322393.8600000003</v>
      </c>
      <c r="R109" s="22">
        <f t="shared" si="24"/>
        <v>137</v>
      </c>
      <c r="S109" s="22">
        <f t="shared" si="25"/>
        <v>38041067.859999999</v>
      </c>
      <c r="T109" s="22">
        <f t="shared" si="28"/>
        <v>1009</v>
      </c>
      <c r="U109" s="22">
        <f t="shared" si="29"/>
        <v>80021548.079999998</v>
      </c>
      <c r="V109" s="11"/>
    </row>
    <row r="110" spans="1:22" s="5" customFormat="1">
      <c r="A110" s="18">
        <v>103</v>
      </c>
      <c r="B110" s="31" t="s">
        <v>186</v>
      </c>
      <c r="C110" s="1" t="s">
        <v>187</v>
      </c>
      <c r="D110" s="23"/>
      <c r="E110" s="23"/>
      <c r="F110" s="23">
        <v>9</v>
      </c>
      <c r="G110" s="23">
        <v>22666121.050000001</v>
      </c>
      <c r="H110" s="23"/>
      <c r="I110" s="23"/>
      <c r="J110" s="23">
        <v>24</v>
      </c>
      <c r="K110" s="23">
        <v>12119246.029999999</v>
      </c>
      <c r="L110" s="21">
        <f t="shared" si="26"/>
        <v>33</v>
      </c>
      <c r="M110" s="21">
        <f t="shared" si="27"/>
        <v>34785367.079999998</v>
      </c>
      <c r="N110" s="23">
        <v>22</v>
      </c>
      <c r="O110" s="23">
        <v>38890905.829999998</v>
      </c>
      <c r="P110" s="23"/>
      <c r="Q110" s="23"/>
      <c r="R110" s="21">
        <f t="shared" si="24"/>
        <v>22</v>
      </c>
      <c r="S110" s="21">
        <f t="shared" si="25"/>
        <v>38890905.829999998</v>
      </c>
      <c r="T110" s="21">
        <f t="shared" si="28"/>
        <v>55</v>
      </c>
      <c r="U110" s="21">
        <f t="shared" si="29"/>
        <v>73676272.909999996</v>
      </c>
      <c r="V110" s="11"/>
    </row>
    <row r="111" spans="1:22" s="5" customFormat="1">
      <c r="A111" s="15">
        <v>104</v>
      </c>
      <c r="B111" s="30" t="s">
        <v>229</v>
      </c>
      <c r="C111" s="17" t="s">
        <v>230</v>
      </c>
      <c r="D111" s="22">
        <v>115</v>
      </c>
      <c r="E111" s="22">
        <v>2733708.53</v>
      </c>
      <c r="F111" s="22">
        <v>981</v>
      </c>
      <c r="G111" s="22">
        <v>27919900.34</v>
      </c>
      <c r="H111" s="22">
        <v>104</v>
      </c>
      <c r="I111" s="22">
        <v>1237759.21</v>
      </c>
      <c r="J111" s="22">
        <v>220</v>
      </c>
      <c r="K111" s="22">
        <v>3778110.61</v>
      </c>
      <c r="L111" s="22">
        <f t="shared" si="26"/>
        <v>1420</v>
      </c>
      <c r="M111" s="22">
        <f t="shared" si="27"/>
        <v>35669478.690000005</v>
      </c>
      <c r="N111" s="22">
        <v>1043</v>
      </c>
      <c r="O111" s="22">
        <v>31947990.559999999</v>
      </c>
      <c r="P111" s="22">
        <v>225</v>
      </c>
      <c r="Q111" s="22">
        <v>4222256.1900000004</v>
      </c>
      <c r="R111" s="22">
        <f t="shared" si="24"/>
        <v>1268</v>
      </c>
      <c r="S111" s="22">
        <f t="shared" si="25"/>
        <v>36170246.75</v>
      </c>
      <c r="T111" s="22">
        <f t="shared" si="28"/>
        <v>2688</v>
      </c>
      <c r="U111" s="22">
        <f t="shared" si="29"/>
        <v>71839725.439999998</v>
      </c>
      <c r="V111" s="11"/>
    </row>
    <row r="112" spans="1:22" s="5" customFormat="1">
      <c r="A112" s="18">
        <v>105</v>
      </c>
      <c r="B112" s="31" t="s">
        <v>213</v>
      </c>
      <c r="C112" s="1" t="s">
        <v>214</v>
      </c>
      <c r="D112" s="23"/>
      <c r="E112" s="23"/>
      <c r="F112" s="23"/>
      <c r="G112" s="23"/>
      <c r="H112" s="23">
        <v>4268</v>
      </c>
      <c r="I112" s="23">
        <v>1953051.58</v>
      </c>
      <c r="J112" s="23">
        <v>3142</v>
      </c>
      <c r="K112" s="23">
        <v>2572069.94</v>
      </c>
      <c r="L112" s="21">
        <f t="shared" si="26"/>
        <v>7410</v>
      </c>
      <c r="M112" s="21">
        <f t="shared" si="27"/>
        <v>4525121.5199999996</v>
      </c>
      <c r="N112" s="23">
        <v>202</v>
      </c>
      <c r="O112" s="23">
        <v>30721066.09</v>
      </c>
      <c r="P112" s="23">
        <v>159</v>
      </c>
      <c r="Q112" s="23">
        <v>30096682.890000001</v>
      </c>
      <c r="R112" s="21">
        <f t="shared" si="24"/>
        <v>361</v>
      </c>
      <c r="S112" s="21">
        <f t="shared" si="25"/>
        <v>60817748.980000004</v>
      </c>
      <c r="T112" s="21">
        <f t="shared" si="28"/>
        <v>7771</v>
      </c>
      <c r="U112" s="21">
        <f t="shared" si="29"/>
        <v>65342870.5</v>
      </c>
      <c r="V112" s="11"/>
    </row>
    <row r="113" spans="1:22" s="5" customFormat="1">
      <c r="A113" s="15">
        <v>106</v>
      </c>
      <c r="B113" s="30" t="s">
        <v>227</v>
      </c>
      <c r="C113" s="17" t="s">
        <v>228</v>
      </c>
      <c r="D113" s="22">
        <v>65</v>
      </c>
      <c r="E113" s="22">
        <v>960359.25</v>
      </c>
      <c r="F113" s="22">
        <v>135</v>
      </c>
      <c r="G113" s="22">
        <v>2739439.09</v>
      </c>
      <c r="H113" s="22">
        <v>976</v>
      </c>
      <c r="I113" s="22">
        <v>2778379.82</v>
      </c>
      <c r="J113" s="22">
        <v>3808</v>
      </c>
      <c r="K113" s="22">
        <v>25608864.510000002</v>
      </c>
      <c r="L113" s="22">
        <f t="shared" si="26"/>
        <v>4984</v>
      </c>
      <c r="M113" s="22">
        <f t="shared" si="27"/>
        <v>32087042.670000002</v>
      </c>
      <c r="N113" s="22">
        <v>3226</v>
      </c>
      <c r="O113" s="22">
        <v>26707230.579999998</v>
      </c>
      <c r="P113" s="22">
        <v>226</v>
      </c>
      <c r="Q113" s="22">
        <v>2212120.6800000002</v>
      </c>
      <c r="R113" s="22">
        <f t="shared" si="24"/>
        <v>3452</v>
      </c>
      <c r="S113" s="22">
        <f t="shared" si="25"/>
        <v>28919351.259999998</v>
      </c>
      <c r="T113" s="22">
        <f t="shared" si="28"/>
        <v>8436</v>
      </c>
      <c r="U113" s="22">
        <f t="shared" si="29"/>
        <v>61006393.93</v>
      </c>
      <c r="V113" s="11"/>
    </row>
    <row r="114" spans="1:22" s="5" customFormat="1">
      <c r="A114" s="18">
        <v>107</v>
      </c>
      <c r="B114" s="31" t="s">
        <v>219</v>
      </c>
      <c r="C114" s="1" t="s">
        <v>220</v>
      </c>
      <c r="D114" s="23">
        <v>1</v>
      </c>
      <c r="E114" s="23">
        <v>10000</v>
      </c>
      <c r="F114" s="23">
        <v>285</v>
      </c>
      <c r="G114" s="23">
        <v>8872385.1699999999</v>
      </c>
      <c r="H114" s="23">
        <v>643</v>
      </c>
      <c r="I114" s="23">
        <v>643626.42000000004</v>
      </c>
      <c r="J114" s="23">
        <v>2012</v>
      </c>
      <c r="K114" s="23">
        <v>8055897.1100000003</v>
      </c>
      <c r="L114" s="21">
        <f t="shared" si="26"/>
        <v>2941</v>
      </c>
      <c r="M114" s="21">
        <f t="shared" si="27"/>
        <v>17581908.699999999</v>
      </c>
      <c r="N114" s="23">
        <v>963</v>
      </c>
      <c r="O114" s="23">
        <v>26721582.23</v>
      </c>
      <c r="P114" s="23">
        <v>130</v>
      </c>
      <c r="Q114" s="23">
        <v>10426920.880000001</v>
      </c>
      <c r="R114" s="21">
        <f t="shared" si="24"/>
        <v>1093</v>
      </c>
      <c r="S114" s="21">
        <f t="shared" si="25"/>
        <v>37148503.109999999</v>
      </c>
      <c r="T114" s="21">
        <f t="shared" si="28"/>
        <v>4034</v>
      </c>
      <c r="U114" s="21">
        <f t="shared" si="29"/>
        <v>54730411.810000002</v>
      </c>
      <c r="V114" s="11"/>
    </row>
    <row r="115" spans="1:22" s="5" customFormat="1">
      <c r="A115" s="15">
        <v>108</v>
      </c>
      <c r="B115" s="16" t="s">
        <v>233</v>
      </c>
      <c r="C115" s="17" t="s">
        <v>234</v>
      </c>
      <c r="D115" s="22"/>
      <c r="E115" s="22"/>
      <c r="F115" s="22">
        <v>9</v>
      </c>
      <c r="G115" s="22">
        <v>338624.29</v>
      </c>
      <c r="H115" s="22">
        <v>1083</v>
      </c>
      <c r="I115" s="22">
        <v>7200001.1299999999</v>
      </c>
      <c r="J115" s="22">
        <v>2601</v>
      </c>
      <c r="K115" s="22">
        <v>26707341.640000001</v>
      </c>
      <c r="L115" s="22">
        <f t="shared" si="26"/>
        <v>3693</v>
      </c>
      <c r="M115" s="22">
        <f t="shared" si="27"/>
        <v>34245967.060000002</v>
      </c>
      <c r="N115" s="22">
        <v>2997</v>
      </c>
      <c r="O115" s="22">
        <v>20171252.469999999</v>
      </c>
      <c r="P115" s="22">
        <v>16</v>
      </c>
      <c r="Q115" s="22">
        <v>180101.41</v>
      </c>
      <c r="R115" s="22">
        <f t="shared" si="24"/>
        <v>3013</v>
      </c>
      <c r="S115" s="22">
        <f t="shared" si="25"/>
        <v>20351353.879999999</v>
      </c>
      <c r="T115" s="22">
        <f t="shared" si="28"/>
        <v>6706</v>
      </c>
      <c r="U115" s="22">
        <f t="shared" si="29"/>
        <v>54597320.939999998</v>
      </c>
      <c r="V115" s="11"/>
    </row>
    <row r="116" spans="1:22" s="5" customFormat="1">
      <c r="A116" s="18">
        <v>109</v>
      </c>
      <c r="B116" s="31" t="s">
        <v>211</v>
      </c>
      <c r="C116" s="1" t="s">
        <v>212</v>
      </c>
      <c r="D116" s="23">
        <v>47</v>
      </c>
      <c r="E116" s="23">
        <v>4525987.18</v>
      </c>
      <c r="F116" s="23">
        <v>136</v>
      </c>
      <c r="G116" s="23">
        <v>3208673.95</v>
      </c>
      <c r="H116" s="23">
        <v>236</v>
      </c>
      <c r="I116" s="23">
        <v>6373069.1699999999</v>
      </c>
      <c r="J116" s="23">
        <v>2558</v>
      </c>
      <c r="K116" s="23">
        <v>14868487.529999999</v>
      </c>
      <c r="L116" s="21">
        <f t="shared" si="26"/>
        <v>2977</v>
      </c>
      <c r="M116" s="21">
        <f t="shared" si="27"/>
        <v>28976217.829999998</v>
      </c>
      <c r="N116" s="23">
        <v>1038</v>
      </c>
      <c r="O116" s="23">
        <v>16015103.66</v>
      </c>
      <c r="P116" s="23">
        <v>589</v>
      </c>
      <c r="Q116" s="23">
        <v>8835887.3399999999</v>
      </c>
      <c r="R116" s="21">
        <f t="shared" si="24"/>
        <v>1627</v>
      </c>
      <c r="S116" s="21">
        <f t="shared" si="25"/>
        <v>24850991</v>
      </c>
      <c r="T116" s="21">
        <f t="shared" si="28"/>
        <v>4604</v>
      </c>
      <c r="U116" s="21">
        <f t="shared" si="29"/>
        <v>53827208.829999998</v>
      </c>
      <c r="V116" s="11"/>
    </row>
    <row r="117" spans="1:22" s="5" customFormat="1">
      <c r="A117" s="15">
        <v>110</v>
      </c>
      <c r="B117" s="30" t="s">
        <v>225</v>
      </c>
      <c r="C117" s="17" t="s">
        <v>226</v>
      </c>
      <c r="D117" s="22">
        <v>86</v>
      </c>
      <c r="E117" s="22">
        <v>2486037.1800000002</v>
      </c>
      <c r="F117" s="22">
        <v>148</v>
      </c>
      <c r="G117" s="22">
        <v>3363361.53</v>
      </c>
      <c r="H117" s="22">
        <v>507</v>
      </c>
      <c r="I117" s="22">
        <v>6416218.4900000002</v>
      </c>
      <c r="J117" s="22">
        <v>1693</v>
      </c>
      <c r="K117" s="22">
        <v>15369841.08</v>
      </c>
      <c r="L117" s="22">
        <f t="shared" si="26"/>
        <v>2434</v>
      </c>
      <c r="M117" s="22">
        <f t="shared" si="27"/>
        <v>27635458.280000001</v>
      </c>
      <c r="N117" s="22">
        <v>1414</v>
      </c>
      <c r="O117" s="22">
        <v>17180607.140000001</v>
      </c>
      <c r="P117" s="22">
        <v>174</v>
      </c>
      <c r="Q117" s="22">
        <v>7360717.6500000004</v>
      </c>
      <c r="R117" s="22">
        <f t="shared" si="24"/>
        <v>1588</v>
      </c>
      <c r="S117" s="22">
        <f t="shared" si="25"/>
        <v>24541324.789999999</v>
      </c>
      <c r="T117" s="22">
        <f t="shared" si="28"/>
        <v>4022</v>
      </c>
      <c r="U117" s="22">
        <f t="shared" si="29"/>
        <v>52176783.07</v>
      </c>
      <c r="V117" s="11"/>
    </row>
    <row r="118" spans="1:22" s="5" customFormat="1">
      <c r="A118" s="18">
        <v>111</v>
      </c>
      <c r="B118" s="31" t="s">
        <v>221</v>
      </c>
      <c r="C118" s="1" t="s">
        <v>222</v>
      </c>
      <c r="D118" s="23">
        <v>212</v>
      </c>
      <c r="E118" s="23">
        <v>17946647.620000001</v>
      </c>
      <c r="F118" s="23">
        <v>29</v>
      </c>
      <c r="G118" s="23">
        <v>1384998.59</v>
      </c>
      <c r="H118" s="23">
        <v>61</v>
      </c>
      <c r="I118" s="23">
        <v>4921003.9000000004</v>
      </c>
      <c r="J118" s="23">
        <v>450</v>
      </c>
      <c r="K118" s="23">
        <v>2185182.91</v>
      </c>
      <c r="L118" s="21">
        <f t="shared" si="26"/>
        <v>752</v>
      </c>
      <c r="M118" s="21">
        <f t="shared" si="27"/>
        <v>26437833.02</v>
      </c>
      <c r="N118" s="23">
        <v>19</v>
      </c>
      <c r="O118" s="23">
        <v>2638647.0299999998</v>
      </c>
      <c r="P118" s="23">
        <v>107</v>
      </c>
      <c r="Q118" s="23">
        <v>21823597.010000002</v>
      </c>
      <c r="R118" s="21">
        <f t="shared" si="24"/>
        <v>126</v>
      </c>
      <c r="S118" s="21">
        <f t="shared" si="25"/>
        <v>24462244.040000003</v>
      </c>
      <c r="T118" s="21">
        <f t="shared" si="28"/>
        <v>878</v>
      </c>
      <c r="U118" s="21">
        <f t="shared" si="29"/>
        <v>50900077.060000002</v>
      </c>
      <c r="V118" s="11"/>
    </row>
    <row r="119" spans="1:22" s="5" customFormat="1">
      <c r="A119" s="15">
        <v>112</v>
      </c>
      <c r="B119" s="30" t="s">
        <v>231</v>
      </c>
      <c r="C119" s="17" t="s">
        <v>232</v>
      </c>
      <c r="D119" s="22">
        <v>24</v>
      </c>
      <c r="E119" s="22">
        <v>420162.86</v>
      </c>
      <c r="F119" s="22">
        <v>229</v>
      </c>
      <c r="G119" s="22">
        <v>5031028.72</v>
      </c>
      <c r="H119" s="22">
        <v>414</v>
      </c>
      <c r="I119" s="22">
        <v>7880194.4100000001</v>
      </c>
      <c r="J119" s="22">
        <v>948</v>
      </c>
      <c r="K119" s="22">
        <v>10392283.41</v>
      </c>
      <c r="L119" s="22">
        <f t="shared" si="26"/>
        <v>1615</v>
      </c>
      <c r="M119" s="22">
        <f t="shared" si="27"/>
        <v>23723669.399999999</v>
      </c>
      <c r="N119" s="22">
        <v>967</v>
      </c>
      <c r="O119" s="22">
        <v>16812983.75</v>
      </c>
      <c r="P119" s="22">
        <v>302</v>
      </c>
      <c r="Q119" s="22">
        <v>9679677.8300000001</v>
      </c>
      <c r="R119" s="22">
        <f t="shared" si="24"/>
        <v>1269</v>
      </c>
      <c r="S119" s="22">
        <f t="shared" si="25"/>
        <v>26492661.579999998</v>
      </c>
      <c r="T119" s="22">
        <f t="shared" si="28"/>
        <v>2884</v>
      </c>
      <c r="U119" s="22">
        <f t="shared" si="29"/>
        <v>50216330.979999997</v>
      </c>
      <c r="V119" s="11"/>
    </row>
    <row r="120" spans="1:22" s="5" customFormat="1">
      <c r="A120" s="18">
        <v>113</v>
      </c>
      <c r="B120" s="31" t="s">
        <v>237</v>
      </c>
      <c r="C120" s="1" t="s">
        <v>238</v>
      </c>
      <c r="D120" s="23">
        <v>2</v>
      </c>
      <c r="E120" s="23">
        <v>41402.03</v>
      </c>
      <c r="F120" s="23">
        <v>2</v>
      </c>
      <c r="G120" s="23">
        <v>34545.550000000003</v>
      </c>
      <c r="H120" s="23">
        <v>514</v>
      </c>
      <c r="I120" s="23">
        <v>1878920.06</v>
      </c>
      <c r="J120" s="23">
        <v>1583</v>
      </c>
      <c r="K120" s="23">
        <v>13097515.789999999</v>
      </c>
      <c r="L120" s="21">
        <f t="shared" si="26"/>
        <v>2101</v>
      </c>
      <c r="M120" s="21">
        <f t="shared" si="27"/>
        <v>15052383.43</v>
      </c>
      <c r="N120" s="23">
        <v>1731</v>
      </c>
      <c r="O120" s="23">
        <v>22938251.98</v>
      </c>
      <c r="P120" s="23">
        <v>258</v>
      </c>
      <c r="Q120" s="23">
        <v>11739975.039999999</v>
      </c>
      <c r="R120" s="21">
        <f t="shared" si="24"/>
        <v>1989</v>
      </c>
      <c r="S120" s="21">
        <f t="shared" si="25"/>
        <v>34678227.019999996</v>
      </c>
      <c r="T120" s="21">
        <f t="shared" si="28"/>
        <v>4090</v>
      </c>
      <c r="U120" s="21">
        <f t="shared" si="29"/>
        <v>49730610.449999996</v>
      </c>
      <c r="V120" s="11"/>
    </row>
    <row r="121" spans="1:22" s="5" customFormat="1">
      <c r="A121" s="15">
        <v>114</v>
      </c>
      <c r="B121" s="30" t="s">
        <v>248</v>
      </c>
      <c r="C121" s="17" t="s">
        <v>249</v>
      </c>
      <c r="D121" s="22">
        <v>99</v>
      </c>
      <c r="E121" s="22">
        <v>3572894.39</v>
      </c>
      <c r="F121" s="22">
        <v>173</v>
      </c>
      <c r="G121" s="22">
        <v>4182161.93</v>
      </c>
      <c r="H121" s="22">
        <v>848</v>
      </c>
      <c r="I121" s="22">
        <v>4124788.58</v>
      </c>
      <c r="J121" s="22">
        <v>1804</v>
      </c>
      <c r="K121" s="22">
        <v>14652322.66</v>
      </c>
      <c r="L121" s="22">
        <f t="shared" si="26"/>
        <v>2924</v>
      </c>
      <c r="M121" s="22">
        <f t="shared" si="27"/>
        <v>26532167.560000002</v>
      </c>
      <c r="N121" s="22">
        <v>1054</v>
      </c>
      <c r="O121" s="22">
        <v>15760196.539999999</v>
      </c>
      <c r="P121" s="22">
        <v>140</v>
      </c>
      <c r="Q121" s="22">
        <v>4723009.7699999996</v>
      </c>
      <c r="R121" s="22">
        <f t="shared" si="24"/>
        <v>1194</v>
      </c>
      <c r="S121" s="22">
        <f t="shared" si="25"/>
        <v>20483206.309999999</v>
      </c>
      <c r="T121" s="22">
        <f t="shared" si="28"/>
        <v>4118</v>
      </c>
      <c r="U121" s="22">
        <f t="shared" si="29"/>
        <v>47015373.870000005</v>
      </c>
      <c r="V121" s="11"/>
    </row>
    <row r="122" spans="1:22" s="5" customFormat="1">
      <c r="A122" s="18">
        <v>115</v>
      </c>
      <c r="B122" s="31" t="s">
        <v>239</v>
      </c>
      <c r="C122" s="1" t="s">
        <v>240</v>
      </c>
      <c r="D122" s="23">
        <v>6</v>
      </c>
      <c r="E122" s="23">
        <v>11204</v>
      </c>
      <c r="F122" s="23">
        <v>165</v>
      </c>
      <c r="G122" s="23">
        <v>7190773.9299999997</v>
      </c>
      <c r="H122" s="23">
        <v>296</v>
      </c>
      <c r="I122" s="23">
        <v>2681590.63</v>
      </c>
      <c r="J122" s="23">
        <v>1589</v>
      </c>
      <c r="K122" s="23">
        <v>13839696.48</v>
      </c>
      <c r="L122" s="21">
        <f t="shared" si="26"/>
        <v>2056</v>
      </c>
      <c r="M122" s="21">
        <f t="shared" si="27"/>
        <v>23723265.039999999</v>
      </c>
      <c r="N122" s="23">
        <v>1180</v>
      </c>
      <c r="O122" s="23">
        <v>20005646.199999999</v>
      </c>
      <c r="P122" s="23">
        <v>9</v>
      </c>
      <c r="Q122" s="23">
        <v>1639332.74</v>
      </c>
      <c r="R122" s="21">
        <f t="shared" si="24"/>
        <v>1189</v>
      </c>
      <c r="S122" s="21">
        <f t="shared" si="25"/>
        <v>21644978.939999998</v>
      </c>
      <c r="T122" s="21">
        <f t="shared" si="28"/>
        <v>3245</v>
      </c>
      <c r="U122" s="21">
        <f t="shared" si="29"/>
        <v>45368243.979999997</v>
      </c>
      <c r="V122" s="11"/>
    </row>
    <row r="123" spans="1:22" s="5" customFormat="1">
      <c r="A123" s="15">
        <v>116</v>
      </c>
      <c r="B123" s="16" t="s">
        <v>243</v>
      </c>
      <c r="C123" s="17" t="s">
        <v>244</v>
      </c>
      <c r="D123" s="22">
        <v>199</v>
      </c>
      <c r="E123" s="22">
        <v>1048245.89</v>
      </c>
      <c r="F123" s="22">
        <v>114</v>
      </c>
      <c r="G123" s="22">
        <v>1876118.58</v>
      </c>
      <c r="H123" s="22">
        <v>998</v>
      </c>
      <c r="I123" s="22">
        <v>15915144.689999999</v>
      </c>
      <c r="J123" s="22">
        <v>1910</v>
      </c>
      <c r="K123" s="22">
        <v>6748984.1799999997</v>
      </c>
      <c r="L123" s="22">
        <f t="shared" si="26"/>
        <v>3221</v>
      </c>
      <c r="M123" s="22">
        <f t="shared" si="27"/>
        <v>25588493.34</v>
      </c>
      <c r="N123" s="22">
        <v>282</v>
      </c>
      <c r="O123" s="22">
        <v>3227440.84</v>
      </c>
      <c r="P123" s="22">
        <v>159</v>
      </c>
      <c r="Q123" s="22">
        <v>11559077.07</v>
      </c>
      <c r="R123" s="22">
        <f t="shared" si="24"/>
        <v>441</v>
      </c>
      <c r="S123" s="22">
        <f t="shared" si="25"/>
        <v>14786517.91</v>
      </c>
      <c r="T123" s="22">
        <f t="shared" si="28"/>
        <v>3662</v>
      </c>
      <c r="U123" s="22">
        <f t="shared" si="29"/>
        <v>40375011.25</v>
      </c>
      <c r="V123" s="11"/>
    </row>
    <row r="124" spans="1:22" s="5" customFormat="1">
      <c r="A124" s="18">
        <v>117</v>
      </c>
      <c r="B124" s="31" t="s">
        <v>252</v>
      </c>
      <c r="C124" s="1" t="s">
        <v>253</v>
      </c>
      <c r="D124" s="23">
        <v>9</v>
      </c>
      <c r="E124" s="23">
        <v>97464.7</v>
      </c>
      <c r="F124" s="23">
        <v>85</v>
      </c>
      <c r="G124" s="23">
        <v>1136980.44</v>
      </c>
      <c r="H124" s="23">
        <v>1107</v>
      </c>
      <c r="I124" s="23">
        <v>4222235.75</v>
      </c>
      <c r="J124" s="23">
        <v>1945</v>
      </c>
      <c r="K124" s="23">
        <v>16899729.77</v>
      </c>
      <c r="L124" s="21">
        <f t="shared" si="26"/>
        <v>3146</v>
      </c>
      <c r="M124" s="21">
        <f t="shared" si="27"/>
        <v>22356410.66</v>
      </c>
      <c r="N124" s="23">
        <v>948</v>
      </c>
      <c r="O124" s="23">
        <v>15917545.939999999</v>
      </c>
      <c r="P124" s="23">
        <v>73</v>
      </c>
      <c r="Q124" s="23">
        <v>1910305.92</v>
      </c>
      <c r="R124" s="21">
        <f t="shared" si="24"/>
        <v>1021</v>
      </c>
      <c r="S124" s="21">
        <f t="shared" si="25"/>
        <v>17827851.859999999</v>
      </c>
      <c r="T124" s="21">
        <f t="shared" si="28"/>
        <v>4167</v>
      </c>
      <c r="U124" s="21">
        <f t="shared" si="29"/>
        <v>40184262.519999996</v>
      </c>
      <c r="V124" s="11"/>
    </row>
    <row r="125" spans="1:22" s="5" customFormat="1">
      <c r="A125" s="15">
        <v>118</v>
      </c>
      <c r="B125" s="30" t="s">
        <v>247</v>
      </c>
      <c r="C125" s="17" t="s">
        <v>333</v>
      </c>
      <c r="D125" s="22">
        <v>26</v>
      </c>
      <c r="E125" s="22">
        <v>1108101.3600000001</v>
      </c>
      <c r="F125" s="22">
        <v>107</v>
      </c>
      <c r="G125" s="22">
        <v>3515914.99</v>
      </c>
      <c r="H125" s="22">
        <v>554</v>
      </c>
      <c r="I125" s="22">
        <v>7081984.8300000001</v>
      </c>
      <c r="J125" s="22">
        <v>1255</v>
      </c>
      <c r="K125" s="22">
        <v>9564083.8699999992</v>
      </c>
      <c r="L125" s="22">
        <f t="shared" si="26"/>
        <v>1942</v>
      </c>
      <c r="M125" s="22">
        <f t="shared" si="27"/>
        <v>21270085.049999997</v>
      </c>
      <c r="N125" s="22">
        <v>470</v>
      </c>
      <c r="O125" s="22">
        <v>11133313.83</v>
      </c>
      <c r="P125" s="22">
        <v>155</v>
      </c>
      <c r="Q125" s="22">
        <v>6241410.4900000002</v>
      </c>
      <c r="R125" s="22">
        <f t="shared" si="24"/>
        <v>625</v>
      </c>
      <c r="S125" s="22">
        <f t="shared" si="25"/>
        <v>17374724.32</v>
      </c>
      <c r="T125" s="22">
        <f t="shared" si="28"/>
        <v>2567</v>
      </c>
      <c r="U125" s="22">
        <f t="shared" si="29"/>
        <v>38644809.369999997</v>
      </c>
      <c r="V125" s="11"/>
    </row>
    <row r="126" spans="1:22" s="5" customFormat="1">
      <c r="A126" s="18">
        <v>119</v>
      </c>
      <c r="B126" s="31" t="s">
        <v>245</v>
      </c>
      <c r="C126" s="1" t="s">
        <v>246</v>
      </c>
      <c r="D126" s="23">
        <v>20</v>
      </c>
      <c r="E126" s="23">
        <v>285385.73</v>
      </c>
      <c r="F126" s="23">
        <v>77</v>
      </c>
      <c r="G126" s="23">
        <v>1974820.61</v>
      </c>
      <c r="H126" s="23">
        <v>156</v>
      </c>
      <c r="I126" s="23">
        <v>9455828.7300000004</v>
      </c>
      <c r="J126" s="23">
        <v>201</v>
      </c>
      <c r="K126" s="23">
        <v>9229917.2799999993</v>
      </c>
      <c r="L126" s="21">
        <f t="shared" si="26"/>
        <v>454</v>
      </c>
      <c r="M126" s="21">
        <f t="shared" si="27"/>
        <v>20945952.350000001</v>
      </c>
      <c r="N126" s="23">
        <v>213</v>
      </c>
      <c r="O126" s="23">
        <v>5132807.91</v>
      </c>
      <c r="P126" s="23">
        <v>124</v>
      </c>
      <c r="Q126" s="23">
        <v>3669300.5</v>
      </c>
      <c r="R126" s="21">
        <f t="shared" si="24"/>
        <v>337</v>
      </c>
      <c r="S126" s="21">
        <f t="shared" si="25"/>
        <v>8802108.4100000001</v>
      </c>
      <c r="T126" s="21">
        <f t="shared" si="28"/>
        <v>791</v>
      </c>
      <c r="U126" s="21">
        <f t="shared" si="29"/>
        <v>29748060.760000002</v>
      </c>
      <c r="V126" s="11"/>
    </row>
    <row r="127" spans="1:22" s="5" customFormat="1">
      <c r="A127" s="15">
        <v>120</v>
      </c>
      <c r="B127" s="30" t="s">
        <v>250</v>
      </c>
      <c r="C127" s="17" t="s">
        <v>251</v>
      </c>
      <c r="D127" s="22">
        <v>22</v>
      </c>
      <c r="E127" s="22">
        <v>1038203.64</v>
      </c>
      <c r="F127" s="22">
        <v>429</v>
      </c>
      <c r="G127" s="22">
        <v>8311867.4000000004</v>
      </c>
      <c r="H127" s="22">
        <v>188</v>
      </c>
      <c r="I127" s="22">
        <v>1803658.44</v>
      </c>
      <c r="J127" s="22">
        <v>523</v>
      </c>
      <c r="K127" s="22">
        <v>3524274.07</v>
      </c>
      <c r="L127" s="22">
        <f t="shared" si="26"/>
        <v>1162</v>
      </c>
      <c r="M127" s="22">
        <f t="shared" si="27"/>
        <v>14678003.550000001</v>
      </c>
      <c r="N127" s="22">
        <v>1006</v>
      </c>
      <c r="O127" s="22">
        <v>11955024.9</v>
      </c>
      <c r="P127" s="22">
        <v>92</v>
      </c>
      <c r="Q127" s="22">
        <v>2924813.32</v>
      </c>
      <c r="R127" s="22">
        <f t="shared" si="24"/>
        <v>1098</v>
      </c>
      <c r="S127" s="22">
        <f t="shared" si="25"/>
        <v>14879838.220000001</v>
      </c>
      <c r="T127" s="22">
        <f t="shared" si="28"/>
        <v>2260</v>
      </c>
      <c r="U127" s="22">
        <f t="shared" si="29"/>
        <v>29557841.770000003</v>
      </c>
      <c r="V127" s="11"/>
    </row>
    <row r="128" spans="1:22" s="5" customFormat="1">
      <c r="A128" s="18">
        <v>121</v>
      </c>
      <c r="B128" s="31" t="s">
        <v>254</v>
      </c>
      <c r="C128" s="1" t="s">
        <v>255</v>
      </c>
      <c r="D128" s="23">
        <v>73</v>
      </c>
      <c r="E128" s="23">
        <v>395762.47</v>
      </c>
      <c r="F128" s="23">
        <v>174</v>
      </c>
      <c r="G128" s="23">
        <v>2199057.91</v>
      </c>
      <c r="H128" s="23">
        <v>616</v>
      </c>
      <c r="I128" s="23">
        <v>2188505.6</v>
      </c>
      <c r="J128" s="23">
        <v>1926</v>
      </c>
      <c r="K128" s="23">
        <v>11616845.18</v>
      </c>
      <c r="L128" s="21">
        <f t="shared" si="26"/>
        <v>2789</v>
      </c>
      <c r="M128" s="21">
        <f t="shared" si="27"/>
        <v>16400171.16</v>
      </c>
      <c r="N128" s="23">
        <v>1155</v>
      </c>
      <c r="O128" s="23">
        <v>12137291.42</v>
      </c>
      <c r="P128" s="23">
        <v>27</v>
      </c>
      <c r="Q128" s="23">
        <v>890321.43</v>
      </c>
      <c r="R128" s="21">
        <f t="shared" si="24"/>
        <v>1182</v>
      </c>
      <c r="S128" s="21">
        <f t="shared" si="25"/>
        <v>13027612.85</v>
      </c>
      <c r="T128" s="21">
        <f t="shared" si="28"/>
        <v>3971</v>
      </c>
      <c r="U128" s="21">
        <f t="shared" si="29"/>
        <v>29427784.009999998</v>
      </c>
      <c r="V128" s="11"/>
    </row>
    <row r="129" spans="1:22" s="5" customFormat="1">
      <c r="A129" s="15">
        <v>122</v>
      </c>
      <c r="B129" s="16" t="s">
        <v>263</v>
      </c>
      <c r="C129" s="17" t="s">
        <v>264</v>
      </c>
      <c r="D129" s="22"/>
      <c r="E129" s="22"/>
      <c r="F129" s="22"/>
      <c r="G129" s="22"/>
      <c r="H129" s="22">
        <v>568</v>
      </c>
      <c r="I129" s="22">
        <v>1400226.28</v>
      </c>
      <c r="J129" s="22">
        <v>2244</v>
      </c>
      <c r="K129" s="22">
        <v>12957673.07</v>
      </c>
      <c r="L129" s="22">
        <f t="shared" si="26"/>
        <v>2812</v>
      </c>
      <c r="M129" s="22">
        <f t="shared" si="27"/>
        <v>14357899.35</v>
      </c>
      <c r="N129" s="22">
        <v>999</v>
      </c>
      <c r="O129" s="22">
        <v>12057421.74</v>
      </c>
      <c r="P129" s="22">
        <v>7</v>
      </c>
      <c r="Q129" s="22">
        <v>490868.6</v>
      </c>
      <c r="R129" s="22">
        <f t="shared" si="24"/>
        <v>1006</v>
      </c>
      <c r="S129" s="22">
        <f t="shared" si="25"/>
        <v>12548290.34</v>
      </c>
      <c r="T129" s="22">
        <f t="shared" si="28"/>
        <v>3818</v>
      </c>
      <c r="U129" s="22">
        <f t="shared" si="29"/>
        <v>26906189.689999998</v>
      </c>
      <c r="V129" s="11"/>
    </row>
    <row r="130" spans="1:22" s="5" customFormat="1">
      <c r="A130" s="18">
        <v>123</v>
      </c>
      <c r="B130" s="31" t="s">
        <v>235</v>
      </c>
      <c r="C130" s="1" t="s">
        <v>236</v>
      </c>
      <c r="D130" s="23">
        <v>15</v>
      </c>
      <c r="E130" s="23">
        <v>616045.9</v>
      </c>
      <c r="F130" s="23">
        <v>176</v>
      </c>
      <c r="G130" s="23">
        <v>9001605.4199999999</v>
      </c>
      <c r="H130" s="23">
        <v>38</v>
      </c>
      <c r="I130" s="23">
        <v>836544.94</v>
      </c>
      <c r="J130" s="23">
        <v>121</v>
      </c>
      <c r="K130" s="23">
        <v>2672532.7799999998</v>
      </c>
      <c r="L130" s="21">
        <f t="shared" si="26"/>
        <v>350</v>
      </c>
      <c r="M130" s="21">
        <f t="shared" si="27"/>
        <v>13126729.039999999</v>
      </c>
      <c r="N130" s="23">
        <v>202</v>
      </c>
      <c r="O130" s="23">
        <v>11107609.189999999</v>
      </c>
      <c r="P130" s="23">
        <v>39</v>
      </c>
      <c r="Q130" s="23">
        <v>885332.17</v>
      </c>
      <c r="R130" s="21">
        <f t="shared" si="24"/>
        <v>241</v>
      </c>
      <c r="S130" s="21">
        <f t="shared" si="25"/>
        <v>11992941.359999999</v>
      </c>
      <c r="T130" s="21">
        <f t="shared" si="28"/>
        <v>591</v>
      </c>
      <c r="U130" s="21">
        <f t="shared" si="29"/>
        <v>25119670.399999999</v>
      </c>
      <c r="V130" s="11"/>
    </row>
    <row r="131" spans="1:22" s="5" customFormat="1">
      <c r="A131" s="15">
        <v>124</v>
      </c>
      <c r="B131" s="30" t="s">
        <v>223</v>
      </c>
      <c r="C131" s="17" t="s">
        <v>224</v>
      </c>
      <c r="D131" s="22">
        <v>8</v>
      </c>
      <c r="E131" s="22">
        <v>2170900.67</v>
      </c>
      <c r="F131" s="22">
        <v>31</v>
      </c>
      <c r="G131" s="22">
        <v>4797003.01</v>
      </c>
      <c r="H131" s="22">
        <v>17</v>
      </c>
      <c r="I131" s="22">
        <v>1363016.45</v>
      </c>
      <c r="J131" s="22">
        <v>59</v>
      </c>
      <c r="K131" s="22">
        <v>172410.68</v>
      </c>
      <c r="L131" s="22">
        <f t="shared" si="26"/>
        <v>115</v>
      </c>
      <c r="M131" s="22">
        <f t="shared" si="27"/>
        <v>8503330.8100000005</v>
      </c>
      <c r="N131" s="22">
        <v>29</v>
      </c>
      <c r="O131" s="22">
        <v>13606203.27</v>
      </c>
      <c r="P131" s="22">
        <v>21</v>
      </c>
      <c r="Q131" s="22">
        <v>2356291</v>
      </c>
      <c r="R131" s="22">
        <f t="shared" si="24"/>
        <v>50</v>
      </c>
      <c r="S131" s="22">
        <f t="shared" si="25"/>
        <v>15962494.27</v>
      </c>
      <c r="T131" s="22">
        <f t="shared" si="28"/>
        <v>165</v>
      </c>
      <c r="U131" s="22">
        <f t="shared" si="29"/>
        <v>24465825.079999998</v>
      </c>
      <c r="V131" s="11"/>
    </row>
    <row r="132" spans="1:22" s="5" customFormat="1">
      <c r="A132" s="18">
        <v>125</v>
      </c>
      <c r="B132" s="31" t="s">
        <v>258</v>
      </c>
      <c r="C132" s="1" t="s">
        <v>340</v>
      </c>
      <c r="D132" s="23">
        <v>6</v>
      </c>
      <c r="E132" s="23">
        <v>85063</v>
      </c>
      <c r="F132" s="23">
        <v>215</v>
      </c>
      <c r="G132" s="23">
        <v>6449984.8099999996</v>
      </c>
      <c r="H132" s="23">
        <v>1008</v>
      </c>
      <c r="I132" s="23">
        <v>1660795.06</v>
      </c>
      <c r="J132" s="23">
        <v>272</v>
      </c>
      <c r="K132" s="23">
        <v>2185921.02</v>
      </c>
      <c r="L132" s="21">
        <f t="shared" si="26"/>
        <v>1501</v>
      </c>
      <c r="M132" s="21">
        <f t="shared" si="27"/>
        <v>10381763.889999999</v>
      </c>
      <c r="N132" s="23">
        <v>367</v>
      </c>
      <c r="O132" s="23">
        <v>9107833.3100000005</v>
      </c>
      <c r="P132" s="23">
        <v>158</v>
      </c>
      <c r="Q132" s="23">
        <v>2217482.62</v>
      </c>
      <c r="R132" s="21">
        <f t="shared" si="24"/>
        <v>525</v>
      </c>
      <c r="S132" s="21">
        <f t="shared" si="25"/>
        <v>11325315.93</v>
      </c>
      <c r="T132" s="21">
        <f t="shared" si="28"/>
        <v>2026</v>
      </c>
      <c r="U132" s="21">
        <f t="shared" si="29"/>
        <v>21707079.82</v>
      </c>
      <c r="V132" s="11"/>
    </row>
    <row r="133" spans="1:22" s="5" customFormat="1">
      <c r="A133" s="15">
        <v>126</v>
      </c>
      <c r="B133" s="30" t="s">
        <v>261</v>
      </c>
      <c r="C133" s="17" t="s">
        <v>262</v>
      </c>
      <c r="D133" s="22"/>
      <c r="E133" s="22"/>
      <c r="F133" s="22">
        <v>59</v>
      </c>
      <c r="G133" s="22">
        <v>2225053.02</v>
      </c>
      <c r="H133" s="22">
        <v>110</v>
      </c>
      <c r="I133" s="22">
        <v>3320906.45</v>
      </c>
      <c r="J133" s="22">
        <v>181</v>
      </c>
      <c r="K133" s="22">
        <v>4566644.67</v>
      </c>
      <c r="L133" s="22">
        <f t="shared" si="26"/>
        <v>350</v>
      </c>
      <c r="M133" s="22">
        <f t="shared" si="27"/>
        <v>10112604.140000001</v>
      </c>
      <c r="N133" s="22">
        <v>234</v>
      </c>
      <c r="O133" s="22">
        <v>6757325.5199999996</v>
      </c>
      <c r="P133" s="22">
        <v>110</v>
      </c>
      <c r="Q133" s="22">
        <v>3286634.69</v>
      </c>
      <c r="R133" s="22">
        <f t="shared" si="24"/>
        <v>344</v>
      </c>
      <c r="S133" s="22">
        <f t="shared" si="25"/>
        <v>10043960.209999999</v>
      </c>
      <c r="T133" s="22">
        <f t="shared" si="28"/>
        <v>694</v>
      </c>
      <c r="U133" s="22">
        <f t="shared" si="29"/>
        <v>20156564.350000001</v>
      </c>
      <c r="V133" s="11"/>
    </row>
    <row r="134" spans="1:22" s="5" customFormat="1">
      <c r="A134" s="18">
        <v>127</v>
      </c>
      <c r="B134" s="31" t="s">
        <v>277</v>
      </c>
      <c r="C134" s="1" t="s">
        <v>278</v>
      </c>
      <c r="D134" s="23">
        <v>224</v>
      </c>
      <c r="E134" s="23">
        <v>8206198.0899999999</v>
      </c>
      <c r="F134" s="23">
        <v>35</v>
      </c>
      <c r="G134" s="23">
        <v>527787.55000000005</v>
      </c>
      <c r="H134" s="23">
        <v>25</v>
      </c>
      <c r="I134" s="23">
        <v>279622.83</v>
      </c>
      <c r="J134" s="23">
        <v>169</v>
      </c>
      <c r="K134" s="23">
        <v>951069.31</v>
      </c>
      <c r="L134" s="21">
        <f t="shared" si="26"/>
        <v>453</v>
      </c>
      <c r="M134" s="21">
        <f t="shared" si="27"/>
        <v>9964677.7800000012</v>
      </c>
      <c r="N134" s="23">
        <v>116</v>
      </c>
      <c r="O134" s="23">
        <v>1483369.29</v>
      </c>
      <c r="P134" s="23">
        <v>224</v>
      </c>
      <c r="Q134" s="23">
        <v>8489822.4499999993</v>
      </c>
      <c r="R134" s="21">
        <f t="shared" si="24"/>
        <v>340</v>
      </c>
      <c r="S134" s="21">
        <f t="shared" si="25"/>
        <v>9973191.7399999984</v>
      </c>
      <c r="T134" s="21">
        <f t="shared" si="28"/>
        <v>793</v>
      </c>
      <c r="U134" s="21">
        <f t="shared" si="29"/>
        <v>19937869.52</v>
      </c>
      <c r="V134" s="11"/>
    </row>
    <row r="135" spans="1:22" s="5" customFormat="1">
      <c r="A135" s="15">
        <v>128</v>
      </c>
      <c r="B135" s="16" t="s">
        <v>273</v>
      </c>
      <c r="C135" s="17" t="s">
        <v>274</v>
      </c>
      <c r="D135" s="22"/>
      <c r="E135" s="22"/>
      <c r="F135" s="22">
        <v>6</v>
      </c>
      <c r="G135" s="22">
        <v>203086.48</v>
      </c>
      <c r="H135" s="22">
        <v>91</v>
      </c>
      <c r="I135" s="22">
        <v>650062.4</v>
      </c>
      <c r="J135" s="22">
        <v>1297</v>
      </c>
      <c r="K135" s="22">
        <v>9011143.6699999999</v>
      </c>
      <c r="L135" s="22">
        <f t="shared" si="26"/>
        <v>1394</v>
      </c>
      <c r="M135" s="22">
        <f t="shared" si="27"/>
        <v>9864292.5500000007</v>
      </c>
      <c r="N135" s="22">
        <v>2087</v>
      </c>
      <c r="O135" s="22">
        <v>8903442.9499999993</v>
      </c>
      <c r="P135" s="22">
        <v>18</v>
      </c>
      <c r="Q135" s="22">
        <v>349874.05</v>
      </c>
      <c r="R135" s="22">
        <f t="shared" si="24"/>
        <v>2105</v>
      </c>
      <c r="S135" s="22">
        <f t="shared" si="25"/>
        <v>9253317</v>
      </c>
      <c r="T135" s="22">
        <f t="shared" si="28"/>
        <v>3499</v>
      </c>
      <c r="U135" s="22">
        <f t="shared" si="29"/>
        <v>19117609.550000001</v>
      </c>
      <c r="V135" s="11"/>
    </row>
    <row r="136" spans="1:22" s="5" customFormat="1">
      <c r="A136" s="18">
        <v>129</v>
      </c>
      <c r="B136" s="31" t="s">
        <v>271</v>
      </c>
      <c r="C136" s="1" t="s">
        <v>272</v>
      </c>
      <c r="D136" s="23">
        <v>20</v>
      </c>
      <c r="E136" s="23">
        <v>1184596.24</v>
      </c>
      <c r="F136" s="23">
        <v>71</v>
      </c>
      <c r="G136" s="23">
        <v>2317815.19</v>
      </c>
      <c r="H136" s="23">
        <v>78</v>
      </c>
      <c r="I136" s="23">
        <v>426182.05</v>
      </c>
      <c r="J136" s="23">
        <v>274</v>
      </c>
      <c r="K136" s="23">
        <v>4968492.09</v>
      </c>
      <c r="L136" s="21">
        <f t="shared" si="26"/>
        <v>443</v>
      </c>
      <c r="M136" s="21">
        <f t="shared" si="27"/>
        <v>8897085.5700000003</v>
      </c>
      <c r="N136" s="23">
        <v>225</v>
      </c>
      <c r="O136" s="23">
        <v>7452467.4400000004</v>
      </c>
      <c r="P136" s="23">
        <v>59</v>
      </c>
      <c r="Q136" s="23">
        <v>1776094.27</v>
      </c>
      <c r="R136" s="21">
        <f t="shared" si="24"/>
        <v>284</v>
      </c>
      <c r="S136" s="21">
        <f t="shared" si="25"/>
        <v>9228561.7100000009</v>
      </c>
      <c r="T136" s="21">
        <f t="shared" si="28"/>
        <v>727</v>
      </c>
      <c r="U136" s="21">
        <f t="shared" si="29"/>
        <v>18125647.280000001</v>
      </c>
      <c r="V136" s="11"/>
    </row>
    <row r="137" spans="1:22" s="5" customFormat="1">
      <c r="A137" s="15">
        <v>130</v>
      </c>
      <c r="B137" s="30" t="s">
        <v>281</v>
      </c>
      <c r="C137" s="17" t="s">
        <v>282</v>
      </c>
      <c r="D137" s="22"/>
      <c r="E137" s="22"/>
      <c r="F137" s="22"/>
      <c r="G137" s="22"/>
      <c r="H137" s="22">
        <v>856</v>
      </c>
      <c r="I137" s="22">
        <v>2159426.79</v>
      </c>
      <c r="J137" s="22">
        <v>1030</v>
      </c>
      <c r="K137" s="22">
        <v>8364194.2000000002</v>
      </c>
      <c r="L137" s="22">
        <f t="shared" si="26"/>
        <v>1886</v>
      </c>
      <c r="M137" s="22">
        <f t="shared" si="27"/>
        <v>10523620.99</v>
      </c>
      <c r="N137" s="22">
        <v>574</v>
      </c>
      <c r="O137" s="22">
        <v>6922049.7300000004</v>
      </c>
      <c r="P137" s="22">
        <v>6</v>
      </c>
      <c r="Q137" s="22">
        <v>33770</v>
      </c>
      <c r="R137" s="22">
        <f t="shared" si="24"/>
        <v>580</v>
      </c>
      <c r="S137" s="22">
        <f t="shared" si="25"/>
        <v>6955819.7300000004</v>
      </c>
      <c r="T137" s="22">
        <f t="shared" si="28"/>
        <v>2466</v>
      </c>
      <c r="U137" s="22">
        <f t="shared" si="29"/>
        <v>17479440.719999999</v>
      </c>
      <c r="V137" s="11"/>
    </row>
    <row r="138" spans="1:22" s="5" customFormat="1">
      <c r="A138" s="18">
        <v>131</v>
      </c>
      <c r="B138" s="31" t="s">
        <v>269</v>
      </c>
      <c r="C138" s="1" t="s">
        <v>270</v>
      </c>
      <c r="D138" s="23">
        <v>13</v>
      </c>
      <c r="E138" s="23">
        <v>744239.57</v>
      </c>
      <c r="F138" s="23">
        <v>4</v>
      </c>
      <c r="G138" s="23">
        <v>345378.1</v>
      </c>
      <c r="H138" s="23">
        <v>685</v>
      </c>
      <c r="I138" s="23">
        <v>460208.72</v>
      </c>
      <c r="J138" s="23">
        <v>5370</v>
      </c>
      <c r="K138" s="23">
        <v>7676912.8899999997</v>
      </c>
      <c r="L138" s="21">
        <f t="shared" si="26"/>
        <v>6072</v>
      </c>
      <c r="M138" s="21">
        <f t="shared" si="27"/>
        <v>9226739.2799999993</v>
      </c>
      <c r="N138" s="23">
        <v>808</v>
      </c>
      <c r="O138" s="23">
        <v>7549967.1200000001</v>
      </c>
      <c r="P138" s="23">
        <v>13</v>
      </c>
      <c r="Q138" s="23">
        <v>653236.1</v>
      </c>
      <c r="R138" s="21">
        <f t="shared" si="24"/>
        <v>821</v>
      </c>
      <c r="S138" s="21">
        <f t="shared" si="25"/>
        <v>8203203.2199999997</v>
      </c>
      <c r="T138" s="21">
        <f t="shared" si="28"/>
        <v>6893</v>
      </c>
      <c r="U138" s="21">
        <f t="shared" si="29"/>
        <v>17429942.5</v>
      </c>
      <c r="V138" s="11"/>
    </row>
    <row r="139" spans="1:22" s="5" customFormat="1">
      <c r="A139" s="15">
        <v>132</v>
      </c>
      <c r="B139" s="30" t="s">
        <v>283</v>
      </c>
      <c r="C139" s="17" t="s">
        <v>284</v>
      </c>
      <c r="D139" s="22"/>
      <c r="E139" s="22"/>
      <c r="F139" s="22">
        <v>73</v>
      </c>
      <c r="G139" s="22">
        <v>3229874.8</v>
      </c>
      <c r="H139" s="22">
        <v>81</v>
      </c>
      <c r="I139" s="22">
        <v>3247947.67</v>
      </c>
      <c r="J139" s="22">
        <v>112</v>
      </c>
      <c r="K139" s="22">
        <v>1358245.61</v>
      </c>
      <c r="L139" s="22">
        <f t="shared" si="26"/>
        <v>266</v>
      </c>
      <c r="M139" s="22">
        <f t="shared" si="27"/>
        <v>7836068.0800000001</v>
      </c>
      <c r="N139" s="22">
        <v>163</v>
      </c>
      <c r="O139" s="22">
        <v>5090360.83</v>
      </c>
      <c r="P139" s="22">
        <v>75</v>
      </c>
      <c r="Q139" s="22">
        <v>3732790.74</v>
      </c>
      <c r="R139" s="22">
        <f t="shared" si="24"/>
        <v>238</v>
      </c>
      <c r="S139" s="22">
        <f t="shared" si="25"/>
        <v>8823151.5700000003</v>
      </c>
      <c r="T139" s="22">
        <f t="shared" si="28"/>
        <v>504</v>
      </c>
      <c r="U139" s="22">
        <f t="shared" si="29"/>
        <v>16659219.65</v>
      </c>
      <c r="V139" s="11"/>
    </row>
    <row r="140" spans="1:22" s="5" customFormat="1">
      <c r="A140" s="18">
        <v>133</v>
      </c>
      <c r="B140" s="31" t="s">
        <v>267</v>
      </c>
      <c r="C140" s="1" t="s">
        <v>268</v>
      </c>
      <c r="D140" s="23">
        <v>16</v>
      </c>
      <c r="E140" s="23">
        <v>241251.98</v>
      </c>
      <c r="F140" s="23">
        <v>201</v>
      </c>
      <c r="G140" s="23">
        <v>2674282.79</v>
      </c>
      <c r="H140" s="23">
        <v>126</v>
      </c>
      <c r="I140" s="23">
        <v>647218.35</v>
      </c>
      <c r="J140" s="23">
        <v>547</v>
      </c>
      <c r="K140" s="23">
        <v>3724483.37</v>
      </c>
      <c r="L140" s="21">
        <f t="shared" si="26"/>
        <v>890</v>
      </c>
      <c r="M140" s="21">
        <f t="shared" si="27"/>
        <v>7287236.4900000002</v>
      </c>
      <c r="N140" s="23">
        <v>784</v>
      </c>
      <c r="O140" s="23">
        <v>6365342.9299999997</v>
      </c>
      <c r="P140" s="23">
        <v>76</v>
      </c>
      <c r="Q140" s="23">
        <v>854973.72</v>
      </c>
      <c r="R140" s="21">
        <f t="shared" si="24"/>
        <v>860</v>
      </c>
      <c r="S140" s="21">
        <f t="shared" si="25"/>
        <v>7220316.6499999994</v>
      </c>
      <c r="T140" s="21">
        <f t="shared" si="28"/>
        <v>1750</v>
      </c>
      <c r="U140" s="21">
        <f t="shared" si="29"/>
        <v>14507553.140000001</v>
      </c>
      <c r="V140" s="11"/>
    </row>
    <row r="141" spans="1:22" s="5" customFormat="1">
      <c r="A141" s="15">
        <v>134</v>
      </c>
      <c r="B141" s="30" t="s">
        <v>275</v>
      </c>
      <c r="C141" s="17" t="s">
        <v>276</v>
      </c>
      <c r="D141" s="22">
        <v>93</v>
      </c>
      <c r="E141" s="22">
        <v>4117527.2</v>
      </c>
      <c r="F141" s="22">
        <v>38</v>
      </c>
      <c r="G141" s="22">
        <v>1496472.1</v>
      </c>
      <c r="H141" s="22">
        <v>44</v>
      </c>
      <c r="I141" s="22">
        <v>1502991.26</v>
      </c>
      <c r="J141" s="22">
        <v>108</v>
      </c>
      <c r="K141" s="22">
        <v>611061.93000000005</v>
      </c>
      <c r="L141" s="22">
        <f t="shared" si="26"/>
        <v>283</v>
      </c>
      <c r="M141" s="22">
        <f t="shared" si="27"/>
        <v>7728052.4900000002</v>
      </c>
      <c r="N141" s="22">
        <v>15</v>
      </c>
      <c r="O141" s="22">
        <v>1108716.29</v>
      </c>
      <c r="P141" s="22">
        <v>39</v>
      </c>
      <c r="Q141" s="22">
        <v>4665578.79</v>
      </c>
      <c r="R141" s="22">
        <f t="shared" si="24"/>
        <v>54</v>
      </c>
      <c r="S141" s="22">
        <f t="shared" si="25"/>
        <v>5774295.0800000001</v>
      </c>
      <c r="T141" s="22">
        <f t="shared" si="28"/>
        <v>337</v>
      </c>
      <c r="U141" s="22">
        <f t="shared" si="29"/>
        <v>13502347.57</v>
      </c>
      <c r="V141" s="11"/>
    </row>
    <row r="142" spans="1:22" s="5" customFormat="1">
      <c r="A142" s="18">
        <v>135</v>
      </c>
      <c r="B142" s="31" t="s">
        <v>287</v>
      </c>
      <c r="C142" s="1" t="s">
        <v>288</v>
      </c>
      <c r="D142" s="23"/>
      <c r="E142" s="23"/>
      <c r="F142" s="23">
        <v>41</v>
      </c>
      <c r="G142" s="23">
        <v>732870.71</v>
      </c>
      <c r="H142" s="23">
        <v>74</v>
      </c>
      <c r="I142" s="23">
        <v>854754.66</v>
      </c>
      <c r="J142" s="23">
        <v>838</v>
      </c>
      <c r="K142" s="23">
        <v>5120276.5</v>
      </c>
      <c r="L142" s="21">
        <f t="shared" si="26"/>
        <v>953</v>
      </c>
      <c r="M142" s="21">
        <f t="shared" si="27"/>
        <v>6707901.8700000001</v>
      </c>
      <c r="N142" s="23">
        <v>818</v>
      </c>
      <c r="O142" s="23">
        <v>5771171.2000000002</v>
      </c>
      <c r="P142" s="23">
        <v>48</v>
      </c>
      <c r="Q142" s="23">
        <v>772602.99</v>
      </c>
      <c r="R142" s="21">
        <f t="shared" si="24"/>
        <v>866</v>
      </c>
      <c r="S142" s="21">
        <f t="shared" si="25"/>
        <v>6543774.1900000004</v>
      </c>
      <c r="T142" s="21">
        <f t="shared" si="28"/>
        <v>1819</v>
      </c>
      <c r="U142" s="21">
        <f t="shared" si="29"/>
        <v>13251676.060000001</v>
      </c>
      <c r="V142" s="11"/>
    </row>
    <row r="143" spans="1:22" s="5" customFormat="1">
      <c r="A143" s="15">
        <v>136</v>
      </c>
      <c r="B143" s="16" t="s">
        <v>289</v>
      </c>
      <c r="C143" s="17" t="s">
        <v>290</v>
      </c>
      <c r="D143" s="22"/>
      <c r="E143" s="22"/>
      <c r="F143" s="22"/>
      <c r="G143" s="22"/>
      <c r="H143" s="22">
        <v>468</v>
      </c>
      <c r="I143" s="22">
        <v>1125900.58</v>
      </c>
      <c r="J143" s="22">
        <v>1186</v>
      </c>
      <c r="K143" s="22">
        <v>5953155.2800000003</v>
      </c>
      <c r="L143" s="22">
        <f t="shared" si="26"/>
        <v>1654</v>
      </c>
      <c r="M143" s="22">
        <f t="shared" si="27"/>
        <v>7079055.8600000003</v>
      </c>
      <c r="N143" s="22">
        <v>580</v>
      </c>
      <c r="O143" s="22">
        <v>4974422.3099999996</v>
      </c>
      <c r="P143" s="22">
        <v>24</v>
      </c>
      <c r="Q143" s="22">
        <v>156307.51999999999</v>
      </c>
      <c r="R143" s="22">
        <f t="shared" si="24"/>
        <v>604</v>
      </c>
      <c r="S143" s="22">
        <f t="shared" si="25"/>
        <v>5130729.8299999991</v>
      </c>
      <c r="T143" s="22">
        <f t="shared" si="28"/>
        <v>2258</v>
      </c>
      <c r="U143" s="22">
        <f t="shared" si="29"/>
        <v>12209785.689999999</v>
      </c>
      <c r="V143" s="11"/>
    </row>
    <row r="144" spans="1:22" s="5" customFormat="1">
      <c r="A144" s="18">
        <v>137</v>
      </c>
      <c r="B144" s="31" t="s">
        <v>265</v>
      </c>
      <c r="C144" s="1" t="s">
        <v>266</v>
      </c>
      <c r="D144" s="23">
        <v>4</v>
      </c>
      <c r="E144" s="23">
        <v>4222782.53</v>
      </c>
      <c r="F144" s="23">
        <v>14</v>
      </c>
      <c r="G144" s="23">
        <v>984450.54</v>
      </c>
      <c r="H144" s="23">
        <v>1608</v>
      </c>
      <c r="I144" s="23">
        <v>968031.64</v>
      </c>
      <c r="J144" s="23">
        <v>113</v>
      </c>
      <c r="K144" s="23">
        <v>296946.84000000003</v>
      </c>
      <c r="L144" s="21">
        <f t="shared" si="26"/>
        <v>1739</v>
      </c>
      <c r="M144" s="21">
        <f t="shared" si="27"/>
        <v>6472211.5499999998</v>
      </c>
      <c r="N144" s="23">
        <v>4</v>
      </c>
      <c r="O144" s="23">
        <v>831659</v>
      </c>
      <c r="P144" s="23">
        <v>10</v>
      </c>
      <c r="Q144" s="23">
        <v>4761868</v>
      </c>
      <c r="R144" s="21">
        <f t="shared" si="24"/>
        <v>14</v>
      </c>
      <c r="S144" s="21">
        <f t="shared" si="25"/>
        <v>5593527</v>
      </c>
      <c r="T144" s="21">
        <f t="shared" si="28"/>
        <v>1753</v>
      </c>
      <c r="U144" s="21">
        <f t="shared" si="29"/>
        <v>12065738.550000001</v>
      </c>
      <c r="V144" s="11"/>
    </row>
    <row r="145" spans="1:22" s="5" customFormat="1">
      <c r="A145" s="15">
        <v>138</v>
      </c>
      <c r="B145" s="30" t="s">
        <v>279</v>
      </c>
      <c r="C145" s="17" t="s">
        <v>280</v>
      </c>
      <c r="D145" s="22">
        <v>12</v>
      </c>
      <c r="E145" s="22">
        <v>304615</v>
      </c>
      <c r="F145" s="22">
        <v>11</v>
      </c>
      <c r="G145" s="22">
        <v>247304.09</v>
      </c>
      <c r="H145" s="22">
        <v>491</v>
      </c>
      <c r="I145" s="22">
        <v>1754057.29</v>
      </c>
      <c r="J145" s="22">
        <v>633</v>
      </c>
      <c r="K145" s="22">
        <v>4571271.67</v>
      </c>
      <c r="L145" s="22">
        <f t="shared" si="26"/>
        <v>1147</v>
      </c>
      <c r="M145" s="22">
        <f t="shared" si="27"/>
        <v>6877248.0499999998</v>
      </c>
      <c r="N145" s="22">
        <v>185</v>
      </c>
      <c r="O145" s="22">
        <v>4050869.67</v>
      </c>
      <c r="P145" s="22">
        <v>29</v>
      </c>
      <c r="Q145" s="22">
        <v>1110320.6299999999</v>
      </c>
      <c r="R145" s="22">
        <f t="shared" si="24"/>
        <v>214</v>
      </c>
      <c r="S145" s="22">
        <f t="shared" si="25"/>
        <v>5161190.3</v>
      </c>
      <c r="T145" s="22">
        <f t="shared" si="28"/>
        <v>1361</v>
      </c>
      <c r="U145" s="22">
        <f t="shared" si="29"/>
        <v>12038438.35</v>
      </c>
      <c r="V145" s="11"/>
    </row>
    <row r="146" spans="1:22" s="5" customFormat="1">
      <c r="A146" s="18">
        <v>139</v>
      </c>
      <c r="B146" s="31" t="s">
        <v>285</v>
      </c>
      <c r="C146" s="1" t="s">
        <v>286</v>
      </c>
      <c r="D146" s="23"/>
      <c r="E146" s="23"/>
      <c r="F146" s="23"/>
      <c r="G146" s="23"/>
      <c r="H146" s="23">
        <v>410</v>
      </c>
      <c r="I146" s="23">
        <v>1588991.64</v>
      </c>
      <c r="J146" s="23">
        <v>959</v>
      </c>
      <c r="K146" s="23">
        <v>5151000.75</v>
      </c>
      <c r="L146" s="21">
        <f t="shared" si="26"/>
        <v>1369</v>
      </c>
      <c r="M146" s="21">
        <f t="shared" si="27"/>
        <v>6739992.3899999997</v>
      </c>
      <c r="N146" s="23">
        <v>504</v>
      </c>
      <c r="O146" s="23">
        <v>3858464.02</v>
      </c>
      <c r="P146" s="23">
        <v>30</v>
      </c>
      <c r="Q146" s="23">
        <v>302374.08</v>
      </c>
      <c r="R146" s="21">
        <f t="shared" si="24"/>
        <v>534</v>
      </c>
      <c r="S146" s="21">
        <f t="shared" si="25"/>
        <v>4160838.1</v>
      </c>
      <c r="T146" s="21">
        <f t="shared" si="28"/>
        <v>1903</v>
      </c>
      <c r="U146" s="21">
        <f t="shared" si="29"/>
        <v>10900830.49</v>
      </c>
      <c r="V146" s="11"/>
    </row>
    <row r="147" spans="1:22" s="5" customFormat="1">
      <c r="A147" s="15">
        <v>140</v>
      </c>
      <c r="B147" s="30" t="s">
        <v>319</v>
      </c>
      <c r="C147" s="17" t="s">
        <v>320</v>
      </c>
      <c r="D147" s="22">
        <v>17</v>
      </c>
      <c r="E147" s="22">
        <v>4592650.28</v>
      </c>
      <c r="F147" s="22">
        <v>10</v>
      </c>
      <c r="G147" s="22">
        <v>25761.9</v>
      </c>
      <c r="H147" s="22">
        <v>1</v>
      </c>
      <c r="I147" s="22">
        <v>10200</v>
      </c>
      <c r="J147" s="22">
        <v>17</v>
      </c>
      <c r="K147" s="22">
        <v>326194.21999999997</v>
      </c>
      <c r="L147" s="22">
        <f t="shared" si="26"/>
        <v>45</v>
      </c>
      <c r="M147" s="22">
        <f t="shared" si="27"/>
        <v>4954806.4000000004</v>
      </c>
      <c r="N147" s="22">
        <v>4</v>
      </c>
      <c r="O147" s="22">
        <v>305155.3</v>
      </c>
      <c r="P147" s="22">
        <v>5</v>
      </c>
      <c r="Q147" s="22">
        <v>4518056.28</v>
      </c>
      <c r="R147" s="22">
        <f t="shared" si="24"/>
        <v>9</v>
      </c>
      <c r="S147" s="22">
        <f t="shared" si="25"/>
        <v>4823211.58</v>
      </c>
      <c r="T147" s="22">
        <f t="shared" si="28"/>
        <v>54</v>
      </c>
      <c r="U147" s="22">
        <f t="shared" si="29"/>
        <v>9778017.9800000004</v>
      </c>
      <c r="V147" s="11"/>
    </row>
    <row r="148" spans="1:22" s="5" customFormat="1">
      <c r="A148" s="18">
        <v>141</v>
      </c>
      <c r="B148" s="31" t="s">
        <v>303</v>
      </c>
      <c r="C148" s="1" t="s">
        <v>304</v>
      </c>
      <c r="D148" s="23"/>
      <c r="E148" s="23"/>
      <c r="F148" s="23">
        <v>2</v>
      </c>
      <c r="G148" s="23">
        <v>40197</v>
      </c>
      <c r="H148" s="23">
        <v>155</v>
      </c>
      <c r="I148" s="23">
        <v>180938.95</v>
      </c>
      <c r="J148" s="23">
        <v>482</v>
      </c>
      <c r="K148" s="23">
        <v>4541293.6500000004</v>
      </c>
      <c r="L148" s="21">
        <f t="shared" si="26"/>
        <v>639</v>
      </c>
      <c r="M148" s="21">
        <f t="shared" si="27"/>
        <v>4762429.6000000006</v>
      </c>
      <c r="N148" s="23">
        <v>736</v>
      </c>
      <c r="O148" s="23">
        <v>4418541.78</v>
      </c>
      <c r="P148" s="23">
        <v>7</v>
      </c>
      <c r="Q148" s="23">
        <v>13408.01</v>
      </c>
      <c r="R148" s="21">
        <f t="shared" si="24"/>
        <v>743</v>
      </c>
      <c r="S148" s="21">
        <f t="shared" si="25"/>
        <v>4431949.79</v>
      </c>
      <c r="T148" s="21">
        <f t="shared" si="28"/>
        <v>1382</v>
      </c>
      <c r="U148" s="21">
        <f t="shared" si="29"/>
        <v>9194379.3900000006</v>
      </c>
      <c r="V148" s="11"/>
    </row>
    <row r="149" spans="1:22" s="5" customFormat="1">
      <c r="A149" s="15">
        <v>142</v>
      </c>
      <c r="B149" s="30" t="s">
        <v>293</v>
      </c>
      <c r="C149" s="17" t="s">
        <v>294</v>
      </c>
      <c r="D149" s="22"/>
      <c r="E149" s="22"/>
      <c r="F149" s="22"/>
      <c r="G149" s="22"/>
      <c r="H149" s="22">
        <v>23</v>
      </c>
      <c r="I149" s="22">
        <v>342447.11</v>
      </c>
      <c r="J149" s="22">
        <v>100</v>
      </c>
      <c r="K149" s="22">
        <v>3858160.91</v>
      </c>
      <c r="L149" s="22">
        <f t="shared" si="26"/>
        <v>123</v>
      </c>
      <c r="M149" s="22">
        <f t="shared" si="27"/>
        <v>4200608.0200000005</v>
      </c>
      <c r="N149" s="22">
        <v>19</v>
      </c>
      <c r="O149" s="22">
        <v>3831060.4</v>
      </c>
      <c r="P149" s="22"/>
      <c r="Q149" s="22"/>
      <c r="R149" s="22">
        <f t="shared" si="24"/>
        <v>19</v>
      </c>
      <c r="S149" s="22">
        <f t="shared" si="25"/>
        <v>3831060.4</v>
      </c>
      <c r="T149" s="22">
        <f t="shared" si="28"/>
        <v>142</v>
      </c>
      <c r="U149" s="22">
        <f t="shared" si="29"/>
        <v>8031668.4199999999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>
        <v>2</v>
      </c>
      <c r="G150" s="23">
        <v>5306.06</v>
      </c>
      <c r="H150" s="23">
        <v>203</v>
      </c>
      <c r="I150" s="23">
        <v>275684.77</v>
      </c>
      <c r="J150" s="23">
        <v>503</v>
      </c>
      <c r="K150" s="23">
        <v>3708840.1</v>
      </c>
      <c r="L150" s="21">
        <f t="shared" si="26"/>
        <v>708</v>
      </c>
      <c r="M150" s="21">
        <f t="shared" si="27"/>
        <v>3989830.93</v>
      </c>
      <c r="N150" s="23">
        <v>726</v>
      </c>
      <c r="O150" s="23">
        <v>3486128.75</v>
      </c>
      <c r="P150" s="23">
        <v>4</v>
      </c>
      <c r="Q150" s="23">
        <v>24917.98</v>
      </c>
      <c r="R150" s="21">
        <f t="shared" si="24"/>
        <v>730</v>
      </c>
      <c r="S150" s="21">
        <f t="shared" si="25"/>
        <v>3511046.73</v>
      </c>
      <c r="T150" s="21">
        <f t="shared" si="28"/>
        <v>1438</v>
      </c>
      <c r="U150" s="21">
        <f t="shared" si="29"/>
        <v>7500877.6600000001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194</v>
      </c>
      <c r="I151" s="22">
        <v>79653.63</v>
      </c>
      <c r="J151" s="22">
        <v>1276</v>
      </c>
      <c r="K151" s="22">
        <v>2983098.14</v>
      </c>
      <c r="L151" s="22">
        <f t="shared" si="26"/>
        <v>1470</v>
      </c>
      <c r="M151" s="22">
        <f t="shared" si="27"/>
        <v>3062751.77</v>
      </c>
      <c r="N151" s="22">
        <v>323</v>
      </c>
      <c r="O151" s="22">
        <v>2919238.72</v>
      </c>
      <c r="P151" s="22">
        <v>1</v>
      </c>
      <c r="Q151" s="22">
        <v>5555.5</v>
      </c>
      <c r="R151" s="22">
        <f t="shared" si="24"/>
        <v>324</v>
      </c>
      <c r="S151" s="22">
        <f t="shared" si="25"/>
        <v>2924794.22</v>
      </c>
      <c r="T151" s="22">
        <f t="shared" si="28"/>
        <v>1794</v>
      </c>
      <c r="U151" s="22">
        <f t="shared" si="29"/>
        <v>5987545.9900000002</v>
      </c>
      <c r="V151" s="11"/>
    </row>
    <row r="152" spans="1:22" s="5" customFormat="1">
      <c r="A152" s="18">
        <v>145</v>
      </c>
      <c r="B152" s="31" t="s">
        <v>309</v>
      </c>
      <c r="C152" s="1" t="s">
        <v>310</v>
      </c>
      <c r="D152" s="23"/>
      <c r="E152" s="23"/>
      <c r="F152" s="23"/>
      <c r="G152" s="23"/>
      <c r="H152" s="23">
        <v>36</v>
      </c>
      <c r="I152" s="23">
        <v>32461.94</v>
      </c>
      <c r="J152" s="23">
        <v>534</v>
      </c>
      <c r="K152" s="23">
        <v>2960817.35</v>
      </c>
      <c r="L152" s="21">
        <f t="shared" si="26"/>
        <v>570</v>
      </c>
      <c r="M152" s="21">
        <f t="shared" si="27"/>
        <v>2993279.29</v>
      </c>
      <c r="N152" s="23">
        <v>453</v>
      </c>
      <c r="O152" s="23">
        <v>2954251.66</v>
      </c>
      <c r="P152" s="23">
        <v>7</v>
      </c>
      <c r="Q152" s="23">
        <v>15490.86</v>
      </c>
      <c r="R152" s="21">
        <f t="shared" si="24"/>
        <v>460</v>
      </c>
      <c r="S152" s="21">
        <f t="shared" si="25"/>
        <v>2969742.52</v>
      </c>
      <c r="T152" s="21">
        <f t="shared" si="28"/>
        <v>1030</v>
      </c>
      <c r="U152" s="21">
        <f t="shared" si="29"/>
        <v>5963021.8100000005</v>
      </c>
      <c r="V152" s="11"/>
    </row>
    <row r="153" spans="1:22" s="5" customFormat="1">
      <c r="A153" s="15">
        <v>146</v>
      </c>
      <c r="B153" s="30" t="s">
        <v>297</v>
      </c>
      <c r="C153" s="17" t="s">
        <v>298</v>
      </c>
      <c r="D153" s="22"/>
      <c r="E153" s="22"/>
      <c r="F153" s="22"/>
      <c r="G153" s="22"/>
      <c r="H153" s="22">
        <v>624</v>
      </c>
      <c r="I153" s="22">
        <v>2510494.38</v>
      </c>
      <c r="J153" s="22">
        <v>658</v>
      </c>
      <c r="K153" s="22">
        <v>2043916.79</v>
      </c>
      <c r="L153" s="22">
        <f t="shared" si="26"/>
        <v>1282</v>
      </c>
      <c r="M153" s="22">
        <f t="shared" si="27"/>
        <v>4554411.17</v>
      </c>
      <c r="N153" s="22">
        <v>6</v>
      </c>
      <c r="O153" s="22">
        <v>73051.5</v>
      </c>
      <c r="P153" s="22">
        <v>27</v>
      </c>
      <c r="Q153" s="22">
        <v>554615.69999999995</v>
      </c>
      <c r="R153" s="22">
        <f t="shared" ref="R153:R166" si="30">N153+P153</f>
        <v>33</v>
      </c>
      <c r="S153" s="22">
        <f t="shared" ref="S153:S166" si="31">O153+Q153</f>
        <v>627667.19999999995</v>
      </c>
      <c r="T153" s="22">
        <f t="shared" si="28"/>
        <v>1315</v>
      </c>
      <c r="U153" s="22">
        <f t="shared" si="29"/>
        <v>5182078.37</v>
      </c>
      <c r="V153" s="11"/>
    </row>
    <row r="154" spans="1:22" s="5" customFormat="1">
      <c r="A154" s="18">
        <v>147</v>
      </c>
      <c r="B154" s="31" t="s">
        <v>299</v>
      </c>
      <c r="C154" s="1" t="s">
        <v>300</v>
      </c>
      <c r="D154" s="23"/>
      <c r="E154" s="23"/>
      <c r="F154" s="23"/>
      <c r="G154" s="23"/>
      <c r="H154" s="23">
        <v>32</v>
      </c>
      <c r="I154" s="23">
        <v>314725.52</v>
      </c>
      <c r="J154" s="23">
        <v>863</v>
      </c>
      <c r="K154" s="23">
        <v>2202573.13</v>
      </c>
      <c r="L154" s="21">
        <f t="shared" si="26"/>
        <v>895</v>
      </c>
      <c r="M154" s="21">
        <f t="shared" si="27"/>
        <v>2517298.65</v>
      </c>
      <c r="N154" s="23">
        <v>675</v>
      </c>
      <c r="O154" s="23">
        <v>2149256.19</v>
      </c>
      <c r="P154" s="23">
        <v>8</v>
      </c>
      <c r="Q154" s="23">
        <v>297553.52</v>
      </c>
      <c r="R154" s="21">
        <f t="shared" si="30"/>
        <v>683</v>
      </c>
      <c r="S154" s="21">
        <f t="shared" si="31"/>
        <v>2446809.71</v>
      </c>
      <c r="T154" s="21">
        <f t="shared" si="28"/>
        <v>1578</v>
      </c>
      <c r="U154" s="21">
        <f t="shared" si="29"/>
        <v>4964108.3599999994</v>
      </c>
      <c r="V154" s="11"/>
    </row>
    <row r="155" spans="1:22" s="5" customFormat="1">
      <c r="A155" s="15">
        <v>148</v>
      </c>
      <c r="B155" s="30" t="s">
        <v>259</v>
      </c>
      <c r="C155" s="17" t="s">
        <v>260</v>
      </c>
      <c r="D155" s="22"/>
      <c r="E155" s="22"/>
      <c r="F155" s="22"/>
      <c r="G155" s="22"/>
      <c r="H155" s="22">
        <v>35</v>
      </c>
      <c r="I155" s="22">
        <v>2272365.23</v>
      </c>
      <c r="J155" s="22">
        <v>29</v>
      </c>
      <c r="K155" s="22">
        <v>132358.71</v>
      </c>
      <c r="L155" s="22">
        <f t="shared" ref="L155:L166" si="32">D155+F155+H155+J155</f>
        <v>64</v>
      </c>
      <c r="M155" s="22">
        <f t="shared" ref="M155:M166" si="33">E155+G155+I155+K155</f>
        <v>2404723.94</v>
      </c>
      <c r="N155" s="22">
        <v>4</v>
      </c>
      <c r="O155" s="22">
        <v>121373.2</v>
      </c>
      <c r="P155" s="22">
        <v>1</v>
      </c>
      <c r="Q155" s="22">
        <v>2264800</v>
      </c>
      <c r="R155" s="22">
        <f t="shared" si="30"/>
        <v>5</v>
      </c>
      <c r="S155" s="22">
        <f t="shared" si="31"/>
        <v>2386173.2000000002</v>
      </c>
      <c r="T155" s="22">
        <f t="shared" ref="T155:T166" si="34">L155+R155</f>
        <v>69</v>
      </c>
      <c r="U155" s="22">
        <f t="shared" ref="U155:U166" si="35">M155+S155</f>
        <v>4790897.1400000006</v>
      </c>
      <c r="V155" s="11"/>
    </row>
    <row r="156" spans="1:22" s="5" customFormat="1">
      <c r="A156" s="18">
        <v>149</v>
      </c>
      <c r="B156" s="31" t="s">
        <v>305</v>
      </c>
      <c r="C156" s="1" t="s">
        <v>306</v>
      </c>
      <c r="D156" s="23"/>
      <c r="E156" s="23"/>
      <c r="F156" s="23">
        <v>1</v>
      </c>
      <c r="G156" s="23">
        <v>36422</v>
      </c>
      <c r="H156" s="23">
        <v>360</v>
      </c>
      <c r="I156" s="23">
        <v>217527.01</v>
      </c>
      <c r="J156" s="23">
        <v>1075</v>
      </c>
      <c r="K156" s="23">
        <v>1359963.54</v>
      </c>
      <c r="L156" s="21">
        <f t="shared" si="32"/>
        <v>1436</v>
      </c>
      <c r="M156" s="21">
        <f t="shared" si="33"/>
        <v>1613912.55</v>
      </c>
      <c r="N156" s="23">
        <v>111</v>
      </c>
      <c r="O156" s="23">
        <v>1202112.19</v>
      </c>
      <c r="P156" s="23"/>
      <c r="Q156" s="23"/>
      <c r="R156" s="21">
        <f t="shared" si="30"/>
        <v>111</v>
      </c>
      <c r="S156" s="21">
        <f t="shared" si="31"/>
        <v>1202112.19</v>
      </c>
      <c r="T156" s="21">
        <f t="shared" si="34"/>
        <v>1547</v>
      </c>
      <c r="U156" s="21">
        <f t="shared" si="35"/>
        <v>2816024.74</v>
      </c>
      <c r="V156" s="11"/>
    </row>
    <row r="157" spans="1:22" s="5" customFormat="1">
      <c r="A157" s="15">
        <v>150</v>
      </c>
      <c r="B157" s="30" t="s">
        <v>307</v>
      </c>
      <c r="C157" s="17" t="s">
        <v>308</v>
      </c>
      <c r="D157" s="22"/>
      <c r="E157" s="22"/>
      <c r="F157" s="22"/>
      <c r="G157" s="22"/>
      <c r="H157" s="22">
        <v>336</v>
      </c>
      <c r="I157" s="22">
        <v>321014.94</v>
      </c>
      <c r="J157" s="22">
        <v>563</v>
      </c>
      <c r="K157" s="22">
        <v>1226084.68</v>
      </c>
      <c r="L157" s="22">
        <f t="shared" si="32"/>
        <v>899</v>
      </c>
      <c r="M157" s="22">
        <f t="shared" si="33"/>
        <v>1547099.6199999999</v>
      </c>
      <c r="N157" s="22">
        <v>33</v>
      </c>
      <c r="O157" s="22">
        <v>850127.05</v>
      </c>
      <c r="P157" s="22"/>
      <c r="Q157" s="22"/>
      <c r="R157" s="22">
        <f t="shared" si="30"/>
        <v>33</v>
      </c>
      <c r="S157" s="22">
        <f t="shared" si="31"/>
        <v>850127.05</v>
      </c>
      <c r="T157" s="22">
        <f t="shared" si="34"/>
        <v>932</v>
      </c>
      <c r="U157" s="22">
        <f t="shared" si="35"/>
        <v>2397226.67</v>
      </c>
      <c r="V157" s="11"/>
    </row>
    <row r="158" spans="1:22" s="5" customFormat="1">
      <c r="A158" s="18">
        <v>151</v>
      </c>
      <c r="B158" s="31" t="s">
        <v>311</v>
      </c>
      <c r="C158" s="1" t="s">
        <v>312</v>
      </c>
      <c r="D158" s="23"/>
      <c r="E158" s="23"/>
      <c r="F158" s="23"/>
      <c r="G158" s="23"/>
      <c r="H158" s="23">
        <v>5</v>
      </c>
      <c r="I158" s="23">
        <v>131507.24</v>
      </c>
      <c r="J158" s="23">
        <v>38</v>
      </c>
      <c r="K158" s="23">
        <v>468969.15</v>
      </c>
      <c r="L158" s="21">
        <f t="shared" si="32"/>
        <v>43</v>
      </c>
      <c r="M158" s="21">
        <f t="shared" si="33"/>
        <v>600476.39</v>
      </c>
      <c r="N158" s="23">
        <v>33</v>
      </c>
      <c r="O158" s="23">
        <v>463297.92</v>
      </c>
      <c r="P158" s="23">
        <v>5</v>
      </c>
      <c r="Q158" s="23">
        <v>131477.24</v>
      </c>
      <c r="R158" s="21">
        <f t="shared" si="30"/>
        <v>38</v>
      </c>
      <c r="S158" s="21">
        <f t="shared" si="31"/>
        <v>594775.15999999992</v>
      </c>
      <c r="T158" s="21">
        <f t="shared" si="34"/>
        <v>81</v>
      </c>
      <c r="U158" s="21">
        <f t="shared" si="35"/>
        <v>1195251.5499999998</v>
      </c>
      <c r="V158" s="11"/>
    </row>
    <row r="159" spans="1:22" s="5" customFormat="1">
      <c r="A159" s="15">
        <v>152</v>
      </c>
      <c r="B159" s="30" t="s">
        <v>323</v>
      </c>
      <c r="C159" s="17" t="s">
        <v>324</v>
      </c>
      <c r="D159" s="22">
        <v>1</v>
      </c>
      <c r="E159" s="22">
        <v>181900</v>
      </c>
      <c r="F159" s="22"/>
      <c r="G159" s="22"/>
      <c r="H159" s="22">
        <v>18</v>
      </c>
      <c r="I159" s="22">
        <v>54957.38</v>
      </c>
      <c r="J159" s="22">
        <v>13</v>
      </c>
      <c r="K159" s="22">
        <v>11354.33</v>
      </c>
      <c r="L159" s="22">
        <f t="shared" si="32"/>
        <v>32</v>
      </c>
      <c r="M159" s="22">
        <f t="shared" si="33"/>
        <v>248211.71</v>
      </c>
      <c r="N159" s="22"/>
      <c r="O159" s="22"/>
      <c r="P159" s="22">
        <v>2</v>
      </c>
      <c r="Q159" s="22">
        <v>250000</v>
      </c>
      <c r="R159" s="22">
        <f t="shared" si="30"/>
        <v>2</v>
      </c>
      <c r="S159" s="22">
        <f t="shared" si="31"/>
        <v>250000</v>
      </c>
      <c r="T159" s="22">
        <f t="shared" si="34"/>
        <v>34</v>
      </c>
      <c r="U159" s="22">
        <f t="shared" si="35"/>
        <v>498211.70999999996</v>
      </c>
      <c r="V159" s="11"/>
    </row>
    <row r="160" spans="1:22" s="5" customFormat="1">
      <c r="A160" s="18">
        <v>153</v>
      </c>
      <c r="B160" s="31" t="s">
        <v>313</v>
      </c>
      <c r="C160" s="1" t="s">
        <v>314</v>
      </c>
      <c r="D160" s="23"/>
      <c r="E160" s="23"/>
      <c r="F160" s="23"/>
      <c r="G160" s="23"/>
      <c r="H160" s="23">
        <v>66</v>
      </c>
      <c r="I160" s="23">
        <v>58429.32</v>
      </c>
      <c r="J160" s="23">
        <v>114</v>
      </c>
      <c r="K160" s="23">
        <v>226598.57</v>
      </c>
      <c r="L160" s="21">
        <f t="shared" si="32"/>
        <v>180</v>
      </c>
      <c r="M160" s="21">
        <f t="shared" si="33"/>
        <v>285027.89</v>
      </c>
      <c r="N160" s="23">
        <v>31</v>
      </c>
      <c r="O160" s="23">
        <v>187503.35999999999</v>
      </c>
      <c r="P160" s="23"/>
      <c r="Q160" s="23"/>
      <c r="R160" s="21">
        <f t="shared" si="30"/>
        <v>31</v>
      </c>
      <c r="S160" s="21">
        <f t="shared" si="31"/>
        <v>187503.35999999999</v>
      </c>
      <c r="T160" s="21">
        <f t="shared" si="34"/>
        <v>211</v>
      </c>
      <c r="U160" s="21">
        <f t="shared" si="35"/>
        <v>472531.25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>
        <v>4</v>
      </c>
      <c r="I161" s="22">
        <v>338.64</v>
      </c>
      <c r="J161" s="22">
        <v>42</v>
      </c>
      <c r="K161" s="22">
        <v>139288.26999999999</v>
      </c>
      <c r="L161" s="22">
        <f t="shared" si="32"/>
        <v>46</v>
      </c>
      <c r="M161" s="22">
        <f t="shared" si="33"/>
        <v>139626.91</v>
      </c>
      <c r="N161" s="22">
        <v>37</v>
      </c>
      <c r="O161" s="22">
        <v>132786.56</v>
      </c>
      <c r="P161" s="22"/>
      <c r="Q161" s="22"/>
      <c r="R161" s="22">
        <f t="shared" si="30"/>
        <v>37</v>
      </c>
      <c r="S161" s="22">
        <f t="shared" si="31"/>
        <v>132786.56</v>
      </c>
      <c r="T161" s="22">
        <f t="shared" si="34"/>
        <v>83</v>
      </c>
      <c r="U161" s="22">
        <f t="shared" si="35"/>
        <v>272413.46999999997</v>
      </c>
      <c r="V161" s="11"/>
    </row>
    <row r="162" spans="1:22" s="5" customFormat="1">
      <c r="A162" s="18">
        <v>155</v>
      </c>
      <c r="B162" s="31" t="s">
        <v>315</v>
      </c>
      <c r="C162" s="1" t="s">
        <v>316</v>
      </c>
      <c r="D162" s="23"/>
      <c r="E162" s="23"/>
      <c r="F162" s="23"/>
      <c r="G162" s="23"/>
      <c r="H162" s="23"/>
      <c r="I162" s="23"/>
      <c r="J162" s="23">
        <v>30</v>
      </c>
      <c r="K162" s="23">
        <v>59678.1</v>
      </c>
      <c r="L162" s="21">
        <f t="shared" si="32"/>
        <v>30</v>
      </c>
      <c r="M162" s="21">
        <f t="shared" si="33"/>
        <v>59678.1</v>
      </c>
      <c r="N162" s="23">
        <v>8</v>
      </c>
      <c r="O162" s="23">
        <v>162357.04999999999</v>
      </c>
      <c r="P162" s="23"/>
      <c r="Q162" s="23"/>
      <c r="R162" s="21">
        <f t="shared" si="30"/>
        <v>8</v>
      </c>
      <c r="S162" s="21">
        <f t="shared" si="31"/>
        <v>162357.04999999999</v>
      </c>
      <c r="T162" s="21">
        <f t="shared" si="34"/>
        <v>38</v>
      </c>
      <c r="U162" s="21">
        <f t="shared" si="35"/>
        <v>222035.15</v>
      </c>
      <c r="V162" s="11"/>
    </row>
    <row r="163" spans="1:22" s="5" customFormat="1">
      <c r="A163" s="15">
        <v>156</v>
      </c>
      <c r="B163" s="30" t="s">
        <v>325</v>
      </c>
      <c r="C163" s="17" t="s">
        <v>326</v>
      </c>
      <c r="D163" s="22"/>
      <c r="E163" s="22"/>
      <c r="F163" s="22"/>
      <c r="G163" s="22"/>
      <c r="H163" s="22"/>
      <c r="I163" s="22"/>
      <c r="J163" s="22">
        <v>19</v>
      </c>
      <c r="K163" s="22">
        <v>58554.63</v>
      </c>
      <c r="L163" s="22">
        <f t="shared" si="32"/>
        <v>19</v>
      </c>
      <c r="M163" s="22">
        <f t="shared" si="33"/>
        <v>58554.63</v>
      </c>
      <c r="N163" s="22"/>
      <c r="O163" s="22"/>
      <c r="P163" s="22"/>
      <c r="Q163" s="22"/>
      <c r="R163" s="22">
        <f t="shared" si="30"/>
        <v>0</v>
      </c>
      <c r="S163" s="22">
        <f t="shared" si="31"/>
        <v>0</v>
      </c>
      <c r="T163" s="22">
        <f t="shared" si="34"/>
        <v>19</v>
      </c>
      <c r="U163" s="22">
        <f t="shared" si="35"/>
        <v>58554.63</v>
      </c>
      <c r="V163" s="11"/>
    </row>
    <row r="164" spans="1:22" s="5" customFormat="1">
      <c r="A164" s="18">
        <v>157</v>
      </c>
      <c r="B164" s="31" t="s">
        <v>321</v>
      </c>
      <c r="C164" s="1" t="s">
        <v>322</v>
      </c>
      <c r="D164" s="23"/>
      <c r="E164" s="23"/>
      <c r="F164" s="23"/>
      <c r="G164" s="23"/>
      <c r="H164" s="23"/>
      <c r="I164" s="23"/>
      <c r="J164" s="23"/>
      <c r="K164" s="23"/>
      <c r="L164" s="23">
        <f t="shared" si="32"/>
        <v>0</v>
      </c>
      <c r="M164" s="23">
        <f t="shared" si="33"/>
        <v>0</v>
      </c>
      <c r="N164" s="23">
        <v>4</v>
      </c>
      <c r="O164" s="23">
        <v>26000</v>
      </c>
      <c r="P164" s="23">
        <v>4</v>
      </c>
      <c r="Q164" s="23">
        <v>26000</v>
      </c>
      <c r="R164" s="21">
        <f t="shared" si="30"/>
        <v>8</v>
      </c>
      <c r="S164" s="21">
        <f t="shared" si="31"/>
        <v>52000</v>
      </c>
      <c r="T164" s="23">
        <f t="shared" si="34"/>
        <v>8</v>
      </c>
      <c r="U164" s="23">
        <f t="shared" si="35"/>
        <v>52000</v>
      </c>
      <c r="V164" s="11"/>
    </row>
    <row r="165" spans="1:22" s="5" customFormat="1">
      <c r="A165" s="15">
        <v>158</v>
      </c>
      <c r="B165" s="30" t="s">
        <v>329</v>
      </c>
      <c r="C165" s="17" t="s">
        <v>330</v>
      </c>
      <c r="D165" s="22"/>
      <c r="E165" s="22"/>
      <c r="F165" s="22"/>
      <c r="G165" s="22"/>
      <c r="H165" s="22">
        <v>1</v>
      </c>
      <c r="I165" s="22">
        <v>3770.25</v>
      </c>
      <c r="J165" s="22">
        <v>4</v>
      </c>
      <c r="K165" s="22">
        <v>4270</v>
      </c>
      <c r="L165" s="22">
        <f t="shared" si="32"/>
        <v>5</v>
      </c>
      <c r="M165" s="22">
        <f t="shared" si="33"/>
        <v>8040.25</v>
      </c>
      <c r="N165" s="22"/>
      <c r="O165" s="22"/>
      <c r="P165" s="22"/>
      <c r="Q165" s="22"/>
      <c r="R165" s="22">
        <f t="shared" si="30"/>
        <v>0</v>
      </c>
      <c r="S165" s="22">
        <f t="shared" si="31"/>
        <v>0</v>
      </c>
      <c r="T165" s="22">
        <f t="shared" si="34"/>
        <v>5</v>
      </c>
      <c r="U165" s="22">
        <f t="shared" si="35"/>
        <v>8040.25</v>
      </c>
      <c r="V165" s="11"/>
    </row>
    <row r="166" spans="1:22" s="5" customFormat="1">
      <c r="A166" s="18">
        <v>159</v>
      </c>
      <c r="B166" s="31" t="s">
        <v>334</v>
      </c>
      <c r="C166" s="1" t="s">
        <v>335</v>
      </c>
      <c r="D166" s="23"/>
      <c r="E166" s="23"/>
      <c r="F166" s="23"/>
      <c r="G166" s="23"/>
      <c r="H166" s="23"/>
      <c r="I166" s="23"/>
      <c r="J166" s="23">
        <v>1</v>
      </c>
      <c r="K166" s="23">
        <v>160.16999999999999</v>
      </c>
      <c r="L166" s="21">
        <f t="shared" si="32"/>
        <v>1</v>
      </c>
      <c r="M166" s="21">
        <f t="shared" si="33"/>
        <v>160.16999999999999</v>
      </c>
      <c r="N166" s="23"/>
      <c r="O166" s="23"/>
      <c r="P166" s="23"/>
      <c r="Q166" s="23"/>
      <c r="R166" s="21">
        <f t="shared" si="30"/>
        <v>0</v>
      </c>
      <c r="S166" s="21">
        <f t="shared" si="31"/>
        <v>0</v>
      </c>
      <c r="T166" s="21">
        <f t="shared" si="34"/>
        <v>1</v>
      </c>
      <c r="U166" s="21">
        <f t="shared" si="35"/>
        <v>160.16999999999999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1"/>
      <c r="M167" s="21"/>
      <c r="N167" s="23"/>
      <c r="O167" s="23"/>
      <c r="P167" s="23"/>
      <c r="Q167" s="23"/>
      <c r="R167" s="21"/>
      <c r="S167" s="21"/>
      <c r="T167" s="21"/>
      <c r="U167" s="21"/>
      <c r="V167" s="11"/>
    </row>
    <row r="168" spans="1:22" s="5" customFormat="1" ht="14.25" thickTop="1" thickBot="1">
      <c r="A168" s="45" t="s">
        <v>0</v>
      </c>
      <c r="B168" s="45"/>
      <c r="C168" s="46"/>
      <c r="D168" s="27">
        <f t="shared" ref="D168:U168" si="36">SUM(D8:D167)</f>
        <v>152874</v>
      </c>
      <c r="E168" s="27">
        <f t="shared" si="36"/>
        <v>89075746212.646362</v>
      </c>
      <c r="F168" s="27">
        <f t="shared" si="36"/>
        <v>438453</v>
      </c>
      <c r="G168" s="27">
        <f t="shared" si="36"/>
        <v>69747127688.571198</v>
      </c>
      <c r="H168" s="27">
        <f t="shared" si="36"/>
        <v>2459899</v>
      </c>
      <c r="I168" s="27">
        <f t="shared" si="36"/>
        <v>191306623033.73389</v>
      </c>
      <c r="J168" s="27">
        <f t="shared" si="36"/>
        <v>3245974</v>
      </c>
      <c r="K168" s="27">
        <f t="shared" si="36"/>
        <v>195408197038.18411</v>
      </c>
      <c r="L168" s="27">
        <f t="shared" si="36"/>
        <v>6297200</v>
      </c>
      <c r="M168" s="27">
        <f t="shared" si="36"/>
        <v>545537693973.13519</v>
      </c>
      <c r="N168" s="27">
        <f t="shared" si="36"/>
        <v>168684</v>
      </c>
      <c r="O168" s="27">
        <f t="shared" si="36"/>
        <v>209446326804.99002</v>
      </c>
      <c r="P168" s="27">
        <f t="shared" si="36"/>
        <v>168684</v>
      </c>
      <c r="Q168" s="27">
        <f t="shared" si="36"/>
        <v>209571200155.72006</v>
      </c>
      <c r="R168" s="27">
        <f t="shared" si="36"/>
        <v>337368</v>
      </c>
      <c r="S168" s="27">
        <f t="shared" si="36"/>
        <v>419017526960.71014</v>
      </c>
      <c r="T168" s="27">
        <f t="shared" si="36"/>
        <v>6634568</v>
      </c>
      <c r="U168" s="27">
        <f t="shared" si="36"/>
        <v>964555220933.84521</v>
      </c>
    </row>
    <row r="169" spans="1:22" s="5" customFormat="1" ht="13.5" customHeight="1" thickTop="1">
      <c r="A169" s="7" t="s">
        <v>337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3"/>
      <c r="U169" s="43"/>
      <c r="V169" s="11"/>
    </row>
    <row r="170" spans="1:22" ht="12.75" customHeight="1">
      <c r="A170" s="7" t="s">
        <v>17</v>
      </c>
      <c r="T170" s="6" t="s">
        <v>11</v>
      </c>
      <c r="U170" s="6" t="s">
        <v>11</v>
      </c>
      <c r="V170" s="11"/>
    </row>
    <row r="171" spans="1:22" ht="13.5" customHeight="1">
      <c r="A171" s="7" t="s">
        <v>43</v>
      </c>
      <c r="E171" s="8"/>
      <c r="F171" s="8"/>
      <c r="G171" s="8"/>
      <c r="H171" s="8"/>
      <c r="T171" s="6" t="s">
        <v>11</v>
      </c>
      <c r="U171" s="6" t="s">
        <v>11</v>
      </c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ABR 2022</vt:lpstr>
      <vt:lpstr>Jan-Abr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2022-07-08T19:52:06Z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