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05\"/>
    </mc:Choice>
  </mc:AlternateContent>
  <bookViews>
    <workbookView xWindow="-105" yWindow="-105" windowWidth="19425" windowHeight="10425"/>
  </bookViews>
  <sheets>
    <sheet name="MAI 2022" sheetId="8" r:id="rId1"/>
    <sheet name="Jan-Mai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9" l="1"/>
  <c r="R26" i="9"/>
  <c r="M26" i="9"/>
  <c r="L26" i="9"/>
  <c r="S25" i="9"/>
  <c r="R25" i="9"/>
  <c r="M25" i="9"/>
  <c r="L25" i="9"/>
  <c r="S24" i="9"/>
  <c r="R24" i="9"/>
  <c r="M24" i="9"/>
  <c r="L24" i="9"/>
  <c r="S23" i="9"/>
  <c r="R23" i="9"/>
  <c r="M23" i="9"/>
  <c r="L23" i="9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T23" i="9" l="1"/>
  <c r="T24" i="9"/>
  <c r="T25" i="9"/>
  <c r="T26" i="9"/>
  <c r="U23" i="9"/>
  <c r="U24" i="9"/>
  <c r="U25" i="9"/>
  <c r="U26" i="9"/>
  <c r="T142" i="8"/>
  <c r="T143" i="8"/>
  <c r="T144" i="8"/>
  <c r="T145" i="8"/>
  <c r="U142" i="8"/>
  <c r="U143" i="8"/>
  <c r="U144" i="8"/>
  <c r="U145" i="8"/>
  <c r="S33" i="9"/>
  <c r="R33" i="9"/>
  <c r="M33" i="9"/>
  <c r="L33" i="9"/>
  <c r="T33" i="9" s="1"/>
  <c r="S32" i="9"/>
  <c r="R32" i="9"/>
  <c r="M32" i="9"/>
  <c r="L32" i="9"/>
  <c r="T32" i="9" s="1"/>
  <c r="S31" i="9"/>
  <c r="R31" i="9"/>
  <c r="M31" i="9"/>
  <c r="L31" i="9"/>
  <c r="T31" i="9" s="1"/>
  <c r="S30" i="9"/>
  <c r="R30" i="9"/>
  <c r="M30" i="9"/>
  <c r="L30" i="9"/>
  <c r="T30" i="9" s="1"/>
  <c r="S29" i="9"/>
  <c r="R29" i="9"/>
  <c r="M29" i="9"/>
  <c r="L29" i="9"/>
  <c r="T29" i="9" s="1"/>
  <c r="S28" i="9"/>
  <c r="R28" i="9"/>
  <c r="M28" i="9"/>
  <c r="L28" i="9"/>
  <c r="T28" i="9" s="1"/>
  <c r="S146" i="8"/>
  <c r="R146" i="8"/>
  <c r="M146" i="8"/>
  <c r="L146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T139" i="8" l="1"/>
  <c r="T140" i="8"/>
  <c r="T141" i="8"/>
  <c r="T146" i="8"/>
  <c r="U139" i="8"/>
  <c r="U140" i="8"/>
  <c r="U141" i="8"/>
  <c r="U146" i="8"/>
  <c r="U29" i="9"/>
  <c r="U31" i="9"/>
  <c r="U33" i="9"/>
  <c r="U28" i="9"/>
  <c r="U30" i="9"/>
  <c r="U32" i="9"/>
  <c r="S41" i="9"/>
  <c r="R41" i="9"/>
  <c r="M41" i="9"/>
  <c r="L41" i="9"/>
  <c r="S40" i="9"/>
  <c r="R40" i="9"/>
  <c r="M40" i="9"/>
  <c r="L40" i="9"/>
  <c r="S39" i="9"/>
  <c r="R39" i="9"/>
  <c r="M39" i="9"/>
  <c r="L39" i="9"/>
  <c r="S38" i="9"/>
  <c r="R38" i="9"/>
  <c r="M38" i="9"/>
  <c r="L38" i="9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T111" i="8" l="1"/>
  <c r="T108" i="8"/>
  <c r="T109" i="8"/>
  <c r="T110" i="8"/>
  <c r="U108" i="8"/>
  <c r="U109" i="8"/>
  <c r="U110" i="8"/>
  <c r="U111" i="8"/>
  <c r="T38" i="9"/>
  <c r="T39" i="9"/>
  <c r="T40" i="9"/>
  <c r="T41" i="9"/>
  <c r="U38" i="9"/>
  <c r="U39" i="9"/>
  <c r="U40" i="9"/>
  <c r="U41" i="9"/>
  <c r="R12" i="9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7" i="9"/>
  <c r="S27" i="9"/>
  <c r="R34" i="9"/>
  <c r="S34" i="9"/>
  <c r="R35" i="9"/>
  <c r="S35" i="9"/>
  <c r="R36" i="9"/>
  <c r="S36" i="9"/>
  <c r="R37" i="9"/>
  <c r="S37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R167" i="8"/>
  <c r="S167" i="8"/>
  <c r="R168" i="8"/>
  <c r="S168" i="8"/>
  <c r="S11" i="8"/>
  <c r="R11" i="8"/>
  <c r="S10" i="8"/>
  <c r="R10" i="8"/>
  <c r="S9" i="8"/>
  <c r="R9" i="8"/>
  <c r="S8" i="8"/>
  <c r="R8" i="8"/>
  <c r="M8" i="9" l="1"/>
  <c r="U8" i="9" s="1"/>
  <c r="M20" i="9" l="1"/>
  <c r="U20" i="9" s="1"/>
  <c r="L20" i="9"/>
  <c r="T20" i="9" s="1"/>
  <c r="M19" i="9"/>
  <c r="U19" i="9" s="1"/>
  <c r="L19" i="9"/>
  <c r="T19" i="9" s="1"/>
  <c r="M18" i="9"/>
  <c r="U18" i="9" s="1"/>
  <c r="L18" i="9"/>
  <c r="T18" i="9" s="1"/>
  <c r="M17" i="9"/>
  <c r="U17" i="9" s="1"/>
  <c r="L17" i="9"/>
  <c r="T17" i="9" s="1"/>
  <c r="M16" i="9"/>
  <c r="U16" i="9" s="1"/>
  <c r="L16" i="9"/>
  <c r="M15" i="9"/>
  <c r="U15" i="9" s="1"/>
  <c r="L15" i="9"/>
  <c r="T15" i="9" s="1"/>
  <c r="M14" i="9"/>
  <c r="U14" i="9" s="1"/>
  <c r="L14" i="9"/>
  <c r="T14" i="9" s="1"/>
  <c r="M13" i="9"/>
  <c r="U13" i="9" s="1"/>
  <c r="L13" i="9"/>
  <c r="T13" i="9" s="1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Q170" i="9"/>
  <c r="P170" i="9"/>
  <c r="O170" i="9"/>
  <c r="N170" i="9"/>
  <c r="K170" i="9"/>
  <c r="J170" i="9"/>
  <c r="I170" i="9"/>
  <c r="H170" i="9"/>
  <c r="G170" i="9"/>
  <c r="F170" i="9"/>
  <c r="E170" i="9"/>
  <c r="Q169" i="8"/>
  <c r="P169" i="8"/>
  <c r="O169" i="8"/>
  <c r="N169" i="8"/>
  <c r="K169" i="8"/>
  <c r="J169" i="8"/>
  <c r="I169" i="8"/>
  <c r="H169" i="8"/>
  <c r="G169" i="8"/>
  <c r="F169" i="8"/>
  <c r="E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6" i="8"/>
  <c r="U128" i="8"/>
  <c r="U152" i="8"/>
  <c r="U24" i="8"/>
  <c r="U36" i="8"/>
  <c r="U44" i="8"/>
  <c r="U52" i="8"/>
  <c r="U60" i="8"/>
  <c r="U72" i="8"/>
  <c r="U76" i="8"/>
  <c r="U84" i="8"/>
  <c r="U88" i="8"/>
  <c r="U96" i="8"/>
  <c r="U100" i="8"/>
  <c r="U112" i="8"/>
  <c r="U120" i="8"/>
  <c r="U124" i="8"/>
  <c r="U132" i="8"/>
  <c r="U136" i="8"/>
  <c r="U148" i="8"/>
  <c r="U156" i="8"/>
  <c r="U160" i="8"/>
  <c r="U164" i="8"/>
  <c r="U32" i="8"/>
  <c r="U68" i="8"/>
  <c r="S169" i="8"/>
  <c r="R169" i="8"/>
  <c r="U21" i="8"/>
  <c r="U37" i="8"/>
  <c r="U49" i="8"/>
  <c r="U61" i="8"/>
  <c r="U69" i="8"/>
  <c r="U85" i="8"/>
  <c r="U89" i="8"/>
  <c r="U93" i="8"/>
  <c r="U97" i="8"/>
  <c r="U101" i="8"/>
  <c r="U105" i="8"/>
  <c r="U113" i="8"/>
  <c r="U117" i="8"/>
  <c r="U121" i="8"/>
  <c r="U125" i="8"/>
  <c r="U129" i="8"/>
  <c r="U133" i="8"/>
  <c r="U137" i="8"/>
  <c r="U149" i="8"/>
  <c r="U153" i="8"/>
  <c r="U157" i="8"/>
  <c r="U161" i="8"/>
  <c r="U165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13" i="8"/>
  <c r="T117" i="8"/>
  <c r="T121" i="8"/>
  <c r="T125" i="8"/>
  <c r="T129" i="8"/>
  <c r="T133" i="8"/>
  <c r="T137" i="8"/>
  <c r="T149" i="8"/>
  <c r="T153" i="8"/>
  <c r="T157" i="8"/>
  <c r="T165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5" i="8"/>
  <c r="T119" i="8"/>
  <c r="T123" i="8"/>
  <c r="T127" i="8"/>
  <c r="T147" i="8"/>
  <c r="T151" i="8"/>
  <c r="T163" i="8"/>
  <c r="U151" i="8"/>
  <c r="U127" i="8"/>
  <c r="U91" i="8"/>
  <c r="U87" i="8"/>
  <c r="U71" i="8"/>
  <c r="T132" i="8"/>
  <c r="T42" i="8"/>
  <c r="T58" i="8"/>
  <c r="T62" i="8"/>
  <c r="T94" i="8"/>
  <c r="T114" i="8"/>
  <c r="T167" i="8"/>
  <c r="U39" i="8"/>
  <c r="T161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6" i="8"/>
  <c r="U138" i="8"/>
  <c r="U150" i="8"/>
  <c r="U154" i="8"/>
  <c r="U158" i="8"/>
  <c r="U166" i="8"/>
  <c r="U23" i="8"/>
  <c r="U43" i="8"/>
  <c r="U51" i="8"/>
  <c r="U59" i="8"/>
  <c r="U67" i="8"/>
  <c r="U75" i="8"/>
  <c r="U83" i="8"/>
  <c r="U95" i="8"/>
  <c r="U99" i="8"/>
  <c r="U107" i="8"/>
  <c r="U123" i="8"/>
  <c r="U131" i="8"/>
  <c r="U135" i="8"/>
  <c r="U147" i="8"/>
  <c r="U167" i="8"/>
  <c r="U27" i="8"/>
  <c r="U47" i="8"/>
  <c r="U55" i="8"/>
  <c r="U63" i="8"/>
  <c r="U79" i="8"/>
  <c r="U103" i="8"/>
  <c r="U163" i="8"/>
  <c r="T33" i="8"/>
  <c r="T45" i="8"/>
  <c r="T61" i="8"/>
  <c r="T65" i="8"/>
  <c r="T81" i="8"/>
  <c r="T26" i="8"/>
  <c r="T78" i="8"/>
  <c r="T156" i="8"/>
  <c r="T166" i="8"/>
  <c r="T150" i="8"/>
  <c r="T32" i="8"/>
  <c r="T46" i="8"/>
  <c r="T116" i="8"/>
  <c r="T126" i="8"/>
  <c r="U26" i="8"/>
  <c r="U38" i="8"/>
  <c r="U58" i="8"/>
  <c r="U74" i="8"/>
  <c r="U78" i="8"/>
  <c r="U82" i="8"/>
  <c r="U114" i="8"/>
  <c r="U118" i="8"/>
  <c r="U122" i="8"/>
  <c r="U130" i="8"/>
  <c r="U134" i="8"/>
  <c r="U162" i="8"/>
  <c r="U168" i="8"/>
  <c r="T30" i="8"/>
  <c r="T96" i="8"/>
  <c r="T106" i="8"/>
  <c r="T11" i="8"/>
  <c r="T39" i="8"/>
  <c r="T95" i="8"/>
  <c r="T99" i="8"/>
  <c r="T131" i="8"/>
  <c r="T135" i="8"/>
  <c r="T155" i="8"/>
  <c r="T159" i="8"/>
  <c r="T80" i="8"/>
  <c r="T90" i="8"/>
  <c r="T154" i="8"/>
  <c r="U81" i="8"/>
  <c r="U22" i="8"/>
  <c r="T55" i="8"/>
  <c r="U11" i="8"/>
  <c r="U31" i="8"/>
  <c r="U35" i="8"/>
  <c r="U115" i="8"/>
  <c r="U119" i="8"/>
  <c r="U155" i="8"/>
  <c r="U159" i="8"/>
  <c r="T64" i="8"/>
  <c r="T74" i="8"/>
  <c r="T130" i="8"/>
  <c r="T48" i="8"/>
  <c r="T28" i="8"/>
  <c r="T44" i="8"/>
  <c r="T60" i="8"/>
  <c r="T76" i="8"/>
  <c r="T92" i="8"/>
  <c r="T112" i="8"/>
  <c r="T128" i="8"/>
  <c r="T152" i="8"/>
  <c r="T24" i="8"/>
  <c r="T40" i="8"/>
  <c r="T56" i="8"/>
  <c r="T72" i="8"/>
  <c r="T88" i="8"/>
  <c r="T104" i="8"/>
  <c r="T124" i="8"/>
  <c r="T148" i="8"/>
  <c r="T164" i="8"/>
  <c r="T22" i="8"/>
  <c r="T38" i="8"/>
  <c r="T54" i="8"/>
  <c r="T70" i="8"/>
  <c r="T86" i="8"/>
  <c r="T102" i="8"/>
  <c r="T122" i="8"/>
  <c r="T138" i="8"/>
  <c r="T162" i="8"/>
  <c r="T168" i="8"/>
  <c r="T12" i="8"/>
  <c r="T36" i="8"/>
  <c r="T52" i="8"/>
  <c r="T68" i="8"/>
  <c r="T84" i="8"/>
  <c r="T100" i="8"/>
  <c r="T120" i="8"/>
  <c r="T136" i="8"/>
  <c r="T160" i="8"/>
  <c r="T10" i="8"/>
  <c r="T34" i="8"/>
  <c r="T50" i="8"/>
  <c r="T66" i="8"/>
  <c r="T82" i="8"/>
  <c r="T98" i="8"/>
  <c r="T118" i="8"/>
  <c r="T134" i="8"/>
  <c r="T158" i="8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37" i="9"/>
  <c r="L37" i="9"/>
  <c r="M36" i="9"/>
  <c r="L36" i="9"/>
  <c r="M35" i="9"/>
  <c r="L35" i="9"/>
  <c r="M34" i="9"/>
  <c r="L34" i="9"/>
  <c r="M27" i="9"/>
  <c r="L27" i="9"/>
  <c r="M22" i="9"/>
  <c r="L22" i="9"/>
  <c r="M21" i="9"/>
  <c r="L21" i="9"/>
  <c r="M12" i="9"/>
  <c r="L12" i="9"/>
  <c r="M11" i="9"/>
  <c r="L11" i="9"/>
  <c r="M10" i="9"/>
  <c r="L10" i="9"/>
  <c r="M9" i="9"/>
  <c r="L9" i="9"/>
  <c r="L8" i="9"/>
  <c r="D170" i="9"/>
  <c r="M8" i="8"/>
  <c r="M169" i="8" s="1"/>
  <c r="L169" i="8"/>
  <c r="D169" i="8"/>
  <c r="U22" i="9" l="1"/>
  <c r="U44" i="9"/>
  <c r="U48" i="9"/>
  <c r="U52" i="9"/>
  <c r="U56" i="9"/>
  <c r="U60" i="9"/>
  <c r="U64" i="9"/>
  <c r="U68" i="9"/>
  <c r="U72" i="9"/>
  <c r="U76" i="9"/>
  <c r="U144" i="9"/>
  <c r="U148" i="9"/>
  <c r="U152" i="9"/>
  <c r="U156" i="9"/>
  <c r="U160" i="9"/>
  <c r="U164" i="9"/>
  <c r="U168" i="9"/>
  <c r="U36" i="9"/>
  <c r="U10" i="9"/>
  <c r="R170" i="9"/>
  <c r="S170" i="9"/>
  <c r="L170" i="9"/>
  <c r="M170" i="9"/>
  <c r="U66" i="9"/>
  <c r="U98" i="9"/>
  <c r="U154" i="9"/>
  <c r="U42" i="9"/>
  <c r="U58" i="9"/>
  <c r="U90" i="9"/>
  <c r="U114" i="9"/>
  <c r="U130" i="9"/>
  <c r="U146" i="9"/>
  <c r="U12" i="9"/>
  <c r="U50" i="9"/>
  <c r="U74" i="9"/>
  <c r="U106" i="9"/>
  <c r="U122" i="9"/>
  <c r="U138" i="9"/>
  <c r="U162" i="9"/>
  <c r="U82" i="9"/>
  <c r="U79" i="9"/>
  <c r="U135" i="9"/>
  <c r="U143" i="9"/>
  <c r="U55" i="9"/>
  <c r="U71" i="9"/>
  <c r="T85" i="9"/>
  <c r="T101" i="9"/>
  <c r="T117" i="9"/>
  <c r="T133" i="9"/>
  <c r="T27" i="9"/>
  <c r="T53" i="9"/>
  <c r="T69" i="9"/>
  <c r="U83" i="9"/>
  <c r="U95" i="9"/>
  <c r="U99" i="9"/>
  <c r="U111" i="9"/>
  <c r="U115" i="9"/>
  <c r="U127" i="9"/>
  <c r="U84" i="9"/>
  <c r="U100" i="9"/>
  <c r="U108" i="9"/>
  <c r="U116" i="9"/>
  <c r="U124" i="9"/>
  <c r="U132" i="9"/>
  <c r="U140" i="9"/>
  <c r="U49" i="9"/>
  <c r="U53" i="9"/>
  <c r="U57" i="9"/>
  <c r="U61" i="9"/>
  <c r="U65" i="9"/>
  <c r="U69" i="9"/>
  <c r="U73" i="9"/>
  <c r="U77" i="9"/>
  <c r="U113" i="9"/>
  <c r="U117" i="9"/>
  <c r="U121" i="9"/>
  <c r="U125" i="9"/>
  <c r="U129" i="9"/>
  <c r="U133" i="9"/>
  <c r="U137" i="9"/>
  <c r="U141" i="9"/>
  <c r="U80" i="9"/>
  <c r="U92" i="9"/>
  <c r="U96" i="9"/>
  <c r="U104" i="9"/>
  <c r="U112" i="9"/>
  <c r="U120" i="9"/>
  <c r="U128" i="9"/>
  <c r="U136" i="9"/>
  <c r="T165" i="9"/>
  <c r="U88" i="9"/>
  <c r="T149" i="9"/>
  <c r="U9" i="9"/>
  <c r="U21" i="9"/>
  <c r="U47" i="9"/>
  <c r="U51" i="9"/>
  <c r="U63" i="9"/>
  <c r="U67" i="9"/>
  <c r="U131" i="9"/>
  <c r="U119" i="9"/>
  <c r="U147" i="9"/>
  <c r="U159" i="9"/>
  <c r="U163" i="9"/>
  <c r="U11" i="9"/>
  <c r="U27" i="9"/>
  <c r="U35" i="9"/>
  <c r="U37" i="9"/>
  <c r="U45" i="9"/>
  <c r="U81" i="9"/>
  <c r="U85" i="9"/>
  <c r="U87" i="9"/>
  <c r="U89" i="9"/>
  <c r="U93" i="9"/>
  <c r="U97" i="9"/>
  <c r="U101" i="9"/>
  <c r="U103" i="9"/>
  <c r="U105" i="9"/>
  <c r="U109" i="9"/>
  <c r="U145" i="9"/>
  <c r="U149" i="9"/>
  <c r="U151" i="9"/>
  <c r="U153" i="9"/>
  <c r="U157" i="9"/>
  <c r="U161" i="9"/>
  <c r="U165" i="9"/>
  <c r="U167" i="9"/>
  <c r="T62" i="9"/>
  <c r="T94" i="9"/>
  <c r="T12" i="9"/>
  <c r="T50" i="9"/>
  <c r="T66" i="9"/>
  <c r="T82" i="9"/>
  <c r="T98" i="9"/>
  <c r="T114" i="9"/>
  <c r="T130" i="9"/>
  <c r="T146" i="9"/>
  <c r="T162" i="9"/>
  <c r="T34" i="9"/>
  <c r="U43" i="9"/>
  <c r="T45" i="9"/>
  <c r="T54" i="9"/>
  <c r="U59" i="9"/>
  <c r="T61" i="9"/>
  <c r="T70" i="9"/>
  <c r="U75" i="9"/>
  <c r="T77" i="9"/>
  <c r="T86" i="9"/>
  <c r="U91" i="9"/>
  <c r="T93" i="9"/>
  <c r="T102" i="9"/>
  <c r="U107" i="9"/>
  <c r="T109" i="9"/>
  <c r="T118" i="9"/>
  <c r="U123" i="9"/>
  <c r="T125" i="9"/>
  <c r="T134" i="9"/>
  <c r="U139" i="9"/>
  <c r="T141" i="9"/>
  <c r="T150" i="9"/>
  <c r="U155" i="9"/>
  <c r="T157" i="9"/>
  <c r="T166" i="9"/>
  <c r="T8" i="9"/>
  <c r="T46" i="9"/>
  <c r="T78" i="9"/>
  <c r="T110" i="9"/>
  <c r="T126" i="9"/>
  <c r="T142" i="9"/>
  <c r="T158" i="9"/>
  <c r="T42" i="9"/>
  <c r="T58" i="9"/>
  <c r="T74" i="9"/>
  <c r="T90" i="9"/>
  <c r="T106" i="9"/>
  <c r="T122" i="9"/>
  <c r="T138" i="9"/>
  <c r="T154" i="9"/>
  <c r="U8" i="8"/>
  <c r="U169" i="8" s="1"/>
  <c r="T8" i="8"/>
  <c r="T169" i="8" s="1"/>
  <c r="U34" i="9"/>
  <c r="U46" i="9"/>
  <c r="U54" i="9"/>
  <c r="U62" i="9"/>
  <c r="U70" i="9"/>
  <c r="U78" i="9"/>
  <c r="U86" i="9"/>
  <c r="U94" i="9"/>
  <c r="U102" i="9"/>
  <c r="U110" i="9"/>
  <c r="U118" i="9"/>
  <c r="U126" i="9"/>
  <c r="U134" i="9"/>
  <c r="U142" i="9"/>
  <c r="U150" i="9"/>
  <c r="U158" i="9"/>
  <c r="U166" i="9"/>
  <c r="T11" i="9"/>
  <c r="T37" i="9"/>
  <c r="T49" i="9"/>
  <c r="T57" i="9"/>
  <c r="T65" i="9"/>
  <c r="T73" i="9"/>
  <c r="T81" i="9"/>
  <c r="T89" i="9"/>
  <c r="T97" i="9"/>
  <c r="T105" i="9"/>
  <c r="T113" i="9"/>
  <c r="T121" i="9"/>
  <c r="T129" i="9"/>
  <c r="T137" i="9"/>
  <c r="T145" i="9"/>
  <c r="T153" i="9"/>
  <c r="T161" i="9"/>
  <c r="T10" i="9"/>
  <c r="T22" i="9"/>
  <c r="T36" i="9"/>
  <c r="T44" i="9"/>
  <c r="T48" i="9"/>
  <c r="T52" i="9"/>
  <c r="T56" i="9"/>
  <c r="T60" i="9"/>
  <c r="T64" i="9"/>
  <c r="T68" i="9"/>
  <c r="T72" i="9"/>
  <c r="T76" i="9"/>
  <c r="T80" i="9"/>
  <c r="T84" i="9"/>
  <c r="T88" i="9"/>
  <c r="T92" i="9"/>
  <c r="T96" i="9"/>
  <c r="T100" i="9"/>
  <c r="T104" i="9"/>
  <c r="T108" i="9"/>
  <c r="T112" i="9"/>
  <c r="T116" i="9"/>
  <c r="T120" i="9"/>
  <c r="T124" i="9"/>
  <c r="T128" i="9"/>
  <c r="T132" i="9"/>
  <c r="T136" i="9"/>
  <c r="T140" i="9"/>
  <c r="T144" i="9"/>
  <c r="T148" i="9"/>
  <c r="T152" i="9"/>
  <c r="T156" i="9"/>
  <c r="T160" i="9"/>
  <c r="T164" i="9"/>
  <c r="T168" i="9"/>
  <c r="T9" i="9"/>
  <c r="T21" i="9"/>
  <c r="T35" i="9"/>
  <c r="T43" i="9"/>
  <c r="T47" i="9"/>
  <c r="T51" i="9"/>
  <c r="T55" i="9"/>
  <c r="T59" i="9"/>
  <c r="T63" i="9"/>
  <c r="T67" i="9"/>
  <c r="T71" i="9"/>
  <c r="T75" i="9"/>
  <c r="T79" i="9"/>
  <c r="T83" i="9"/>
  <c r="T87" i="9"/>
  <c r="T91" i="9"/>
  <c r="T95" i="9"/>
  <c r="T99" i="9"/>
  <c r="T103" i="9"/>
  <c r="T107" i="9"/>
  <c r="T111" i="9"/>
  <c r="T115" i="9"/>
  <c r="T119" i="9"/>
  <c r="T123" i="9"/>
  <c r="T127" i="9"/>
  <c r="T131" i="9"/>
  <c r="T135" i="9"/>
  <c r="T139" i="9"/>
  <c r="T143" i="9"/>
  <c r="T147" i="9"/>
  <c r="T151" i="9"/>
  <c r="T155" i="9"/>
  <c r="T159" i="9"/>
  <c r="T163" i="9"/>
  <c r="T167" i="9"/>
  <c r="T170" i="9" l="1"/>
  <c r="U170" i="9"/>
</calcChain>
</file>

<file path=xl/sharedStrings.xml><?xml version="1.0" encoding="utf-8"?>
<sst xmlns="http://schemas.openxmlformats.org/spreadsheetml/2006/main" count="722" uniqueCount="345">
  <si>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</si>
  <si>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</si>
  <si>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</si>
  <si>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</si>
  <si>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</si>
  <si>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</si>
  <si>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</si>
  <si>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</si>
  <si>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</si>
  <si>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</si>
  <si>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</si>
  <si>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</si>
  <si>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</si>
  <si>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</si>
  <si>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</si>
  <si>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</si>
  <si>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</si>
  <si>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</si>
  <si>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</si>
  <si>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</si>
  <si>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</si>
  <si>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</si>
  <si>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</si>
  <si>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</si>
  <si>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</si>
  <si>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</si>
  <si>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</si>
  <si>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</si>
  <si>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</si>
  <si>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</si>
  <si>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</si>
  <si>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</si>
  <si>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</si>
  <si>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</si>
  <si>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</si>
  <si>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</si>
  <si>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</si>
  <si>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</si>
  <si>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</si>
  <si>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</si>
  <si>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</si>
  <si>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</si>
  <si>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</si>
  <si>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</si>
  <si>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</si>
  <si>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</si>
  <si>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</si>
  <si>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</si>
  <si>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</si>
  <si>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</si>
  <si>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</si>
  <si>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</si>
  <si>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</si>
  <si>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</si>
  <si>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</si>
  <si>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</si>
  <si>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</si>
  <si>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</si>
  <si>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</si>
  <si>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</si>
  <si>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</si>
  <si>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</si>
  <si>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</si>
  <si>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</si>
  <si>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</si>
  <si>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</si>
  <si>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</si>
  <si>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</si>
  <si>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</si>
  <si>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</si>
  <si>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</si>
  <si>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</si>
  <si>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</si>
  <si>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</si>
  <si>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</si>
  <si>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</si>
  <si>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</si>
  <si>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</si>
  <si>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</si>
  <si>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</si>
  <si>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</si>
  <si>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</si>
  <si>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</si>
  <si>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</si>
  <si>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</si>
  <si>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</si>
  <si>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</si>
  <si>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</si>
  <si>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</si>
  <si>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</si>
  <si>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</si>
  <si>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</si>
  <si>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</si>
  <si>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</si>
  <si>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</si>
  <si>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</si>
  <si>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</si>
  <si>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</si>
  <si>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</si>
  <si>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</si>
  <si>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</si>
  <si>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</si>
  <si>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</si>
  <si>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</si>
  <si>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</si>
  <si>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</si>
  <si>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</si>
  <si>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</si>
  <si>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</si>
  <si>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</si>
  <si>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</si>
  <si>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</si>
  <si>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</si>
  <si>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</si>
  <si>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</si>
  <si>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</si>
  <si>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</si>
  <si>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</si>
  <si>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</si>
  <si>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</si>
  <si>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</si>
  <si>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</si>
  <si>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</si>
  <si>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</si>
  <si>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</si>
  <si>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</si>
  <si>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</si>
  <si>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</si>
  <si>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</si>
  <si>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</si>
  <si>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</si>
  <si>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</si>
  <si>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</si>
  <si>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</si>
  <si>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</si>
  <si>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</si>
  <si>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</si>
  <si>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</si>
  <si>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</si>
  <si>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</si>
  <si>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</si>
  <si>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</si>
  <si>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</si>
  <si>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</si>
  <si>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</si>
  <si>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</si>
  <si>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</si>
  <si>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</si>
  <si>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</si>
  <si>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</si>
  <si>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</si>
  <si>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</si>
  <si>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</si>
  <si>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</si>
  <si>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</si>
  <si>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</si>
  <si>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</si>
  <si>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</si>
  <si>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</si>
  <si>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</si>
  <si>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</si>
  <si>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</si>
  <si>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</si>
  <si>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</si>
  <si>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</si>
  <si>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</si>
  <si>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</si>
  <si>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</si>
  <si>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</si>
  <si>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</si>
  <si>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</si>
  <si>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</si>
  <si>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</si>
  <si>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</si>
  <si>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</si>
  <si>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</si>
  <si>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</si>
  <si>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</si>
  <si>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</si>
  <si>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</si>
  <si>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</si>
  <si>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</si>
  <si>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</si>
  <si>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</si>
  <si>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</si>
  <si>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</si>
  <si>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</si>
  <si>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</si>
  <si>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</si>
  <si>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</si>
  <si>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</si>
  <si>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</si>
  <si>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</si>
  <si>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</si>
  <si>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</si>
  <si>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</si>
  <si>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</si>
  <si>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</si>
  <si>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</si>
  <si>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</si>
  <si>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</si>
  <si>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</si>
  <si>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</si>
  <si>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</si>
  <si>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</si>
  <si>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</si>
  <si>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</si>
  <si>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</si>
  <si>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</si>
  <si>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</si>
  <si>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</si>
  <si>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</si>
  <si>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</si>
  <si>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</si>
  <si>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</si>
  <si>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</si>
  <si>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</si>
  <si>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</si>
  <si>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</si>
  <si>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</si>
  <si>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</si>
  <si>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</si>
  <si>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</si>
  <si>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</si>
  <si>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</si>
  <si>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</si>
  <si>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</si>
  <si>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</si>
  <si>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</si>
  <si>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</si>
  <si>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PROSEFTUR CORRETORA DE CÂMBIO LTDA.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</si>
  <si>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</si>
  <si>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</si>
  <si>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</si>
  <si>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</si>
  <si>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</si>
  <si>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</si>
  <si>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</si>
  <si>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</si>
  <si>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</si>
  <si>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</si>
  <si>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</si>
  <si>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</si>
  <si>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</si>
  <si>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</si>
  <si>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</si>
  <si>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</si>
  <si>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</si>
  <si>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</si>
  <si>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</si>
  <si>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</si>
  <si>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</si>
  <si>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</si>
  <si>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</si>
  <si>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</si>
  <si>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</si>
  <si>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</si>
  <si>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</si>
  <si>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</si>
  <si>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</si>
  <si>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</si>
  <si>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</si>
  <si>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</si>
  <si>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</si>
  <si>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</si>
  <si>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</si>
  <si>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</si>
  <si>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</si>
  <si>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</si>
  <si>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</si>
  <si>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</si>
  <si>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</si>
  <si>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</si>
  <si>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</si>
  <si>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</si>
  <si>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</si>
  <si>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</si>
  <si>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</si>
  <si>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</si>
  <si>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</si>
  <si>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</si>
  <si>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</si>
  <si>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</si>
  <si>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</si>
  <si>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</si>
  <si>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</si>
  <si>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</si>
  <si>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</si>
  <si>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</si>
  <si>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</si>
  <si>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</si>
  <si>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</si>
  <si>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ING BANK N.V.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</si>
  <si>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</si>
  <si>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</si>
  <si>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</si>
  <si>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</si>
  <si>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</si>
  <si>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</si>
  <si>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</si>
  <si>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</si>
  <si>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</si>
  <si>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</si>
  <si>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</si>
  <si>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</si>
  <si>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</si>
  <si>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</si>
  <si>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</si>
  <si>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</si>
  <si>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</si>
  <si>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</si>
  <si>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</si>
  <si>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</si>
  <si>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</si>
  <si>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</si>
  <si>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</si>
  <si>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</si>
  <si>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</si>
  <si>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</si>
  <si>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</si>
  <si>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</si>
  <si>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</si>
  <si>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</si>
  <si>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</si>
  <si>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</si>
  <si>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</si>
  <si>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</si>
  <si>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</si>
  <si>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</si>
  <si>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</si>
  <si>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</si>
  <si>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</si>
  <si>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</si>
  <si>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</si>
  <si>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</si>
  <si>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</si>
  <si>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Fonte: Sistema Câmbio; Dados extraídos em: 08/07/2022</t>
  </si>
  <si>
    <t>OZ CORRETORA DE CÂMBIO S.A.</t>
  </si>
  <si>
    <t>SAGITUR CORRETORA DE CÂMBIO S.A.</t>
  </si>
  <si>
    <t>Registros de câmbio contratado em MAIO / 2022</t>
  </si>
  <si>
    <t>Registros de câmbio contratado - Acumulado Jan-Mai/2022</t>
  </si>
  <si>
    <t>61.820.817</t>
  </si>
  <si>
    <t>BANCO PAULISTA S.A.</t>
  </si>
  <si>
    <t>28.127.603</t>
  </si>
  <si>
    <t>BANESTES S.A. BANCO DO ESTADO DO ESPIRITO 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</si>
</sst>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3"/>
  <sheetViews>
    <sheetView tabSelected="1"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339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46</v>
      </c>
      <c r="C8" s="19" t="s">
        <v>47</v>
      </c>
      <c r="D8" s="21">
        <v>1507</v>
      </c>
      <c r="E8" s="21">
        <v>1888762660.54</v>
      </c>
      <c r="F8" s="21">
        <v>8285</v>
      </c>
      <c r="G8" s="21">
        <v>2380581719.7775998</v>
      </c>
      <c r="H8" s="21">
        <v>8546</v>
      </c>
      <c r="I8" s="21">
        <v>9194653573.5799999</v>
      </c>
      <c r="J8" s="21">
        <v>11440</v>
      </c>
      <c r="K8" s="21">
        <v>10589803991.442101</v>
      </c>
      <c r="L8" s="21">
        <f>D8+F8+H8+J8</f>
        <v>29778</v>
      </c>
      <c r="M8" s="21">
        <f>E8+G8+I8+K8</f>
        <v>24053801945.339699</v>
      </c>
      <c r="N8" s="21">
        <v>371</v>
      </c>
      <c r="O8" s="21">
        <v>4810178900.7600002</v>
      </c>
      <c r="P8" s="21">
        <v>380</v>
      </c>
      <c r="Q8" s="21">
        <v>3178526273.5300002</v>
      </c>
      <c r="R8" s="21">
        <f>N8+P8</f>
        <v>751</v>
      </c>
      <c r="S8" s="21">
        <f>O8+Q8</f>
        <v>7988705174.2900009</v>
      </c>
      <c r="T8" s="21">
        <f>L8+R8</f>
        <v>30529</v>
      </c>
      <c r="U8" s="21">
        <f>M8+S8</f>
        <v>32042507119.6297</v>
      </c>
      <c r="V8" s="11"/>
    </row>
    <row r="9" spans="1:22" s="5" customFormat="1">
      <c r="A9" s="15">
        <v>2</v>
      </c>
      <c r="B9" s="30" t="s">
        <v>48</v>
      </c>
      <c r="C9" s="17" t="s">
        <v>49</v>
      </c>
      <c r="D9" s="22">
        <v>324</v>
      </c>
      <c r="E9" s="22">
        <v>705953581.69000006</v>
      </c>
      <c r="F9" s="22">
        <v>2292</v>
      </c>
      <c r="G9" s="22">
        <v>1618980623.0799999</v>
      </c>
      <c r="H9" s="22">
        <v>1516</v>
      </c>
      <c r="I9" s="22">
        <v>4919006799.7799997</v>
      </c>
      <c r="J9" s="22">
        <v>2464</v>
      </c>
      <c r="K9" s="22">
        <v>9089171364.7700005</v>
      </c>
      <c r="L9" s="22">
        <f t="shared" ref="L9:L80" si="0">D9+F9+H9+J9</f>
        <v>6596</v>
      </c>
      <c r="M9" s="22">
        <f t="shared" ref="M9:M80" si="1">E9+G9+I9+K9</f>
        <v>16333112369.32</v>
      </c>
      <c r="N9" s="22">
        <v>569</v>
      </c>
      <c r="O9" s="22">
        <v>6892798854.7299995</v>
      </c>
      <c r="P9" s="22">
        <v>576</v>
      </c>
      <c r="Q9" s="22">
        <v>5433558700.9899998</v>
      </c>
      <c r="R9" s="22">
        <f t="shared" ref="R9:S9" si="2">N9+P9</f>
        <v>1145</v>
      </c>
      <c r="S9" s="22">
        <f t="shared" si="2"/>
        <v>12326357555.719999</v>
      </c>
      <c r="T9" s="22">
        <f t="shared" ref="T9:T80" si="3">L9+R9</f>
        <v>7741</v>
      </c>
      <c r="U9" s="22">
        <f t="shared" ref="U9:U80" si="4">M9+S9</f>
        <v>28659469925.040001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9289</v>
      </c>
      <c r="E10" s="23">
        <v>3865974375.7981</v>
      </c>
      <c r="F10" s="23">
        <v>29172</v>
      </c>
      <c r="G10" s="23">
        <v>4558805201.9645004</v>
      </c>
      <c r="H10" s="23">
        <v>33833</v>
      </c>
      <c r="I10" s="23">
        <v>3760324682.4920998</v>
      </c>
      <c r="J10" s="23">
        <v>38921</v>
      </c>
      <c r="K10" s="23">
        <v>3715159741.8608999</v>
      </c>
      <c r="L10" s="21">
        <f t="shared" si="0"/>
        <v>111215</v>
      </c>
      <c r="M10" s="21">
        <f t="shared" si="1"/>
        <v>15900264002.115601</v>
      </c>
      <c r="N10" s="23">
        <v>502</v>
      </c>
      <c r="O10" s="23">
        <v>7053901230.1599998</v>
      </c>
      <c r="P10" s="23">
        <v>476</v>
      </c>
      <c r="Q10" s="23">
        <v>5515101507.3999996</v>
      </c>
      <c r="R10" s="21">
        <f>N10+P10</f>
        <v>978</v>
      </c>
      <c r="S10" s="21">
        <f>O10+Q10</f>
        <v>12569002737.559999</v>
      </c>
      <c r="T10" s="21">
        <f t="shared" si="3"/>
        <v>112193</v>
      </c>
      <c r="U10" s="21">
        <f t="shared" si="4"/>
        <v>28469266739.675598</v>
      </c>
      <c r="V10" s="11"/>
    </row>
    <row r="11" spans="1:22" s="5" customFormat="1">
      <c r="A11" s="15">
        <v>4</v>
      </c>
      <c r="B11" s="30" t="s">
        <v>44</v>
      </c>
      <c r="C11" s="17" t="s">
        <v>45</v>
      </c>
      <c r="D11" s="22">
        <v>5863</v>
      </c>
      <c r="E11" s="22">
        <v>1633950696.48</v>
      </c>
      <c r="F11" s="22">
        <v>17877</v>
      </c>
      <c r="G11" s="22">
        <v>3009917563.6996002</v>
      </c>
      <c r="H11" s="22">
        <v>22326</v>
      </c>
      <c r="I11" s="22">
        <v>4049017578.23</v>
      </c>
      <c r="J11" s="22">
        <v>37074</v>
      </c>
      <c r="K11" s="22">
        <v>5116668909.0955</v>
      </c>
      <c r="L11" s="22">
        <f t="shared" si="0"/>
        <v>83140</v>
      </c>
      <c r="M11" s="22">
        <f t="shared" si="1"/>
        <v>13809554747.5051</v>
      </c>
      <c r="N11" s="22">
        <v>840</v>
      </c>
      <c r="O11" s="22">
        <v>7928918524.3299999</v>
      </c>
      <c r="P11" s="22">
        <v>844</v>
      </c>
      <c r="Q11" s="22">
        <v>6407207070.3999996</v>
      </c>
      <c r="R11" s="22">
        <f t="shared" ref="R11:R12" si="5">N11+P11</f>
        <v>1684</v>
      </c>
      <c r="S11" s="22">
        <f t="shared" ref="S11:S12" si="6">O11+Q11</f>
        <v>14336125594.73</v>
      </c>
      <c r="T11" s="22">
        <f t="shared" si="3"/>
        <v>84824</v>
      </c>
      <c r="U11" s="22">
        <f t="shared" si="4"/>
        <v>28145680342.2351</v>
      </c>
      <c r="V11" s="11"/>
    </row>
    <row r="12" spans="1:22" s="5" customFormat="1">
      <c r="A12" s="18">
        <v>5</v>
      </c>
      <c r="B12" s="12" t="s">
        <v>21</v>
      </c>
      <c r="C12" s="1" t="s">
        <v>22</v>
      </c>
      <c r="D12" s="23">
        <v>160</v>
      </c>
      <c r="E12" s="23">
        <v>188683149.94999999</v>
      </c>
      <c r="F12" s="23">
        <v>492</v>
      </c>
      <c r="G12" s="23">
        <v>265340926.09999999</v>
      </c>
      <c r="H12" s="23">
        <v>162</v>
      </c>
      <c r="I12" s="23">
        <v>1268468481.2193</v>
      </c>
      <c r="J12" s="23">
        <v>336</v>
      </c>
      <c r="K12" s="23">
        <v>1109759707.8492999</v>
      </c>
      <c r="L12" s="21">
        <f t="shared" si="0"/>
        <v>1150</v>
      </c>
      <c r="M12" s="21">
        <f t="shared" si="1"/>
        <v>2832252265.1185999</v>
      </c>
      <c r="N12" s="23">
        <v>383</v>
      </c>
      <c r="O12" s="23">
        <v>12294147154.719999</v>
      </c>
      <c r="P12" s="23">
        <v>399</v>
      </c>
      <c r="Q12" s="23">
        <v>12396271810.959999</v>
      </c>
      <c r="R12" s="21">
        <f t="shared" si="5"/>
        <v>782</v>
      </c>
      <c r="S12" s="21">
        <f t="shared" si="6"/>
        <v>24690418965.68</v>
      </c>
      <c r="T12" s="21">
        <f t="shared" si="3"/>
        <v>1932</v>
      </c>
      <c r="U12" s="21">
        <f t="shared" si="4"/>
        <v>27522671230.798599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8952</v>
      </c>
      <c r="E13" s="22">
        <v>4966102206.8999996</v>
      </c>
      <c r="F13" s="22">
        <v>17503</v>
      </c>
      <c r="G13" s="22">
        <v>3312641085.9899998</v>
      </c>
      <c r="H13" s="22">
        <v>21652</v>
      </c>
      <c r="I13" s="22">
        <v>2925882297.29</v>
      </c>
      <c r="J13" s="22">
        <v>25856</v>
      </c>
      <c r="K13" s="22">
        <v>3523307211.02</v>
      </c>
      <c r="L13" s="22">
        <f t="shared" ref="L13:L20" si="7">D13+F13+H13+J13</f>
        <v>73963</v>
      </c>
      <c r="M13" s="22">
        <f t="shared" ref="M13:M20" si="8">E13+G13+I13+K13</f>
        <v>14727932801.200001</v>
      </c>
      <c r="N13" s="22">
        <v>404</v>
      </c>
      <c r="O13" s="22">
        <v>1696365546.51</v>
      </c>
      <c r="P13" s="22">
        <v>407</v>
      </c>
      <c r="Q13" s="22">
        <v>3216985461.48</v>
      </c>
      <c r="R13" s="22">
        <f t="shared" ref="R13:R76" si="9">N13+P13</f>
        <v>811</v>
      </c>
      <c r="S13" s="22">
        <f t="shared" ref="S13:S76" si="10">O13+Q13</f>
        <v>4913351007.9899998</v>
      </c>
      <c r="T13" s="22">
        <f t="shared" ref="T13:T20" si="11">L13+R13</f>
        <v>74774</v>
      </c>
      <c r="U13" s="22">
        <f t="shared" ref="U13:U20" si="12">M13+S13</f>
        <v>19641283809.190002</v>
      </c>
      <c r="V13" s="11"/>
    </row>
    <row r="14" spans="1:22" s="5" customFormat="1">
      <c r="A14" s="18">
        <v>7</v>
      </c>
      <c r="B14" s="31" t="s">
        <v>56</v>
      </c>
      <c r="C14" s="1" t="s">
        <v>57</v>
      </c>
      <c r="D14" s="23">
        <v>5077</v>
      </c>
      <c r="E14" s="23">
        <v>3191678578.23</v>
      </c>
      <c r="F14" s="23">
        <v>10755</v>
      </c>
      <c r="G14" s="23">
        <v>1240586682.677</v>
      </c>
      <c r="H14" s="23">
        <v>24508</v>
      </c>
      <c r="I14" s="23">
        <v>1711691770.0699999</v>
      </c>
      <c r="J14" s="23">
        <v>20737</v>
      </c>
      <c r="K14" s="23">
        <v>2739832937.3891001</v>
      </c>
      <c r="L14" s="21">
        <f t="shared" si="7"/>
        <v>61077</v>
      </c>
      <c r="M14" s="21">
        <f t="shared" si="8"/>
        <v>8883789968.3661003</v>
      </c>
      <c r="N14" s="23">
        <v>381</v>
      </c>
      <c r="O14" s="23">
        <v>2345409120.6799998</v>
      </c>
      <c r="P14" s="23">
        <v>405</v>
      </c>
      <c r="Q14" s="23">
        <v>3751217104.5100002</v>
      </c>
      <c r="R14" s="21">
        <f t="shared" si="9"/>
        <v>786</v>
      </c>
      <c r="S14" s="21">
        <f t="shared" si="10"/>
        <v>6096626225.1900005</v>
      </c>
      <c r="T14" s="21">
        <f t="shared" si="11"/>
        <v>61863</v>
      </c>
      <c r="U14" s="21">
        <f t="shared" si="12"/>
        <v>14980416193.556101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317</v>
      </c>
      <c r="E15" s="22">
        <v>1084587524.1900001</v>
      </c>
      <c r="F15" s="22">
        <v>1110</v>
      </c>
      <c r="G15" s="22">
        <v>622046648.11000001</v>
      </c>
      <c r="H15" s="22">
        <v>2155</v>
      </c>
      <c r="I15" s="22">
        <v>1641335867.23</v>
      </c>
      <c r="J15" s="22">
        <v>2858</v>
      </c>
      <c r="K15" s="22">
        <v>827120320.20000005</v>
      </c>
      <c r="L15" s="22">
        <f t="shared" si="7"/>
        <v>6440</v>
      </c>
      <c r="M15" s="22">
        <f t="shared" si="8"/>
        <v>4175090359.7300005</v>
      </c>
      <c r="N15" s="22">
        <v>158</v>
      </c>
      <c r="O15" s="22">
        <v>2205299540.6799998</v>
      </c>
      <c r="P15" s="22">
        <v>555</v>
      </c>
      <c r="Q15" s="22">
        <v>5026560327.8599997</v>
      </c>
      <c r="R15" s="22">
        <f t="shared" si="9"/>
        <v>713</v>
      </c>
      <c r="S15" s="22">
        <f t="shared" si="10"/>
        <v>7231859868.539999</v>
      </c>
      <c r="T15" s="22">
        <f t="shared" si="11"/>
        <v>7153</v>
      </c>
      <c r="U15" s="22">
        <f t="shared" si="12"/>
        <v>11406950228.27</v>
      </c>
      <c r="V15" s="11"/>
    </row>
    <row r="16" spans="1:22" s="5" customFormat="1">
      <c r="A16" s="18">
        <v>9</v>
      </c>
      <c r="B16" s="31" t="s">
        <v>58</v>
      </c>
      <c r="C16" s="1" t="s">
        <v>59</v>
      </c>
      <c r="D16" s="23">
        <v>148</v>
      </c>
      <c r="E16" s="23">
        <v>763315684.83000004</v>
      </c>
      <c r="F16" s="23">
        <v>869</v>
      </c>
      <c r="G16" s="23">
        <v>1124361862.71</v>
      </c>
      <c r="H16" s="23">
        <v>497</v>
      </c>
      <c r="I16" s="23">
        <v>1935634742.8199999</v>
      </c>
      <c r="J16" s="23">
        <v>758</v>
      </c>
      <c r="K16" s="23">
        <v>3010938657.2765002</v>
      </c>
      <c r="L16" s="21">
        <f t="shared" si="7"/>
        <v>2272</v>
      </c>
      <c r="M16" s="21">
        <f t="shared" si="8"/>
        <v>6834250947.6364994</v>
      </c>
      <c r="N16" s="23">
        <v>184</v>
      </c>
      <c r="O16" s="23">
        <v>2116316587.4100001</v>
      </c>
      <c r="P16" s="23">
        <v>97</v>
      </c>
      <c r="Q16" s="23">
        <v>916399222.19000006</v>
      </c>
      <c r="R16" s="21">
        <f t="shared" si="9"/>
        <v>281</v>
      </c>
      <c r="S16" s="21">
        <f t="shared" si="10"/>
        <v>3032715809.6000004</v>
      </c>
      <c r="T16" s="21">
        <f t="shared" si="11"/>
        <v>2553</v>
      </c>
      <c r="U16" s="21">
        <f t="shared" si="12"/>
        <v>9866966757.2364998</v>
      </c>
      <c r="V16" s="11"/>
    </row>
    <row r="17" spans="1:22" s="5" customFormat="1">
      <c r="A17" s="15">
        <v>10</v>
      </c>
      <c r="B17" s="30" t="s">
        <v>54</v>
      </c>
      <c r="C17" s="17" t="s">
        <v>55</v>
      </c>
      <c r="D17" s="22">
        <v>277</v>
      </c>
      <c r="E17" s="22">
        <v>411491883.61000001</v>
      </c>
      <c r="F17" s="22">
        <v>1630</v>
      </c>
      <c r="G17" s="22">
        <v>502666647.44819999</v>
      </c>
      <c r="H17" s="22">
        <v>1773</v>
      </c>
      <c r="I17" s="22">
        <v>1915179627.8246</v>
      </c>
      <c r="J17" s="22">
        <v>2800</v>
      </c>
      <c r="K17" s="22">
        <v>1172132497.7277</v>
      </c>
      <c r="L17" s="22">
        <f t="shared" si="7"/>
        <v>6480</v>
      </c>
      <c r="M17" s="22">
        <f t="shared" si="8"/>
        <v>4001470656.6105003</v>
      </c>
      <c r="N17" s="22">
        <v>942</v>
      </c>
      <c r="O17" s="22">
        <v>1982289557.77</v>
      </c>
      <c r="P17" s="22">
        <v>953</v>
      </c>
      <c r="Q17" s="22">
        <v>2386092472.48</v>
      </c>
      <c r="R17" s="22">
        <f t="shared" si="9"/>
        <v>1895</v>
      </c>
      <c r="S17" s="22">
        <f t="shared" si="10"/>
        <v>4368382030.25</v>
      </c>
      <c r="T17" s="22">
        <f t="shared" si="11"/>
        <v>8375</v>
      </c>
      <c r="U17" s="22">
        <f t="shared" si="12"/>
        <v>8369852686.8605003</v>
      </c>
      <c r="V17" s="11"/>
    </row>
    <row r="18" spans="1:22" s="5" customFormat="1">
      <c r="A18" s="18">
        <v>11</v>
      </c>
      <c r="B18" s="31" t="s">
        <v>27</v>
      </c>
      <c r="C18" s="1" t="s">
        <v>28</v>
      </c>
      <c r="D18" s="23"/>
      <c r="E18" s="23"/>
      <c r="F18" s="23"/>
      <c r="G18" s="23"/>
      <c r="H18" s="23">
        <v>140</v>
      </c>
      <c r="I18" s="23">
        <v>1242443350.5999999</v>
      </c>
      <c r="J18" s="23">
        <v>241</v>
      </c>
      <c r="K18" s="23">
        <v>1832683296.8399999</v>
      </c>
      <c r="L18" s="21">
        <f t="shared" si="7"/>
        <v>381</v>
      </c>
      <c r="M18" s="21">
        <f t="shared" si="8"/>
        <v>3075126647.4399996</v>
      </c>
      <c r="N18" s="23">
        <v>78</v>
      </c>
      <c r="O18" s="23">
        <v>1176310469.8499999</v>
      </c>
      <c r="P18" s="23">
        <v>57</v>
      </c>
      <c r="Q18" s="23">
        <v>586317119.60000002</v>
      </c>
      <c r="R18" s="21">
        <f t="shared" si="9"/>
        <v>135</v>
      </c>
      <c r="S18" s="21">
        <f t="shared" si="10"/>
        <v>1762627589.4499998</v>
      </c>
      <c r="T18" s="21">
        <f t="shared" si="11"/>
        <v>516</v>
      </c>
      <c r="U18" s="21">
        <f t="shared" si="12"/>
        <v>4837754236.8899994</v>
      </c>
      <c r="V18" s="11"/>
    </row>
    <row r="19" spans="1:22" s="5" customFormat="1">
      <c r="A19" s="15">
        <v>12</v>
      </c>
      <c r="B19" s="30" t="s">
        <v>60</v>
      </c>
      <c r="C19" s="17" t="s">
        <v>61</v>
      </c>
      <c r="D19" s="22"/>
      <c r="E19" s="22"/>
      <c r="F19" s="22"/>
      <c r="G19" s="22"/>
      <c r="H19" s="22">
        <v>275</v>
      </c>
      <c r="I19" s="22">
        <v>2131593260.04</v>
      </c>
      <c r="J19" s="22">
        <v>312</v>
      </c>
      <c r="K19" s="22">
        <v>2173810633.2800002</v>
      </c>
      <c r="L19" s="22">
        <f t="shared" si="7"/>
        <v>587</v>
      </c>
      <c r="M19" s="22">
        <f t="shared" si="8"/>
        <v>4305403893.3199997</v>
      </c>
      <c r="N19" s="22">
        <v>14</v>
      </c>
      <c r="O19" s="22">
        <v>310000000</v>
      </c>
      <c r="P19" s="22">
        <v>8</v>
      </c>
      <c r="Q19" s="22">
        <v>140000000</v>
      </c>
      <c r="R19" s="22">
        <f t="shared" si="9"/>
        <v>22</v>
      </c>
      <c r="S19" s="22">
        <f t="shared" si="10"/>
        <v>450000000</v>
      </c>
      <c r="T19" s="22">
        <f t="shared" si="11"/>
        <v>609</v>
      </c>
      <c r="U19" s="22">
        <f t="shared" si="12"/>
        <v>4755403893.3199997</v>
      </c>
      <c r="V19" s="11"/>
    </row>
    <row r="20" spans="1:22" s="5" customFormat="1">
      <c r="A20" s="18">
        <v>13</v>
      </c>
      <c r="B20" s="31" t="s">
        <v>64</v>
      </c>
      <c r="C20" s="1" t="s">
        <v>65</v>
      </c>
      <c r="D20" s="23">
        <v>130</v>
      </c>
      <c r="E20" s="23">
        <v>67457019.920000002</v>
      </c>
      <c r="F20" s="23">
        <v>355</v>
      </c>
      <c r="G20" s="23">
        <v>61769224.173699997</v>
      </c>
      <c r="H20" s="23">
        <v>300</v>
      </c>
      <c r="I20" s="23">
        <v>214988688.56999999</v>
      </c>
      <c r="J20" s="23">
        <v>379</v>
      </c>
      <c r="K20" s="23">
        <v>148293129.83000001</v>
      </c>
      <c r="L20" s="21">
        <f t="shared" si="7"/>
        <v>1164</v>
      </c>
      <c r="M20" s="21">
        <f t="shared" si="8"/>
        <v>492508062.49370003</v>
      </c>
      <c r="N20" s="23">
        <v>677</v>
      </c>
      <c r="O20" s="23">
        <v>1939001785.6099999</v>
      </c>
      <c r="P20" s="23">
        <v>701</v>
      </c>
      <c r="Q20" s="23">
        <v>2063330666.6500001</v>
      </c>
      <c r="R20" s="21">
        <f t="shared" si="9"/>
        <v>1378</v>
      </c>
      <c r="S20" s="21">
        <f t="shared" si="10"/>
        <v>4002332452.2600002</v>
      </c>
      <c r="T20" s="21">
        <f t="shared" si="11"/>
        <v>2542</v>
      </c>
      <c r="U20" s="21">
        <f t="shared" si="12"/>
        <v>4494840514.7537003</v>
      </c>
      <c r="V20" s="11"/>
    </row>
    <row r="21" spans="1:22" s="5" customFormat="1">
      <c r="A21" s="15">
        <v>14</v>
      </c>
      <c r="B21" s="16" t="s">
        <v>62</v>
      </c>
      <c r="C21" s="17" t="s">
        <v>63</v>
      </c>
      <c r="D21" s="22"/>
      <c r="E21" s="22"/>
      <c r="F21" s="22">
        <v>1</v>
      </c>
      <c r="G21" s="22">
        <v>92311711.950000003</v>
      </c>
      <c r="H21" s="22">
        <v>272</v>
      </c>
      <c r="I21" s="22">
        <v>1561146146.7</v>
      </c>
      <c r="J21" s="22">
        <v>175</v>
      </c>
      <c r="K21" s="22">
        <v>1002547838.38</v>
      </c>
      <c r="L21" s="22">
        <f t="shared" si="0"/>
        <v>448</v>
      </c>
      <c r="M21" s="22">
        <f t="shared" si="1"/>
        <v>2656005697.0300002</v>
      </c>
      <c r="N21" s="22">
        <v>13</v>
      </c>
      <c r="O21" s="22">
        <v>320573916.99000001</v>
      </c>
      <c r="P21" s="22">
        <v>33</v>
      </c>
      <c r="Q21" s="22">
        <v>830491720.85000002</v>
      </c>
      <c r="R21" s="22">
        <f t="shared" si="9"/>
        <v>46</v>
      </c>
      <c r="S21" s="22">
        <f t="shared" si="10"/>
        <v>1151065637.8400002</v>
      </c>
      <c r="T21" s="22">
        <f t="shared" si="3"/>
        <v>494</v>
      </c>
      <c r="U21" s="22">
        <f t="shared" si="4"/>
        <v>3807071334.8700004</v>
      </c>
      <c r="V21" s="11"/>
    </row>
    <row r="22" spans="1:22" s="5" customFormat="1">
      <c r="A22" s="18">
        <v>15</v>
      </c>
      <c r="B22" s="31" t="s">
        <v>39</v>
      </c>
      <c r="C22" s="1" t="s">
        <v>40</v>
      </c>
      <c r="D22" s="23">
        <v>92</v>
      </c>
      <c r="E22" s="23">
        <v>587415701.33000004</v>
      </c>
      <c r="F22" s="23">
        <v>23</v>
      </c>
      <c r="G22" s="23">
        <v>131491515.48999999</v>
      </c>
      <c r="H22" s="23">
        <v>110</v>
      </c>
      <c r="I22" s="23">
        <v>389644482.56</v>
      </c>
      <c r="J22" s="23">
        <v>263</v>
      </c>
      <c r="K22" s="23">
        <v>128631677.09</v>
      </c>
      <c r="L22" s="21">
        <f t="shared" si="0"/>
        <v>488</v>
      </c>
      <c r="M22" s="21">
        <f t="shared" si="1"/>
        <v>1237183376.47</v>
      </c>
      <c r="N22" s="23">
        <v>104</v>
      </c>
      <c r="O22" s="23">
        <v>841888691.20000005</v>
      </c>
      <c r="P22" s="23">
        <v>112</v>
      </c>
      <c r="Q22" s="23">
        <v>1328664813.0799999</v>
      </c>
      <c r="R22" s="21">
        <f t="shared" si="9"/>
        <v>216</v>
      </c>
      <c r="S22" s="21">
        <f t="shared" si="10"/>
        <v>2170553504.2799997</v>
      </c>
      <c r="T22" s="21">
        <f t="shared" si="3"/>
        <v>704</v>
      </c>
      <c r="U22" s="21">
        <f t="shared" si="4"/>
        <v>3407736880.75</v>
      </c>
      <c r="V22" s="11"/>
    </row>
    <row r="23" spans="1:22" s="5" customFormat="1">
      <c r="A23" s="15">
        <v>16</v>
      </c>
      <c r="B23" s="30" t="s">
        <v>33</v>
      </c>
      <c r="C23" s="17" t="s">
        <v>34</v>
      </c>
      <c r="D23" s="22">
        <v>42</v>
      </c>
      <c r="E23" s="22">
        <v>597901397.94000006</v>
      </c>
      <c r="F23" s="22">
        <v>145</v>
      </c>
      <c r="G23" s="22">
        <v>356617566.81999999</v>
      </c>
      <c r="H23" s="22">
        <v>227</v>
      </c>
      <c r="I23" s="22">
        <v>225898324.30000001</v>
      </c>
      <c r="J23" s="22">
        <v>192</v>
      </c>
      <c r="K23" s="22">
        <v>258147345.96000001</v>
      </c>
      <c r="L23" s="22">
        <f t="shared" si="0"/>
        <v>606</v>
      </c>
      <c r="M23" s="22">
        <f t="shared" si="1"/>
        <v>1438564635.02</v>
      </c>
      <c r="N23" s="22">
        <v>181</v>
      </c>
      <c r="O23" s="22">
        <v>748119133.21000004</v>
      </c>
      <c r="P23" s="22">
        <v>194</v>
      </c>
      <c r="Q23" s="22">
        <v>995567563.86000001</v>
      </c>
      <c r="R23" s="22">
        <f t="shared" si="9"/>
        <v>375</v>
      </c>
      <c r="S23" s="22">
        <f t="shared" si="10"/>
        <v>1743686697.0700002</v>
      </c>
      <c r="T23" s="22">
        <f t="shared" si="3"/>
        <v>981</v>
      </c>
      <c r="U23" s="22">
        <f t="shared" si="4"/>
        <v>3182251332.0900002</v>
      </c>
      <c r="V23" s="11"/>
    </row>
    <row r="24" spans="1:22" s="5" customFormat="1">
      <c r="A24" s="18">
        <v>17</v>
      </c>
      <c r="B24" s="31" t="s">
        <v>68</v>
      </c>
      <c r="C24" s="1" t="s">
        <v>69</v>
      </c>
      <c r="D24" s="23">
        <v>384</v>
      </c>
      <c r="E24" s="23">
        <v>279356843.63</v>
      </c>
      <c r="F24" s="23">
        <v>2733</v>
      </c>
      <c r="G24" s="23">
        <v>635672447.96000004</v>
      </c>
      <c r="H24" s="23">
        <v>1624</v>
      </c>
      <c r="I24" s="23">
        <v>800040555.88</v>
      </c>
      <c r="J24" s="23">
        <v>4062</v>
      </c>
      <c r="K24" s="23">
        <v>684240257.09800005</v>
      </c>
      <c r="L24" s="21">
        <f t="shared" si="0"/>
        <v>8803</v>
      </c>
      <c r="M24" s="21">
        <f t="shared" si="1"/>
        <v>2399310104.5679998</v>
      </c>
      <c r="N24" s="23">
        <v>60</v>
      </c>
      <c r="O24" s="23">
        <v>496547670.75999999</v>
      </c>
      <c r="P24" s="23">
        <v>48</v>
      </c>
      <c r="Q24" s="23">
        <v>279712534</v>
      </c>
      <c r="R24" s="21">
        <f t="shared" si="9"/>
        <v>108</v>
      </c>
      <c r="S24" s="21">
        <f t="shared" si="10"/>
        <v>776260204.75999999</v>
      </c>
      <c r="T24" s="21">
        <f t="shared" si="3"/>
        <v>8911</v>
      </c>
      <c r="U24" s="21">
        <f t="shared" si="4"/>
        <v>3175570309.3280001</v>
      </c>
      <c r="V24" s="11"/>
    </row>
    <row r="25" spans="1:22" s="5" customFormat="1">
      <c r="A25" s="15">
        <v>18</v>
      </c>
      <c r="B25" s="30" t="s">
        <v>23</v>
      </c>
      <c r="C25" s="17" t="s">
        <v>24</v>
      </c>
      <c r="D25" s="22">
        <v>6</v>
      </c>
      <c r="E25" s="22">
        <v>37771103.939999998</v>
      </c>
      <c r="F25" s="22"/>
      <c r="G25" s="22"/>
      <c r="H25" s="22">
        <v>26</v>
      </c>
      <c r="I25" s="22">
        <v>228630177.52000001</v>
      </c>
      <c r="J25" s="22">
        <v>45</v>
      </c>
      <c r="K25" s="22">
        <v>50477153.9366</v>
      </c>
      <c r="L25" s="22">
        <f t="shared" si="0"/>
        <v>77</v>
      </c>
      <c r="M25" s="22">
        <f t="shared" si="1"/>
        <v>316878435.39660001</v>
      </c>
      <c r="N25" s="22">
        <v>77</v>
      </c>
      <c r="O25" s="22">
        <v>1316479085.1199999</v>
      </c>
      <c r="P25" s="22">
        <v>95</v>
      </c>
      <c r="Q25" s="22">
        <v>1537280107.3499999</v>
      </c>
      <c r="R25" s="22">
        <f t="shared" si="9"/>
        <v>172</v>
      </c>
      <c r="S25" s="22">
        <f t="shared" si="10"/>
        <v>2853759192.4699998</v>
      </c>
      <c r="T25" s="22">
        <f t="shared" si="3"/>
        <v>249</v>
      </c>
      <c r="U25" s="22">
        <f t="shared" si="4"/>
        <v>3170637627.8666</v>
      </c>
      <c r="V25" s="11"/>
    </row>
    <row r="26" spans="1:22" s="5" customFormat="1">
      <c r="A26" s="18">
        <v>19</v>
      </c>
      <c r="B26" s="31" t="s">
        <v>35</v>
      </c>
      <c r="C26" s="1" t="s">
        <v>36</v>
      </c>
      <c r="D26" s="23">
        <v>788</v>
      </c>
      <c r="E26" s="23">
        <v>74367360.709999993</v>
      </c>
      <c r="F26" s="23">
        <v>2725</v>
      </c>
      <c r="G26" s="23">
        <v>142071523.21000001</v>
      </c>
      <c r="H26" s="23">
        <v>3659</v>
      </c>
      <c r="I26" s="23">
        <v>251840817.75999999</v>
      </c>
      <c r="J26" s="23">
        <v>8764</v>
      </c>
      <c r="K26" s="23">
        <v>771113006.13680005</v>
      </c>
      <c r="L26" s="21">
        <f t="shared" si="0"/>
        <v>15936</v>
      </c>
      <c r="M26" s="21">
        <f t="shared" si="1"/>
        <v>1239392707.8168001</v>
      </c>
      <c r="N26" s="23">
        <v>1722</v>
      </c>
      <c r="O26" s="23">
        <v>1000885787.75</v>
      </c>
      <c r="P26" s="23">
        <v>6757</v>
      </c>
      <c r="Q26" s="23">
        <v>403923133.10000002</v>
      </c>
      <c r="R26" s="21">
        <f t="shared" si="9"/>
        <v>8479</v>
      </c>
      <c r="S26" s="21">
        <f t="shared" si="10"/>
        <v>1404808920.8499999</v>
      </c>
      <c r="T26" s="21">
        <f t="shared" si="3"/>
        <v>24415</v>
      </c>
      <c r="U26" s="21">
        <f t="shared" si="4"/>
        <v>2644201628.6668</v>
      </c>
      <c r="V26" s="11"/>
    </row>
    <row r="27" spans="1:22" s="5" customFormat="1">
      <c r="A27" s="15">
        <v>20</v>
      </c>
      <c r="B27" s="30" t="s">
        <v>66</v>
      </c>
      <c r="C27" s="17" t="s">
        <v>67</v>
      </c>
      <c r="D27" s="22">
        <v>5</v>
      </c>
      <c r="E27" s="22">
        <v>56000000</v>
      </c>
      <c r="F27" s="22"/>
      <c r="G27" s="22"/>
      <c r="H27" s="22">
        <v>410</v>
      </c>
      <c r="I27" s="22">
        <v>1053380541.9</v>
      </c>
      <c r="J27" s="22">
        <v>382</v>
      </c>
      <c r="K27" s="22">
        <v>375879402.12</v>
      </c>
      <c r="L27" s="22">
        <f t="shared" si="0"/>
        <v>797</v>
      </c>
      <c r="M27" s="22">
        <f t="shared" si="1"/>
        <v>1485259944.02</v>
      </c>
      <c r="N27" s="22">
        <v>6</v>
      </c>
      <c r="O27" s="22">
        <v>124315972.3</v>
      </c>
      <c r="P27" s="22">
        <v>26</v>
      </c>
      <c r="Q27" s="22">
        <v>859306893.75</v>
      </c>
      <c r="R27" s="22">
        <f t="shared" si="9"/>
        <v>32</v>
      </c>
      <c r="S27" s="22">
        <f t="shared" si="10"/>
        <v>983622866.04999995</v>
      </c>
      <c r="T27" s="22">
        <f t="shared" si="3"/>
        <v>829</v>
      </c>
      <c r="U27" s="22">
        <f t="shared" si="4"/>
        <v>2468882810.0699997</v>
      </c>
      <c r="V27" s="11"/>
    </row>
    <row r="28" spans="1:22" s="5" customFormat="1">
      <c r="A28" s="18">
        <v>21</v>
      </c>
      <c r="B28" s="31" t="s">
        <v>25</v>
      </c>
      <c r="C28" s="1" t="s">
        <v>26</v>
      </c>
      <c r="D28" s="23">
        <v>268</v>
      </c>
      <c r="E28" s="23">
        <v>321198528.91000003</v>
      </c>
      <c r="F28" s="23">
        <v>704</v>
      </c>
      <c r="G28" s="23">
        <v>150858763.05000001</v>
      </c>
      <c r="H28" s="23">
        <v>212</v>
      </c>
      <c r="I28" s="23">
        <v>227167340.44999999</v>
      </c>
      <c r="J28" s="23">
        <v>807</v>
      </c>
      <c r="K28" s="23">
        <v>336140380.91000003</v>
      </c>
      <c r="L28" s="21">
        <f t="shared" si="0"/>
        <v>1991</v>
      </c>
      <c r="M28" s="21">
        <f t="shared" si="1"/>
        <v>1035365013.3200002</v>
      </c>
      <c r="N28" s="23">
        <v>389</v>
      </c>
      <c r="O28" s="23">
        <v>683787199.25</v>
      </c>
      <c r="P28" s="23">
        <v>679</v>
      </c>
      <c r="Q28" s="23">
        <v>639721104.74000001</v>
      </c>
      <c r="R28" s="21">
        <f t="shared" si="9"/>
        <v>1068</v>
      </c>
      <c r="S28" s="21">
        <f t="shared" si="10"/>
        <v>1323508303.99</v>
      </c>
      <c r="T28" s="21">
        <f t="shared" si="3"/>
        <v>3059</v>
      </c>
      <c r="U28" s="21">
        <f t="shared" si="4"/>
        <v>2358873317.3100004</v>
      </c>
      <c r="V28" s="11"/>
    </row>
    <row r="29" spans="1:22" s="5" customFormat="1">
      <c r="A29" s="15">
        <v>22</v>
      </c>
      <c r="B29" s="30" t="s">
        <v>37</v>
      </c>
      <c r="C29" s="17" t="s">
        <v>38</v>
      </c>
      <c r="D29" s="22">
        <v>105</v>
      </c>
      <c r="E29" s="22">
        <v>108310359.12</v>
      </c>
      <c r="F29" s="22">
        <v>614</v>
      </c>
      <c r="G29" s="22">
        <v>89692746.099999994</v>
      </c>
      <c r="H29" s="22">
        <v>4302</v>
      </c>
      <c r="I29" s="22">
        <v>272803306.58999997</v>
      </c>
      <c r="J29" s="22">
        <v>50850</v>
      </c>
      <c r="K29" s="22">
        <v>324320908.35000002</v>
      </c>
      <c r="L29" s="22">
        <f t="shared" si="0"/>
        <v>55871</v>
      </c>
      <c r="M29" s="22">
        <f t="shared" si="1"/>
        <v>795127320.15999997</v>
      </c>
      <c r="N29" s="22">
        <v>118</v>
      </c>
      <c r="O29" s="22">
        <v>571563893</v>
      </c>
      <c r="P29" s="22">
        <v>210</v>
      </c>
      <c r="Q29" s="22">
        <v>577792397.08000004</v>
      </c>
      <c r="R29" s="22">
        <f t="shared" si="9"/>
        <v>328</v>
      </c>
      <c r="S29" s="22">
        <f t="shared" si="10"/>
        <v>1149356290.0799999</v>
      </c>
      <c r="T29" s="22">
        <f t="shared" si="3"/>
        <v>56199</v>
      </c>
      <c r="U29" s="22">
        <f t="shared" si="4"/>
        <v>1944483610.2399998</v>
      </c>
      <c r="V29" s="11"/>
    </row>
    <row r="30" spans="1:22" s="5" customFormat="1">
      <c r="A30" s="18">
        <v>23</v>
      </c>
      <c r="B30" s="31" t="s">
        <v>70</v>
      </c>
      <c r="C30" s="1" t="s">
        <v>71</v>
      </c>
      <c r="D30" s="23">
        <v>10</v>
      </c>
      <c r="E30" s="23">
        <v>166832213.72</v>
      </c>
      <c r="F30" s="23">
        <v>10</v>
      </c>
      <c r="G30" s="23">
        <v>90159673.319999993</v>
      </c>
      <c r="H30" s="23">
        <v>11</v>
      </c>
      <c r="I30" s="23">
        <v>319203449.02999997</v>
      </c>
      <c r="J30" s="23">
        <v>124</v>
      </c>
      <c r="K30" s="23">
        <v>224181242.65000001</v>
      </c>
      <c r="L30" s="21">
        <f t="shared" si="0"/>
        <v>155</v>
      </c>
      <c r="M30" s="21">
        <f t="shared" si="1"/>
        <v>800376578.71999991</v>
      </c>
      <c r="N30" s="23">
        <v>25</v>
      </c>
      <c r="O30" s="23">
        <v>312731462</v>
      </c>
      <c r="P30" s="23">
        <v>51</v>
      </c>
      <c r="Q30" s="23">
        <v>784482335.86000001</v>
      </c>
      <c r="R30" s="21">
        <f t="shared" si="9"/>
        <v>76</v>
      </c>
      <c r="S30" s="21">
        <f t="shared" si="10"/>
        <v>1097213797.8600001</v>
      </c>
      <c r="T30" s="21">
        <f t="shared" si="3"/>
        <v>231</v>
      </c>
      <c r="U30" s="21">
        <f t="shared" si="4"/>
        <v>1897590376.5799999</v>
      </c>
      <c r="V30" s="11"/>
    </row>
    <row r="31" spans="1:22" s="5" customFormat="1">
      <c r="A31" s="15">
        <v>24</v>
      </c>
      <c r="B31" s="30" t="s">
        <v>31</v>
      </c>
      <c r="C31" s="17" t="s">
        <v>32</v>
      </c>
      <c r="D31" s="22">
        <v>121</v>
      </c>
      <c r="E31" s="22">
        <v>199659601.74000001</v>
      </c>
      <c r="F31" s="22">
        <v>194</v>
      </c>
      <c r="G31" s="22">
        <v>66704726.994199999</v>
      </c>
      <c r="H31" s="22">
        <v>323</v>
      </c>
      <c r="I31" s="22">
        <v>460973525.76999998</v>
      </c>
      <c r="J31" s="22">
        <v>350</v>
      </c>
      <c r="K31" s="22">
        <v>426586038.68000001</v>
      </c>
      <c r="L31" s="22">
        <f t="shared" si="0"/>
        <v>988</v>
      </c>
      <c r="M31" s="22">
        <f t="shared" si="1"/>
        <v>1153923893.1842</v>
      </c>
      <c r="N31" s="22">
        <v>189</v>
      </c>
      <c r="O31" s="22">
        <v>216365846.22999999</v>
      </c>
      <c r="P31" s="22">
        <v>227</v>
      </c>
      <c r="Q31" s="22">
        <v>523087385.85000002</v>
      </c>
      <c r="R31" s="22">
        <f t="shared" si="9"/>
        <v>416</v>
      </c>
      <c r="S31" s="22">
        <f t="shared" si="10"/>
        <v>739453232.08000004</v>
      </c>
      <c r="T31" s="22">
        <f t="shared" si="3"/>
        <v>1404</v>
      </c>
      <c r="U31" s="22">
        <f t="shared" si="4"/>
        <v>1893377125.2642002</v>
      </c>
      <c r="V31" s="11"/>
    </row>
    <row r="32" spans="1:22" s="5" customFormat="1">
      <c r="A32" s="18">
        <v>25</v>
      </c>
      <c r="B32" s="31" t="s">
        <v>29</v>
      </c>
      <c r="C32" s="1" t="s">
        <v>30</v>
      </c>
      <c r="D32" s="23">
        <v>186</v>
      </c>
      <c r="E32" s="23">
        <v>237110210.43000001</v>
      </c>
      <c r="F32" s="23">
        <v>374</v>
      </c>
      <c r="G32" s="23">
        <v>84733099.959999993</v>
      </c>
      <c r="H32" s="23">
        <v>59</v>
      </c>
      <c r="I32" s="23">
        <v>157633566.19</v>
      </c>
      <c r="J32" s="23">
        <v>456</v>
      </c>
      <c r="K32" s="23">
        <v>132581344.8</v>
      </c>
      <c r="L32" s="21">
        <f t="shared" si="0"/>
        <v>1075</v>
      </c>
      <c r="M32" s="21">
        <f t="shared" si="1"/>
        <v>612058221.38</v>
      </c>
      <c r="N32" s="23">
        <v>118</v>
      </c>
      <c r="O32" s="23">
        <v>558685290.01999998</v>
      </c>
      <c r="P32" s="23">
        <v>151</v>
      </c>
      <c r="Q32" s="23">
        <v>611770631.88999999</v>
      </c>
      <c r="R32" s="21">
        <f t="shared" si="9"/>
        <v>269</v>
      </c>
      <c r="S32" s="21">
        <f t="shared" si="10"/>
        <v>1170455921.9099998</v>
      </c>
      <c r="T32" s="21">
        <f t="shared" si="3"/>
        <v>1344</v>
      </c>
      <c r="U32" s="21">
        <f t="shared" si="4"/>
        <v>1782514143.29</v>
      </c>
      <c r="V32" s="11"/>
    </row>
    <row r="33" spans="1:22" s="5" customFormat="1">
      <c r="A33" s="15">
        <v>26</v>
      </c>
      <c r="B33" s="16" t="s">
        <v>90</v>
      </c>
      <c r="C33" s="17" t="s">
        <v>91</v>
      </c>
      <c r="D33" s="22">
        <v>56</v>
      </c>
      <c r="E33" s="22">
        <v>61612841.450000003</v>
      </c>
      <c r="F33" s="22">
        <v>204</v>
      </c>
      <c r="G33" s="22">
        <v>94982987.599999994</v>
      </c>
      <c r="H33" s="22">
        <v>115</v>
      </c>
      <c r="I33" s="22">
        <v>42145553.659999996</v>
      </c>
      <c r="J33" s="22">
        <v>185</v>
      </c>
      <c r="K33" s="22">
        <v>196656630.41</v>
      </c>
      <c r="L33" s="22">
        <f t="shared" si="0"/>
        <v>560</v>
      </c>
      <c r="M33" s="22">
        <f t="shared" si="1"/>
        <v>395398013.12</v>
      </c>
      <c r="N33" s="22">
        <v>124</v>
      </c>
      <c r="O33" s="22">
        <v>697974368.74000001</v>
      </c>
      <c r="P33" s="22">
        <v>123</v>
      </c>
      <c r="Q33" s="22">
        <v>544056965.30999994</v>
      </c>
      <c r="R33" s="22">
        <f t="shared" si="9"/>
        <v>247</v>
      </c>
      <c r="S33" s="22">
        <f t="shared" si="10"/>
        <v>1242031334.05</v>
      </c>
      <c r="T33" s="22">
        <f t="shared" si="3"/>
        <v>807</v>
      </c>
      <c r="U33" s="22">
        <f t="shared" si="4"/>
        <v>1637429347.1700001</v>
      </c>
      <c r="V33" s="11"/>
    </row>
    <row r="34" spans="1:22" s="5" customFormat="1">
      <c r="A34" s="18">
        <v>27</v>
      </c>
      <c r="B34" s="31" t="s">
        <v>80</v>
      </c>
      <c r="C34" s="1" t="s">
        <v>81</v>
      </c>
      <c r="D34" s="23">
        <v>69</v>
      </c>
      <c r="E34" s="23">
        <v>1623092.79</v>
      </c>
      <c r="F34" s="23">
        <v>794</v>
      </c>
      <c r="G34" s="23">
        <v>32413278.8541</v>
      </c>
      <c r="H34" s="23">
        <v>240</v>
      </c>
      <c r="I34" s="23">
        <v>18273541.73</v>
      </c>
      <c r="J34" s="23">
        <v>12064</v>
      </c>
      <c r="K34" s="23">
        <v>28427130.59</v>
      </c>
      <c r="L34" s="21">
        <f t="shared" si="0"/>
        <v>13167</v>
      </c>
      <c r="M34" s="21">
        <f t="shared" si="1"/>
        <v>80737043.964100003</v>
      </c>
      <c r="N34" s="23">
        <v>429</v>
      </c>
      <c r="O34" s="23">
        <v>794201116.33000004</v>
      </c>
      <c r="P34" s="23">
        <v>479</v>
      </c>
      <c r="Q34" s="23">
        <v>758182380.38</v>
      </c>
      <c r="R34" s="21">
        <f t="shared" si="9"/>
        <v>908</v>
      </c>
      <c r="S34" s="21">
        <f t="shared" si="10"/>
        <v>1552383496.71</v>
      </c>
      <c r="T34" s="21">
        <f t="shared" si="3"/>
        <v>14075</v>
      </c>
      <c r="U34" s="21">
        <f t="shared" si="4"/>
        <v>1633120540.6740999</v>
      </c>
      <c r="V34" s="11"/>
    </row>
    <row r="35" spans="1:22" s="5" customFormat="1">
      <c r="A35" s="15">
        <v>28</v>
      </c>
      <c r="B35" s="30" t="s">
        <v>72</v>
      </c>
      <c r="C35" s="17" t="s">
        <v>73</v>
      </c>
      <c r="D35" s="22">
        <v>1260</v>
      </c>
      <c r="E35" s="22">
        <v>120070088.92</v>
      </c>
      <c r="F35" s="22">
        <v>2680</v>
      </c>
      <c r="G35" s="22">
        <v>218317151.41</v>
      </c>
      <c r="H35" s="22">
        <v>17215</v>
      </c>
      <c r="I35" s="22">
        <v>151408896.69999999</v>
      </c>
      <c r="J35" s="22">
        <v>85590</v>
      </c>
      <c r="K35" s="22">
        <v>317583844.08999997</v>
      </c>
      <c r="L35" s="22">
        <f t="shared" si="0"/>
        <v>106745</v>
      </c>
      <c r="M35" s="22">
        <f t="shared" si="1"/>
        <v>807379981.11999989</v>
      </c>
      <c r="N35" s="22">
        <v>638</v>
      </c>
      <c r="O35" s="22">
        <v>492498965.23000002</v>
      </c>
      <c r="P35" s="22">
        <v>13585</v>
      </c>
      <c r="Q35" s="22">
        <v>231747677.88999999</v>
      </c>
      <c r="R35" s="22">
        <f t="shared" si="9"/>
        <v>14223</v>
      </c>
      <c r="S35" s="22">
        <f t="shared" si="10"/>
        <v>724246643.12</v>
      </c>
      <c r="T35" s="22">
        <f t="shared" si="3"/>
        <v>120968</v>
      </c>
      <c r="U35" s="22">
        <f t="shared" si="4"/>
        <v>1531626624.2399998</v>
      </c>
      <c r="V35" s="11"/>
    </row>
    <row r="36" spans="1:22" s="5" customFormat="1">
      <c r="A36" s="18">
        <v>29</v>
      </c>
      <c r="B36" s="31" t="s">
        <v>78</v>
      </c>
      <c r="C36" s="1" t="s">
        <v>79</v>
      </c>
      <c r="D36" s="23">
        <v>72</v>
      </c>
      <c r="E36" s="23">
        <v>27416770.66</v>
      </c>
      <c r="F36" s="23">
        <v>69</v>
      </c>
      <c r="G36" s="23">
        <v>3024473.27</v>
      </c>
      <c r="H36" s="23">
        <v>317</v>
      </c>
      <c r="I36" s="23">
        <v>30638050.989999998</v>
      </c>
      <c r="J36" s="23">
        <v>1504</v>
      </c>
      <c r="K36" s="23">
        <v>533785404.11000001</v>
      </c>
      <c r="L36" s="21">
        <f t="shared" si="0"/>
        <v>1962</v>
      </c>
      <c r="M36" s="21">
        <f t="shared" si="1"/>
        <v>594864699.02999997</v>
      </c>
      <c r="N36" s="23">
        <v>740</v>
      </c>
      <c r="O36" s="23">
        <v>625107688.76999998</v>
      </c>
      <c r="P36" s="23">
        <v>2085</v>
      </c>
      <c r="Q36" s="23">
        <v>145688773.25999999</v>
      </c>
      <c r="R36" s="21">
        <f t="shared" si="9"/>
        <v>2825</v>
      </c>
      <c r="S36" s="21">
        <f t="shared" si="10"/>
        <v>770796462.02999997</v>
      </c>
      <c r="T36" s="21">
        <f t="shared" si="3"/>
        <v>4787</v>
      </c>
      <c r="U36" s="21">
        <f t="shared" si="4"/>
        <v>1365661161.0599999</v>
      </c>
      <c r="V36" s="11"/>
    </row>
    <row r="37" spans="1:22" s="5" customFormat="1">
      <c r="A37" s="15">
        <v>30</v>
      </c>
      <c r="B37" s="30" t="s">
        <v>74</v>
      </c>
      <c r="C37" s="17" t="s">
        <v>75</v>
      </c>
      <c r="D37" s="22">
        <v>44</v>
      </c>
      <c r="E37" s="22">
        <v>9713581.5199999996</v>
      </c>
      <c r="F37" s="22">
        <v>161</v>
      </c>
      <c r="G37" s="22">
        <v>38470326.630000003</v>
      </c>
      <c r="H37" s="22">
        <v>146361</v>
      </c>
      <c r="I37" s="22">
        <v>374967873.77999997</v>
      </c>
      <c r="J37" s="22">
        <v>2440</v>
      </c>
      <c r="K37" s="22">
        <v>137346489.78</v>
      </c>
      <c r="L37" s="22">
        <f t="shared" si="0"/>
        <v>149006</v>
      </c>
      <c r="M37" s="22">
        <f t="shared" si="1"/>
        <v>560498271.70999992</v>
      </c>
      <c r="N37" s="22">
        <v>1379</v>
      </c>
      <c r="O37" s="22">
        <v>265010610.61000001</v>
      </c>
      <c r="P37" s="22">
        <v>8625</v>
      </c>
      <c r="Q37" s="22">
        <v>473153670.52999997</v>
      </c>
      <c r="R37" s="22">
        <f t="shared" si="9"/>
        <v>10004</v>
      </c>
      <c r="S37" s="22">
        <f t="shared" si="10"/>
        <v>738164281.13999999</v>
      </c>
      <c r="T37" s="22">
        <f t="shared" si="3"/>
        <v>159010</v>
      </c>
      <c r="U37" s="22">
        <f t="shared" si="4"/>
        <v>1298662552.8499999</v>
      </c>
      <c r="V37" s="11"/>
    </row>
    <row r="38" spans="1:22" s="5" customFormat="1">
      <c r="A38" s="18">
        <v>31</v>
      </c>
      <c r="B38" s="31" t="s">
        <v>88</v>
      </c>
      <c r="C38" s="1" t="s">
        <v>89</v>
      </c>
      <c r="D38" s="23">
        <v>133</v>
      </c>
      <c r="E38" s="23">
        <v>269133714.86000001</v>
      </c>
      <c r="F38" s="23">
        <v>907</v>
      </c>
      <c r="G38" s="23">
        <v>198000994.55000001</v>
      </c>
      <c r="H38" s="23">
        <v>27</v>
      </c>
      <c r="I38" s="23">
        <v>16280366.390000001</v>
      </c>
      <c r="J38" s="23">
        <v>416</v>
      </c>
      <c r="K38" s="23">
        <v>26717366.899999999</v>
      </c>
      <c r="L38" s="21">
        <f t="shared" si="0"/>
        <v>1483</v>
      </c>
      <c r="M38" s="21">
        <f t="shared" si="1"/>
        <v>510132442.69999999</v>
      </c>
      <c r="N38" s="23">
        <v>101</v>
      </c>
      <c r="O38" s="23">
        <v>365332841.94999999</v>
      </c>
      <c r="P38" s="23">
        <v>103</v>
      </c>
      <c r="Q38" s="23">
        <v>417596901.56</v>
      </c>
      <c r="R38" s="21">
        <f t="shared" si="9"/>
        <v>204</v>
      </c>
      <c r="S38" s="21">
        <f t="shared" si="10"/>
        <v>782929743.50999999</v>
      </c>
      <c r="T38" s="21">
        <f t="shared" si="3"/>
        <v>1687</v>
      </c>
      <c r="U38" s="21">
        <f t="shared" si="4"/>
        <v>1293062186.21</v>
      </c>
      <c r="V38" s="11"/>
    </row>
    <row r="39" spans="1:22" s="5" customFormat="1">
      <c r="A39" s="15">
        <v>32</v>
      </c>
      <c r="B39" s="30" t="s">
        <v>82</v>
      </c>
      <c r="C39" s="17" t="s">
        <v>83</v>
      </c>
      <c r="D39" s="22">
        <v>613</v>
      </c>
      <c r="E39" s="22">
        <v>128487371.93000001</v>
      </c>
      <c r="F39" s="22">
        <v>1491</v>
      </c>
      <c r="G39" s="22">
        <v>165177503.11000001</v>
      </c>
      <c r="H39" s="22">
        <v>115626</v>
      </c>
      <c r="I39" s="22">
        <v>158868675.03999999</v>
      </c>
      <c r="J39" s="22">
        <v>3631</v>
      </c>
      <c r="K39" s="22">
        <v>135461290.25</v>
      </c>
      <c r="L39" s="22">
        <f t="shared" si="0"/>
        <v>121361</v>
      </c>
      <c r="M39" s="22">
        <f t="shared" si="1"/>
        <v>587994840.33000004</v>
      </c>
      <c r="N39" s="22">
        <v>476</v>
      </c>
      <c r="O39" s="22">
        <v>307671796.25999999</v>
      </c>
      <c r="P39" s="22">
        <v>1680</v>
      </c>
      <c r="Q39" s="22">
        <v>308353400.81</v>
      </c>
      <c r="R39" s="22">
        <f t="shared" si="9"/>
        <v>2156</v>
      </c>
      <c r="S39" s="22">
        <f t="shared" si="10"/>
        <v>616025197.06999993</v>
      </c>
      <c r="T39" s="22">
        <f t="shared" si="3"/>
        <v>123517</v>
      </c>
      <c r="U39" s="22">
        <f t="shared" si="4"/>
        <v>1204020037.4000001</v>
      </c>
      <c r="V39" s="11"/>
    </row>
    <row r="40" spans="1:22" s="5" customFormat="1">
      <c r="A40" s="18">
        <v>33</v>
      </c>
      <c r="B40" s="31" t="s">
        <v>92</v>
      </c>
      <c r="C40" s="1" t="s">
        <v>93</v>
      </c>
      <c r="D40" s="23">
        <v>231</v>
      </c>
      <c r="E40" s="23">
        <v>225446465.25</v>
      </c>
      <c r="F40" s="23">
        <v>934</v>
      </c>
      <c r="G40" s="23">
        <v>171324267.16</v>
      </c>
      <c r="H40" s="23">
        <v>1004</v>
      </c>
      <c r="I40" s="23">
        <v>246953447.31999999</v>
      </c>
      <c r="J40" s="23">
        <v>1919</v>
      </c>
      <c r="K40" s="23">
        <v>166999980.5</v>
      </c>
      <c r="L40" s="21">
        <f t="shared" si="0"/>
        <v>4088</v>
      </c>
      <c r="M40" s="21">
        <f t="shared" si="1"/>
        <v>810724160.23000002</v>
      </c>
      <c r="N40" s="23">
        <v>196</v>
      </c>
      <c r="O40" s="23">
        <v>149579180.43000001</v>
      </c>
      <c r="P40" s="23">
        <v>198</v>
      </c>
      <c r="Q40" s="23">
        <v>229344786.99000001</v>
      </c>
      <c r="R40" s="21">
        <f t="shared" si="9"/>
        <v>394</v>
      </c>
      <c r="S40" s="21">
        <f t="shared" si="10"/>
        <v>378923967.42000002</v>
      </c>
      <c r="T40" s="21">
        <f t="shared" si="3"/>
        <v>4482</v>
      </c>
      <c r="U40" s="21">
        <f t="shared" si="4"/>
        <v>1189648127.6500001</v>
      </c>
      <c r="V40" s="11"/>
    </row>
    <row r="41" spans="1:22" s="5" customFormat="1">
      <c r="A41" s="15">
        <v>34</v>
      </c>
      <c r="B41" s="16" t="s">
        <v>134</v>
      </c>
      <c r="C41" s="17" t="s">
        <v>135</v>
      </c>
      <c r="D41" s="22">
        <v>21</v>
      </c>
      <c r="E41" s="22">
        <v>98545016.659999996</v>
      </c>
      <c r="F41" s="22">
        <v>23</v>
      </c>
      <c r="G41" s="22">
        <v>7754280.7699999996</v>
      </c>
      <c r="H41" s="22">
        <v>27</v>
      </c>
      <c r="I41" s="22">
        <v>401990708.76999998</v>
      </c>
      <c r="J41" s="22">
        <v>96</v>
      </c>
      <c r="K41" s="22">
        <v>21678472.32</v>
      </c>
      <c r="L41" s="22">
        <f t="shared" si="0"/>
        <v>167</v>
      </c>
      <c r="M41" s="22">
        <f t="shared" si="1"/>
        <v>529968478.51999998</v>
      </c>
      <c r="N41" s="22">
        <v>37</v>
      </c>
      <c r="O41" s="22">
        <v>31477544.66</v>
      </c>
      <c r="P41" s="22">
        <v>46</v>
      </c>
      <c r="Q41" s="22">
        <v>502618123.07999998</v>
      </c>
      <c r="R41" s="22">
        <f t="shared" si="9"/>
        <v>83</v>
      </c>
      <c r="S41" s="22">
        <f t="shared" si="10"/>
        <v>534095667.74000001</v>
      </c>
      <c r="T41" s="22">
        <f t="shared" si="3"/>
        <v>250</v>
      </c>
      <c r="U41" s="22">
        <f t="shared" si="4"/>
        <v>1064064146.26</v>
      </c>
      <c r="V41" s="11"/>
    </row>
    <row r="42" spans="1:22" s="5" customFormat="1">
      <c r="A42" s="18">
        <v>35</v>
      </c>
      <c r="B42" s="31" t="s">
        <v>94</v>
      </c>
      <c r="C42" s="1" t="s">
        <v>95</v>
      </c>
      <c r="D42" s="23">
        <v>80</v>
      </c>
      <c r="E42" s="23">
        <v>114851259.08</v>
      </c>
      <c r="F42" s="23">
        <v>359</v>
      </c>
      <c r="G42" s="23">
        <v>82160249.290000007</v>
      </c>
      <c r="H42" s="23">
        <v>23</v>
      </c>
      <c r="I42" s="23">
        <v>113782126.01000001</v>
      </c>
      <c r="J42" s="23">
        <v>269</v>
      </c>
      <c r="K42" s="23">
        <v>144224833.84999999</v>
      </c>
      <c r="L42" s="21">
        <f t="shared" si="0"/>
        <v>731</v>
      </c>
      <c r="M42" s="21">
        <f t="shared" si="1"/>
        <v>455018468.23000002</v>
      </c>
      <c r="N42" s="23">
        <v>61</v>
      </c>
      <c r="O42" s="23">
        <v>285791142.07999998</v>
      </c>
      <c r="P42" s="23">
        <v>49</v>
      </c>
      <c r="Q42" s="23">
        <v>293239830.36000001</v>
      </c>
      <c r="R42" s="21">
        <f t="shared" si="9"/>
        <v>110</v>
      </c>
      <c r="S42" s="21">
        <f t="shared" si="10"/>
        <v>579030972.44000006</v>
      </c>
      <c r="T42" s="21">
        <f t="shared" si="3"/>
        <v>841</v>
      </c>
      <c r="U42" s="21">
        <f t="shared" si="4"/>
        <v>1034049440.6700001</v>
      </c>
      <c r="V42" s="11"/>
    </row>
    <row r="43" spans="1:22" s="5" customFormat="1">
      <c r="A43" s="15">
        <v>36</v>
      </c>
      <c r="B43" s="30" t="s">
        <v>106</v>
      </c>
      <c r="C43" s="17" t="s">
        <v>107</v>
      </c>
      <c r="D43" s="22">
        <v>412</v>
      </c>
      <c r="E43" s="22">
        <v>236818089.61000001</v>
      </c>
      <c r="F43" s="22">
        <v>1338</v>
      </c>
      <c r="G43" s="22">
        <v>86055272</v>
      </c>
      <c r="H43" s="22">
        <v>9059</v>
      </c>
      <c r="I43" s="22">
        <v>141531997.00999999</v>
      </c>
      <c r="J43" s="22">
        <v>17683</v>
      </c>
      <c r="K43" s="22">
        <v>134549753.75999999</v>
      </c>
      <c r="L43" s="22">
        <f t="shared" si="0"/>
        <v>28492</v>
      </c>
      <c r="M43" s="22">
        <f t="shared" si="1"/>
        <v>598955112.38</v>
      </c>
      <c r="N43" s="22">
        <v>32</v>
      </c>
      <c r="O43" s="22">
        <v>109633025.47</v>
      </c>
      <c r="P43" s="22">
        <v>49</v>
      </c>
      <c r="Q43" s="22">
        <v>247756676.84</v>
      </c>
      <c r="R43" s="22">
        <f t="shared" si="9"/>
        <v>81</v>
      </c>
      <c r="S43" s="22">
        <f t="shared" si="10"/>
        <v>357389702.31</v>
      </c>
      <c r="T43" s="22">
        <f t="shared" si="3"/>
        <v>28573</v>
      </c>
      <c r="U43" s="22">
        <f t="shared" si="4"/>
        <v>956344814.69000006</v>
      </c>
      <c r="V43" s="11"/>
    </row>
    <row r="44" spans="1:22" s="5" customFormat="1">
      <c r="A44" s="18">
        <v>37</v>
      </c>
      <c r="B44" s="31" t="s">
        <v>86</v>
      </c>
      <c r="C44" s="1" t="s">
        <v>87</v>
      </c>
      <c r="D44" s="23">
        <v>157</v>
      </c>
      <c r="E44" s="23">
        <v>197659667.18000001</v>
      </c>
      <c r="F44" s="23">
        <v>885</v>
      </c>
      <c r="G44" s="23">
        <v>156495440.33000001</v>
      </c>
      <c r="H44" s="23">
        <v>284</v>
      </c>
      <c r="I44" s="23">
        <v>101921090.94</v>
      </c>
      <c r="J44" s="23">
        <v>493</v>
      </c>
      <c r="K44" s="23">
        <v>79716691.620000005</v>
      </c>
      <c r="L44" s="21">
        <f t="shared" si="0"/>
        <v>1819</v>
      </c>
      <c r="M44" s="21">
        <f t="shared" si="1"/>
        <v>535792890.06999999</v>
      </c>
      <c r="N44" s="23">
        <v>63</v>
      </c>
      <c r="O44" s="23">
        <v>159438008.47</v>
      </c>
      <c r="P44" s="23">
        <v>67</v>
      </c>
      <c r="Q44" s="23">
        <v>202463381.34</v>
      </c>
      <c r="R44" s="21">
        <f t="shared" si="9"/>
        <v>130</v>
      </c>
      <c r="S44" s="21">
        <f t="shared" si="10"/>
        <v>361901389.81</v>
      </c>
      <c r="T44" s="21">
        <f t="shared" si="3"/>
        <v>1949</v>
      </c>
      <c r="U44" s="21">
        <f t="shared" si="4"/>
        <v>897694279.88</v>
      </c>
      <c r="V44" s="11"/>
    </row>
    <row r="45" spans="1:22" s="5" customFormat="1">
      <c r="A45" s="15">
        <v>38</v>
      </c>
      <c r="B45" s="30" t="s">
        <v>108</v>
      </c>
      <c r="C45" s="17" t="s">
        <v>109</v>
      </c>
      <c r="D45" s="22"/>
      <c r="E45" s="22"/>
      <c r="F45" s="22"/>
      <c r="G45" s="22"/>
      <c r="H45" s="22">
        <v>203</v>
      </c>
      <c r="I45" s="22">
        <v>287531062.29000002</v>
      </c>
      <c r="J45" s="22">
        <v>186</v>
      </c>
      <c r="K45" s="22">
        <v>380866063.35000002</v>
      </c>
      <c r="L45" s="22">
        <f t="shared" si="0"/>
        <v>389</v>
      </c>
      <c r="M45" s="22">
        <f t="shared" si="1"/>
        <v>668397125.6400001</v>
      </c>
      <c r="N45" s="22">
        <v>49</v>
      </c>
      <c r="O45" s="22">
        <v>119407869.59999999</v>
      </c>
      <c r="P45" s="22">
        <v>45</v>
      </c>
      <c r="Q45" s="22">
        <v>25997982.84</v>
      </c>
      <c r="R45" s="22">
        <f t="shared" si="9"/>
        <v>94</v>
      </c>
      <c r="S45" s="22">
        <f t="shared" si="10"/>
        <v>145405852.44</v>
      </c>
      <c r="T45" s="22">
        <f t="shared" si="3"/>
        <v>483</v>
      </c>
      <c r="U45" s="22">
        <f t="shared" si="4"/>
        <v>813802978.08000016</v>
      </c>
      <c r="V45" s="11"/>
    </row>
    <row r="46" spans="1:22" s="5" customFormat="1">
      <c r="A46" s="18">
        <v>39</v>
      </c>
      <c r="B46" s="31" t="s">
        <v>100</v>
      </c>
      <c r="C46" s="1" t="s">
        <v>101</v>
      </c>
      <c r="D46" s="23"/>
      <c r="E46" s="23"/>
      <c r="F46" s="23"/>
      <c r="G46" s="23"/>
      <c r="H46" s="23">
        <v>29223</v>
      </c>
      <c r="I46" s="23">
        <v>179893701.47999999</v>
      </c>
      <c r="J46" s="23">
        <v>348537</v>
      </c>
      <c r="K46" s="23">
        <v>209493891.66999999</v>
      </c>
      <c r="L46" s="21">
        <f t="shared" si="0"/>
        <v>377760</v>
      </c>
      <c r="M46" s="21">
        <f t="shared" si="1"/>
        <v>389387593.14999998</v>
      </c>
      <c r="N46" s="23">
        <v>1337</v>
      </c>
      <c r="O46" s="23">
        <v>225138480.19</v>
      </c>
      <c r="P46" s="23">
        <v>1328</v>
      </c>
      <c r="Q46" s="23">
        <v>195549629.50999999</v>
      </c>
      <c r="R46" s="21">
        <f t="shared" si="9"/>
        <v>2665</v>
      </c>
      <c r="S46" s="21">
        <f t="shared" si="10"/>
        <v>420688109.69999999</v>
      </c>
      <c r="T46" s="21">
        <f t="shared" si="3"/>
        <v>380425</v>
      </c>
      <c r="U46" s="21">
        <f t="shared" si="4"/>
        <v>810075702.8499999</v>
      </c>
      <c r="V46" s="11"/>
    </row>
    <row r="47" spans="1:22" s="5" customFormat="1">
      <c r="A47" s="15">
        <v>40</v>
      </c>
      <c r="B47" s="30" t="s">
        <v>98</v>
      </c>
      <c r="C47" s="17" t="s">
        <v>99</v>
      </c>
      <c r="D47" s="22">
        <v>1</v>
      </c>
      <c r="E47" s="22">
        <v>184011.75</v>
      </c>
      <c r="F47" s="22">
        <v>3</v>
      </c>
      <c r="G47" s="22">
        <v>974400</v>
      </c>
      <c r="H47" s="22">
        <v>1</v>
      </c>
      <c r="I47" s="22">
        <v>281.72000000000003</v>
      </c>
      <c r="J47" s="22">
        <v>554</v>
      </c>
      <c r="K47" s="22">
        <v>361693239.73000002</v>
      </c>
      <c r="L47" s="22">
        <f t="shared" si="0"/>
        <v>559</v>
      </c>
      <c r="M47" s="22">
        <f t="shared" si="1"/>
        <v>362851933.20000005</v>
      </c>
      <c r="N47" s="22">
        <v>43</v>
      </c>
      <c r="O47" s="22">
        <v>395000000</v>
      </c>
      <c r="P47" s="22">
        <v>1</v>
      </c>
      <c r="Q47" s="22">
        <v>25000000</v>
      </c>
      <c r="R47" s="22">
        <f t="shared" si="9"/>
        <v>44</v>
      </c>
      <c r="S47" s="22">
        <f t="shared" si="10"/>
        <v>420000000</v>
      </c>
      <c r="T47" s="22">
        <f t="shared" si="3"/>
        <v>603</v>
      </c>
      <c r="U47" s="22">
        <f t="shared" si="4"/>
        <v>782851933.20000005</v>
      </c>
      <c r="V47" s="11"/>
    </row>
    <row r="48" spans="1:22" s="5" customFormat="1">
      <c r="A48" s="18">
        <v>41</v>
      </c>
      <c r="B48" s="31" t="s">
        <v>41</v>
      </c>
      <c r="C48" s="1" t="s">
        <v>42</v>
      </c>
      <c r="D48" s="23"/>
      <c r="E48" s="23"/>
      <c r="F48" s="23"/>
      <c r="G48" s="23"/>
      <c r="H48" s="23">
        <v>137</v>
      </c>
      <c r="I48" s="23">
        <v>130866676.09999999</v>
      </c>
      <c r="J48" s="23">
        <v>228</v>
      </c>
      <c r="K48" s="23">
        <v>177924307.16</v>
      </c>
      <c r="L48" s="21">
        <f t="shared" si="0"/>
        <v>365</v>
      </c>
      <c r="M48" s="21">
        <f t="shared" si="1"/>
        <v>308790983.25999999</v>
      </c>
      <c r="N48" s="23">
        <v>20</v>
      </c>
      <c r="O48" s="23">
        <v>52684977.560000002</v>
      </c>
      <c r="P48" s="23">
        <v>28</v>
      </c>
      <c r="Q48" s="23">
        <v>352693353.94999999</v>
      </c>
      <c r="R48" s="21">
        <f t="shared" si="9"/>
        <v>48</v>
      </c>
      <c r="S48" s="21">
        <f t="shared" si="10"/>
        <v>405378331.50999999</v>
      </c>
      <c r="T48" s="21">
        <f t="shared" si="3"/>
        <v>413</v>
      </c>
      <c r="U48" s="21">
        <f t="shared" si="4"/>
        <v>714169314.76999998</v>
      </c>
      <c r="V48" s="11"/>
    </row>
    <row r="49" spans="1:22" s="5" customFormat="1">
      <c r="A49" s="15">
        <v>42</v>
      </c>
      <c r="B49" s="16" t="s">
        <v>96</v>
      </c>
      <c r="C49" s="17" t="s">
        <v>97</v>
      </c>
      <c r="D49" s="22">
        <v>9</v>
      </c>
      <c r="E49" s="22">
        <v>11167138.960000001</v>
      </c>
      <c r="F49" s="22">
        <v>81</v>
      </c>
      <c r="G49" s="22">
        <v>29252630.73</v>
      </c>
      <c r="H49" s="22">
        <v>41</v>
      </c>
      <c r="I49" s="22">
        <v>28940654.190000001</v>
      </c>
      <c r="J49" s="22">
        <v>224</v>
      </c>
      <c r="K49" s="22">
        <v>40544265</v>
      </c>
      <c r="L49" s="22">
        <f t="shared" si="0"/>
        <v>355</v>
      </c>
      <c r="M49" s="22">
        <f t="shared" si="1"/>
        <v>109904688.88</v>
      </c>
      <c r="N49" s="22">
        <v>23</v>
      </c>
      <c r="O49" s="22">
        <v>279896711.50999999</v>
      </c>
      <c r="P49" s="22">
        <v>24</v>
      </c>
      <c r="Q49" s="22">
        <v>290269568.57999998</v>
      </c>
      <c r="R49" s="22">
        <f t="shared" si="9"/>
        <v>47</v>
      </c>
      <c r="S49" s="22">
        <f t="shared" si="10"/>
        <v>570166280.08999991</v>
      </c>
      <c r="T49" s="22">
        <f t="shared" si="3"/>
        <v>402</v>
      </c>
      <c r="U49" s="22">
        <f t="shared" si="4"/>
        <v>680070968.96999991</v>
      </c>
      <c r="V49" s="11"/>
    </row>
    <row r="50" spans="1:22" s="5" customFormat="1">
      <c r="A50" s="18">
        <v>43</v>
      </c>
      <c r="B50" s="31" t="s">
        <v>241</v>
      </c>
      <c r="C50" s="1" t="s">
        <v>242</v>
      </c>
      <c r="D50" s="23">
        <v>16</v>
      </c>
      <c r="E50" s="23">
        <v>4340772.03</v>
      </c>
      <c r="F50" s="23">
        <v>14</v>
      </c>
      <c r="G50" s="23">
        <v>1721860.97</v>
      </c>
      <c r="H50" s="23">
        <v>12</v>
      </c>
      <c r="I50" s="23">
        <v>210957613.84999999</v>
      </c>
      <c r="J50" s="23">
        <v>34</v>
      </c>
      <c r="K50" s="23">
        <v>2740799.38</v>
      </c>
      <c r="L50" s="21">
        <f t="shared" si="0"/>
        <v>76</v>
      </c>
      <c r="M50" s="21">
        <f t="shared" si="1"/>
        <v>219761046.22999999</v>
      </c>
      <c r="N50" s="23">
        <v>13</v>
      </c>
      <c r="O50" s="23">
        <v>34318866.100000001</v>
      </c>
      <c r="P50" s="23">
        <v>15</v>
      </c>
      <c r="Q50" s="23">
        <v>231914326.40000001</v>
      </c>
      <c r="R50" s="21">
        <f t="shared" si="9"/>
        <v>28</v>
      </c>
      <c r="S50" s="21">
        <f t="shared" si="10"/>
        <v>266233192.5</v>
      </c>
      <c r="T50" s="21">
        <f t="shared" si="3"/>
        <v>104</v>
      </c>
      <c r="U50" s="21">
        <f t="shared" si="4"/>
        <v>485994238.73000002</v>
      </c>
      <c r="V50" s="11"/>
    </row>
    <row r="51" spans="1:22" s="5" customFormat="1">
      <c r="A51" s="15">
        <v>44</v>
      </c>
      <c r="B51" s="30" t="s">
        <v>120</v>
      </c>
      <c r="C51" s="17" t="s">
        <v>121</v>
      </c>
      <c r="D51" s="22">
        <v>63</v>
      </c>
      <c r="E51" s="22">
        <v>118571514.67</v>
      </c>
      <c r="F51" s="22">
        <v>120</v>
      </c>
      <c r="G51" s="22">
        <v>14704621.41</v>
      </c>
      <c r="H51" s="22">
        <v>11282</v>
      </c>
      <c r="I51" s="22">
        <v>32032557.359999999</v>
      </c>
      <c r="J51" s="22">
        <v>101407</v>
      </c>
      <c r="K51" s="22">
        <v>79575704.010000005</v>
      </c>
      <c r="L51" s="22">
        <f t="shared" si="0"/>
        <v>112872</v>
      </c>
      <c r="M51" s="22">
        <f t="shared" si="1"/>
        <v>244884397.44999999</v>
      </c>
      <c r="N51" s="22">
        <v>233</v>
      </c>
      <c r="O51" s="22">
        <v>65652004.68</v>
      </c>
      <c r="P51" s="22">
        <v>63</v>
      </c>
      <c r="Q51" s="22">
        <v>133720717.05</v>
      </c>
      <c r="R51" s="22">
        <f t="shared" si="9"/>
        <v>296</v>
      </c>
      <c r="S51" s="22">
        <f t="shared" si="10"/>
        <v>199372721.72999999</v>
      </c>
      <c r="T51" s="22">
        <f t="shared" si="3"/>
        <v>113168</v>
      </c>
      <c r="U51" s="22">
        <f t="shared" si="4"/>
        <v>444257119.17999995</v>
      </c>
      <c r="V51" s="11"/>
    </row>
    <row r="52" spans="1:22" s="5" customFormat="1">
      <c r="A52" s="18">
        <v>45</v>
      </c>
      <c r="B52" s="31" t="s">
        <v>102</v>
      </c>
      <c r="C52" s="1" t="s">
        <v>103</v>
      </c>
      <c r="D52" s="23">
        <v>121</v>
      </c>
      <c r="E52" s="23">
        <v>24151712.260000002</v>
      </c>
      <c r="F52" s="23">
        <v>330</v>
      </c>
      <c r="G52" s="23">
        <v>11873215.949999999</v>
      </c>
      <c r="H52" s="23">
        <v>21719</v>
      </c>
      <c r="I52" s="23">
        <v>101272192.78</v>
      </c>
      <c r="J52" s="23">
        <v>63509</v>
      </c>
      <c r="K52" s="23">
        <v>137801832.44999999</v>
      </c>
      <c r="L52" s="21">
        <f t="shared" si="0"/>
        <v>85679</v>
      </c>
      <c r="M52" s="21">
        <f t="shared" si="1"/>
        <v>275098953.44</v>
      </c>
      <c r="N52" s="23">
        <v>71</v>
      </c>
      <c r="O52" s="23">
        <v>69976340.409999996</v>
      </c>
      <c r="P52" s="23">
        <v>45</v>
      </c>
      <c r="Q52" s="23">
        <v>52622443.979999997</v>
      </c>
      <c r="R52" s="21">
        <f t="shared" si="9"/>
        <v>116</v>
      </c>
      <c r="S52" s="21">
        <f t="shared" si="10"/>
        <v>122598784.38999999</v>
      </c>
      <c r="T52" s="21">
        <f t="shared" si="3"/>
        <v>85795</v>
      </c>
      <c r="U52" s="21">
        <f t="shared" si="4"/>
        <v>397697737.82999998</v>
      </c>
      <c r="V52" s="11"/>
    </row>
    <row r="53" spans="1:22" s="5" customFormat="1">
      <c r="A53" s="15">
        <v>46</v>
      </c>
      <c r="B53" s="30" t="s">
        <v>182</v>
      </c>
      <c r="C53" s="17" t="s">
        <v>183</v>
      </c>
      <c r="D53" s="22"/>
      <c r="E53" s="22"/>
      <c r="F53" s="22">
        <v>3</v>
      </c>
      <c r="G53" s="22">
        <v>37759621.729999997</v>
      </c>
      <c r="H53" s="22">
        <v>82</v>
      </c>
      <c r="I53" s="22">
        <v>114433495.51000001</v>
      </c>
      <c r="J53" s="22">
        <v>163</v>
      </c>
      <c r="K53" s="22">
        <v>98465211.900000006</v>
      </c>
      <c r="L53" s="22">
        <f t="shared" si="0"/>
        <v>248</v>
      </c>
      <c r="M53" s="22">
        <f t="shared" si="1"/>
        <v>250658329.14000002</v>
      </c>
      <c r="N53" s="22">
        <v>12</v>
      </c>
      <c r="O53" s="22">
        <v>52276984.57</v>
      </c>
      <c r="P53" s="22">
        <v>6</v>
      </c>
      <c r="Q53" s="22">
        <v>27177.49</v>
      </c>
      <c r="R53" s="22">
        <f t="shared" si="9"/>
        <v>18</v>
      </c>
      <c r="S53" s="22">
        <f t="shared" si="10"/>
        <v>52304162.060000002</v>
      </c>
      <c r="T53" s="22">
        <f t="shared" si="3"/>
        <v>266</v>
      </c>
      <c r="U53" s="22">
        <f t="shared" si="4"/>
        <v>302962491.20000005</v>
      </c>
      <c r="V53" s="11"/>
    </row>
    <row r="54" spans="1:22" s="5" customFormat="1">
      <c r="A54" s="18">
        <v>47</v>
      </c>
      <c r="B54" s="31" t="s">
        <v>122</v>
      </c>
      <c r="C54" s="1" t="s">
        <v>123</v>
      </c>
      <c r="D54" s="23">
        <v>10</v>
      </c>
      <c r="E54" s="23">
        <v>911342.38</v>
      </c>
      <c r="F54" s="23">
        <v>208</v>
      </c>
      <c r="G54" s="23">
        <v>19554027.199999999</v>
      </c>
      <c r="H54" s="23">
        <v>210</v>
      </c>
      <c r="I54" s="23">
        <v>63214106.560000002</v>
      </c>
      <c r="J54" s="23">
        <v>750</v>
      </c>
      <c r="K54" s="23">
        <v>98713349.469999999</v>
      </c>
      <c r="L54" s="21">
        <f t="shared" si="0"/>
        <v>1178</v>
      </c>
      <c r="M54" s="21">
        <f t="shared" si="1"/>
        <v>182392825.61000001</v>
      </c>
      <c r="N54" s="23">
        <v>140</v>
      </c>
      <c r="O54" s="23">
        <v>85579138.159999996</v>
      </c>
      <c r="P54" s="23">
        <v>47</v>
      </c>
      <c r="Q54" s="23">
        <v>31324582.690000001</v>
      </c>
      <c r="R54" s="21">
        <f t="shared" si="9"/>
        <v>187</v>
      </c>
      <c r="S54" s="21">
        <f t="shared" si="10"/>
        <v>116903720.84999999</v>
      </c>
      <c r="T54" s="21">
        <f t="shared" si="3"/>
        <v>1365</v>
      </c>
      <c r="U54" s="21">
        <f t="shared" si="4"/>
        <v>299296546.46000004</v>
      </c>
      <c r="V54" s="11"/>
    </row>
    <row r="55" spans="1:22" s="5" customFormat="1">
      <c r="A55" s="15">
        <v>48</v>
      </c>
      <c r="B55" s="30" t="s">
        <v>118</v>
      </c>
      <c r="C55" s="17" t="s">
        <v>119</v>
      </c>
      <c r="D55" s="22">
        <v>95</v>
      </c>
      <c r="E55" s="22">
        <v>35911622.780000001</v>
      </c>
      <c r="F55" s="22">
        <v>80</v>
      </c>
      <c r="G55" s="22">
        <v>2689679.37</v>
      </c>
      <c r="H55" s="22">
        <v>7395</v>
      </c>
      <c r="I55" s="22">
        <v>34430677.159999996</v>
      </c>
      <c r="J55" s="22">
        <v>1011</v>
      </c>
      <c r="K55" s="22">
        <v>57255000.289999999</v>
      </c>
      <c r="L55" s="22">
        <f t="shared" si="0"/>
        <v>8581</v>
      </c>
      <c r="M55" s="22">
        <f t="shared" si="1"/>
        <v>130286979.59999999</v>
      </c>
      <c r="N55" s="22">
        <v>195</v>
      </c>
      <c r="O55" s="22">
        <v>67749578.769999996</v>
      </c>
      <c r="P55" s="22">
        <v>218</v>
      </c>
      <c r="Q55" s="22">
        <v>96079131.659999996</v>
      </c>
      <c r="R55" s="22">
        <f t="shared" si="9"/>
        <v>413</v>
      </c>
      <c r="S55" s="22">
        <f t="shared" si="10"/>
        <v>163828710.43000001</v>
      </c>
      <c r="T55" s="22">
        <f t="shared" si="3"/>
        <v>8994</v>
      </c>
      <c r="U55" s="22">
        <f t="shared" si="4"/>
        <v>294115690.02999997</v>
      </c>
      <c r="V55" s="11"/>
    </row>
    <row r="56" spans="1:22" s="5" customFormat="1">
      <c r="A56" s="18">
        <v>49</v>
      </c>
      <c r="B56" s="31" t="s">
        <v>110</v>
      </c>
      <c r="C56" s="1" t="s">
        <v>111</v>
      </c>
      <c r="D56" s="23">
        <v>20</v>
      </c>
      <c r="E56" s="23">
        <v>5224313.4800000004</v>
      </c>
      <c r="F56" s="23"/>
      <c r="G56" s="23"/>
      <c r="H56" s="23">
        <v>13</v>
      </c>
      <c r="I56" s="23">
        <v>20889388.440000001</v>
      </c>
      <c r="J56" s="23">
        <v>35</v>
      </c>
      <c r="K56" s="23">
        <v>23256987.02</v>
      </c>
      <c r="L56" s="21">
        <f t="shared" si="0"/>
        <v>68</v>
      </c>
      <c r="M56" s="21">
        <f t="shared" si="1"/>
        <v>49370688.939999998</v>
      </c>
      <c r="N56" s="23">
        <v>4</v>
      </c>
      <c r="O56" s="23">
        <v>165000000</v>
      </c>
      <c r="P56" s="23">
        <v>2</v>
      </c>
      <c r="Q56" s="23">
        <v>75000000</v>
      </c>
      <c r="R56" s="21">
        <f t="shared" si="9"/>
        <v>6</v>
      </c>
      <c r="S56" s="21">
        <f t="shared" si="10"/>
        <v>240000000</v>
      </c>
      <c r="T56" s="21">
        <f t="shared" si="3"/>
        <v>74</v>
      </c>
      <c r="U56" s="21">
        <f t="shared" si="4"/>
        <v>289370688.94</v>
      </c>
      <c r="V56" s="11"/>
    </row>
    <row r="57" spans="1:22" s="5" customFormat="1">
      <c r="A57" s="15">
        <v>50</v>
      </c>
      <c r="B57" s="16" t="s">
        <v>76</v>
      </c>
      <c r="C57" s="17" t="s">
        <v>77</v>
      </c>
      <c r="D57" s="22">
        <v>628</v>
      </c>
      <c r="E57" s="22">
        <v>56355012.880000003</v>
      </c>
      <c r="F57" s="22">
        <v>491</v>
      </c>
      <c r="G57" s="22">
        <v>38610490.25</v>
      </c>
      <c r="H57" s="22">
        <v>388</v>
      </c>
      <c r="I57" s="22">
        <v>59831914.469999999</v>
      </c>
      <c r="J57" s="22">
        <v>610</v>
      </c>
      <c r="K57" s="22">
        <v>11984513.26</v>
      </c>
      <c r="L57" s="22">
        <f t="shared" si="0"/>
        <v>2117</v>
      </c>
      <c r="M57" s="22">
        <f t="shared" si="1"/>
        <v>166781930.85999998</v>
      </c>
      <c r="N57" s="22">
        <v>20</v>
      </c>
      <c r="O57" s="22">
        <v>17818271.27</v>
      </c>
      <c r="P57" s="22">
        <v>31</v>
      </c>
      <c r="Q57" s="22">
        <v>83734079.939999998</v>
      </c>
      <c r="R57" s="22">
        <f t="shared" si="9"/>
        <v>51</v>
      </c>
      <c r="S57" s="22">
        <f t="shared" si="10"/>
        <v>101552351.20999999</v>
      </c>
      <c r="T57" s="22">
        <f t="shared" si="3"/>
        <v>2168</v>
      </c>
      <c r="U57" s="22">
        <f t="shared" si="4"/>
        <v>268334282.06999999</v>
      </c>
      <c r="V57" s="11"/>
    </row>
    <row r="58" spans="1:22" s="5" customFormat="1">
      <c r="A58" s="18">
        <v>51</v>
      </c>
      <c r="B58" s="31" t="s">
        <v>130</v>
      </c>
      <c r="C58" s="1" t="s">
        <v>131</v>
      </c>
      <c r="D58" s="23">
        <v>37</v>
      </c>
      <c r="E58" s="23">
        <v>29321884.489999998</v>
      </c>
      <c r="F58" s="23">
        <v>248</v>
      </c>
      <c r="G58" s="23">
        <v>26597882.870000001</v>
      </c>
      <c r="H58" s="23">
        <v>216</v>
      </c>
      <c r="I58" s="23">
        <v>41657085.07</v>
      </c>
      <c r="J58" s="23">
        <v>1065</v>
      </c>
      <c r="K58" s="23">
        <v>90524917.829999998</v>
      </c>
      <c r="L58" s="21">
        <f t="shared" si="0"/>
        <v>1566</v>
      </c>
      <c r="M58" s="21">
        <f t="shared" si="1"/>
        <v>188101770.25999999</v>
      </c>
      <c r="N58" s="23">
        <v>63</v>
      </c>
      <c r="O58" s="23">
        <v>48621644.520000003</v>
      </c>
      <c r="P58" s="23">
        <v>57</v>
      </c>
      <c r="Q58" s="23">
        <v>2621994.5499999998</v>
      </c>
      <c r="R58" s="21">
        <f t="shared" si="9"/>
        <v>120</v>
      </c>
      <c r="S58" s="21">
        <f t="shared" si="10"/>
        <v>51243639.07</v>
      </c>
      <c r="T58" s="21">
        <f t="shared" si="3"/>
        <v>1686</v>
      </c>
      <c r="U58" s="21">
        <f t="shared" si="4"/>
        <v>239345409.32999998</v>
      </c>
      <c r="V58" s="11"/>
    </row>
    <row r="59" spans="1:22" s="5" customFormat="1">
      <c r="A59" s="15">
        <v>52</v>
      </c>
      <c r="B59" s="30" t="s">
        <v>128</v>
      </c>
      <c r="C59" s="17" t="s">
        <v>129</v>
      </c>
      <c r="D59" s="22">
        <v>226</v>
      </c>
      <c r="E59" s="22">
        <v>7407678.9000000004</v>
      </c>
      <c r="F59" s="22">
        <v>1783</v>
      </c>
      <c r="G59" s="22">
        <v>37409176.090000004</v>
      </c>
      <c r="H59" s="22">
        <v>1794</v>
      </c>
      <c r="I59" s="22">
        <v>28047157.649999999</v>
      </c>
      <c r="J59" s="22">
        <v>4001</v>
      </c>
      <c r="K59" s="22">
        <v>57880582.170000002</v>
      </c>
      <c r="L59" s="22">
        <f t="shared" si="0"/>
        <v>7804</v>
      </c>
      <c r="M59" s="22">
        <f t="shared" si="1"/>
        <v>130744594.81</v>
      </c>
      <c r="N59" s="22">
        <v>566</v>
      </c>
      <c r="O59" s="22">
        <v>77347391.569999993</v>
      </c>
      <c r="P59" s="22">
        <v>118</v>
      </c>
      <c r="Q59" s="22">
        <v>17356783.52</v>
      </c>
      <c r="R59" s="22">
        <f t="shared" si="9"/>
        <v>684</v>
      </c>
      <c r="S59" s="22">
        <f t="shared" si="10"/>
        <v>94704175.089999989</v>
      </c>
      <c r="T59" s="22">
        <f t="shared" si="3"/>
        <v>8488</v>
      </c>
      <c r="U59" s="22">
        <f t="shared" si="4"/>
        <v>225448769.89999998</v>
      </c>
      <c r="V59" s="11"/>
    </row>
    <row r="60" spans="1:22" s="5" customFormat="1">
      <c r="A60" s="18">
        <v>53</v>
      </c>
      <c r="B60" s="31" t="s">
        <v>186</v>
      </c>
      <c r="C60" s="1" t="s">
        <v>187</v>
      </c>
      <c r="D60" s="23"/>
      <c r="E60" s="23"/>
      <c r="F60" s="23">
        <v>1</v>
      </c>
      <c r="G60" s="23">
        <v>1004217.72</v>
      </c>
      <c r="H60" s="23">
        <v>5</v>
      </c>
      <c r="I60" s="23">
        <v>105000000</v>
      </c>
      <c r="J60" s="23">
        <v>18</v>
      </c>
      <c r="K60" s="23">
        <v>109290209.03</v>
      </c>
      <c r="L60" s="21">
        <f t="shared" si="0"/>
        <v>24</v>
      </c>
      <c r="M60" s="21">
        <f t="shared" si="1"/>
        <v>215294426.75</v>
      </c>
      <c r="N60" s="23">
        <v>4</v>
      </c>
      <c r="O60" s="23">
        <v>4290227.18</v>
      </c>
      <c r="P60" s="23">
        <v>2</v>
      </c>
      <c r="Q60" s="23">
        <v>2000000</v>
      </c>
      <c r="R60" s="21">
        <f t="shared" si="9"/>
        <v>6</v>
      </c>
      <c r="S60" s="21">
        <f t="shared" si="10"/>
        <v>6290227.1799999997</v>
      </c>
      <c r="T60" s="21">
        <f t="shared" si="3"/>
        <v>30</v>
      </c>
      <c r="U60" s="21">
        <f t="shared" si="4"/>
        <v>221584653.93000001</v>
      </c>
      <c r="V60" s="11"/>
    </row>
    <row r="61" spans="1:22" s="5" customFormat="1">
      <c r="A61" s="15">
        <v>54</v>
      </c>
      <c r="B61" s="30" t="s">
        <v>116</v>
      </c>
      <c r="C61" s="17" t="s">
        <v>117</v>
      </c>
      <c r="D61" s="22">
        <v>811</v>
      </c>
      <c r="E61" s="22">
        <v>42121052.799999997</v>
      </c>
      <c r="F61" s="22">
        <v>1064</v>
      </c>
      <c r="G61" s="22">
        <v>77868287.510000005</v>
      </c>
      <c r="H61" s="22">
        <v>654</v>
      </c>
      <c r="I61" s="22">
        <v>14603166.619999999</v>
      </c>
      <c r="J61" s="22">
        <v>394</v>
      </c>
      <c r="K61" s="22">
        <v>20466271.329999998</v>
      </c>
      <c r="L61" s="22">
        <f t="shared" si="0"/>
        <v>2923</v>
      </c>
      <c r="M61" s="22">
        <f t="shared" si="1"/>
        <v>155058778.25999999</v>
      </c>
      <c r="N61" s="22">
        <v>18</v>
      </c>
      <c r="O61" s="22">
        <v>51379455</v>
      </c>
      <c r="P61" s="22">
        <v>3</v>
      </c>
      <c r="Q61" s="22">
        <v>12869915</v>
      </c>
      <c r="R61" s="22">
        <f t="shared" si="9"/>
        <v>21</v>
      </c>
      <c r="S61" s="22">
        <f t="shared" si="10"/>
        <v>64249370</v>
      </c>
      <c r="T61" s="22">
        <f t="shared" si="3"/>
        <v>2944</v>
      </c>
      <c r="U61" s="22">
        <f t="shared" si="4"/>
        <v>219308148.25999999</v>
      </c>
      <c r="V61" s="11"/>
    </row>
    <row r="62" spans="1:22" s="5" customFormat="1">
      <c r="A62" s="18">
        <v>55</v>
      </c>
      <c r="B62" s="31" t="s">
        <v>124</v>
      </c>
      <c r="C62" s="1" t="s">
        <v>125</v>
      </c>
      <c r="D62" s="23">
        <v>175</v>
      </c>
      <c r="E62" s="23">
        <v>4381696.32</v>
      </c>
      <c r="F62" s="23">
        <v>887</v>
      </c>
      <c r="G62" s="23">
        <v>27551180.93</v>
      </c>
      <c r="H62" s="23">
        <v>5537</v>
      </c>
      <c r="I62" s="23">
        <v>29899833.469999999</v>
      </c>
      <c r="J62" s="23">
        <v>3456</v>
      </c>
      <c r="K62" s="23">
        <v>60237108.469999999</v>
      </c>
      <c r="L62" s="21">
        <f t="shared" si="0"/>
        <v>10055</v>
      </c>
      <c r="M62" s="21">
        <f t="shared" si="1"/>
        <v>122069819.19</v>
      </c>
      <c r="N62" s="23">
        <v>2375</v>
      </c>
      <c r="O62" s="23">
        <v>72553440.040000007</v>
      </c>
      <c r="P62" s="23">
        <v>141</v>
      </c>
      <c r="Q62" s="23">
        <v>18795813.5</v>
      </c>
      <c r="R62" s="21">
        <f t="shared" si="9"/>
        <v>2516</v>
      </c>
      <c r="S62" s="21">
        <f t="shared" si="10"/>
        <v>91349253.540000007</v>
      </c>
      <c r="T62" s="21">
        <f t="shared" si="3"/>
        <v>12571</v>
      </c>
      <c r="U62" s="21">
        <f t="shared" si="4"/>
        <v>213419072.73000002</v>
      </c>
      <c r="V62" s="11"/>
    </row>
    <row r="63" spans="1:22" s="5" customFormat="1">
      <c r="A63" s="15">
        <v>56</v>
      </c>
      <c r="B63" s="30" t="s">
        <v>126</v>
      </c>
      <c r="C63" s="17" t="s">
        <v>127</v>
      </c>
      <c r="D63" s="22">
        <v>43</v>
      </c>
      <c r="E63" s="22">
        <v>10336706.130000001</v>
      </c>
      <c r="F63" s="22">
        <v>68</v>
      </c>
      <c r="G63" s="22">
        <v>1904967.26</v>
      </c>
      <c r="H63" s="22">
        <v>4146</v>
      </c>
      <c r="I63" s="22">
        <v>80482703.879999995</v>
      </c>
      <c r="J63" s="22">
        <v>189</v>
      </c>
      <c r="K63" s="22">
        <v>4055133.39</v>
      </c>
      <c r="L63" s="22">
        <f t="shared" si="0"/>
        <v>4446</v>
      </c>
      <c r="M63" s="22">
        <f t="shared" si="1"/>
        <v>96779510.659999996</v>
      </c>
      <c r="N63" s="22">
        <v>55</v>
      </c>
      <c r="O63" s="22">
        <v>3462566.83</v>
      </c>
      <c r="P63" s="22">
        <v>165</v>
      </c>
      <c r="Q63" s="22">
        <v>88323146.760000005</v>
      </c>
      <c r="R63" s="22">
        <f t="shared" si="9"/>
        <v>220</v>
      </c>
      <c r="S63" s="22">
        <f t="shared" si="10"/>
        <v>91785713.590000004</v>
      </c>
      <c r="T63" s="22">
        <f t="shared" si="3"/>
        <v>4666</v>
      </c>
      <c r="U63" s="22">
        <f t="shared" si="4"/>
        <v>188565224.25</v>
      </c>
      <c r="V63" s="11"/>
    </row>
    <row r="64" spans="1:22" s="5" customFormat="1">
      <c r="A64" s="18">
        <v>57</v>
      </c>
      <c r="B64" s="31" t="s">
        <v>114</v>
      </c>
      <c r="C64" s="1" t="s">
        <v>115</v>
      </c>
      <c r="D64" s="23">
        <v>21</v>
      </c>
      <c r="E64" s="23">
        <v>7004300.9900000002</v>
      </c>
      <c r="F64" s="23">
        <v>9</v>
      </c>
      <c r="G64" s="23">
        <v>40003972.740000002</v>
      </c>
      <c r="H64" s="23">
        <v>19851</v>
      </c>
      <c r="I64" s="23">
        <v>21612527.050000001</v>
      </c>
      <c r="J64" s="23">
        <v>12598</v>
      </c>
      <c r="K64" s="23">
        <v>36357561.479999997</v>
      </c>
      <c r="L64" s="21">
        <f t="shared" si="0"/>
        <v>32479</v>
      </c>
      <c r="M64" s="21">
        <f t="shared" si="1"/>
        <v>104978362.25999999</v>
      </c>
      <c r="N64" s="23">
        <v>14</v>
      </c>
      <c r="O64" s="23">
        <v>52250859.670000002</v>
      </c>
      <c r="P64" s="23">
        <v>6</v>
      </c>
      <c r="Q64" s="23">
        <v>240191.3</v>
      </c>
      <c r="R64" s="21">
        <f t="shared" si="9"/>
        <v>20</v>
      </c>
      <c r="S64" s="21">
        <f t="shared" si="10"/>
        <v>52491050.969999999</v>
      </c>
      <c r="T64" s="21">
        <f t="shared" si="3"/>
        <v>32499</v>
      </c>
      <c r="U64" s="21">
        <f t="shared" si="4"/>
        <v>157469413.22999999</v>
      </c>
      <c r="V64" s="11"/>
    </row>
    <row r="65" spans="1:22" s="5" customFormat="1">
      <c r="A65" s="15">
        <v>58</v>
      </c>
      <c r="B65" s="16" t="s">
        <v>104</v>
      </c>
      <c r="C65" s="17" t="s">
        <v>105</v>
      </c>
      <c r="D65" s="22"/>
      <c r="E65" s="22"/>
      <c r="F65" s="22">
        <v>9</v>
      </c>
      <c r="G65" s="22">
        <v>3594915.51</v>
      </c>
      <c r="H65" s="22">
        <v>99</v>
      </c>
      <c r="I65" s="22">
        <v>45209882.140000001</v>
      </c>
      <c r="J65" s="22">
        <v>301</v>
      </c>
      <c r="K65" s="22">
        <v>49505746.469999999</v>
      </c>
      <c r="L65" s="22">
        <f t="shared" si="0"/>
        <v>409</v>
      </c>
      <c r="M65" s="22">
        <f t="shared" si="1"/>
        <v>98310544.120000005</v>
      </c>
      <c r="N65" s="22">
        <v>59</v>
      </c>
      <c r="O65" s="22">
        <v>28623399.390000001</v>
      </c>
      <c r="P65" s="22">
        <v>12</v>
      </c>
      <c r="Q65" s="22">
        <v>20680000</v>
      </c>
      <c r="R65" s="22">
        <f t="shared" si="9"/>
        <v>71</v>
      </c>
      <c r="S65" s="22">
        <f t="shared" si="10"/>
        <v>49303399.390000001</v>
      </c>
      <c r="T65" s="22">
        <f t="shared" si="3"/>
        <v>480</v>
      </c>
      <c r="U65" s="22">
        <f t="shared" si="4"/>
        <v>147613943.50999999</v>
      </c>
      <c r="V65" s="11"/>
    </row>
    <row r="66" spans="1:22" s="5" customFormat="1">
      <c r="A66" s="18">
        <v>59</v>
      </c>
      <c r="B66" s="31" t="s">
        <v>136</v>
      </c>
      <c r="C66" s="1" t="s">
        <v>137</v>
      </c>
      <c r="D66" s="23">
        <v>132</v>
      </c>
      <c r="E66" s="23">
        <v>3281986.7</v>
      </c>
      <c r="F66" s="23">
        <v>1064</v>
      </c>
      <c r="G66" s="23">
        <v>32092047.859999999</v>
      </c>
      <c r="H66" s="23">
        <v>576</v>
      </c>
      <c r="I66" s="23">
        <v>13954299.08</v>
      </c>
      <c r="J66" s="23">
        <v>1613</v>
      </c>
      <c r="K66" s="23">
        <v>22791148.57</v>
      </c>
      <c r="L66" s="21">
        <f t="shared" si="0"/>
        <v>3385</v>
      </c>
      <c r="M66" s="21">
        <f t="shared" si="1"/>
        <v>72119482.210000008</v>
      </c>
      <c r="N66" s="23">
        <v>865</v>
      </c>
      <c r="O66" s="23">
        <v>56412471.450000003</v>
      </c>
      <c r="P66" s="23">
        <v>94</v>
      </c>
      <c r="Q66" s="23">
        <v>18925627.699999999</v>
      </c>
      <c r="R66" s="21">
        <f t="shared" si="9"/>
        <v>959</v>
      </c>
      <c r="S66" s="21">
        <f t="shared" si="10"/>
        <v>75338099.150000006</v>
      </c>
      <c r="T66" s="21">
        <f t="shared" si="3"/>
        <v>4344</v>
      </c>
      <c r="U66" s="21">
        <f t="shared" si="4"/>
        <v>147457581.36000001</v>
      </c>
      <c r="V66" s="11"/>
    </row>
    <row r="67" spans="1:22" s="5" customFormat="1">
      <c r="A67" s="15">
        <v>60</v>
      </c>
      <c r="B67" s="30" t="s">
        <v>142</v>
      </c>
      <c r="C67" s="17" t="s">
        <v>143</v>
      </c>
      <c r="D67" s="22">
        <v>6</v>
      </c>
      <c r="E67" s="22">
        <v>2644685.5699999998</v>
      </c>
      <c r="F67" s="22">
        <v>2</v>
      </c>
      <c r="G67" s="22">
        <v>2079990.52</v>
      </c>
      <c r="H67" s="22">
        <v>19</v>
      </c>
      <c r="I67" s="22">
        <v>9329449.8900000006</v>
      </c>
      <c r="J67" s="22">
        <v>44</v>
      </c>
      <c r="K67" s="22">
        <v>1086567.17</v>
      </c>
      <c r="L67" s="22">
        <f t="shared" si="0"/>
        <v>71</v>
      </c>
      <c r="M67" s="22">
        <f t="shared" si="1"/>
        <v>15140693.15</v>
      </c>
      <c r="N67" s="22">
        <v>4</v>
      </c>
      <c r="O67" s="22">
        <v>66215580</v>
      </c>
      <c r="P67" s="22">
        <v>4</v>
      </c>
      <c r="Q67" s="22">
        <v>65487209.990000002</v>
      </c>
      <c r="R67" s="22">
        <f t="shared" si="9"/>
        <v>8</v>
      </c>
      <c r="S67" s="22">
        <f t="shared" si="10"/>
        <v>131702789.99000001</v>
      </c>
      <c r="T67" s="22">
        <f t="shared" si="3"/>
        <v>79</v>
      </c>
      <c r="U67" s="22">
        <f t="shared" si="4"/>
        <v>146843483.14000002</v>
      </c>
      <c r="V67" s="11"/>
    </row>
    <row r="68" spans="1:22" s="5" customFormat="1">
      <c r="A68" s="18">
        <v>61</v>
      </c>
      <c r="B68" s="31" t="s">
        <v>172</v>
      </c>
      <c r="C68" s="1" t="s">
        <v>173</v>
      </c>
      <c r="D68" s="23">
        <v>2</v>
      </c>
      <c r="E68" s="23">
        <v>3963883.46</v>
      </c>
      <c r="F68" s="23">
        <v>6</v>
      </c>
      <c r="G68" s="23">
        <v>4035572.2</v>
      </c>
      <c r="H68" s="23">
        <v>16</v>
      </c>
      <c r="I68" s="23">
        <v>34364127.57</v>
      </c>
      <c r="J68" s="23">
        <v>42</v>
      </c>
      <c r="K68" s="23">
        <v>452307.39</v>
      </c>
      <c r="L68" s="21">
        <f t="shared" si="0"/>
        <v>66</v>
      </c>
      <c r="M68" s="21">
        <f t="shared" si="1"/>
        <v>42815890.620000005</v>
      </c>
      <c r="N68" s="23">
        <v>3</v>
      </c>
      <c r="O68" s="23">
        <v>9881145</v>
      </c>
      <c r="P68" s="23">
        <v>6</v>
      </c>
      <c r="Q68" s="23">
        <v>79867275</v>
      </c>
      <c r="R68" s="21">
        <f t="shared" si="9"/>
        <v>9</v>
      </c>
      <c r="S68" s="21">
        <f t="shared" si="10"/>
        <v>89748420</v>
      </c>
      <c r="T68" s="21">
        <f t="shared" si="3"/>
        <v>75</v>
      </c>
      <c r="U68" s="21">
        <f t="shared" si="4"/>
        <v>132564310.62</v>
      </c>
      <c r="V68" s="11"/>
    </row>
    <row r="69" spans="1:22" s="5" customFormat="1">
      <c r="A69" s="15">
        <v>62</v>
      </c>
      <c r="B69" s="30" t="s">
        <v>154</v>
      </c>
      <c r="C69" s="17" t="s">
        <v>155</v>
      </c>
      <c r="D69" s="22"/>
      <c r="E69" s="22"/>
      <c r="F69" s="22"/>
      <c r="G69" s="22"/>
      <c r="H69" s="22">
        <v>9572</v>
      </c>
      <c r="I69" s="22">
        <v>39955634.68</v>
      </c>
      <c r="J69" s="22">
        <v>16616</v>
      </c>
      <c r="K69" s="22">
        <v>60392134.710000001</v>
      </c>
      <c r="L69" s="22">
        <f t="shared" si="0"/>
        <v>26188</v>
      </c>
      <c r="M69" s="22">
        <f t="shared" si="1"/>
        <v>100347769.39</v>
      </c>
      <c r="N69" s="22">
        <v>88</v>
      </c>
      <c r="O69" s="22">
        <v>25171323.5</v>
      </c>
      <c r="P69" s="22">
        <v>457</v>
      </c>
      <c r="Q69" s="22">
        <v>6213693.3300000001</v>
      </c>
      <c r="R69" s="22">
        <f t="shared" si="9"/>
        <v>545</v>
      </c>
      <c r="S69" s="22">
        <f t="shared" si="10"/>
        <v>31385016.829999998</v>
      </c>
      <c r="T69" s="22">
        <f t="shared" si="3"/>
        <v>26733</v>
      </c>
      <c r="U69" s="22">
        <f t="shared" si="4"/>
        <v>131732786.22</v>
      </c>
      <c r="V69" s="11"/>
    </row>
    <row r="70" spans="1:22" s="5" customFormat="1">
      <c r="A70" s="18">
        <v>63</v>
      </c>
      <c r="B70" s="31" t="s">
        <v>180</v>
      </c>
      <c r="C70" s="1" t="s">
        <v>181</v>
      </c>
      <c r="D70" s="23">
        <v>11</v>
      </c>
      <c r="E70" s="23">
        <v>58000000</v>
      </c>
      <c r="F70" s="23">
        <v>1</v>
      </c>
      <c r="G70" s="23">
        <v>142907.31</v>
      </c>
      <c r="H70" s="23">
        <v>3</v>
      </c>
      <c r="I70" s="23">
        <v>88267</v>
      </c>
      <c r="J70" s="23">
        <v>10</v>
      </c>
      <c r="K70" s="23">
        <v>1540253.22</v>
      </c>
      <c r="L70" s="21">
        <f t="shared" si="0"/>
        <v>25</v>
      </c>
      <c r="M70" s="21">
        <f t="shared" si="1"/>
        <v>59771427.530000001</v>
      </c>
      <c r="N70" s="23">
        <v>4</v>
      </c>
      <c r="O70" s="23">
        <v>1670000</v>
      </c>
      <c r="P70" s="23">
        <v>21</v>
      </c>
      <c r="Q70" s="23">
        <v>58000000</v>
      </c>
      <c r="R70" s="21">
        <f t="shared" si="9"/>
        <v>25</v>
      </c>
      <c r="S70" s="21">
        <f t="shared" si="10"/>
        <v>59670000</v>
      </c>
      <c r="T70" s="21">
        <f t="shared" si="3"/>
        <v>50</v>
      </c>
      <c r="U70" s="21">
        <f t="shared" si="4"/>
        <v>119441427.53</v>
      </c>
      <c r="V70" s="11"/>
    </row>
    <row r="71" spans="1:22" s="5" customFormat="1">
      <c r="A71" s="15">
        <v>64</v>
      </c>
      <c r="B71" s="30" t="s">
        <v>112</v>
      </c>
      <c r="C71" s="17" t="s">
        <v>113</v>
      </c>
      <c r="D71" s="22">
        <v>4</v>
      </c>
      <c r="E71" s="22">
        <v>10403095.119999999</v>
      </c>
      <c r="F71" s="22">
        <v>24</v>
      </c>
      <c r="G71" s="22">
        <v>4911904.67</v>
      </c>
      <c r="H71" s="22">
        <v>35</v>
      </c>
      <c r="I71" s="22">
        <v>28589200.039999999</v>
      </c>
      <c r="J71" s="22">
        <v>46</v>
      </c>
      <c r="K71" s="22">
        <v>16251815.947899999</v>
      </c>
      <c r="L71" s="22">
        <f t="shared" si="0"/>
        <v>109</v>
      </c>
      <c r="M71" s="22">
        <f t="shared" si="1"/>
        <v>60156015.777899995</v>
      </c>
      <c r="N71" s="22">
        <v>9</v>
      </c>
      <c r="O71" s="22">
        <v>4808015</v>
      </c>
      <c r="P71" s="22">
        <v>10</v>
      </c>
      <c r="Q71" s="22">
        <v>52639610</v>
      </c>
      <c r="R71" s="22">
        <f t="shared" si="9"/>
        <v>19</v>
      </c>
      <c r="S71" s="22">
        <f t="shared" si="10"/>
        <v>57447625</v>
      </c>
      <c r="T71" s="22">
        <f t="shared" si="3"/>
        <v>128</v>
      </c>
      <c r="U71" s="22">
        <f t="shared" si="4"/>
        <v>117603640.7779</v>
      </c>
      <c r="V71" s="11"/>
    </row>
    <row r="72" spans="1:22" s="5" customFormat="1">
      <c r="A72" s="18">
        <v>65</v>
      </c>
      <c r="B72" s="31" t="s">
        <v>148</v>
      </c>
      <c r="C72" s="1" t="s">
        <v>149</v>
      </c>
      <c r="D72" s="23">
        <v>99</v>
      </c>
      <c r="E72" s="23">
        <v>2413367.7000000002</v>
      </c>
      <c r="F72" s="23">
        <v>874</v>
      </c>
      <c r="G72" s="23">
        <v>17175873.920000002</v>
      </c>
      <c r="H72" s="23">
        <v>2776</v>
      </c>
      <c r="I72" s="23">
        <v>15252261.27</v>
      </c>
      <c r="J72" s="23">
        <v>2046</v>
      </c>
      <c r="K72" s="23">
        <v>28987663.210000001</v>
      </c>
      <c r="L72" s="21">
        <f t="shared" si="0"/>
        <v>5795</v>
      </c>
      <c r="M72" s="21">
        <f t="shared" si="1"/>
        <v>63829166.100000001</v>
      </c>
      <c r="N72" s="23">
        <v>3599</v>
      </c>
      <c r="O72" s="23">
        <v>39835957.310000002</v>
      </c>
      <c r="P72" s="23">
        <v>274</v>
      </c>
      <c r="Q72" s="23">
        <v>11297888.58</v>
      </c>
      <c r="R72" s="21">
        <f t="shared" si="9"/>
        <v>3873</v>
      </c>
      <c r="S72" s="21">
        <f t="shared" si="10"/>
        <v>51133845.890000001</v>
      </c>
      <c r="T72" s="21">
        <f t="shared" si="3"/>
        <v>9668</v>
      </c>
      <c r="U72" s="21">
        <f t="shared" si="4"/>
        <v>114963011.99000001</v>
      </c>
      <c r="V72" s="11"/>
    </row>
    <row r="73" spans="1:22" s="5" customFormat="1">
      <c r="A73" s="15">
        <v>66</v>
      </c>
      <c r="B73" s="16" t="s">
        <v>132</v>
      </c>
      <c r="C73" s="17" t="s">
        <v>133</v>
      </c>
      <c r="D73" s="22">
        <v>42</v>
      </c>
      <c r="E73" s="22">
        <v>1771264.87</v>
      </c>
      <c r="F73" s="22">
        <v>51</v>
      </c>
      <c r="G73" s="22">
        <v>18249588.420000002</v>
      </c>
      <c r="H73" s="22">
        <v>271</v>
      </c>
      <c r="I73" s="22">
        <v>25397023.109999999</v>
      </c>
      <c r="J73" s="22">
        <v>325</v>
      </c>
      <c r="K73" s="22">
        <v>34638614.149999999</v>
      </c>
      <c r="L73" s="22">
        <f t="shared" si="0"/>
        <v>689</v>
      </c>
      <c r="M73" s="22">
        <f t="shared" si="1"/>
        <v>80056490.550000012</v>
      </c>
      <c r="N73" s="22">
        <v>27</v>
      </c>
      <c r="O73" s="22">
        <v>28372353.379999999</v>
      </c>
      <c r="P73" s="22">
        <v>10</v>
      </c>
      <c r="Q73" s="22">
        <v>1219570.93</v>
      </c>
      <c r="R73" s="22">
        <f t="shared" si="9"/>
        <v>37</v>
      </c>
      <c r="S73" s="22">
        <f t="shared" si="10"/>
        <v>29591924.309999999</v>
      </c>
      <c r="T73" s="22">
        <f t="shared" si="3"/>
        <v>726</v>
      </c>
      <c r="U73" s="22">
        <f t="shared" si="4"/>
        <v>109648414.86000001</v>
      </c>
      <c r="V73" s="11"/>
    </row>
    <row r="74" spans="1:22" s="5" customFormat="1">
      <c r="A74" s="18">
        <v>67</v>
      </c>
      <c r="B74" s="31" t="s">
        <v>166</v>
      </c>
      <c r="C74" s="1" t="s">
        <v>167</v>
      </c>
      <c r="D74" s="23">
        <v>196</v>
      </c>
      <c r="E74" s="23">
        <v>46423079</v>
      </c>
      <c r="F74" s="23">
        <v>56</v>
      </c>
      <c r="G74" s="23">
        <v>6177858.5800000001</v>
      </c>
      <c r="H74" s="23">
        <v>13</v>
      </c>
      <c r="I74" s="23">
        <v>3301711.71</v>
      </c>
      <c r="J74" s="23">
        <v>102</v>
      </c>
      <c r="K74" s="23">
        <v>4229571.6500000004</v>
      </c>
      <c r="L74" s="21">
        <f t="shared" si="0"/>
        <v>367</v>
      </c>
      <c r="M74" s="21">
        <f t="shared" si="1"/>
        <v>60132220.939999998</v>
      </c>
      <c r="N74" s="23">
        <v>14</v>
      </c>
      <c r="O74" s="23">
        <v>869062.06</v>
      </c>
      <c r="P74" s="23">
        <v>26</v>
      </c>
      <c r="Q74" s="23">
        <v>45045027.590000004</v>
      </c>
      <c r="R74" s="21">
        <f t="shared" si="9"/>
        <v>40</v>
      </c>
      <c r="S74" s="21">
        <f t="shared" si="10"/>
        <v>45914089.650000006</v>
      </c>
      <c r="T74" s="21">
        <f t="shared" si="3"/>
        <v>407</v>
      </c>
      <c r="U74" s="21">
        <f t="shared" si="4"/>
        <v>106046310.59</v>
      </c>
      <c r="V74" s="11"/>
    </row>
    <row r="75" spans="1:22" s="5" customFormat="1">
      <c r="A75" s="15">
        <v>68</v>
      </c>
      <c r="B75" s="30" t="s">
        <v>144</v>
      </c>
      <c r="C75" s="17" t="s">
        <v>145</v>
      </c>
      <c r="D75" s="22">
        <v>164</v>
      </c>
      <c r="E75" s="22">
        <v>3384596.88</v>
      </c>
      <c r="F75" s="22">
        <v>1055</v>
      </c>
      <c r="G75" s="22">
        <v>33803020.07</v>
      </c>
      <c r="H75" s="22">
        <v>581</v>
      </c>
      <c r="I75" s="22">
        <v>11918557.710000001</v>
      </c>
      <c r="J75" s="22">
        <v>689</v>
      </c>
      <c r="K75" s="22">
        <v>10776218.66</v>
      </c>
      <c r="L75" s="22">
        <f t="shared" si="0"/>
        <v>2489</v>
      </c>
      <c r="M75" s="22">
        <f t="shared" si="1"/>
        <v>59882393.320000008</v>
      </c>
      <c r="N75" s="22">
        <v>549</v>
      </c>
      <c r="O75" s="22">
        <v>37563667.869999997</v>
      </c>
      <c r="P75" s="22">
        <v>85</v>
      </c>
      <c r="Q75" s="22">
        <v>8296869.46</v>
      </c>
      <c r="R75" s="22">
        <f t="shared" si="9"/>
        <v>634</v>
      </c>
      <c r="S75" s="22">
        <f t="shared" si="10"/>
        <v>45860537.329999998</v>
      </c>
      <c r="T75" s="22">
        <f t="shared" si="3"/>
        <v>3123</v>
      </c>
      <c r="U75" s="22">
        <f t="shared" si="4"/>
        <v>105742930.65000001</v>
      </c>
      <c r="V75" s="11"/>
    </row>
    <row r="76" spans="1:22" s="5" customFormat="1">
      <c r="A76" s="18">
        <v>69</v>
      </c>
      <c r="B76" s="31" t="s">
        <v>146</v>
      </c>
      <c r="C76" s="1" t="s">
        <v>147</v>
      </c>
      <c r="D76" s="23">
        <v>137</v>
      </c>
      <c r="E76" s="23">
        <v>3244244.42</v>
      </c>
      <c r="F76" s="23">
        <v>1319</v>
      </c>
      <c r="G76" s="23">
        <v>34389949.979999997</v>
      </c>
      <c r="H76" s="23">
        <v>410</v>
      </c>
      <c r="I76" s="23">
        <v>7910949.7300000004</v>
      </c>
      <c r="J76" s="23">
        <v>1120</v>
      </c>
      <c r="K76" s="23">
        <v>12627535.24</v>
      </c>
      <c r="L76" s="21">
        <f t="shared" si="0"/>
        <v>2986</v>
      </c>
      <c r="M76" s="21">
        <f t="shared" si="1"/>
        <v>58172679.369999997</v>
      </c>
      <c r="N76" s="23">
        <v>529</v>
      </c>
      <c r="O76" s="23">
        <v>39910981.899999999</v>
      </c>
      <c r="P76" s="23">
        <v>43</v>
      </c>
      <c r="Q76" s="23">
        <v>4008575</v>
      </c>
      <c r="R76" s="21">
        <f t="shared" si="9"/>
        <v>572</v>
      </c>
      <c r="S76" s="21">
        <f t="shared" si="10"/>
        <v>43919556.899999999</v>
      </c>
      <c r="T76" s="21">
        <f t="shared" si="3"/>
        <v>3558</v>
      </c>
      <c r="U76" s="21">
        <f t="shared" si="4"/>
        <v>102092236.27</v>
      </c>
      <c r="V76" s="11"/>
    </row>
    <row r="77" spans="1:22" s="5" customFormat="1">
      <c r="A77" s="15">
        <v>70</v>
      </c>
      <c r="B77" s="30" t="s">
        <v>156</v>
      </c>
      <c r="C77" s="17" t="s">
        <v>157</v>
      </c>
      <c r="D77" s="22"/>
      <c r="E77" s="22"/>
      <c r="F77" s="22"/>
      <c r="G77" s="22"/>
      <c r="H77" s="22">
        <v>785</v>
      </c>
      <c r="I77" s="22">
        <v>7954612.71</v>
      </c>
      <c r="J77" s="22">
        <v>4084</v>
      </c>
      <c r="K77" s="22">
        <v>49310394.240000002</v>
      </c>
      <c r="L77" s="22">
        <f t="shared" si="0"/>
        <v>4869</v>
      </c>
      <c r="M77" s="22">
        <f t="shared" si="1"/>
        <v>57265006.950000003</v>
      </c>
      <c r="N77" s="22">
        <v>2996</v>
      </c>
      <c r="O77" s="22">
        <v>42995442.780000001</v>
      </c>
      <c r="P77" s="22">
        <v>758</v>
      </c>
      <c r="Q77" s="22">
        <v>1699091.27</v>
      </c>
      <c r="R77" s="22">
        <f t="shared" ref="R77:R152" si="13">N77+P77</f>
        <v>3754</v>
      </c>
      <c r="S77" s="22">
        <f t="shared" ref="S77:S152" si="14">O77+Q77</f>
        <v>44694534.050000004</v>
      </c>
      <c r="T77" s="22">
        <f t="shared" si="3"/>
        <v>8623</v>
      </c>
      <c r="U77" s="22">
        <f t="shared" si="4"/>
        <v>101959541</v>
      </c>
      <c r="V77" s="11"/>
    </row>
    <row r="78" spans="1:22" s="5" customFormat="1">
      <c r="A78" s="18">
        <v>71</v>
      </c>
      <c r="B78" s="31" t="s">
        <v>160</v>
      </c>
      <c r="C78" s="1" t="s">
        <v>161</v>
      </c>
      <c r="D78" s="23">
        <v>54</v>
      </c>
      <c r="E78" s="23">
        <v>1291301.6499999999</v>
      </c>
      <c r="F78" s="23">
        <v>303</v>
      </c>
      <c r="G78" s="23">
        <v>5328555.8</v>
      </c>
      <c r="H78" s="23">
        <v>2157</v>
      </c>
      <c r="I78" s="23">
        <v>14974190.310000001</v>
      </c>
      <c r="J78" s="23">
        <v>3760</v>
      </c>
      <c r="K78" s="23">
        <v>39303673.219999999</v>
      </c>
      <c r="L78" s="21">
        <f t="shared" si="0"/>
        <v>6274</v>
      </c>
      <c r="M78" s="21">
        <f t="shared" si="1"/>
        <v>60897720.979999997</v>
      </c>
      <c r="N78" s="23">
        <v>999</v>
      </c>
      <c r="O78" s="23">
        <v>31632995.239999998</v>
      </c>
      <c r="P78" s="23">
        <v>58</v>
      </c>
      <c r="Q78" s="23">
        <v>3390718.49</v>
      </c>
      <c r="R78" s="21">
        <f t="shared" si="13"/>
        <v>1057</v>
      </c>
      <c r="S78" s="21">
        <f t="shared" si="14"/>
        <v>35023713.729999997</v>
      </c>
      <c r="T78" s="21">
        <f t="shared" si="3"/>
        <v>7331</v>
      </c>
      <c r="U78" s="21">
        <f t="shared" si="4"/>
        <v>95921434.709999993</v>
      </c>
      <c r="V78" s="11"/>
    </row>
    <row r="79" spans="1:22" s="5" customFormat="1">
      <c r="A79" s="15">
        <v>72</v>
      </c>
      <c r="B79" s="30" t="s">
        <v>138</v>
      </c>
      <c r="C79" s="17" t="s">
        <v>139</v>
      </c>
      <c r="D79" s="22">
        <v>31</v>
      </c>
      <c r="E79" s="22">
        <v>27885741.300000001</v>
      </c>
      <c r="F79" s="22">
        <v>18</v>
      </c>
      <c r="G79" s="22">
        <v>3593505.68</v>
      </c>
      <c r="H79" s="22">
        <v>11</v>
      </c>
      <c r="I79" s="22">
        <v>1177886.93</v>
      </c>
      <c r="J79" s="22">
        <v>70</v>
      </c>
      <c r="K79" s="22">
        <v>2989945.38</v>
      </c>
      <c r="L79" s="22">
        <f t="shared" si="0"/>
        <v>130</v>
      </c>
      <c r="M79" s="22">
        <f t="shared" si="1"/>
        <v>35647079.289999999</v>
      </c>
      <c r="N79" s="22">
        <v>8</v>
      </c>
      <c r="O79" s="22">
        <v>7379473.5999999996</v>
      </c>
      <c r="P79" s="22">
        <v>16</v>
      </c>
      <c r="Q79" s="22">
        <v>47364114.5</v>
      </c>
      <c r="R79" s="22">
        <f t="shared" si="13"/>
        <v>24</v>
      </c>
      <c r="S79" s="22">
        <f t="shared" si="14"/>
        <v>54743588.100000001</v>
      </c>
      <c r="T79" s="22">
        <f t="shared" si="3"/>
        <v>154</v>
      </c>
      <c r="U79" s="22">
        <f t="shared" si="4"/>
        <v>90390667.390000001</v>
      </c>
      <c r="V79" s="11"/>
    </row>
    <row r="80" spans="1:22" s="5" customFormat="1">
      <c r="A80" s="18">
        <v>73</v>
      </c>
      <c r="B80" s="31" t="s">
        <v>164</v>
      </c>
      <c r="C80" s="1" t="s">
        <v>165</v>
      </c>
      <c r="D80" s="23">
        <v>77</v>
      </c>
      <c r="E80" s="23">
        <v>10199269.49</v>
      </c>
      <c r="F80" s="23">
        <v>134</v>
      </c>
      <c r="G80" s="23">
        <v>9917921.0999999996</v>
      </c>
      <c r="H80" s="23">
        <v>43</v>
      </c>
      <c r="I80" s="23">
        <v>12993407.189999999</v>
      </c>
      <c r="J80" s="23">
        <v>173</v>
      </c>
      <c r="K80" s="23">
        <v>9730860.5500000007</v>
      </c>
      <c r="L80" s="21">
        <f t="shared" si="0"/>
        <v>427</v>
      </c>
      <c r="M80" s="21">
        <f t="shared" si="1"/>
        <v>42841458.329999998</v>
      </c>
      <c r="N80" s="23">
        <v>179</v>
      </c>
      <c r="O80" s="23">
        <v>19331142.940000001</v>
      </c>
      <c r="P80" s="23">
        <v>108</v>
      </c>
      <c r="Q80" s="23">
        <v>23979605.32</v>
      </c>
      <c r="R80" s="21">
        <f t="shared" si="13"/>
        <v>287</v>
      </c>
      <c r="S80" s="21">
        <f t="shared" si="14"/>
        <v>43310748.260000005</v>
      </c>
      <c r="T80" s="21">
        <f t="shared" si="3"/>
        <v>714</v>
      </c>
      <c r="U80" s="21">
        <f t="shared" si="4"/>
        <v>86152206.590000004</v>
      </c>
      <c r="V80" s="11"/>
    </row>
    <row r="81" spans="1:22" s="5" customFormat="1">
      <c r="A81" s="15">
        <v>74</v>
      </c>
      <c r="B81" s="16" t="s">
        <v>140</v>
      </c>
      <c r="C81" s="17" t="s">
        <v>141</v>
      </c>
      <c r="D81" s="22">
        <v>9</v>
      </c>
      <c r="E81" s="22">
        <v>3751702.93</v>
      </c>
      <c r="F81" s="22">
        <v>3</v>
      </c>
      <c r="G81" s="22">
        <v>221879.48</v>
      </c>
      <c r="H81" s="22">
        <v>141</v>
      </c>
      <c r="I81" s="22">
        <v>36069528.049999997</v>
      </c>
      <c r="J81" s="22">
        <v>132</v>
      </c>
      <c r="K81" s="22">
        <v>20322730.760000002</v>
      </c>
      <c r="L81" s="22">
        <f t="shared" ref="L81:L156" si="15">D81+F81+H81+J81</f>
        <v>285</v>
      </c>
      <c r="M81" s="22">
        <f t="shared" ref="M81:M156" si="16">E81+G81+I81+K81</f>
        <v>60365841.219999999</v>
      </c>
      <c r="N81" s="22">
        <v>1</v>
      </c>
      <c r="O81" s="22">
        <v>5000000</v>
      </c>
      <c r="P81" s="22">
        <v>3</v>
      </c>
      <c r="Q81" s="22">
        <v>20000000</v>
      </c>
      <c r="R81" s="22">
        <f t="shared" si="13"/>
        <v>4</v>
      </c>
      <c r="S81" s="22">
        <f t="shared" si="14"/>
        <v>25000000</v>
      </c>
      <c r="T81" s="22">
        <f t="shared" ref="T81:T156" si="17">L81+R81</f>
        <v>289</v>
      </c>
      <c r="U81" s="22">
        <f t="shared" ref="U81:U156" si="18">M81+S81</f>
        <v>85365841.219999999</v>
      </c>
      <c r="V81" s="11"/>
    </row>
    <row r="82" spans="1:22" s="5" customFormat="1">
      <c r="A82" s="18">
        <v>75</v>
      </c>
      <c r="B82" s="31" t="s">
        <v>170</v>
      </c>
      <c r="C82" s="1" t="s">
        <v>171</v>
      </c>
      <c r="D82" s="23">
        <v>22</v>
      </c>
      <c r="E82" s="23">
        <v>10720338.1</v>
      </c>
      <c r="F82" s="23">
        <v>52</v>
      </c>
      <c r="G82" s="23">
        <v>9650459.5</v>
      </c>
      <c r="H82" s="23">
        <v>58</v>
      </c>
      <c r="I82" s="23">
        <v>10483485.57</v>
      </c>
      <c r="J82" s="23">
        <v>114</v>
      </c>
      <c r="K82" s="23">
        <v>6759965.6600000001</v>
      </c>
      <c r="L82" s="21">
        <f t="shared" si="15"/>
        <v>246</v>
      </c>
      <c r="M82" s="21">
        <f t="shared" si="16"/>
        <v>37614248.829999998</v>
      </c>
      <c r="N82" s="23">
        <v>62</v>
      </c>
      <c r="O82" s="23">
        <v>20319074.699999999</v>
      </c>
      <c r="P82" s="23">
        <v>31</v>
      </c>
      <c r="Q82" s="23">
        <v>22807539.210000001</v>
      </c>
      <c r="R82" s="21">
        <f t="shared" si="13"/>
        <v>93</v>
      </c>
      <c r="S82" s="21">
        <f t="shared" si="14"/>
        <v>43126613.909999996</v>
      </c>
      <c r="T82" s="21">
        <f t="shared" si="17"/>
        <v>339</v>
      </c>
      <c r="U82" s="21">
        <f t="shared" si="18"/>
        <v>80740862.739999995</v>
      </c>
      <c r="V82" s="11"/>
    </row>
    <row r="83" spans="1:22" s="5" customFormat="1">
      <c r="A83" s="15">
        <v>76</v>
      </c>
      <c r="B83" s="30" t="s">
        <v>152</v>
      </c>
      <c r="C83" s="17" t="s">
        <v>153</v>
      </c>
      <c r="D83" s="22">
        <v>26</v>
      </c>
      <c r="E83" s="22">
        <v>19959007.489999998</v>
      </c>
      <c r="F83" s="22">
        <v>234</v>
      </c>
      <c r="G83" s="22">
        <v>33947747.710000001</v>
      </c>
      <c r="H83" s="22">
        <v>8</v>
      </c>
      <c r="I83" s="22">
        <v>2805441.43</v>
      </c>
      <c r="J83" s="22">
        <v>65</v>
      </c>
      <c r="K83" s="22">
        <v>5960578.75</v>
      </c>
      <c r="L83" s="22">
        <f t="shared" si="15"/>
        <v>333</v>
      </c>
      <c r="M83" s="22">
        <f t="shared" si="16"/>
        <v>62672775.380000003</v>
      </c>
      <c r="N83" s="22">
        <v>2</v>
      </c>
      <c r="O83" s="22">
        <v>10000000</v>
      </c>
      <c r="P83" s="22">
        <v>2</v>
      </c>
      <c r="Q83" s="22">
        <v>7500000</v>
      </c>
      <c r="R83" s="22">
        <f t="shared" si="13"/>
        <v>4</v>
      </c>
      <c r="S83" s="22">
        <f t="shared" si="14"/>
        <v>17500000</v>
      </c>
      <c r="T83" s="22">
        <f t="shared" si="17"/>
        <v>337</v>
      </c>
      <c r="U83" s="22">
        <f t="shared" si="18"/>
        <v>80172775.379999995</v>
      </c>
      <c r="V83" s="11"/>
    </row>
    <row r="84" spans="1:22" s="5" customFormat="1">
      <c r="A84" s="18">
        <v>77</v>
      </c>
      <c r="B84" s="31" t="s">
        <v>176</v>
      </c>
      <c r="C84" s="1" t="s">
        <v>177</v>
      </c>
      <c r="D84" s="23"/>
      <c r="E84" s="23"/>
      <c r="F84" s="23">
        <v>44</v>
      </c>
      <c r="G84" s="23">
        <v>970910.77</v>
      </c>
      <c r="H84" s="23">
        <v>664</v>
      </c>
      <c r="I84" s="23">
        <v>2955664.35</v>
      </c>
      <c r="J84" s="23">
        <v>1481</v>
      </c>
      <c r="K84" s="23">
        <v>13099998.15</v>
      </c>
      <c r="L84" s="21">
        <f t="shared" si="15"/>
        <v>2189</v>
      </c>
      <c r="M84" s="21">
        <f t="shared" si="16"/>
        <v>17026573.27</v>
      </c>
      <c r="N84" s="23">
        <v>2185</v>
      </c>
      <c r="O84" s="23">
        <v>33154954.289999999</v>
      </c>
      <c r="P84" s="23">
        <v>97</v>
      </c>
      <c r="Q84" s="23">
        <v>22681674.100000001</v>
      </c>
      <c r="R84" s="21">
        <f t="shared" si="13"/>
        <v>2282</v>
      </c>
      <c r="S84" s="21">
        <f t="shared" si="14"/>
        <v>55836628.390000001</v>
      </c>
      <c r="T84" s="21">
        <f t="shared" si="17"/>
        <v>4471</v>
      </c>
      <c r="U84" s="21">
        <f t="shared" si="18"/>
        <v>72863201.659999996</v>
      </c>
      <c r="V84" s="11"/>
    </row>
    <row r="85" spans="1:22" s="5" customFormat="1">
      <c r="A85" s="15">
        <v>78</v>
      </c>
      <c r="B85" s="30" t="s">
        <v>162</v>
      </c>
      <c r="C85" s="17" t="s">
        <v>163</v>
      </c>
      <c r="D85" s="22"/>
      <c r="E85" s="22"/>
      <c r="F85" s="22">
        <v>27</v>
      </c>
      <c r="G85" s="22">
        <v>14923906.869999999</v>
      </c>
      <c r="H85" s="22">
        <v>47</v>
      </c>
      <c r="I85" s="22">
        <v>2034520.01</v>
      </c>
      <c r="J85" s="22">
        <v>129</v>
      </c>
      <c r="K85" s="22">
        <v>13749621.32</v>
      </c>
      <c r="L85" s="22">
        <f t="shared" si="15"/>
        <v>203</v>
      </c>
      <c r="M85" s="22">
        <f t="shared" si="16"/>
        <v>30708048.199999999</v>
      </c>
      <c r="N85" s="22">
        <v>51</v>
      </c>
      <c r="O85" s="22">
        <v>28012933.219999999</v>
      </c>
      <c r="P85" s="22">
        <v>6</v>
      </c>
      <c r="Q85" s="22">
        <v>1420000</v>
      </c>
      <c r="R85" s="22">
        <f t="shared" si="13"/>
        <v>57</v>
      </c>
      <c r="S85" s="22">
        <f t="shared" si="14"/>
        <v>29432933.219999999</v>
      </c>
      <c r="T85" s="22">
        <f t="shared" si="17"/>
        <v>260</v>
      </c>
      <c r="U85" s="22">
        <f t="shared" si="18"/>
        <v>60140981.420000002</v>
      </c>
      <c r="V85" s="11"/>
    </row>
    <row r="86" spans="1:22" s="5" customFormat="1">
      <c r="A86" s="18">
        <v>79</v>
      </c>
      <c r="B86" s="31" t="s">
        <v>158</v>
      </c>
      <c r="C86" s="1" t="s">
        <v>159</v>
      </c>
      <c r="D86" s="23">
        <v>25</v>
      </c>
      <c r="E86" s="23">
        <v>356439.36</v>
      </c>
      <c r="F86" s="23">
        <v>689</v>
      </c>
      <c r="G86" s="23">
        <v>19752122.82</v>
      </c>
      <c r="H86" s="23">
        <v>222</v>
      </c>
      <c r="I86" s="23">
        <v>2578757.34</v>
      </c>
      <c r="J86" s="23">
        <v>626</v>
      </c>
      <c r="K86" s="23">
        <v>6169099.6023000004</v>
      </c>
      <c r="L86" s="21">
        <f t="shared" si="15"/>
        <v>1562</v>
      </c>
      <c r="M86" s="21">
        <f t="shared" si="16"/>
        <v>28856419.122299999</v>
      </c>
      <c r="N86" s="23">
        <v>1118</v>
      </c>
      <c r="O86" s="23">
        <v>25827620.100000001</v>
      </c>
      <c r="P86" s="23">
        <v>169</v>
      </c>
      <c r="Q86" s="23">
        <v>2774275.93</v>
      </c>
      <c r="R86" s="21">
        <f t="shared" si="13"/>
        <v>1287</v>
      </c>
      <c r="S86" s="21">
        <f t="shared" si="14"/>
        <v>28601896.030000001</v>
      </c>
      <c r="T86" s="21">
        <f t="shared" si="17"/>
        <v>2849</v>
      </c>
      <c r="U86" s="21">
        <f t="shared" si="18"/>
        <v>57458315.1523</v>
      </c>
      <c r="V86" s="11"/>
    </row>
    <row r="87" spans="1:22" s="5" customFormat="1">
      <c r="A87" s="15">
        <v>80</v>
      </c>
      <c r="B87" s="30" t="s">
        <v>207</v>
      </c>
      <c r="C87" s="17" t="s">
        <v>208</v>
      </c>
      <c r="D87" s="22">
        <v>16</v>
      </c>
      <c r="E87" s="22">
        <v>2032442.37</v>
      </c>
      <c r="F87" s="22">
        <v>13</v>
      </c>
      <c r="G87" s="22">
        <v>288775.94</v>
      </c>
      <c r="H87" s="22">
        <v>2</v>
      </c>
      <c r="I87" s="22">
        <v>34840.32</v>
      </c>
      <c r="J87" s="22">
        <v>38</v>
      </c>
      <c r="K87" s="22">
        <v>28416061.629999999</v>
      </c>
      <c r="L87" s="22">
        <f t="shared" si="15"/>
        <v>69</v>
      </c>
      <c r="M87" s="22">
        <f t="shared" si="16"/>
        <v>30772120.259999998</v>
      </c>
      <c r="N87" s="22">
        <v>5</v>
      </c>
      <c r="O87" s="22">
        <v>24776325</v>
      </c>
      <c r="P87" s="22">
        <v>1</v>
      </c>
      <c r="Q87" s="22">
        <v>26450</v>
      </c>
      <c r="R87" s="22">
        <f t="shared" si="13"/>
        <v>6</v>
      </c>
      <c r="S87" s="22">
        <f t="shared" si="14"/>
        <v>24802775</v>
      </c>
      <c r="T87" s="22">
        <f t="shared" si="17"/>
        <v>75</v>
      </c>
      <c r="U87" s="22">
        <f t="shared" si="18"/>
        <v>55574895.259999998</v>
      </c>
      <c r="V87" s="11"/>
    </row>
    <row r="88" spans="1:22" s="5" customFormat="1">
      <c r="A88" s="18">
        <v>81</v>
      </c>
      <c r="B88" s="31" t="s">
        <v>178</v>
      </c>
      <c r="C88" s="1" t="s">
        <v>179</v>
      </c>
      <c r="D88" s="23">
        <v>87</v>
      </c>
      <c r="E88" s="23">
        <v>9367771.3699999992</v>
      </c>
      <c r="F88" s="23">
        <v>272</v>
      </c>
      <c r="G88" s="23">
        <v>7717087.3200000003</v>
      </c>
      <c r="H88" s="23">
        <v>469</v>
      </c>
      <c r="I88" s="23">
        <v>2360795.34</v>
      </c>
      <c r="J88" s="23">
        <v>1642</v>
      </c>
      <c r="K88" s="23">
        <v>8859841.2200000007</v>
      </c>
      <c r="L88" s="21">
        <f t="shared" si="15"/>
        <v>2470</v>
      </c>
      <c r="M88" s="21">
        <f t="shared" si="16"/>
        <v>28305495.25</v>
      </c>
      <c r="N88" s="23">
        <v>978</v>
      </c>
      <c r="O88" s="23">
        <v>14513076.210000001</v>
      </c>
      <c r="P88" s="23">
        <v>123</v>
      </c>
      <c r="Q88" s="23">
        <v>9699769.0199999996</v>
      </c>
      <c r="R88" s="21">
        <f t="shared" si="13"/>
        <v>1101</v>
      </c>
      <c r="S88" s="21">
        <f t="shared" si="14"/>
        <v>24212845.23</v>
      </c>
      <c r="T88" s="21">
        <f t="shared" si="17"/>
        <v>3571</v>
      </c>
      <c r="U88" s="21">
        <f t="shared" si="18"/>
        <v>52518340.480000004</v>
      </c>
      <c r="V88" s="11"/>
    </row>
    <row r="89" spans="1:22" s="5" customFormat="1">
      <c r="A89" s="15">
        <v>82</v>
      </c>
      <c r="B89" s="16" t="s">
        <v>168</v>
      </c>
      <c r="C89" s="17" t="s">
        <v>169</v>
      </c>
      <c r="D89" s="22">
        <v>1</v>
      </c>
      <c r="E89" s="22">
        <v>28928.37</v>
      </c>
      <c r="F89" s="22">
        <v>66</v>
      </c>
      <c r="G89" s="22">
        <v>11107765.109999999</v>
      </c>
      <c r="H89" s="22">
        <v>72</v>
      </c>
      <c r="I89" s="22">
        <v>11266281.32</v>
      </c>
      <c r="J89" s="22">
        <v>170</v>
      </c>
      <c r="K89" s="22">
        <v>13171772.41</v>
      </c>
      <c r="L89" s="22">
        <f t="shared" si="15"/>
        <v>309</v>
      </c>
      <c r="M89" s="22">
        <f t="shared" si="16"/>
        <v>35574747.209999993</v>
      </c>
      <c r="N89" s="22">
        <v>88</v>
      </c>
      <c r="O89" s="22">
        <v>14036296.4</v>
      </c>
      <c r="P89" s="22">
        <v>13</v>
      </c>
      <c r="Q89" s="22">
        <v>1044000</v>
      </c>
      <c r="R89" s="22">
        <f t="shared" si="13"/>
        <v>101</v>
      </c>
      <c r="S89" s="22">
        <f t="shared" si="14"/>
        <v>15080296.4</v>
      </c>
      <c r="T89" s="22">
        <f t="shared" si="17"/>
        <v>410</v>
      </c>
      <c r="U89" s="22">
        <f t="shared" si="18"/>
        <v>50655043.609999992</v>
      </c>
      <c r="V89" s="11"/>
    </row>
    <row r="90" spans="1:22" s="5" customFormat="1">
      <c r="A90" s="18">
        <v>83</v>
      </c>
      <c r="B90" s="31" t="s">
        <v>217</v>
      </c>
      <c r="C90" s="1" t="s">
        <v>218</v>
      </c>
      <c r="D90" s="23">
        <v>2</v>
      </c>
      <c r="E90" s="23">
        <v>111142.88</v>
      </c>
      <c r="F90" s="23">
        <v>415</v>
      </c>
      <c r="G90" s="23">
        <v>22753121.949999999</v>
      </c>
      <c r="H90" s="23">
        <v>46</v>
      </c>
      <c r="I90" s="23">
        <v>310401.94</v>
      </c>
      <c r="J90" s="23">
        <v>44</v>
      </c>
      <c r="K90" s="23">
        <v>313055.03999999998</v>
      </c>
      <c r="L90" s="21">
        <f t="shared" si="15"/>
        <v>507</v>
      </c>
      <c r="M90" s="21">
        <f t="shared" si="16"/>
        <v>23487721.809999999</v>
      </c>
      <c r="N90" s="23">
        <v>412</v>
      </c>
      <c r="O90" s="23">
        <v>24476639.18</v>
      </c>
      <c r="P90" s="23">
        <v>57</v>
      </c>
      <c r="Q90" s="23">
        <v>1832007.02</v>
      </c>
      <c r="R90" s="21">
        <f t="shared" si="13"/>
        <v>469</v>
      </c>
      <c r="S90" s="21">
        <f t="shared" si="14"/>
        <v>26308646.199999999</v>
      </c>
      <c r="T90" s="21">
        <f t="shared" si="17"/>
        <v>976</v>
      </c>
      <c r="U90" s="21">
        <f t="shared" si="18"/>
        <v>49796368.009999998</v>
      </c>
      <c r="V90" s="11"/>
    </row>
    <row r="91" spans="1:22" s="5" customFormat="1">
      <c r="A91" s="15">
        <v>84</v>
      </c>
      <c r="B91" s="30" t="s">
        <v>189</v>
      </c>
      <c r="C91" s="17" t="s">
        <v>190</v>
      </c>
      <c r="D91" s="22"/>
      <c r="E91" s="22"/>
      <c r="F91" s="22"/>
      <c r="G91" s="22"/>
      <c r="H91" s="22">
        <v>21</v>
      </c>
      <c r="I91" s="22">
        <v>3861948.79</v>
      </c>
      <c r="J91" s="22">
        <v>42</v>
      </c>
      <c r="K91" s="22">
        <v>18607987.010000002</v>
      </c>
      <c r="L91" s="22">
        <f t="shared" si="15"/>
        <v>63</v>
      </c>
      <c r="M91" s="22">
        <f t="shared" si="16"/>
        <v>22469935.800000001</v>
      </c>
      <c r="N91" s="22">
        <v>6</v>
      </c>
      <c r="O91" s="22">
        <v>13400000</v>
      </c>
      <c r="P91" s="22"/>
      <c r="Q91" s="22"/>
      <c r="R91" s="22">
        <f t="shared" si="13"/>
        <v>6</v>
      </c>
      <c r="S91" s="22">
        <f t="shared" si="14"/>
        <v>13400000</v>
      </c>
      <c r="T91" s="22">
        <f t="shared" si="17"/>
        <v>69</v>
      </c>
      <c r="U91" s="22">
        <f t="shared" si="18"/>
        <v>35869935.799999997</v>
      </c>
      <c r="V91" s="11"/>
    </row>
    <row r="92" spans="1:22" s="5" customFormat="1">
      <c r="A92" s="18">
        <v>85</v>
      </c>
      <c r="B92" s="31" t="s">
        <v>184</v>
      </c>
      <c r="C92" s="1" t="s">
        <v>185</v>
      </c>
      <c r="D92" s="23">
        <v>31</v>
      </c>
      <c r="E92" s="23">
        <v>969719.93</v>
      </c>
      <c r="F92" s="23">
        <v>449</v>
      </c>
      <c r="G92" s="23">
        <v>11873111.390000001</v>
      </c>
      <c r="H92" s="23">
        <v>155</v>
      </c>
      <c r="I92" s="23">
        <v>2205299.98</v>
      </c>
      <c r="J92" s="23">
        <v>491</v>
      </c>
      <c r="K92" s="23">
        <v>4412687.3499999996</v>
      </c>
      <c r="L92" s="21">
        <f t="shared" si="15"/>
        <v>1126</v>
      </c>
      <c r="M92" s="21">
        <f t="shared" si="16"/>
        <v>19460818.649999999</v>
      </c>
      <c r="N92" s="23">
        <v>613</v>
      </c>
      <c r="O92" s="23">
        <v>14722466.58</v>
      </c>
      <c r="P92" s="23">
        <v>216</v>
      </c>
      <c r="Q92" s="23">
        <v>1624572.53</v>
      </c>
      <c r="R92" s="21">
        <f t="shared" si="13"/>
        <v>829</v>
      </c>
      <c r="S92" s="21">
        <f t="shared" si="14"/>
        <v>16347039.109999999</v>
      </c>
      <c r="T92" s="21">
        <f t="shared" si="17"/>
        <v>1955</v>
      </c>
      <c r="U92" s="21">
        <f t="shared" si="18"/>
        <v>35807857.759999998</v>
      </c>
      <c r="V92" s="11"/>
    </row>
    <row r="93" spans="1:22" s="5" customFormat="1">
      <c r="A93" s="15">
        <v>86</v>
      </c>
      <c r="B93" s="30" t="s">
        <v>229</v>
      </c>
      <c r="C93" s="17" t="s">
        <v>230</v>
      </c>
      <c r="D93" s="22">
        <v>30</v>
      </c>
      <c r="E93" s="22">
        <v>346957.45</v>
      </c>
      <c r="F93" s="22">
        <v>423</v>
      </c>
      <c r="G93" s="22">
        <v>16246544.24</v>
      </c>
      <c r="H93" s="22">
        <v>32</v>
      </c>
      <c r="I93" s="22">
        <v>248704.54</v>
      </c>
      <c r="J93" s="22">
        <v>73</v>
      </c>
      <c r="K93" s="22">
        <v>971883.02</v>
      </c>
      <c r="L93" s="22">
        <f t="shared" si="15"/>
        <v>558</v>
      </c>
      <c r="M93" s="22">
        <f t="shared" si="16"/>
        <v>17814089.25</v>
      </c>
      <c r="N93" s="22">
        <v>441</v>
      </c>
      <c r="O93" s="22">
        <v>17272907.32</v>
      </c>
      <c r="P93" s="22">
        <v>64</v>
      </c>
      <c r="Q93" s="22">
        <v>650181.79</v>
      </c>
      <c r="R93" s="22">
        <f t="shared" si="13"/>
        <v>505</v>
      </c>
      <c r="S93" s="22">
        <f t="shared" si="14"/>
        <v>17923089.109999999</v>
      </c>
      <c r="T93" s="22">
        <f t="shared" si="17"/>
        <v>1063</v>
      </c>
      <c r="U93" s="22">
        <f t="shared" si="18"/>
        <v>35737178.359999999</v>
      </c>
      <c r="V93" s="11"/>
    </row>
    <row r="94" spans="1:22" s="5" customFormat="1">
      <c r="A94" s="18">
        <v>87</v>
      </c>
      <c r="B94" s="31" t="s">
        <v>205</v>
      </c>
      <c r="C94" s="1" t="s">
        <v>206</v>
      </c>
      <c r="D94" s="23">
        <v>11</v>
      </c>
      <c r="E94" s="23">
        <v>775040.53</v>
      </c>
      <c r="F94" s="23">
        <v>206</v>
      </c>
      <c r="G94" s="23">
        <v>8532383.5500000007</v>
      </c>
      <c r="H94" s="23">
        <v>134</v>
      </c>
      <c r="I94" s="23">
        <v>939831.25</v>
      </c>
      <c r="J94" s="23">
        <v>448</v>
      </c>
      <c r="K94" s="23">
        <v>7572252.9900000002</v>
      </c>
      <c r="L94" s="21">
        <f t="shared" si="15"/>
        <v>799</v>
      </c>
      <c r="M94" s="21">
        <f t="shared" si="16"/>
        <v>17819508.32</v>
      </c>
      <c r="N94" s="23">
        <v>330</v>
      </c>
      <c r="O94" s="23">
        <v>16110509.460000001</v>
      </c>
      <c r="P94" s="23">
        <v>13</v>
      </c>
      <c r="Q94" s="23">
        <v>1720273.06</v>
      </c>
      <c r="R94" s="21">
        <f t="shared" si="13"/>
        <v>343</v>
      </c>
      <c r="S94" s="21">
        <f t="shared" si="14"/>
        <v>17830782.52</v>
      </c>
      <c r="T94" s="21">
        <f t="shared" si="17"/>
        <v>1142</v>
      </c>
      <c r="U94" s="21">
        <f t="shared" si="18"/>
        <v>35650290.840000004</v>
      </c>
      <c r="V94" s="11"/>
    </row>
    <row r="95" spans="1:22" s="5" customFormat="1">
      <c r="A95" s="15">
        <v>88</v>
      </c>
      <c r="B95" s="30" t="s">
        <v>197</v>
      </c>
      <c r="C95" s="17" t="s">
        <v>198</v>
      </c>
      <c r="D95" s="22">
        <v>8</v>
      </c>
      <c r="E95" s="22">
        <v>112383.94</v>
      </c>
      <c r="F95" s="22">
        <v>148</v>
      </c>
      <c r="G95" s="22">
        <v>4858385.97</v>
      </c>
      <c r="H95" s="22">
        <v>73</v>
      </c>
      <c r="I95" s="22">
        <v>1542909.59</v>
      </c>
      <c r="J95" s="22">
        <v>1353</v>
      </c>
      <c r="K95" s="22">
        <v>6287387.8600000003</v>
      </c>
      <c r="L95" s="22">
        <f t="shared" si="15"/>
        <v>1582</v>
      </c>
      <c r="M95" s="22">
        <f t="shared" si="16"/>
        <v>12801067.359999999</v>
      </c>
      <c r="N95" s="22">
        <v>533</v>
      </c>
      <c r="O95" s="22">
        <v>16535216.99</v>
      </c>
      <c r="P95" s="22">
        <v>53</v>
      </c>
      <c r="Q95" s="22">
        <v>6107334.3200000003</v>
      </c>
      <c r="R95" s="22">
        <f t="shared" si="13"/>
        <v>586</v>
      </c>
      <c r="S95" s="22">
        <f t="shared" si="14"/>
        <v>22642551.310000002</v>
      </c>
      <c r="T95" s="22">
        <f t="shared" si="17"/>
        <v>2168</v>
      </c>
      <c r="U95" s="22">
        <f t="shared" si="18"/>
        <v>35443618.670000002</v>
      </c>
      <c r="V95" s="11"/>
    </row>
    <row r="96" spans="1:22" s="5" customFormat="1">
      <c r="A96" s="18">
        <v>89</v>
      </c>
      <c r="B96" s="31" t="s">
        <v>203</v>
      </c>
      <c r="C96" s="1" t="s">
        <v>204</v>
      </c>
      <c r="D96" s="23"/>
      <c r="E96" s="23"/>
      <c r="F96" s="23"/>
      <c r="G96" s="23"/>
      <c r="H96" s="23">
        <v>305</v>
      </c>
      <c r="I96" s="23">
        <v>2560836.85</v>
      </c>
      <c r="J96" s="23">
        <v>523</v>
      </c>
      <c r="K96" s="23">
        <v>7217992.9299999997</v>
      </c>
      <c r="L96" s="21">
        <f t="shared" si="15"/>
        <v>828</v>
      </c>
      <c r="M96" s="21">
        <f t="shared" si="16"/>
        <v>9778829.7799999993</v>
      </c>
      <c r="N96" s="23">
        <v>810</v>
      </c>
      <c r="O96" s="23">
        <v>14525025.140000001</v>
      </c>
      <c r="P96" s="23">
        <v>55</v>
      </c>
      <c r="Q96" s="23">
        <v>9848844.7200000007</v>
      </c>
      <c r="R96" s="21">
        <f t="shared" si="13"/>
        <v>865</v>
      </c>
      <c r="S96" s="21">
        <f t="shared" si="14"/>
        <v>24373869.859999999</v>
      </c>
      <c r="T96" s="21">
        <f t="shared" si="17"/>
        <v>1693</v>
      </c>
      <c r="U96" s="21">
        <f t="shared" si="18"/>
        <v>34152699.640000001</v>
      </c>
      <c r="V96" s="11"/>
    </row>
    <row r="97" spans="1:22" s="5" customFormat="1">
      <c r="A97" s="15">
        <v>90</v>
      </c>
      <c r="B97" s="16" t="s">
        <v>191</v>
      </c>
      <c r="C97" s="17" t="s">
        <v>192</v>
      </c>
      <c r="D97" s="22">
        <v>136</v>
      </c>
      <c r="E97" s="22">
        <v>13386904.380000001</v>
      </c>
      <c r="F97" s="22">
        <v>207</v>
      </c>
      <c r="G97" s="22">
        <v>5356371.3</v>
      </c>
      <c r="H97" s="22">
        <v>149</v>
      </c>
      <c r="I97" s="22">
        <v>2744781.69</v>
      </c>
      <c r="J97" s="22">
        <v>54</v>
      </c>
      <c r="K97" s="22">
        <v>10382433.32</v>
      </c>
      <c r="L97" s="22">
        <f t="shared" si="15"/>
        <v>546</v>
      </c>
      <c r="M97" s="22">
        <f t="shared" si="16"/>
        <v>31870490.690000001</v>
      </c>
      <c r="N97" s="22"/>
      <c r="O97" s="22"/>
      <c r="P97" s="22">
        <v>2</v>
      </c>
      <c r="Q97" s="22">
        <v>1158025</v>
      </c>
      <c r="R97" s="22">
        <f t="shared" si="13"/>
        <v>2</v>
      </c>
      <c r="S97" s="22">
        <f t="shared" si="14"/>
        <v>1158025</v>
      </c>
      <c r="T97" s="22">
        <f t="shared" si="17"/>
        <v>548</v>
      </c>
      <c r="U97" s="22">
        <f t="shared" si="18"/>
        <v>33028515.690000001</v>
      </c>
      <c r="V97" s="11"/>
    </row>
    <row r="98" spans="1:22" s="5" customFormat="1">
      <c r="A98" s="18">
        <v>91</v>
      </c>
      <c r="B98" s="31" t="s">
        <v>188</v>
      </c>
      <c r="C98" s="1" t="s">
        <v>337</v>
      </c>
      <c r="D98" s="23">
        <v>33</v>
      </c>
      <c r="E98" s="23">
        <v>772399.37</v>
      </c>
      <c r="F98" s="23">
        <v>339</v>
      </c>
      <c r="G98" s="23">
        <v>9090448.7400000002</v>
      </c>
      <c r="H98" s="23">
        <v>2190</v>
      </c>
      <c r="I98" s="23">
        <v>3081547.23</v>
      </c>
      <c r="J98" s="23">
        <v>350</v>
      </c>
      <c r="K98" s="23">
        <v>3673965.6</v>
      </c>
      <c r="L98" s="21">
        <f t="shared" si="15"/>
        <v>2912</v>
      </c>
      <c r="M98" s="21">
        <f t="shared" si="16"/>
        <v>16618360.939999999</v>
      </c>
      <c r="N98" s="23">
        <v>586</v>
      </c>
      <c r="O98" s="23">
        <v>12387264.630000001</v>
      </c>
      <c r="P98" s="23">
        <v>147</v>
      </c>
      <c r="Q98" s="23">
        <v>3479517.06</v>
      </c>
      <c r="R98" s="21">
        <f t="shared" si="13"/>
        <v>733</v>
      </c>
      <c r="S98" s="21">
        <f t="shared" si="14"/>
        <v>15866781.690000001</v>
      </c>
      <c r="T98" s="21">
        <f t="shared" si="17"/>
        <v>3645</v>
      </c>
      <c r="U98" s="21">
        <f t="shared" si="18"/>
        <v>32485142.630000003</v>
      </c>
      <c r="V98" s="11"/>
    </row>
    <row r="99" spans="1:22" s="5" customFormat="1">
      <c r="A99" s="15">
        <v>92</v>
      </c>
      <c r="B99" s="30" t="s">
        <v>256</v>
      </c>
      <c r="C99" s="17" t="s">
        <v>257</v>
      </c>
      <c r="D99" s="22"/>
      <c r="E99" s="22"/>
      <c r="F99" s="22">
        <v>13</v>
      </c>
      <c r="G99" s="22">
        <v>378585.04</v>
      </c>
      <c r="H99" s="22">
        <v>132</v>
      </c>
      <c r="I99" s="22">
        <v>435193.03</v>
      </c>
      <c r="J99" s="22">
        <v>577</v>
      </c>
      <c r="K99" s="22">
        <v>5314740.7</v>
      </c>
      <c r="L99" s="22">
        <f t="shared" si="15"/>
        <v>722</v>
      </c>
      <c r="M99" s="22">
        <f t="shared" si="16"/>
        <v>6128518.7700000005</v>
      </c>
      <c r="N99" s="22">
        <v>1402</v>
      </c>
      <c r="O99" s="22">
        <v>15009617.77</v>
      </c>
      <c r="P99" s="22">
        <v>95</v>
      </c>
      <c r="Q99" s="22">
        <v>9750380.0700000003</v>
      </c>
      <c r="R99" s="22">
        <f t="shared" si="13"/>
        <v>1497</v>
      </c>
      <c r="S99" s="22">
        <f t="shared" si="14"/>
        <v>24759997.84</v>
      </c>
      <c r="T99" s="22">
        <f t="shared" si="17"/>
        <v>2219</v>
      </c>
      <c r="U99" s="22">
        <f t="shared" si="18"/>
        <v>30888516.609999999</v>
      </c>
      <c r="V99" s="11"/>
    </row>
    <row r="100" spans="1:22" s="5" customFormat="1">
      <c r="A100" s="18">
        <v>93</v>
      </c>
      <c r="B100" s="31" t="s">
        <v>150</v>
      </c>
      <c r="C100" s="1" t="s">
        <v>151</v>
      </c>
      <c r="D100" s="23">
        <v>22</v>
      </c>
      <c r="E100" s="23">
        <v>25079697.68</v>
      </c>
      <c r="F100" s="23"/>
      <c r="G100" s="23"/>
      <c r="H100" s="23">
        <v>24</v>
      </c>
      <c r="I100" s="23">
        <v>5694393.25</v>
      </c>
      <c r="J100" s="23">
        <v>2</v>
      </c>
      <c r="K100" s="23">
        <v>20635.55</v>
      </c>
      <c r="L100" s="21">
        <f t="shared" si="15"/>
        <v>48</v>
      </c>
      <c r="M100" s="21">
        <f t="shared" si="16"/>
        <v>30794726.48</v>
      </c>
      <c r="N100" s="23"/>
      <c r="O100" s="23"/>
      <c r="P100" s="23"/>
      <c r="Q100" s="23"/>
      <c r="R100" s="21">
        <f t="shared" si="13"/>
        <v>0</v>
      </c>
      <c r="S100" s="21">
        <f t="shared" si="14"/>
        <v>0</v>
      </c>
      <c r="T100" s="21">
        <f t="shared" si="17"/>
        <v>48</v>
      </c>
      <c r="U100" s="21">
        <f t="shared" si="18"/>
        <v>30794726.48</v>
      </c>
      <c r="V100" s="11"/>
    </row>
    <row r="101" spans="1:22" s="5" customFormat="1">
      <c r="A101" s="15">
        <v>94</v>
      </c>
      <c r="B101" s="30" t="s">
        <v>209</v>
      </c>
      <c r="C101" s="17" t="s">
        <v>210</v>
      </c>
      <c r="D101" s="22">
        <v>2</v>
      </c>
      <c r="E101" s="22">
        <v>10974542.710000001</v>
      </c>
      <c r="F101" s="22">
        <v>10</v>
      </c>
      <c r="G101" s="22">
        <v>1890035.55</v>
      </c>
      <c r="H101" s="22">
        <v>8</v>
      </c>
      <c r="I101" s="22">
        <v>635889.04</v>
      </c>
      <c r="J101" s="22">
        <v>64</v>
      </c>
      <c r="K101" s="22">
        <v>3602460.24</v>
      </c>
      <c r="L101" s="22">
        <f t="shared" si="15"/>
        <v>84</v>
      </c>
      <c r="M101" s="22">
        <f t="shared" si="16"/>
        <v>17102927.539999999</v>
      </c>
      <c r="N101" s="22">
        <v>1</v>
      </c>
      <c r="O101" s="22">
        <v>2000000</v>
      </c>
      <c r="P101" s="22">
        <v>1</v>
      </c>
      <c r="Q101" s="22">
        <v>10000000</v>
      </c>
      <c r="R101" s="22">
        <f t="shared" si="13"/>
        <v>2</v>
      </c>
      <c r="S101" s="22">
        <f t="shared" si="14"/>
        <v>12000000</v>
      </c>
      <c r="T101" s="22">
        <f t="shared" si="17"/>
        <v>86</v>
      </c>
      <c r="U101" s="22">
        <f t="shared" si="18"/>
        <v>29102927.539999999</v>
      </c>
      <c r="V101" s="11"/>
    </row>
    <row r="102" spans="1:22" s="5" customFormat="1">
      <c r="A102" s="18">
        <v>95</v>
      </c>
      <c r="B102" s="31" t="s">
        <v>193</v>
      </c>
      <c r="C102" s="1" t="s">
        <v>194</v>
      </c>
      <c r="D102" s="23">
        <v>3</v>
      </c>
      <c r="E102" s="23">
        <v>161989</v>
      </c>
      <c r="F102" s="23">
        <v>178</v>
      </c>
      <c r="G102" s="23">
        <v>8174876.0800000001</v>
      </c>
      <c r="H102" s="23">
        <v>71</v>
      </c>
      <c r="I102" s="23">
        <v>1472438.98</v>
      </c>
      <c r="J102" s="23">
        <v>282</v>
      </c>
      <c r="K102" s="23">
        <v>2508786.1</v>
      </c>
      <c r="L102" s="21">
        <f t="shared" si="15"/>
        <v>534</v>
      </c>
      <c r="M102" s="21">
        <f t="shared" si="16"/>
        <v>12318090.16</v>
      </c>
      <c r="N102" s="23">
        <v>477</v>
      </c>
      <c r="O102" s="23">
        <v>10355474.130000001</v>
      </c>
      <c r="P102" s="23">
        <v>60</v>
      </c>
      <c r="Q102" s="23">
        <v>1280246.8700000001</v>
      </c>
      <c r="R102" s="21">
        <f t="shared" si="13"/>
        <v>537</v>
      </c>
      <c r="S102" s="21">
        <f t="shared" si="14"/>
        <v>11635721</v>
      </c>
      <c r="T102" s="21">
        <f t="shared" si="17"/>
        <v>1071</v>
      </c>
      <c r="U102" s="21">
        <f t="shared" si="18"/>
        <v>23953811.16</v>
      </c>
      <c r="V102" s="11"/>
    </row>
    <row r="103" spans="1:22" s="5" customFormat="1">
      <c r="A103" s="15">
        <v>96</v>
      </c>
      <c r="B103" s="30" t="s">
        <v>201</v>
      </c>
      <c r="C103" s="17" t="s">
        <v>202</v>
      </c>
      <c r="D103" s="22">
        <v>11</v>
      </c>
      <c r="E103" s="22">
        <v>307953.73</v>
      </c>
      <c r="F103" s="22">
        <v>135</v>
      </c>
      <c r="G103" s="22">
        <v>3524608.85</v>
      </c>
      <c r="H103" s="22">
        <v>352</v>
      </c>
      <c r="I103" s="22">
        <v>2214913.5499999998</v>
      </c>
      <c r="J103" s="22">
        <v>689</v>
      </c>
      <c r="K103" s="22">
        <v>5790414.1299999999</v>
      </c>
      <c r="L103" s="22">
        <f t="shared" si="15"/>
        <v>1187</v>
      </c>
      <c r="M103" s="22">
        <f t="shared" si="16"/>
        <v>11837890.26</v>
      </c>
      <c r="N103" s="22">
        <v>700</v>
      </c>
      <c r="O103" s="22">
        <v>8539514.9399999995</v>
      </c>
      <c r="P103" s="22">
        <v>124</v>
      </c>
      <c r="Q103" s="22">
        <v>1768721.92</v>
      </c>
      <c r="R103" s="22">
        <f t="shared" si="13"/>
        <v>824</v>
      </c>
      <c r="S103" s="22">
        <f t="shared" si="14"/>
        <v>10308236.859999999</v>
      </c>
      <c r="T103" s="22">
        <f t="shared" si="17"/>
        <v>2011</v>
      </c>
      <c r="U103" s="22">
        <f t="shared" si="18"/>
        <v>22146127.119999997</v>
      </c>
      <c r="V103" s="11"/>
    </row>
    <row r="104" spans="1:22" s="5" customFormat="1">
      <c r="A104" s="18">
        <v>97</v>
      </c>
      <c r="B104" s="31" t="s">
        <v>199</v>
      </c>
      <c r="C104" s="1" t="s">
        <v>200</v>
      </c>
      <c r="D104" s="23">
        <v>8</v>
      </c>
      <c r="E104" s="23">
        <v>139214.62</v>
      </c>
      <c r="F104" s="23">
        <v>83</v>
      </c>
      <c r="G104" s="23">
        <v>2972897.06</v>
      </c>
      <c r="H104" s="23">
        <v>259</v>
      </c>
      <c r="I104" s="23">
        <v>1003478.93</v>
      </c>
      <c r="J104" s="23">
        <v>1028</v>
      </c>
      <c r="K104" s="23">
        <v>5802953.7000000002</v>
      </c>
      <c r="L104" s="21">
        <f t="shared" si="15"/>
        <v>1378</v>
      </c>
      <c r="M104" s="21">
        <f t="shared" si="16"/>
        <v>9918544.3100000005</v>
      </c>
      <c r="N104" s="23">
        <v>1070</v>
      </c>
      <c r="O104" s="23">
        <v>9436056.7699999996</v>
      </c>
      <c r="P104" s="23">
        <v>46</v>
      </c>
      <c r="Q104" s="23">
        <v>1757269.94</v>
      </c>
      <c r="R104" s="21">
        <f t="shared" si="13"/>
        <v>1116</v>
      </c>
      <c r="S104" s="21">
        <f t="shared" si="14"/>
        <v>11193326.709999999</v>
      </c>
      <c r="T104" s="21">
        <f t="shared" si="17"/>
        <v>2494</v>
      </c>
      <c r="U104" s="21">
        <f t="shared" si="18"/>
        <v>21111871.02</v>
      </c>
      <c r="V104" s="11"/>
    </row>
    <row r="105" spans="1:22" s="5" customFormat="1">
      <c r="A105" s="15">
        <v>98</v>
      </c>
      <c r="B105" s="16" t="s">
        <v>213</v>
      </c>
      <c r="C105" s="17" t="s">
        <v>214</v>
      </c>
      <c r="D105" s="22"/>
      <c r="E105" s="22"/>
      <c r="F105" s="22"/>
      <c r="G105" s="22"/>
      <c r="H105" s="22">
        <v>992</v>
      </c>
      <c r="I105" s="22">
        <v>399611.05</v>
      </c>
      <c r="J105" s="22">
        <v>891</v>
      </c>
      <c r="K105" s="22">
        <v>581161.07999999996</v>
      </c>
      <c r="L105" s="22">
        <f t="shared" si="15"/>
        <v>1883</v>
      </c>
      <c r="M105" s="22">
        <f t="shared" si="16"/>
        <v>980772.12999999989</v>
      </c>
      <c r="N105" s="22">
        <v>60</v>
      </c>
      <c r="O105" s="22">
        <v>9218874.9399999995</v>
      </c>
      <c r="P105" s="22">
        <v>41</v>
      </c>
      <c r="Q105" s="22">
        <v>9038703.1999999993</v>
      </c>
      <c r="R105" s="22">
        <f t="shared" si="13"/>
        <v>101</v>
      </c>
      <c r="S105" s="22">
        <f t="shared" si="14"/>
        <v>18257578.140000001</v>
      </c>
      <c r="T105" s="22">
        <f t="shared" si="17"/>
        <v>1984</v>
      </c>
      <c r="U105" s="22">
        <f t="shared" si="18"/>
        <v>19238350.27</v>
      </c>
      <c r="V105" s="11"/>
    </row>
    <row r="106" spans="1:22" s="5" customFormat="1">
      <c r="A106" s="18">
        <v>99</v>
      </c>
      <c r="B106" s="31" t="s">
        <v>327</v>
      </c>
      <c r="C106" s="1" t="s">
        <v>328</v>
      </c>
      <c r="D106" s="23"/>
      <c r="E106" s="23"/>
      <c r="F106" s="23"/>
      <c r="G106" s="23"/>
      <c r="H106" s="23"/>
      <c r="I106" s="23"/>
      <c r="J106" s="23">
        <v>1</v>
      </c>
      <c r="K106" s="23">
        <v>1018.78</v>
      </c>
      <c r="L106" s="21">
        <f t="shared" si="15"/>
        <v>1</v>
      </c>
      <c r="M106" s="21">
        <f t="shared" si="16"/>
        <v>1018.78</v>
      </c>
      <c r="N106" s="23">
        <v>9</v>
      </c>
      <c r="O106" s="23">
        <v>8879907.7400000002</v>
      </c>
      <c r="P106" s="23">
        <v>17</v>
      </c>
      <c r="Q106" s="23">
        <v>8830377.3699999992</v>
      </c>
      <c r="R106" s="21">
        <f t="shared" si="13"/>
        <v>26</v>
      </c>
      <c r="S106" s="21">
        <f t="shared" si="14"/>
        <v>17710285.109999999</v>
      </c>
      <c r="T106" s="21">
        <f t="shared" si="17"/>
        <v>27</v>
      </c>
      <c r="U106" s="21">
        <f t="shared" si="18"/>
        <v>17711303.890000001</v>
      </c>
      <c r="V106" s="11"/>
    </row>
    <row r="107" spans="1:22" s="5" customFormat="1">
      <c r="A107" s="15">
        <v>100</v>
      </c>
      <c r="B107" s="30" t="s">
        <v>233</v>
      </c>
      <c r="C107" s="17" t="s">
        <v>234</v>
      </c>
      <c r="D107" s="22"/>
      <c r="E107" s="22"/>
      <c r="F107" s="22">
        <v>4</v>
      </c>
      <c r="G107" s="22">
        <v>27369.21</v>
      </c>
      <c r="H107" s="22">
        <v>331</v>
      </c>
      <c r="I107" s="22">
        <v>1888719.18</v>
      </c>
      <c r="J107" s="22">
        <v>713</v>
      </c>
      <c r="K107" s="22">
        <v>7258981.04</v>
      </c>
      <c r="L107" s="22">
        <f t="shared" si="15"/>
        <v>1048</v>
      </c>
      <c r="M107" s="22">
        <f t="shared" si="16"/>
        <v>9175069.4299999997</v>
      </c>
      <c r="N107" s="22">
        <v>1050</v>
      </c>
      <c r="O107" s="22">
        <v>5426593.0599999996</v>
      </c>
      <c r="P107" s="22">
        <v>2</v>
      </c>
      <c r="Q107" s="22">
        <v>12768.57</v>
      </c>
      <c r="R107" s="22">
        <f t="shared" si="13"/>
        <v>1052</v>
      </c>
      <c r="S107" s="22">
        <f t="shared" si="14"/>
        <v>5439361.6299999999</v>
      </c>
      <c r="T107" s="22">
        <f t="shared" si="17"/>
        <v>2100</v>
      </c>
      <c r="U107" s="22">
        <f t="shared" si="18"/>
        <v>14614431.059999999</v>
      </c>
      <c r="V107" s="11"/>
    </row>
    <row r="108" spans="1:22" s="5" customFormat="1">
      <c r="A108" s="18">
        <v>101</v>
      </c>
      <c r="B108" s="31" t="s">
        <v>215</v>
      </c>
      <c r="C108" s="1" t="s">
        <v>216</v>
      </c>
      <c r="D108" s="23">
        <v>1</v>
      </c>
      <c r="E108" s="23">
        <v>12799.71</v>
      </c>
      <c r="F108" s="23">
        <v>66</v>
      </c>
      <c r="G108" s="23">
        <v>4388737.9800000004</v>
      </c>
      <c r="H108" s="23">
        <v>13</v>
      </c>
      <c r="I108" s="23">
        <v>295080.53999999998</v>
      </c>
      <c r="J108" s="23">
        <v>72</v>
      </c>
      <c r="K108" s="23">
        <v>2168317.5099999998</v>
      </c>
      <c r="L108" s="21">
        <f t="shared" ref="L108:L111" si="19">D108+F108+H108+J108</f>
        <v>152</v>
      </c>
      <c r="M108" s="21">
        <f t="shared" ref="M108:M111" si="20">E108+G108+I108+K108</f>
        <v>6864935.7400000002</v>
      </c>
      <c r="N108" s="23">
        <v>16</v>
      </c>
      <c r="O108" s="23">
        <v>6407028.7400000002</v>
      </c>
      <c r="P108" s="23">
        <v>3</v>
      </c>
      <c r="Q108" s="23">
        <v>20018.03</v>
      </c>
      <c r="R108" s="21">
        <f t="shared" ref="R108:R111" si="21">N108+P108</f>
        <v>19</v>
      </c>
      <c r="S108" s="21">
        <f t="shared" ref="S108:S111" si="22">O108+Q108</f>
        <v>6427046.7700000005</v>
      </c>
      <c r="T108" s="21">
        <f t="shared" ref="T108:T111" si="23">L108+R108</f>
        <v>171</v>
      </c>
      <c r="U108" s="21">
        <f t="shared" ref="U108:U111" si="24">M108+S108</f>
        <v>13291982.510000002</v>
      </c>
      <c r="V108" s="11"/>
    </row>
    <row r="109" spans="1:22" s="5" customFormat="1">
      <c r="A109" s="15">
        <v>102</v>
      </c>
      <c r="B109" s="30" t="s">
        <v>275</v>
      </c>
      <c r="C109" s="17" t="s">
        <v>276</v>
      </c>
      <c r="D109" s="22">
        <v>26</v>
      </c>
      <c r="E109" s="22">
        <v>5374632.2699999996</v>
      </c>
      <c r="F109" s="22">
        <v>6</v>
      </c>
      <c r="G109" s="22">
        <v>255181.42</v>
      </c>
      <c r="H109" s="22">
        <v>18</v>
      </c>
      <c r="I109" s="22">
        <v>534792.95999999996</v>
      </c>
      <c r="J109" s="22">
        <v>29</v>
      </c>
      <c r="K109" s="22">
        <v>504701.22</v>
      </c>
      <c r="L109" s="22">
        <f t="shared" si="19"/>
        <v>79</v>
      </c>
      <c r="M109" s="22">
        <f t="shared" si="20"/>
        <v>6669307.8699999992</v>
      </c>
      <c r="N109" s="22">
        <v>3</v>
      </c>
      <c r="O109" s="22">
        <v>594132</v>
      </c>
      <c r="P109" s="22">
        <v>15</v>
      </c>
      <c r="Q109" s="22">
        <v>5735000</v>
      </c>
      <c r="R109" s="22">
        <f t="shared" si="21"/>
        <v>18</v>
      </c>
      <c r="S109" s="22">
        <f t="shared" si="22"/>
        <v>6329132</v>
      </c>
      <c r="T109" s="22">
        <f t="shared" si="23"/>
        <v>97</v>
      </c>
      <c r="U109" s="22">
        <f t="shared" si="24"/>
        <v>12998439.869999999</v>
      </c>
      <c r="V109" s="11"/>
    </row>
    <row r="110" spans="1:22" s="5" customFormat="1">
      <c r="A110" s="18">
        <v>103</v>
      </c>
      <c r="B110" s="31" t="s">
        <v>237</v>
      </c>
      <c r="C110" s="1" t="s">
        <v>238</v>
      </c>
      <c r="D110" s="23"/>
      <c r="E110" s="23"/>
      <c r="F110" s="23">
        <v>2</v>
      </c>
      <c r="G110" s="23">
        <v>14336.51</v>
      </c>
      <c r="H110" s="23">
        <v>148</v>
      </c>
      <c r="I110" s="23">
        <v>410397.1</v>
      </c>
      <c r="J110" s="23">
        <v>460</v>
      </c>
      <c r="K110" s="23">
        <v>3025056.23</v>
      </c>
      <c r="L110" s="21">
        <f t="shared" si="19"/>
        <v>610</v>
      </c>
      <c r="M110" s="21">
        <f t="shared" si="20"/>
        <v>3449789.84</v>
      </c>
      <c r="N110" s="23">
        <v>529</v>
      </c>
      <c r="O110" s="23">
        <v>5834165.7199999997</v>
      </c>
      <c r="P110" s="23">
        <v>71</v>
      </c>
      <c r="Q110" s="23">
        <v>3206692.19</v>
      </c>
      <c r="R110" s="21">
        <f t="shared" si="21"/>
        <v>600</v>
      </c>
      <c r="S110" s="21">
        <f t="shared" si="22"/>
        <v>9040857.9100000001</v>
      </c>
      <c r="T110" s="21">
        <f t="shared" si="23"/>
        <v>1210</v>
      </c>
      <c r="U110" s="21">
        <f t="shared" si="24"/>
        <v>12490647.75</v>
      </c>
      <c r="V110" s="11"/>
    </row>
    <row r="111" spans="1:22" s="5" customFormat="1">
      <c r="A111" s="15">
        <v>104</v>
      </c>
      <c r="B111" s="30" t="s">
        <v>227</v>
      </c>
      <c r="C111" s="17" t="s">
        <v>228</v>
      </c>
      <c r="D111" s="22">
        <v>25</v>
      </c>
      <c r="E111" s="22">
        <v>407370.49</v>
      </c>
      <c r="F111" s="22">
        <v>35</v>
      </c>
      <c r="G111" s="22">
        <v>425648.72</v>
      </c>
      <c r="H111" s="22">
        <v>264</v>
      </c>
      <c r="I111" s="22">
        <v>707368.5</v>
      </c>
      <c r="J111" s="22">
        <v>871</v>
      </c>
      <c r="K111" s="22">
        <v>5060969.72</v>
      </c>
      <c r="L111" s="22">
        <f t="shared" si="19"/>
        <v>1195</v>
      </c>
      <c r="M111" s="22">
        <f t="shared" si="20"/>
        <v>6601357.4299999997</v>
      </c>
      <c r="N111" s="22">
        <v>726</v>
      </c>
      <c r="O111" s="22">
        <v>5116047.82</v>
      </c>
      <c r="P111" s="22">
        <v>51</v>
      </c>
      <c r="Q111" s="22">
        <v>713733.13</v>
      </c>
      <c r="R111" s="22">
        <f t="shared" si="21"/>
        <v>777</v>
      </c>
      <c r="S111" s="22">
        <f t="shared" si="22"/>
        <v>5829780.9500000002</v>
      </c>
      <c r="T111" s="22">
        <f t="shared" si="23"/>
        <v>1972</v>
      </c>
      <c r="U111" s="22">
        <f t="shared" si="24"/>
        <v>12431138.379999999</v>
      </c>
      <c r="V111" s="11"/>
    </row>
    <row r="112" spans="1:22" s="5" customFormat="1">
      <c r="A112" s="18">
        <v>105</v>
      </c>
      <c r="B112" s="31" t="s">
        <v>248</v>
      </c>
      <c r="C112" s="1" t="s">
        <v>249</v>
      </c>
      <c r="D112" s="23">
        <v>25</v>
      </c>
      <c r="E112" s="23">
        <v>662382.86</v>
      </c>
      <c r="F112" s="23">
        <v>69</v>
      </c>
      <c r="G112" s="23">
        <v>1796542.05</v>
      </c>
      <c r="H112" s="23">
        <v>205</v>
      </c>
      <c r="I112" s="23">
        <v>820462.45</v>
      </c>
      <c r="J112" s="23">
        <v>505</v>
      </c>
      <c r="K112" s="23">
        <v>3318747.18</v>
      </c>
      <c r="L112" s="21">
        <f t="shared" si="15"/>
        <v>804</v>
      </c>
      <c r="M112" s="21">
        <f t="shared" si="16"/>
        <v>6598134.540000001</v>
      </c>
      <c r="N112" s="23">
        <v>321</v>
      </c>
      <c r="O112" s="23">
        <v>4549188.1100000003</v>
      </c>
      <c r="P112" s="23">
        <v>27</v>
      </c>
      <c r="Q112" s="23">
        <v>885236.46</v>
      </c>
      <c r="R112" s="21">
        <f t="shared" si="13"/>
        <v>348</v>
      </c>
      <c r="S112" s="21">
        <f t="shared" si="14"/>
        <v>5434424.5700000003</v>
      </c>
      <c r="T112" s="21">
        <f t="shared" si="17"/>
        <v>1152</v>
      </c>
      <c r="U112" s="21">
        <f t="shared" si="18"/>
        <v>12032559.110000001</v>
      </c>
      <c r="V112" s="11"/>
    </row>
    <row r="113" spans="1:22" s="5" customFormat="1">
      <c r="A113" s="15">
        <v>106</v>
      </c>
      <c r="B113" s="30" t="s">
        <v>219</v>
      </c>
      <c r="C113" s="17" t="s">
        <v>220</v>
      </c>
      <c r="D113" s="22">
        <v>1</v>
      </c>
      <c r="E113" s="22">
        <v>7902.3</v>
      </c>
      <c r="F113" s="22">
        <v>67</v>
      </c>
      <c r="G113" s="22">
        <v>1644974.44</v>
      </c>
      <c r="H113" s="22">
        <v>110</v>
      </c>
      <c r="I113" s="22">
        <v>137061.9</v>
      </c>
      <c r="J113" s="22">
        <v>470</v>
      </c>
      <c r="K113" s="22">
        <v>1878742.5</v>
      </c>
      <c r="L113" s="22">
        <f t="shared" si="15"/>
        <v>648</v>
      </c>
      <c r="M113" s="22">
        <f t="shared" si="16"/>
        <v>3668681.1399999997</v>
      </c>
      <c r="N113" s="22">
        <v>245</v>
      </c>
      <c r="O113" s="22">
        <v>5553981.9000000004</v>
      </c>
      <c r="P113" s="22">
        <v>31</v>
      </c>
      <c r="Q113" s="22">
        <v>2161410.58</v>
      </c>
      <c r="R113" s="22">
        <f t="shared" si="13"/>
        <v>276</v>
      </c>
      <c r="S113" s="22">
        <f t="shared" si="14"/>
        <v>7715392.4800000004</v>
      </c>
      <c r="T113" s="22">
        <f t="shared" si="17"/>
        <v>924</v>
      </c>
      <c r="U113" s="22">
        <f t="shared" si="18"/>
        <v>11384073.620000001</v>
      </c>
      <c r="V113" s="11"/>
    </row>
    <row r="114" spans="1:22" s="5" customFormat="1">
      <c r="A114" s="18">
        <v>107</v>
      </c>
      <c r="B114" s="31" t="s">
        <v>243</v>
      </c>
      <c r="C114" s="1" t="s">
        <v>244</v>
      </c>
      <c r="D114" s="23">
        <v>56</v>
      </c>
      <c r="E114" s="23">
        <v>251160.36</v>
      </c>
      <c r="F114" s="23">
        <v>23</v>
      </c>
      <c r="G114" s="23">
        <v>342933.7</v>
      </c>
      <c r="H114" s="23">
        <v>262</v>
      </c>
      <c r="I114" s="23">
        <v>4506331</v>
      </c>
      <c r="J114" s="23">
        <v>468</v>
      </c>
      <c r="K114" s="23">
        <v>1646452.49</v>
      </c>
      <c r="L114" s="21">
        <f t="shared" si="15"/>
        <v>809</v>
      </c>
      <c r="M114" s="21">
        <f t="shared" si="16"/>
        <v>6746877.5500000007</v>
      </c>
      <c r="N114" s="23">
        <v>75</v>
      </c>
      <c r="O114" s="23">
        <v>872933.32</v>
      </c>
      <c r="P114" s="23">
        <v>48</v>
      </c>
      <c r="Q114" s="23">
        <v>3647059.31</v>
      </c>
      <c r="R114" s="21">
        <f t="shared" si="13"/>
        <v>123</v>
      </c>
      <c r="S114" s="21">
        <f t="shared" si="14"/>
        <v>4519992.63</v>
      </c>
      <c r="T114" s="21">
        <f t="shared" si="17"/>
        <v>932</v>
      </c>
      <c r="U114" s="21">
        <f t="shared" si="18"/>
        <v>11266870.18</v>
      </c>
      <c r="V114" s="11"/>
    </row>
    <row r="115" spans="1:22" s="5" customFormat="1">
      <c r="A115" s="15">
        <v>108</v>
      </c>
      <c r="B115" s="30" t="s">
        <v>239</v>
      </c>
      <c r="C115" s="17" t="s">
        <v>240</v>
      </c>
      <c r="D115" s="22"/>
      <c r="E115" s="22"/>
      <c r="F115" s="22">
        <v>43</v>
      </c>
      <c r="G115" s="22">
        <v>1633876.08</v>
      </c>
      <c r="H115" s="22">
        <v>83</v>
      </c>
      <c r="I115" s="22">
        <v>414820.1</v>
      </c>
      <c r="J115" s="22">
        <v>353</v>
      </c>
      <c r="K115" s="22">
        <v>3961893.72</v>
      </c>
      <c r="L115" s="22">
        <f t="shared" si="15"/>
        <v>479</v>
      </c>
      <c r="M115" s="22">
        <f t="shared" si="16"/>
        <v>6010589.9000000004</v>
      </c>
      <c r="N115" s="22">
        <v>236</v>
      </c>
      <c r="O115" s="22">
        <v>5168992.51</v>
      </c>
      <c r="P115" s="22"/>
      <c r="Q115" s="22"/>
      <c r="R115" s="22">
        <f t="shared" si="13"/>
        <v>236</v>
      </c>
      <c r="S115" s="22">
        <f t="shared" si="14"/>
        <v>5168992.51</v>
      </c>
      <c r="T115" s="22">
        <f t="shared" si="17"/>
        <v>715</v>
      </c>
      <c r="U115" s="22">
        <f t="shared" si="18"/>
        <v>11179582.41</v>
      </c>
      <c r="V115" s="11"/>
    </row>
    <row r="116" spans="1:22" s="5" customFormat="1">
      <c r="A116" s="18">
        <v>109</v>
      </c>
      <c r="B116" s="31" t="s">
        <v>225</v>
      </c>
      <c r="C116" s="1" t="s">
        <v>226</v>
      </c>
      <c r="D116" s="23">
        <v>17</v>
      </c>
      <c r="E116" s="23">
        <v>736861.26</v>
      </c>
      <c r="F116" s="23">
        <v>46</v>
      </c>
      <c r="G116" s="23">
        <v>1121824.47</v>
      </c>
      <c r="H116" s="23">
        <v>140</v>
      </c>
      <c r="I116" s="23">
        <v>1196926.18</v>
      </c>
      <c r="J116" s="23">
        <v>476</v>
      </c>
      <c r="K116" s="23">
        <v>2615922.81</v>
      </c>
      <c r="L116" s="21">
        <f t="shared" si="15"/>
        <v>679</v>
      </c>
      <c r="M116" s="21">
        <f t="shared" si="16"/>
        <v>5671534.7200000007</v>
      </c>
      <c r="N116" s="23">
        <v>375</v>
      </c>
      <c r="O116" s="23">
        <v>3589529.97</v>
      </c>
      <c r="P116" s="23">
        <v>57</v>
      </c>
      <c r="Q116" s="23">
        <v>1797532.66</v>
      </c>
      <c r="R116" s="21">
        <f t="shared" si="13"/>
        <v>432</v>
      </c>
      <c r="S116" s="21">
        <f t="shared" si="14"/>
        <v>5387062.6299999999</v>
      </c>
      <c r="T116" s="21">
        <f t="shared" si="17"/>
        <v>1111</v>
      </c>
      <c r="U116" s="21">
        <f t="shared" si="18"/>
        <v>11058597.350000001</v>
      </c>
      <c r="V116" s="11"/>
    </row>
    <row r="117" spans="1:22" s="5" customFormat="1">
      <c r="A117" s="15">
        <v>110</v>
      </c>
      <c r="B117" s="16" t="s">
        <v>211</v>
      </c>
      <c r="C117" s="17" t="s">
        <v>212</v>
      </c>
      <c r="D117" s="22">
        <v>10</v>
      </c>
      <c r="E117" s="22">
        <v>754887.94</v>
      </c>
      <c r="F117" s="22">
        <v>45</v>
      </c>
      <c r="G117" s="22">
        <v>622035.18999999994</v>
      </c>
      <c r="H117" s="22">
        <v>70</v>
      </c>
      <c r="I117" s="22">
        <v>1347786.2</v>
      </c>
      <c r="J117" s="22">
        <v>648</v>
      </c>
      <c r="K117" s="22">
        <v>2532335.8199999998</v>
      </c>
      <c r="L117" s="22">
        <f t="shared" si="15"/>
        <v>773</v>
      </c>
      <c r="M117" s="22">
        <f t="shared" si="16"/>
        <v>5257045.1500000004</v>
      </c>
      <c r="N117" s="22">
        <v>214</v>
      </c>
      <c r="O117" s="22">
        <v>2949085.05</v>
      </c>
      <c r="P117" s="22">
        <v>155</v>
      </c>
      <c r="Q117" s="22">
        <v>1910907.72</v>
      </c>
      <c r="R117" s="22">
        <f t="shared" si="13"/>
        <v>369</v>
      </c>
      <c r="S117" s="22">
        <f t="shared" si="14"/>
        <v>4859992.7699999996</v>
      </c>
      <c r="T117" s="22">
        <f t="shared" si="17"/>
        <v>1142</v>
      </c>
      <c r="U117" s="22">
        <f t="shared" si="18"/>
        <v>10117037.92</v>
      </c>
      <c r="V117" s="11"/>
    </row>
    <row r="118" spans="1:22" s="5" customFormat="1">
      <c r="A118" s="18">
        <v>111</v>
      </c>
      <c r="B118" s="31" t="s">
        <v>261</v>
      </c>
      <c r="C118" s="1" t="s">
        <v>262</v>
      </c>
      <c r="D118" s="23"/>
      <c r="E118" s="23"/>
      <c r="F118" s="23">
        <v>20</v>
      </c>
      <c r="G118" s="23">
        <v>960125.98</v>
      </c>
      <c r="H118" s="23">
        <v>37</v>
      </c>
      <c r="I118" s="23">
        <v>892485.54</v>
      </c>
      <c r="J118" s="23">
        <v>42</v>
      </c>
      <c r="K118" s="23">
        <v>3086497.77</v>
      </c>
      <c r="L118" s="21">
        <f t="shared" si="15"/>
        <v>99</v>
      </c>
      <c r="M118" s="21">
        <f t="shared" si="16"/>
        <v>4939109.29</v>
      </c>
      <c r="N118" s="23">
        <v>56</v>
      </c>
      <c r="O118" s="23">
        <v>4045390.02</v>
      </c>
      <c r="P118" s="23">
        <v>41</v>
      </c>
      <c r="Q118" s="23">
        <v>891256.72</v>
      </c>
      <c r="R118" s="21">
        <f t="shared" si="13"/>
        <v>97</v>
      </c>
      <c r="S118" s="21">
        <f t="shared" si="14"/>
        <v>4936646.74</v>
      </c>
      <c r="T118" s="21">
        <f t="shared" si="17"/>
        <v>196</v>
      </c>
      <c r="U118" s="21">
        <f t="shared" si="18"/>
        <v>9875756.0300000012</v>
      </c>
      <c r="V118" s="11"/>
    </row>
    <row r="119" spans="1:22" s="5" customFormat="1">
      <c r="A119" s="15">
        <v>112</v>
      </c>
      <c r="B119" s="30" t="s">
        <v>235</v>
      </c>
      <c r="C119" s="17" t="s">
        <v>236</v>
      </c>
      <c r="D119" s="22">
        <v>1</v>
      </c>
      <c r="E119" s="22">
        <v>2331.17</v>
      </c>
      <c r="F119" s="22">
        <v>69</v>
      </c>
      <c r="G119" s="22">
        <v>2468392.7799999998</v>
      </c>
      <c r="H119" s="22">
        <v>12</v>
      </c>
      <c r="I119" s="22">
        <v>258489.12</v>
      </c>
      <c r="J119" s="22">
        <v>34</v>
      </c>
      <c r="K119" s="22">
        <v>1804369.41</v>
      </c>
      <c r="L119" s="22">
        <f t="shared" si="15"/>
        <v>116</v>
      </c>
      <c r="M119" s="22">
        <f t="shared" si="16"/>
        <v>4533582.4799999995</v>
      </c>
      <c r="N119" s="22">
        <v>71</v>
      </c>
      <c r="O119" s="22">
        <v>4184004.41</v>
      </c>
      <c r="P119" s="22">
        <v>9</v>
      </c>
      <c r="Q119" s="22">
        <v>172468.57</v>
      </c>
      <c r="R119" s="22">
        <f t="shared" si="13"/>
        <v>80</v>
      </c>
      <c r="S119" s="22">
        <f t="shared" si="14"/>
        <v>4356472.9800000004</v>
      </c>
      <c r="T119" s="22">
        <f t="shared" si="17"/>
        <v>196</v>
      </c>
      <c r="U119" s="22">
        <f t="shared" si="18"/>
        <v>8890055.4600000009</v>
      </c>
      <c r="V119" s="11"/>
    </row>
    <row r="120" spans="1:22" s="5" customFormat="1">
      <c r="A120" s="18">
        <v>113</v>
      </c>
      <c r="B120" s="31" t="s">
        <v>250</v>
      </c>
      <c r="C120" s="1" t="s">
        <v>251</v>
      </c>
      <c r="D120" s="23">
        <v>7</v>
      </c>
      <c r="E120" s="23">
        <v>277516.75</v>
      </c>
      <c r="F120" s="23">
        <v>127</v>
      </c>
      <c r="G120" s="23">
        <v>2561778.34</v>
      </c>
      <c r="H120" s="23">
        <v>51</v>
      </c>
      <c r="I120" s="23">
        <v>607407.9</v>
      </c>
      <c r="J120" s="23">
        <v>158</v>
      </c>
      <c r="K120" s="23">
        <v>907805.83</v>
      </c>
      <c r="L120" s="21">
        <f t="shared" si="15"/>
        <v>343</v>
      </c>
      <c r="M120" s="21">
        <f t="shared" si="16"/>
        <v>4354508.8199999994</v>
      </c>
      <c r="N120" s="23">
        <v>285</v>
      </c>
      <c r="O120" s="23">
        <v>3542666.19</v>
      </c>
      <c r="P120" s="23">
        <v>28</v>
      </c>
      <c r="Q120" s="23">
        <v>979074.01</v>
      </c>
      <c r="R120" s="21">
        <f t="shared" si="13"/>
        <v>313</v>
      </c>
      <c r="S120" s="21">
        <f t="shared" si="14"/>
        <v>4521740.2</v>
      </c>
      <c r="T120" s="21">
        <f t="shared" si="17"/>
        <v>656</v>
      </c>
      <c r="U120" s="21">
        <f t="shared" si="18"/>
        <v>8876249.0199999996</v>
      </c>
      <c r="V120" s="11"/>
    </row>
    <row r="121" spans="1:22" s="5" customFormat="1">
      <c r="A121" s="15">
        <v>114</v>
      </c>
      <c r="B121" s="30" t="s">
        <v>247</v>
      </c>
      <c r="C121" s="17" t="s">
        <v>333</v>
      </c>
      <c r="D121" s="22">
        <v>5</v>
      </c>
      <c r="E121" s="22">
        <v>406596.32</v>
      </c>
      <c r="F121" s="22">
        <v>42</v>
      </c>
      <c r="G121" s="22">
        <v>933835.53</v>
      </c>
      <c r="H121" s="22">
        <v>124</v>
      </c>
      <c r="I121" s="22">
        <v>773148.98</v>
      </c>
      <c r="J121" s="22">
        <v>282</v>
      </c>
      <c r="K121" s="22">
        <v>2047385.88</v>
      </c>
      <c r="L121" s="22">
        <f t="shared" si="15"/>
        <v>453</v>
      </c>
      <c r="M121" s="22">
        <f t="shared" si="16"/>
        <v>4160966.71</v>
      </c>
      <c r="N121" s="22">
        <v>115</v>
      </c>
      <c r="O121" s="22">
        <v>2876261.95</v>
      </c>
      <c r="P121" s="22">
        <v>32</v>
      </c>
      <c r="Q121" s="22">
        <v>1080540.3400000001</v>
      </c>
      <c r="R121" s="22">
        <f t="shared" si="13"/>
        <v>147</v>
      </c>
      <c r="S121" s="22">
        <f t="shared" si="14"/>
        <v>3956802.29</v>
      </c>
      <c r="T121" s="22">
        <f t="shared" si="17"/>
        <v>600</v>
      </c>
      <c r="U121" s="22">
        <f t="shared" si="18"/>
        <v>8117769</v>
      </c>
      <c r="V121" s="11"/>
    </row>
    <row r="122" spans="1:22" s="5" customFormat="1">
      <c r="A122" s="18">
        <v>115</v>
      </c>
      <c r="B122" s="31" t="s">
        <v>231</v>
      </c>
      <c r="C122" s="1" t="s">
        <v>232</v>
      </c>
      <c r="D122" s="23">
        <v>3</v>
      </c>
      <c r="E122" s="23">
        <v>85426</v>
      </c>
      <c r="F122" s="23">
        <v>61</v>
      </c>
      <c r="G122" s="23">
        <v>1057448.99</v>
      </c>
      <c r="H122" s="23">
        <v>132</v>
      </c>
      <c r="I122" s="23">
        <v>1140186.99</v>
      </c>
      <c r="J122" s="23">
        <v>263</v>
      </c>
      <c r="K122" s="23">
        <v>1798020.57</v>
      </c>
      <c r="L122" s="21">
        <f t="shared" si="15"/>
        <v>459</v>
      </c>
      <c r="M122" s="21">
        <f t="shared" si="16"/>
        <v>4081082.55</v>
      </c>
      <c r="N122" s="23">
        <v>255</v>
      </c>
      <c r="O122" s="23">
        <v>2806473.87</v>
      </c>
      <c r="P122" s="23">
        <v>75</v>
      </c>
      <c r="Q122" s="23">
        <v>1177858.95</v>
      </c>
      <c r="R122" s="21">
        <f t="shared" si="13"/>
        <v>330</v>
      </c>
      <c r="S122" s="21">
        <f t="shared" si="14"/>
        <v>3984332.8200000003</v>
      </c>
      <c r="T122" s="21">
        <f t="shared" si="17"/>
        <v>789</v>
      </c>
      <c r="U122" s="21">
        <f t="shared" si="18"/>
        <v>8065415.3700000001</v>
      </c>
      <c r="V122" s="11"/>
    </row>
    <row r="123" spans="1:22" s="5" customFormat="1">
      <c r="A123" s="15">
        <v>116</v>
      </c>
      <c r="B123" s="16" t="s">
        <v>252</v>
      </c>
      <c r="C123" s="17" t="s">
        <v>253</v>
      </c>
      <c r="D123" s="22"/>
      <c r="E123" s="22"/>
      <c r="F123" s="22">
        <v>16</v>
      </c>
      <c r="G123" s="22">
        <v>239160.88</v>
      </c>
      <c r="H123" s="22">
        <v>262</v>
      </c>
      <c r="I123" s="22">
        <v>974391.94</v>
      </c>
      <c r="J123" s="22">
        <v>626</v>
      </c>
      <c r="K123" s="22">
        <v>3797726.69</v>
      </c>
      <c r="L123" s="22">
        <f t="shared" si="15"/>
        <v>904</v>
      </c>
      <c r="M123" s="22">
        <f t="shared" si="16"/>
        <v>5011279.51</v>
      </c>
      <c r="N123" s="22">
        <v>179</v>
      </c>
      <c r="O123" s="22">
        <v>2883229.58</v>
      </c>
      <c r="P123" s="22">
        <v>9</v>
      </c>
      <c r="Q123" s="22">
        <v>57688.13</v>
      </c>
      <c r="R123" s="22">
        <f t="shared" si="13"/>
        <v>188</v>
      </c>
      <c r="S123" s="22">
        <f t="shared" si="14"/>
        <v>2940917.71</v>
      </c>
      <c r="T123" s="22">
        <f t="shared" si="17"/>
        <v>1092</v>
      </c>
      <c r="U123" s="22">
        <f t="shared" si="18"/>
        <v>7952197.2199999997</v>
      </c>
      <c r="V123" s="11"/>
    </row>
    <row r="124" spans="1:22" s="5" customFormat="1">
      <c r="A124" s="18">
        <v>117</v>
      </c>
      <c r="B124" s="31" t="s">
        <v>221</v>
      </c>
      <c r="C124" s="1" t="s">
        <v>222</v>
      </c>
      <c r="D124" s="23">
        <v>44</v>
      </c>
      <c r="E124" s="23">
        <v>2993844.3</v>
      </c>
      <c r="F124" s="23">
        <v>4</v>
      </c>
      <c r="G124" s="23">
        <v>83506.84</v>
      </c>
      <c r="H124" s="23">
        <v>19</v>
      </c>
      <c r="I124" s="23">
        <v>133053.69</v>
      </c>
      <c r="J124" s="23">
        <v>135</v>
      </c>
      <c r="K124" s="23">
        <v>245685.97</v>
      </c>
      <c r="L124" s="21">
        <f t="shared" si="15"/>
        <v>202</v>
      </c>
      <c r="M124" s="21">
        <f t="shared" si="16"/>
        <v>3456090.8</v>
      </c>
      <c r="N124" s="23"/>
      <c r="O124" s="23"/>
      <c r="P124" s="23">
        <v>32</v>
      </c>
      <c r="Q124" s="23">
        <v>3995000</v>
      </c>
      <c r="R124" s="21">
        <f t="shared" si="13"/>
        <v>32</v>
      </c>
      <c r="S124" s="21">
        <f t="shared" si="14"/>
        <v>3995000</v>
      </c>
      <c r="T124" s="21">
        <f t="shared" si="17"/>
        <v>234</v>
      </c>
      <c r="U124" s="21">
        <f t="shared" si="18"/>
        <v>7451090.7999999998</v>
      </c>
      <c r="V124" s="11"/>
    </row>
    <row r="125" spans="1:22" s="5" customFormat="1">
      <c r="A125" s="15">
        <v>118</v>
      </c>
      <c r="B125" s="30" t="s">
        <v>254</v>
      </c>
      <c r="C125" s="17" t="s">
        <v>255</v>
      </c>
      <c r="D125" s="22">
        <v>10</v>
      </c>
      <c r="E125" s="22">
        <v>72502.28</v>
      </c>
      <c r="F125" s="22">
        <v>52</v>
      </c>
      <c r="G125" s="22">
        <v>899404.55</v>
      </c>
      <c r="H125" s="22">
        <v>138</v>
      </c>
      <c r="I125" s="22">
        <v>402765.19</v>
      </c>
      <c r="J125" s="22">
        <v>464</v>
      </c>
      <c r="K125" s="22">
        <v>2362165.9</v>
      </c>
      <c r="L125" s="22">
        <f t="shared" si="15"/>
        <v>664</v>
      </c>
      <c r="M125" s="22">
        <f t="shared" si="16"/>
        <v>3736837.92</v>
      </c>
      <c r="N125" s="22">
        <v>316</v>
      </c>
      <c r="O125" s="22">
        <v>2929657.04</v>
      </c>
      <c r="P125" s="22">
        <v>9</v>
      </c>
      <c r="Q125" s="22">
        <v>136000</v>
      </c>
      <c r="R125" s="22">
        <f t="shared" si="13"/>
        <v>325</v>
      </c>
      <c r="S125" s="22">
        <f t="shared" si="14"/>
        <v>3065657.04</v>
      </c>
      <c r="T125" s="22">
        <f t="shared" si="17"/>
        <v>989</v>
      </c>
      <c r="U125" s="22">
        <f t="shared" si="18"/>
        <v>6802494.96</v>
      </c>
      <c r="V125" s="11"/>
    </row>
    <row r="126" spans="1:22" s="5" customFormat="1">
      <c r="A126" s="18">
        <v>119</v>
      </c>
      <c r="B126" s="31" t="s">
        <v>263</v>
      </c>
      <c r="C126" s="1" t="s">
        <v>264</v>
      </c>
      <c r="D126" s="23"/>
      <c r="E126" s="23"/>
      <c r="F126" s="23"/>
      <c r="G126" s="23"/>
      <c r="H126" s="23">
        <v>128</v>
      </c>
      <c r="I126" s="23">
        <v>192438.04</v>
      </c>
      <c r="J126" s="23">
        <v>642</v>
      </c>
      <c r="K126" s="23">
        <v>3082704.9</v>
      </c>
      <c r="L126" s="21">
        <f t="shared" si="15"/>
        <v>770</v>
      </c>
      <c r="M126" s="21">
        <f t="shared" si="16"/>
        <v>3275142.94</v>
      </c>
      <c r="N126" s="23">
        <v>327</v>
      </c>
      <c r="O126" s="23">
        <v>2880187.96</v>
      </c>
      <c r="P126" s="23">
        <v>4</v>
      </c>
      <c r="Q126" s="23">
        <v>21255.03</v>
      </c>
      <c r="R126" s="21">
        <f t="shared" si="13"/>
        <v>331</v>
      </c>
      <c r="S126" s="21">
        <f t="shared" si="14"/>
        <v>2901442.9899999998</v>
      </c>
      <c r="T126" s="21">
        <f t="shared" si="17"/>
        <v>1101</v>
      </c>
      <c r="U126" s="21">
        <f t="shared" si="18"/>
        <v>6176585.9299999997</v>
      </c>
      <c r="V126" s="11"/>
    </row>
    <row r="127" spans="1:22" s="5" customFormat="1">
      <c r="A127" s="15">
        <v>120</v>
      </c>
      <c r="B127" s="30" t="s">
        <v>287</v>
      </c>
      <c r="C127" s="17" t="s">
        <v>288</v>
      </c>
      <c r="D127" s="22"/>
      <c r="E127" s="22"/>
      <c r="F127" s="22">
        <v>13</v>
      </c>
      <c r="G127" s="22">
        <v>126860.65</v>
      </c>
      <c r="H127" s="22">
        <v>15</v>
      </c>
      <c r="I127" s="22">
        <v>73972.45</v>
      </c>
      <c r="J127" s="22">
        <v>301</v>
      </c>
      <c r="K127" s="22">
        <v>2229944.39</v>
      </c>
      <c r="L127" s="22">
        <f t="shared" si="15"/>
        <v>329</v>
      </c>
      <c r="M127" s="22">
        <f t="shared" si="16"/>
        <v>2430777.4900000002</v>
      </c>
      <c r="N127" s="22">
        <v>286</v>
      </c>
      <c r="O127" s="22">
        <v>2333118.65</v>
      </c>
      <c r="P127" s="22">
        <v>7</v>
      </c>
      <c r="Q127" s="22">
        <v>50286.01</v>
      </c>
      <c r="R127" s="22">
        <f t="shared" si="13"/>
        <v>293</v>
      </c>
      <c r="S127" s="22">
        <f t="shared" si="14"/>
        <v>2383404.6599999997</v>
      </c>
      <c r="T127" s="22">
        <f t="shared" si="17"/>
        <v>622</v>
      </c>
      <c r="U127" s="22">
        <f t="shared" si="18"/>
        <v>4814182.1500000004</v>
      </c>
      <c r="V127" s="11"/>
    </row>
    <row r="128" spans="1:22" s="5" customFormat="1">
      <c r="A128" s="18">
        <v>121</v>
      </c>
      <c r="B128" s="31" t="s">
        <v>269</v>
      </c>
      <c r="C128" s="1" t="s">
        <v>270</v>
      </c>
      <c r="D128" s="23">
        <v>3</v>
      </c>
      <c r="E128" s="23">
        <v>296953.39</v>
      </c>
      <c r="F128" s="23"/>
      <c r="G128" s="23"/>
      <c r="H128" s="23">
        <v>167</v>
      </c>
      <c r="I128" s="23">
        <v>73728.320000000007</v>
      </c>
      <c r="J128" s="23">
        <v>1490</v>
      </c>
      <c r="K128" s="23">
        <v>1997825.12</v>
      </c>
      <c r="L128" s="21">
        <f t="shared" si="15"/>
        <v>1660</v>
      </c>
      <c r="M128" s="21">
        <f t="shared" si="16"/>
        <v>2368506.83</v>
      </c>
      <c r="N128" s="23">
        <v>261</v>
      </c>
      <c r="O128" s="23">
        <v>1924678.19</v>
      </c>
      <c r="P128" s="23">
        <v>3</v>
      </c>
      <c r="Q128" s="23">
        <v>296953.39</v>
      </c>
      <c r="R128" s="21">
        <f t="shared" si="13"/>
        <v>264</v>
      </c>
      <c r="S128" s="21">
        <f t="shared" si="14"/>
        <v>2221631.58</v>
      </c>
      <c r="T128" s="21">
        <f t="shared" si="17"/>
        <v>1924</v>
      </c>
      <c r="U128" s="21">
        <f t="shared" si="18"/>
        <v>4590138.41</v>
      </c>
      <c r="V128" s="11"/>
    </row>
    <row r="129" spans="1:22" s="5" customFormat="1">
      <c r="A129" s="15">
        <v>122</v>
      </c>
      <c r="B129" s="16" t="s">
        <v>273</v>
      </c>
      <c r="C129" s="17" t="s">
        <v>274</v>
      </c>
      <c r="D129" s="22"/>
      <c r="E129" s="22"/>
      <c r="F129" s="22"/>
      <c r="G129" s="22"/>
      <c r="H129" s="22">
        <v>23</v>
      </c>
      <c r="I129" s="22">
        <v>165891.56</v>
      </c>
      <c r="J129" s="22">
        <v>316</v>
      </c>
      <c r="K129" s="22">
        <v>2167245.38</v>
      </c>
      <c r="L129" s="22">
        <f t="shared" si="15"/>
        <v>339</v>
      </c>
      <c r="M129" s="22">
        <f t="shared" si="16"/>
        <v>2333136.94</v>
      </c>
      <c r="N129" s="22">
        <v>544</v>
      </c>
      <c r="O129" s="22">
        <v>2103697.91</v>
      </c>
      <c r="P129" s="22">
        <v>6</v>
      </c>
      <c r="Q129" s="22">
        <v>86827.9</v>
      </c>
      <c r="R129" s="22">
        <f t="shared" si="13"/>
        <v>550</v>
      </c>
      <c r="S129" s="22">
        <f t="shared" si="14"/>
        <v>2190525.81</v>
      </c>
      <c r="T129" s="22">
        <f t="shared" si="17"/>
        <v>889</v>
      </c>
      <c r="U129" s="22">
        <f t="shared" si="18"/>
        <v>4523662.75</v>
      </c>
      <c r="V129" s="11"/>
    </row>
    <row r="130" spans="1:22" s="5" customFormat="1">
      <c r="A130" s="18">
        <v>123</v>
      </c>
      <c r="B130" s="31" t="s">
        <v>195</v>
      </c>
      <c r="C130" s="1" t="s">
        <v>196</v>
      </c>
      <c r="D130" s="23"/>
      <c r="E130" s="23"/>
      <c r="F130" s="23">
        <v>1</v>
      </c>
      <c r="G130" s="23">
        <v>4625</v>
      </c>
      <c r="H130" s="23">
        <v>54</v>
      </c>
      <c r="I130" s="23">
        <v>326579.86</v>
      </c>
      <c r="J130" s="23">
        <v>55</v>
      </c>
      <c r="K130" s="23">
        <v>142482.35</v>
      </c>
      <c r="L130" s="21">
        <f t="shared" si="15"/>
        <v>110</v>
      </c>
      <c r="M130" s="21">
        <f t="shared" si="16"/>
        <v>473687.20999999996</v>
      </c>
      <c r="N130" s="23">
        <v>11</v>
      </c>
      <c r="O130" s="23">
        <v>1935817</v>
      </c>
      <c r="P130" s="23">
        <v>9</v>
      </c>
      <c r="Q130" s="23">
        <v>1925000</v>
      </c>
      <c r="R130" s="21">
        <f t="shared" si="13"/>
        <v>20</v>
      </c>
      <c r="S130" s="21">
        <f t="shared" si="14"/>
        <v>3860817</v>
      </c>
      <c r="T130" s="21">
        <f t="shared" si="17"/>
        <v>130</v>
      </c>
      <c r="U130" s="21">
        <f t="shared" si="18"/>
        <v>4334504.21</v>
      </c>
      <c r="V130" s="11"/>
    </row>
    <row r="131" spans="1:22" s="5" customFormat="1">
      <c r="A131" s="15">
        <v>124</v>
      </c>
      <c r="B131" s="30" t="s">
        <v>245</v>
      </c>
      <c r="C131" s="17" t="s">
        <v>246</v>
      </c>
      <c r="D131" s="22">
        <v>6</v>
      </c>
      <c r="E131" s="22">
        <v>114200.5</v>
      </c>
      <c r="F131" s="22">
        <v>12</v>
      </c>
      <c r="G131" s="22">
        <v>264089.27</v>
      </c>
      <c r="H131" s="22">
        <v>31</v>
      </c>
      <c r="I131" s="22">
        <v>808601.18</v>
      </c>
      <c r="J131" s="22">
        <v>28</v>
      </c>
      <c r="K131" s="22">
        <v>867164.11</v>
      </c>
      <c r="L131" s="22">
        <f t="shared" si="15"/>
        <v>77</v>
      </c>
      <c r="M131" s="22">
        <f t="shared" si="16"/>
        <v>2054055.06</v>
      </c>
      <c r="N131" s="22">
        <v>48</v>
      </c>
      <c r="O131" s="22">
        <v>1179221.3400000001</v>
      </c>
      <c r="P131" s="22">
        <v>41</v>
      </c>
      <c r="Q131" s="22">
        <v>970367.76</v>
      </c>
      <c r="R131" s="22">
        <f t="shared" si="13"/>
        <v>89</v>
      </c>
      <c r="S131" s="22">
        <f t="shared" si="14"/>
        <v>2149589.1</v>
      </c>
      <c r="T131" s="22">
        <f t="shared" si="17"/>
        <v>166</v>
      </c>
      <c r="U131" s="22">
        <f t="shared" si="18"/>
        <v>4203644.16</v>
      </c>
      <c r="V131" s="11"/>
    </row>
    <row r="132" spans="1:22" s="5" customFormat="1">
      <c r="A132" s="18">
        <v>125</v>
      </c>
      <c r="B132" s="31" t="s">
        <v>258</v>
      </c>
      <c r="C132" s="1" t="s">
        <v>338</v>
      </c>
      <c r="D132" s="23">
        <v>1</v>
      </c>
      <c r="E132" s="23">
        <v>30480</v>
      </c>
      <c r="F132" s="23">
        <v>33</v>
      </c>
      <c r="G132" s="23">
        <v>1005463.4</v>
      </c>
      <c r="H132" s="23">
        <v>317</v>
      </c>
      <c r="I132" s="23">
        <v>422955.38</v>
      </c>
      <c r="J132" s="23">
        <v>74</v>
      </c>
      <c r="K132" s="23">
        <v>507670.2</v>
      </c>
      <c r="L132" s="21">
        <f t="shared" si="15"/>
        <v>425</v>
      </c>
      <c r="M132" s="21">
        <f t="shared" si="16"/>
        <v>1966568.98</v>
      </c>
      <c r="N132" s="23">
        <v>79</v>
      </c>
      <c r="O132" s="23">
        <v>1584581.57</v>
      </c>
      <c r="P132" s="23">
        <v>29</v>
      </c>
      <c r="Q132" s="23">
        <v>523556.85</v>
      </c>
      <c r="R132" s="21">
        <f t="shared" si="13"/>
        <v>108</v>
      </c>
      <c r="S132" s="21">
        <f t="shared" si="14"/>
        <v>2108138.42</v>
      </c>
      <c r="T132" s="21">
        <f t="shared" si="17"/>
        <v>533</v>
      </c>
      <c r="U132" s="21">
        <f t="shared" si="18"/>
        <v>4074707.4</v>
      </c>
      <c r="V132" s="11"/>
    </row>
    <row r="133" spans="1:22" s="5" customFormat="1">
      <c r="A133" s="15">
        <v>126</v>
      </c>
      <c r="B133" s="30" t="s">
        <v>281</v>
      </c>
      <c r="C133" s="17" t="s">
        <v>282</v>
      </c>
      <c r="D133" s="22"/>
      <c r="E133" s="22"/>
      <c r="F133" s="22"/>
      <c r="G133" s="22"/>
      <c r="H133" s="22">
        <v>217</v>
      </c>
      <c r="I133" s="22">
        <v>323751.78000000003</v>
      </c>
      <c r="J133" s="22">
        <v>290</v>
      </c>
      <c r="K133" s="22">
        <v>2104970.54</v>
      </c>
      <c r="L133" s="22">
        <f t="shared" si="15"/>
        <v>507</v>
      </c>
      <c r="M133" s="22">
        <f t="shared" si="16"/>
        <v>2428722.3200000003</v>
      </c>
      <c r="N133" s="22">
        <v>144</v>
      </c>
      <c r="O133" s="22">
        <v>1562135.71</v>
      </c>
      <c r="P133" s="22">
        <v>1</v>
      </c>
      <c r="Q133" s="22">
        <v>15000</v>
      </c>
      <c r="R133" s="22">
        <f t="shared" si="13"/>
        <v>145</v>
      </c>
      <c r="S133" s="22">
        <f t="shared" si="14"/>
        <v>1577135.71</v>
      </c>
      <c r="T133" s="22">
        <f t="shared" si="17"/>
        <v>652</v>
      </c>
      <c r="U133" s="22">
        <f t="shared" si="18"/>
        <v>4005858.0300000003</v>
      </c>
      <c r="V133" s="11"/>
    </row>
    <row r="134" spans="1:22" s="5" customFormat="1">
      <c r="A134" s="18">
        <v>127</v>
      </c>
      <c r="B134" s="31" t="s">
        <v>277</v>
      </c>
      <c r="C134" s="1" t="s">
        <v>278</v>
      </c>
      <c r="D134" s="23">
        <v>60</v>
      </c>
      <c r="E134" s="23">
        <v>1600399.28</v>
      </c>
      <c r="F134" s="23">
        <v>11</v>
      </c>
      <c r="G134" s="23">
        <v>230071.35</v>
      </c>
      <c r="H134" s="23">
        <v>9</v>
      </c>
      <c r="I134" s="23">
        <v>53918.84</v>
      </c>
      <c r="J134" s="23">
        <v>30</v>
      </c>
      <c r="K134" s="23">
        <v>101561.85</v>
      </c>
      <c r="L134" s="21">
        <f t="shared" si="15"/>
        <v>110</v>
      </c>
      <c r="M134" s="21">
        <f t="shared" si="16"/>
        <v>1985951.3200000003</v>
      </c>
      <c r="N134" s="23">
        <v>29</v>
      </c>
      <c r="O134" s="23">
        <v>351403.05</v>
      </c>
      <c r="P134" s="23">
        <v>64</v>
      </c>
      <c r="Q134" s="23">
        <v>1654318.12</v>
      </c>
      <c r="R134" s="21">
        <f t="shared" si="13"/>
        <v>93</v>
      </c>
      <c r="S134" s="21">
        <f t="shared" si="14"/>
        <v>2005721.1700000002</v>
      </c>
      <c r="T134" s="21">
        <f t="shared" si="17"/>
        <v>203</v>
      </c>
      <c r="U134" s="21">
        <f t="shared" si="18"/>
        <v>3991672.49</v>
      </c>
      <c r="V134" s="11"/>
    </row>
    <row r="135" spans="1:22" s="5" customFormat="1">
      <c r="A135" s="15">
        <v>128</v>
      </c>
      <c r="B135" s="30" t="s">
        <v>174</v>
      </c>
      <c r="C135" s="17" t="s">
        <v>175</v>
      </c>
      <c r="D135" s="22"/>
      <c r="E135" s="22"/>
      <c r="F135" s="22">
        <v>2</v>
      </c>
      <c r="G135" s="22">
        <v>39767.199999999997</v>
      </c>
      <c r="H135" s="22">
        <v>47</v>
      </c>
      <c r="I135" s="22">
        <v>234023.65</v>
      </c>
      <c r="J135" s="22">
        <v>327</v>
      </c>
      <c r="K135" s="22">
        <v>1786046.16</v>
      </c>
      <c r="L135" s="22">
        <f t="shared" si="15"/>
        <v>376</v>
      </c>
      <c r="M135" s="22">
        <f t="shared" si="16"/>
        <v>2059837.0099999998</v>
      </c>
      <c r="N135" s="22">
        <v>6</v>
      </c>
      <c r="O135" s="22">
        <v>1750754.5</v>
      </c>
      <c r="P135" s="22"/>
      <c r="Q135" s="22"/>
      <c r="R135" s="22">
        <f t="shared" si="13"/>
        <v>6</v>
      </c>
      <c r="S135" s="22">
        <f t="shared" si="14"/>
        <v>1750754.5</v>
      </c>
      <c r="T135" s="22">
        <f t="shared" si="17"/>
        <v>382</v>
      </c>
      <c r="U135" s="22">
        <f t="shared" si="18"/>
        <v>3810591.51</v>
      </c>
      <c r="V135" s="11"/>
    </row>
    <row r="136" spans="1:22" s="5" customFormat="1">
      <c r="A136" s="18">
        <v>129</v>
      </c>
      <c r="B136" s="31" t="s">
        <v>271</v>
      </c>
      <c r="C136" s="1" t="s">
        <v>272</v>
      </c>
      <c r="D136" s="23">
        <v>4</v>
      </c>
      <c r="E136" s="23">
        <v>199065.28</v>
      </c>
      <c r="F136" s="23">
        <v>19</v>
      </c>
      <c r="G136" s="23">
        <v>427558.12</v>
      </c>
      <c r="H136" s="23">
        <v>28</v>
      </c>
      <c r="I136" s="23">
        <v>338959.94</v>
      </c>
      <c r="J136" s="23">
        <v>95</v>
      </c>
      <c r="K136" s="23">
        <v>698737.14</v>
      </c>
      <c r="L136" s="21">
        <f t="shared" si="15"/>
        <v>146</v>
      </c>
      <c r="M136" s="21">
        <f t="shared" si="16"/>
        <v>1664320.48</v>
      </c>
      <c r="N136" s="23">
        <v>93</v>
      </c>
      <c r="O136" s="23">
        <v>1119959.5</v>
      </c>
      <c r="P136" s="23">
        <v>19</v>
      </c>
      <c r="Q136" s="23">
        <v>532554.30000000005</v>
      </c>
      <c r="R136" s="21">
        <f t="shared" si="13"/>
        <v>112</v>
      </c>
      <c r="S136" s="21">
        <f t="shared" si="14"/>
        <v>1652513.8</v>
      </c>
      <c r="T136" s="21">
        <f t="shared" si="17"/>
        <v>258</v>
      </c>
      <c r="U136" s="21">
        <f t="shared" si="18"/>
        <v>3316834.2800000003</v>
      </c>
      <c r="V136" s="11"/>
    </row>
    <row r="137" spans="1:22" s="5" customFormat="1">
      <c r="A137" s="15">
        <v>130</v>
      </c>
      <c r="B137" s="16" t="s">
        <v>289</v>
      </c>
      <c r="C137" s="17" t="s">
        <v>290</v>
      </c>
      <c r="D137" s="22"/>
      <c r="E137" s="22"/>
      <c r="F137" s="22"/>
      <c r="G137" s="22"/>
      <c r="H137" s="22">
        <v>119</v>
      </c>
      <c r="I137" s="22">
        <v>460057</v>
      </c>
      <c r="J137" s="22">
        <v>288</v>
      </c>
      <c r="K137" s="22">
        <v>1352364.67</v>
      </c>
      <c r="L137" s="22">
        <f t="shared" si="15"/>
        <v>407</v>
      </c>
      <c r="M137" s="22">
        <f t="shared" si="16"/>
        <v>1812421.67</v>
      </c>
      <c r="N137" s="22">
        <v>181</v>
      </c>
      <c r="O137" s="22">
        <v>1144099.25</v>
      </c>
      <c r="P137" s="22">
        <v>8</v>
      </c>
      <c r="Q137" s="22">
        <v>253493.49</v>
      </c>
      <c r="R137" s="22">
        <f t="shared" si="13"/>
        <v>189</v>
      </c>
      <c r="S137" s="22">
        <f t="shared" si="14"/>
        <v>1397592.74</v>
      </c>
      <c r="T137" s="22">
        <f t="shared" si="17"/>
        <v>596</v>
      </c>
      <c r="U137" s="22">
        <f t="shared" si="18"/>
        <v>3210014.41</v>
      </c>
      <c r="V137" s="11"/>
    </row>
    <row r="138" spans="1:22" s="5" customFormat="1">
      <c r="A138" s="18">
        <v>131</v>
      </c>
      <c r="B138" s="31" t="s">
        <v>283</v>
      </c>
      <c r="C138" s="1" t="s">
        <v>284</v>
      </c>
      <c r="D138" s="23"/>
      <c r="E138" s="23"/>
      <c r="F138" s="23">
        <v>17</v>
      </c>
      <c r="G138" s="23">
        <v>283996.65999999997</v>
      </c>
      <c r="H138" s="23">
        <v>16</v>
      </c>
      <c r="I138" s="23">
        <v>133005.97</v>
      </c>
      <c r="J138" s="23">
        <v>38</v>
      </c>
      <c r="K138" s="23">
        <v>1190552.28</v>
      </c>
      <c r="L138" s="21">
        <f t="shared" si="15"/>
        <v>71</v>
      </c>
      <c r="M138" s="21">
        <f t="shared" si="16"/>
        <v>1607554.9100000001</v>
      </c>
      <c r="N138" s="23">
        <v>52</v>
      </c>
      <c r="O138" s="23">
        <v>1467594.71</v>
      </c>
      <c r="P138" s="23">
        <v>14</v>
      </c>
      <c r="Q138" s="23">
        <v>126051.72</v>
      </c>
      <c r="R138" s="21">
        <f t="shared" si="13"/>
        <v>66</v>
      </c>
      <c r="S138" s="21">
        <f t="shared" si="14"/>
        <v>1593646.43</v>
      </c>
      <c r="T138" s="21">
        <f t="shared" si="17"/>
        <v>137</v>
      </c>
      <c r="U138" s="21">
        <f t="shared" si="18"/>
        <v>3201201.34</v>
      </c>
      <c r="V138" s="11"/>
    </row>
    <row r="139" spans="1:22" s="5" customFormat="1">
      <c r="A139" s="15">
        <v>132</v>
      </c>
      <c r="B139" s="30" t="s">
        <v>267</v>
      </c>
      <c r="C139" s="17" t="s">
        <v>268</v>
      </c>
      <c r="D139" s="22">
        <v>2</v>
      </c>
      <c r="E139" s="22">
        <v>7010</v>
      </c>
      <c r="F139" s="22">
        <v>56</v>
      </c>
      <c r="G139" s="22">
        <v>791652.5</v>
      </c>
      <c r="H139" s="22">
        <v>24</v>
      </c>
      <c r="I139" s="22">
        <v>204945.66</v>
      </c>
      <c r="J139" s="22">
        <v>129</v>
      </c>
      <c r="K139" s="22">
        <v>535025.54</v>
      </c>
      <c r="L139" s="22">
        <f t="shared" ref="L139:L146" si="25">D139+F139+H139+J139</f>
        <v>211</v>
      </c>
      <c r="M139" s="22">
        <f t="shared" ref="M139:M146" si="26">E139+G139+I139+K139</f>
        <v>1538633.7000000002</v>
      </c>
      <c r="N139" s="22">
        <v>208</v>
      </c>
      <c r="O139" s="22">
        <v>1324263.8500000001</v>
      </c>
      <c r="P139" s="22">
        <v>11</v>
      </c>
      <c r="Q139" s="22">
        <v>208125.01</v>
      </c>
      <c r="R139" s="22">
        <f t="shared" ref="R139:R146" si="27">N139+P139</f>
        <v>219</v>
      </c>
      <c r="S139" s="22">
        <f t="shared" ref="S139:S146" si="28">O139+Q139</f>
        <v>1532388.86</v>
      </c>
      <c r="T139" s="22">
        <f t="shared" ref="T139:T146" si="29">L139+R139</f>
        <v>430</v>
      </c>
      <c r="U139" s="22">
        <f t="shared" ref="U139:U146" si="30">M139+S139</f>
        <v>3071022.5600000005</v>
      </c>
      <c r="V139" s="11"/>
    </row>
    <row r="140" spans="1:22" s="5" customFormat="1">
      <c r="A140" s="18">
        <v>133</v>
      </c>
      <c r="B140" s="31" t="s">
        <v>279</v>
      </c>
      <c r="C140" s="1" t="s">
        <v>280</v>
      </c>
      <c r="D140" s="23">
        <v>3</v>
      </c>
      <c r="E140" s="23">
        <v>67835</v>
      </c>
      <c r="F140" s="23">
        <v>4</v>
      </c>
      <c r="G140" s="23">
        <v>51036.46</v>
      </c>
      <c r="H140" s="23">
        <v>145</v>
      </c>
      <c r="I140" s="23">
        <v>382205.95</v>
      </c>
      <c r="J140" s="23">
        <v>188</v>
      </c>
      <c r="K140" s="23">
        <v>1193570.74</v>
      </c>
      <c r="L140" s="21">
        <f t="shared" si="25"/>
        <v>340</v>
      </c>
      <c r="M140" s="21">
        <f t="shared" si="26"/>
        <v>1694648.15</v>
      </c>
      <c r="N140" s="23">
        <v>54</v>
      </c>
      <c r="O140" s="23">
        <v>906779</v>
      </c>
      <c r="P140" s="23">
        <v>7</v>
      </c>
      <c r="Q140" s="23">
        <v>244506.49</v>
      </c>
      <c r="R140" s="21">
        <f t="shared" si="27"/>
        <v>61</v>
      </c>
      <c r="S140" s="21">
        <f t="shared" si="28"/>
        <v>1151285.49</v>
      </c>
      <c r="T140" s="21">
        <f t="shared" si="29"/>
        <v>401</v>
      </c>
      <c r="U140" s="21">
        <f t="shared" si="30"/>
        <v>2845933.6399999997</v>
      </c>
      <c r="V140" s="11"/>
    </row>
    <row r="141" spans="1:22" s="5" customFormat="1">
      <c r="A141" s="15">
        <v>134</v>
      </c>
      <c r="B141" s="30" t="s">
        <v>303</v>
      </c>
      <c r="C141" s="17" t="s">
        <v>304</v>
      </c>
      <c r="D141" s="22"/>
      <c r="E141" s="22"/>
      <c r="F141" s="22">
        <v>2</v>
      </c>
      <c r="G141" s="22">
        <v>30380</v>
      </c>
      <c r="H141" s="22">
        <v>43</v>
      </c>
      <c r="I141" s="22">
        <v>22318.67</v>
      </c>
      <c r="J141" s="22">
        <v>138</v>
      </c>
      <c r="K141" s="22">
        <v>1363738.31</v>
      </c>
      <c r="L141" s="22">
        <f t="shared" si="25"/>
        <v>183</v>
      </c>
      <c r="M141" s="22">
        <f t="shared" si="26"/>
        <v>1416436.98</v>
      </c>
      <c r="N141" s="22">
        <v>202</v>
      </c>
      <c r="O141" s="22">
        <v>1385087.84</v>
      </c>
      <c r="P141" s="22">
        <v>2</v>
      </c>
      <c r="Q141" s="22">
        <v>185.46</v>
      </c>
      <c r="R141" s="22">
        <f t="shared" si="27"/>
        <v>204</v>
      </c>
      <c r="S141" s="22">
        <f t="shared" si="28"/>
        <v>1385273.3</v>
      </c>
      <c r="T141" s="22">
        <f t="shared" si="29"/>
        <v>387</v>
      </c>
      <c r="U141" s="22">
        <f t="shared" si="30"/>
        <v>2801710.2800000003</v>
      </c>
      <c r="V141" s="11"/>
    </row>
    <row r="142" spans="1:22" s="5" customFormat="1">
      <c r="A142" s="18">
        <v>135</v>
      </c>
      <c r="B142" s="31" t="s">
        <v>285</v>
      </c>
      <c r="C142" s="1" t="s">
        <v>286</v>
      </c>
      <c r="D142" s="23"/>
      <c r="E142" s="23"/>
      <c r="F142" s="23"/>
      <c r="G142" s="23"/>
      <c r="H142" s="23">
        <v>93</v>
      </c>
      <c r="I142" s="23">
        <v>443891.35</v>
      </c>
      <c r="J142" s="23">
        <v>194</v>
      </c>
      <c r="K142" s="23">
        <v>1075651.6100000001</v>
      </c>
      <c r="L142" s="21">
        <f t="shared" ref="L142:L145" si="31">D142+F142+H142+J142</f>
        <v>287</v>
      </c>
      <c r="M142" s="21">
        <f t="shared" ref="M142:M145" si="32">E142+G142+I142+K142</f>
        <v>1519542.96</v>
      </c>
      <c r="N142" s="23">
        <v>125</v>
      </c>
      <c r="O142" s="23">
        <v>779097.87</v>
      </c>
      <c r="P142" s="23">
        <v>8</v>
      </c>
      <c r="Q142" s="23">
        <v>148727.29999999999</v>
      </c>
      <c r="R142" s="21">
        <f t="shared" ref="R142:R145" si="33">N142+P142</f>
        <v>133</v>
      </c>
      <c r="S142" s="21">
        <f t="shared" ref="S142:S145" si="34">O142+Q142</f>
        <v>927825.16999999993</v>
      </c>
      <c r="T142" s="21">
        <f t="shared" ref="T142:T145" si="35">L142+R142</f>
        <v>420</v>
      </c>
      <c r="U142" s="21">
        <f t="shared" ref="U142:U145" si="36">M142+S142</f>
        <v>2447368.13</v>
      </c>
      <c r="V142" s="11"/>
    </row>
    <row r="143" spans="1:22" s="5" customFormat="1">
      <c r="A143" s="15">
        <v>136</v>
      </c>
      <c r="B143" s="30" t="s">
        <v>319</v>
      </c>
      <c r="C143" s="17" t="s">
        <v>320</v>
      </c>
      <c r="D143" s="22">
        <v>1</v>
      </c>
      <c r="E143" s="22">
        <v>7000</v>
      </c>
      <c r="F143" s="22">
        <v>6</v>
      </c>
      <c r="G143" s="22">
        <v>898267.73</v>
      </c>
      <c r="H143" s="22"/>
      <c r="I143" s="22"/>
      <c r="J143" s="22">
        <v>5</v>
      </c>
      <c r="K143" s="22">
        <v>9007.57</v>
      </c>
      <c r="L143" s="22">
        <f t="shared" si="31"/>
        <v>12</v>
      </c>
      <c r="M143" s="22">
        <f t="shared" si="32"/>
        <v>914275.29999999993</v>
      </c>
      <c r="N143" s="22">
        <v>2</v>
      </c>
      <c r="O143" s="22">
        <v>888039.72</v>
      </c>
      <c r="P143" s="22"/>
      <c r="Q143" s="22"/>
      <c r="R143" s="22">
        <f t="shared" si="33"/>
        <v>2</v>
      </c>
      <c r="S143" s="22">
        <f t="shared" si="34"/>
        <v>888039.72</v>
      </c>
      <c r="T143" s="22">
        <f t="shared" si="35"/>
        <v>14</v>
      </c>
      <c r="U143" s="22">
        <f t="shared" si="36"/>
        <v>1802315.02</v>
      </c>
      <c r="V143" s="11"/>
    </row>
    <row r="144" spans="1:22" s="5" customFormat="1">
      <c r="A144" s="18">
        <v>137</v>
      </c>
      <c r="B144" s="31" t="s">
        <v>265</v>
      </c>
      <c r="C144" s="1" t="s">
        <v>266</v>
      </c>
      <c r="D144" s="23">
        <v>1</v>
      </c>
      <c r="E144" s="23">
        <v>543898.76</v>
      </c>
      <c r="F144" s="23">
        <v>2</v>
      </c>
      <c r="G144" s="23">
        <v>19973</v>
      </c>
      <c r="H144" s="23">
        <v>463</v>
      </c>
      <c r="I144" s="23">
        <v>346189.36</v>
      </c>
      <c r="J144" s="23">
        <v>42</v>
      </c>
      <c r="K144" s="23">
        <v>25214.59</v>
      </c>
      <c r="L144" s="21">
        <f t="shared" si="31"/>
        <v>508</v>
      </c>
      <c r="M144" s="21">
        <f t="shared" si="32"/>
        <v>935275.71</v>
      </c>
      <c r="N144" s="23"/>
      <c r="O144" s="23"/>
      <c r="P144" s="23">
        <v>3</v>
      </c>
      <c r="Q144" s="23">
        <v>740000</v>
      </c>
      <c r="R144" s="21">
        <f t="shared" si="33"/>
        <v>3</v>
      </c>
      <c r="S144" s="21">
        <f t="shared" si="34"/>
        <v>740000</v>
      </c>
      <c r="T144" s="21">
        <f t="shared" si="35"/>
        <v>511</v>
      </c>
      <c r="U144" s="21">
        <f t="shared" si="36"/>
        <v>1675275.71</v>
      </c>
      <c r="V144" s="11"/>
    </row>
    <row r="145" spans="1:22" s="5" customFormat="1">
      <c r="A145" s="15">
        <v>138</v>
      </c>
      <c r="B145" s="30" t="s">
        <v>295</v>
      </c>
      <c r="C145" s="17" t="s">
        <v>296</v>
      </c>
      <c r="D145" s="22"/>
      <c r="E145" s="22"/>
      <c r="F145" s="22">
        <v>1</v>
      </c>
      <c r="G145" s="22">
        <v>2520</v>
      </c>
      <c r="H145" s="22">
        <v>44</v>
      </c>
      <c r="I145" s="22">
        <v>49306.92</v>
      </c>
      <c r="J145" s="22">
        <v>127</v>
      </c>
      <c r="K145" s="22">
        <v>714719</v>
      </c>
      <c r="L145" s="22">
        <f t="shared" si="31"/>
        <v>172</v>
      </c>
      <c r="M145" s="22">
        <f t="shared" si="32"/>
        <v>766545.92000000004</v>
      </c>
      <c r="N145" s="22">
        <v>160</v>
      </c>
      <c r="O145" s="22">
        <v>680212.08</v>
      </c>
      <c r="P145" s="22"/>
      <c r="Q145" s="22"/>
      <c r="R145" s="22">
        <f t="shared" si="33"/>
        <v>160</v>
      </c>
      <c r="S145" s="22">
        <f t="shared" si="34"/>
        <v>680212.08</v>
      </c>
      <c r="T145" s="22">
        <f t="shared" si="35"/>
        <v>332</v>
      </c>
      <c r="U145" s="22">
        <f t="shared" si="36"/>
        <v>1446758</v>
      </c>
      <c r="V145" s="11"/>
    </row>
    <row r="146" spans="1:22" s="5" customFormat="1">
      <c r="A146" s="18">
        <v>139</v>
      </c>
      <c r="B146" s="31" t="s">
        <v>309</v>
      </c>
      <c r="C146" s="1" t="s">
        <v>310</v>
      </c>
      <c r="D146" s="23"/>
      <c r="E146" s="23"/>
      <c r="F146" s="23"/>
      <c r="G146" s="23"/>
      <c r="H146" s="23">
        <v>9</v>
      </c>
      <c r="I146" s="23">
        <v>7632.53</v>
      </c>
      <c r="J146" s="23">
        <v>133</v>
      </c>
      <c r="K146" s="23">
        <v>644968.06000000006</v>
      </c>
      <c r="L146" s="21">
        <f t="shared" si="25"/>
        <v>142</v>
      </c>
      <c r="M146" s="21">
        <f t="shared" si="26"/>
        <v>652600.59000000008</v>
      </c>
      <c r="N146" s="23">
        <v>114</v>
      </c>
      <c r="O146" s="23">
        <v>636826.92000000004</v>
      </c>
      <c r="P146" s="23">
        <v>3</v>
      </c>
      <c r="Q146" s="23">
        <v>6541.32</v>
      </c>
      <c r="R146" s="21">
        <f t="shared" si="27"/>
        <v>117</v>
      </c>
      <c r="S146" s="21">
        <f t="shared" si="28"/>
        <v>643368.24</v>
      </c>
      <c r="T146" s="21">
        <f t="shared" si="29"/>
        <v>259</v>
      </c>
      <c r="U146" s="21">
        <f t="shared" si="30"/>
        <v>1295968.83</v>
      </c>
      <c r="V146" s="11"/>
    </row>
    <row r="147" spans="1:22" s="5" customFormat="1">
      <c r="A147" s="15">
        <v>140</v>
      </c>
      <c r="B147" s="30" t="s">
        <v>301</v>
      </c>
      <c r="C147" s="17" t="s">
        <v>302</v>
      </c>
      <c r="D147" s="22"/>
      <c r="E147" s="22"/>
      <c r="F147" s="22"/>
      <c r="G147" s="22"/>
      <c r="H147" s="22">
        <v>50</v>
      </c>
      <c r="I147" s="22">
        <v>30029.279999999999</v>
      </c>
      <c r="J147" s="22">
        <v>328</v>
      </c>
      <c r="K147" s="22">
        <v>642399.56000000006</v>
      </c>
      <c r="L147" s="22">
        <f t="shared" si="15"/>
        <v>378</v>
      </c>
      <c r="M147" s="22">
        <f t="shared" si="16"/>
        <v>672428.84000000008</v>
      </c>
      <c r="N147" s="22">
        <v>80</v>
      </c>
      <c r="O147" s="22">
        <v>609702.68000000005</v>
      </c>
      <c r="P147" s="22"/>
      <c r="Q147" s="22"/>
      <c r="R147" s="22">
        <f t="shared" si="13"/>
        <v>80</v>
      </c>
      <c r="S147" s="22">
        <f t="shared" si="14"/>
        <v>609702.68000000005</v>
      </c>
      <c r="T147" s="22">
        <f t="shared" si="17"/>
        <v>458</v>
      </c>
      <c r="U147" s="22">
        <f t="shared" si="18"/>
        <v>1282131.52</v>
      </c>
      <c r="V147" s="11"/>
    </row>
    <row r="148" spans="1:22" s="5" customFormat="1">
      <c r="A148" s="18">
        <v>141</v>
      </c>
      <c r="B148" s="31" t="s">
        <v>297</v>
      </c>
      <c r="C148" s="1" t="s">
        <v>298</v>
      </c>
      <c r="D148" s="23"/>
      <c r="E148" s="23"/>
      <c r="F148" s="23"/>
      <c r="G148" s="23"/>
      <c r="H148" s="23">
        <v>168</v>
      </c>
      <c r="I148" s="23">
        <v>640950.13</v>
      </c>
      <c r="J148" s="23">
        <v>164</v>
      </c>
      <c r="K148" s="23">
        <v>490656</v>
      </c>
      <c r="L148" s="21">
        <f t="shared" si="15"/>
        <v>332</v>
      </c>
      <c r="M148" s="21">
        <f t="shared" si="16"/>
        <v>1131606.1299999999</v>
      </c>
      <c r="N148" s="23">
        <v>5</v>
      </c>
      <c r="O148" s="23">
        <v>26918.26</v>
      </c>
      <c r="P148" s="23">
        <v>4</v>
      </c>
      <c r="Q148" s="23">
        <v>85000</v>
      </c>
      <c r="R148" s="21">
        <f t="shared" si="13"/>
        <v>9</v>
      </c>
      <c r="S148" s="21">
        <f t="shared" si="14"/>
        <v>111918.26</v>
      </c>
      <c r="T148" s="21">
        <f t="shared" si="17"/>
        <v>341</v>
      </c>
      <c r="U148" s="21">
        <f t="shared" si="18"/>
        <v>1243524.3899999999</v>
      </c>
      <c r="V148" s="11"/>
    </row>
    <row r="149" spans="1:22" s="5" customFormat="1">
      <c r="A149" s="15">
        <v>142</v>
      </c>
      <c r="B149" s="30" t="s">
        <v>323</v>
      </c>
      <c r="C149" s="17" t="s">
        <v>324</v>
      </c>
      <c r="D149" s="22">
        <v>5</v>
      </c>
      <c r="E149" s="22">
        <v>555040</v>
      </c>
      <c r="F149" s="22"/>
      <c r="G149" s="22"/>
      <c r="H149" s="22">
        <v>4</v>
      </c>
      <c r="I149" s="22">
        <v>7127.29</v>
      </c>
      <c r="J149" s="22">
        <v>8</v>
      </c>
      <c r="K149" s="22">
        <v>1611.13</v>
      </c>
      <c r="L149" s="22">
        <f t="shared" si="15"/>
        <v>17</v>
      </c>
      <c r="M149" s="22">
        <f t="shared" si="16"/>
        <v>563778.42000000004</v>
      </c>
      <c r="N149" s="22"/>
      <c r="O149" s="22"/>
      <c r="P149" s="22">
        <v>5</v>
      </c>
      <c r="Q149" s="22">
        <v>550000</v>
      </c>
      <c r="R149" s="22">
        <f t="shared" si="13"/>
        <v>5</v>
      </c>
      <c r="S149" s="22">
        <f t="shared" si="14"/>
        <v>550000</v>
      </c>
      <c r="T149" s="22">
        <f t="shared" si="17"/>
        <v>22</v>
      </c>
      <c r="U149" s="22">
        <f t="shared" si="18"/>
        <v>1113778.42</v>
      </c>
      <c r="V149" s="11"/>
    </row>
    <row r="150" spans="1:22" s="5" customFormat="1">
      <c r="A150" s="18">
        <v>143</v>
      </c>
      <c r="B150" s="31" t="s">
        <v>293</v>
      </c>
      <c r="C150" s="1" t="s">
        <v>294</v>
      </c>
      <c r="D150" s="23"/>
      <c r="E150" s="23"/>
      <c r="F150" s="23"/>
      <c r="G150" s="23"/>
      <c r="H150" s="23">
        <v>6</v>
      </c>
      <c r="I150" s="23">
        <v>100269.84</v>
      </c>
      <c r="J150" s="23">
        <v>27</v>
      </c>
      <c r="K150" s="23">
        <v>672740.59</v>
      </c>
      <c r="L150" s="21">
        <f t="shared" si="15"/>
        <v>33</v>
      </c>
      <c r="M150" s="21">
        <f t="shared" si="16"/>
        <v>773010.42999999993</v>
      </c>
      <c r="N150" s="23">
        <v>2</v>
      </c>
      <c r="O150" s="23">
        <v>300000</v>
      </c>
      <c r="P150" s="23"/>
      <c r="Q150" s="23"/>
      <c r="R150" s="21">
        <f t="shared" si="13"/>
        <v>2</v>
      </c>
      <c r="S150" s="21">
        <f t="shared" si="14"/>
        <v>300000</v>
      </c>
      <c r="T150" s="21">
        <f t="shared" si="17"/>
        <v>35</v>
      </c>
      <c r="U150" s="21">
        <f t="shared" si="18"/>
        <v>1073010.43</v>
      </c>
      <c r="V150" s="11"/>
    </row>
    <row r="151" spans="1:22" s="5" customFormat="1">
      <c r="A151" s="15">
        <v>144</v>
      </c>
      <c r="B151" s="30" t="s">
        <v>299</v>
      </c>
      <c r="C151" s="17" t="s">
        <v>300</v>
      </c>
      <c r="D151" s="22"/>
      <c r="E151" s="22"/>
      <c r="F151" s="22"/>
      <c r="G151" s="22"/>
      <c r="H151" s="22">
        <v>13</v>
      </c>
      <c r="I151" s="22">
        <v>8912.1299999999992</v>
      </c>
      <c r="J151" s="22">
        <v>194</v>
      </c>
      <c r="K151" s="22">
        <v>456793.72</v>
      </c>
      <c r="L151" s="22">
        <f t="shared" si="15"/>
        <v>207</v>
      </c>
      <c r="M151" s="22">
        <f t="shared" si="16"/>
        <v>465705.85</v>
      </c>
      <c r="N151" s="22">
        <v>153</v>
      </c>
      <c r="O151" s="22">
        <v>447394.59</v>
      </c>
      <c r="P151" s="22">
        <v>2</v>
      </c>
      <c r="Q151" s="22">
        <v>2200.77</v>
      </c>
      <c r="R151" s="22">
        <f t="shared" si="13"/>
        <v>155</v>
      </c>
      <c r="S151" s="22">
        <f t="shared" si="14"/>
        <v>449595.36000000004</v>
      </c>
      <c r="T151" s="22">
        <f t="shared" si="17"/>
        <v>362</v>
      </c>
      <c r="U151" s="22">
        <f t="shared" si="18"/>
        <v>915301.21</v>
      </c>
      <c r="V151" s="11"/>
    </row>
    <row r="152" spans="1:22" s="5" customFormat="1">
      <c r="A152" s="18">
        <v>145</v>
      </c>
      <c r="B152" s="31" t="s">
        <v>305</v>
      </c>
      <c r="C152" s="1" t="s">
        <v>306</v>
      </c>
      <c r="D152" s="23"/>
      <c r="E152" s="23"/>
      <c r="F152" s="23">
        <v>2</v>
      </c>
      <c r="G152" s="23">
        <v>37287</v>
      </c>
      <c r="H152" s="23">
        <v>68</v>
      </c>
      <c r="I152" s="23">
        <v>49766.26</v>
      </c>
      <c r="J152" s="23">
        <v>282</v>
      </c>
      <c r="K152" s="23">
        <v>364602.63</v>
      </c>
      <c r="L152" s="21">
        <f t="shared" si="15"/>
        <v>352</v>
      </c>
      <c r="M152" s="21">
        <f t="shared" si="16"/>
        <v>451655.89</v>
      </c>
      <c r="N152" s="23">
        <v>41</v>
      </c>
      <c r="O152" s="23">
        <v>378498.89</v>
      </c>
      <c r="P152" s="23">
        <v>2</v>
      </c>
      <c r="Q152" s="23">
        <v>25628.5</v>
      </c>
      <c r="R152" s="21">
        <f t="shared" si="13"/>
        <v>43</v>
      </c>
      <c r="S152" s="21">
        <f t="shared" si="14"/>
        <v>404127.39</v>
      </c>
      <c r="T152" s="21">
        <f t="shared" si="17"/>
        <v>395</v>
      </c>
      <c r="U152" s="21">
        <f t="shared" si="18"/>
        <v>855783.28</v>
      </c>
      <c r="V152" s="11"/>
    </row>
    <row r="153" spans="1:22" s="5" customFormat="1">
      <c r="A153" s="15">
        <v>146</v>
      </c>
      <c r="B153" s="30" t="s">
        <v>331</v>
      </c>
      <c r="C153" s="17" t="s">
        <v>332</v>
      </c>
      <c r="D153" s="22"/>
      <c r="E153" s="22"/>
      <c r="F153" s="22"/>
      <c r="G153" s="22"/>
      <c r="H153" s="22">
        <v>3</v>
      </c>
      <c r="I153" s="22">
        <v>321.68</v>
      </c>
      <c r="J153" s="22">
        <v>4</v>
      </c>
      <c r="K153" s="22">
        <v>841228.5</v>
      </c>
      <c r="L153" s="22">
        <f t="shared" si="15"/>
        <v>7</v>
      </c>
      <c r="M153" s="22">
        <f t="shared" si="16"/>
        <v>841550.18</v>
      </c>
      <c r="N153" s="22"/>
      <c r="O153" s="22"/>
      <c r="P153" s="22"/>
      <c r="Q153" s="22"/>
      <c r="R153" s="22">
        <f t="shared" ref="R153:R168" si="37">N153+P153</f>
        <v>0</v>
      </c>
      <c r="S153" s="22">
        <f t="shared" ref="S153:S168" si="38">O153+Q153</f>
        <v>0</v>
      </c>
      <c r="T153" s="22">
        <f t="shared" si="17"/>
        <v>7</v>
      </c>
      <c r="U153" s="22">
        <f t="shared" si="18"/>
        <v>841550.18</v>
      </c>
      <c r="V153" s="11"/>
    </row>
    <row r="154" spans="1:22" s="5" customFormat="1">
      <c r="A154" s="18">
        <v>147</v>
      </c>
      <c r="B154" s="31" t="s">
        <v>223</v>
      </c>
      <c r="C154" s="1" t="s">
        <v>224</v>
      </c>
      <c r="D154" s="23"/>
      <c r="E154" s="23"/>
      <c r="F154" s="23"/>
      <c r="G154" s="23"/>
      <c r="H154" s="23"/>
      <c r="I154" s="23"/>
      <c r="J154" s="23">
        <v>6</v>
      </c>
      <c r="K154" s="23">
        <v>8358.2999999999993</v>
      </c>
      <c r="L154" s="21">
        <f t="shared" si="15"/>
        <v>6</v>
      </c>
      <c r="M154" s="21">
        <f t="shared" si="16"/>
        <v>8358.2999999999993</v>
      </c>
      <c r="N154" s="23">
        <v>1</v>
      </c>
      <c r="O154" s="23">
        <v>500000</v>
      </c>
      <c r="P154" s="23"/>
      <c r="Q154" s="23"/>
      <c r="R154" s="21">
        <f t="shared" si="37"/>
        <v>1</v>
      </c>
      <c r="S154" s="21">
        <f t="shared" si="38"/>
        <v>500000</v>
      </c>
      <c r="T154" s="21">
        <f t="shared" si="17"/>
        <v>7</v>
      </c>
      <c r="U154" s="21">
        <f t="shared" si="18"/>
        <v>508358.3</v>
      </c>
      <c r="V154" s="11"/>
    </row>
    <row r="155" spans="1:22" s="5" customFormat="1">
      <c r="A155" s="15">
        <v>148</v>
      </c>
      <c r="B155" s="30" t="s">
        <v>291</v>
      </c>
      <c r="C155" s="17" t="s">
        <v>292</v>
      </c>
      <c r="D155" s="22"/>
      <c r="E155" s="22"/>
      <c r="F155" s="22"/>
      <c r="G155" s="22"/>
      <c r="H155" s="22">
        <v>4</v>
      </c>
      <c r="I155" s="22">
        <v>16763.68</v>
      </c>
      <c r="J155" s="22">
        <v>11</v>
      </c>
      <c r="K155" s="22">
        <v>125469.37</v>
      </c>
      <c r="L155" s="22">
        <f t="shared" si="15"/>
        <v>15</v>
      </c>
      <c r="M155" s="22">
        <f t="shared" si="16"/>
        <v>142233.04999999999</v>
      </c>
      <c r="N155" s="22">
        <v>1</v>
      </c>
      <c r="O155" s="22">
        <v>350488.87</v>
      </c>
      <c r="P155" s="22"/>
      <c r="Q155" s="22"/>
      <c r="R155" s="22">
        <f t="shared" si="37"/>
        <v>1</v>
      </c>
      <c r="S155" s="22">
        <f t="shared" si="38"/>
        <v>350488.87</v>
      </c>
      <c r="T155" s="22">
        <f t="shared" si="17"/>
        <v>16</v>
      </c>
      <c r="U155" s="22">
        <f t="shared" si="18"/>
        <v>492721.91999999998</v>
      </c>
      <c r="V155" s="11"/>
    </row>
    <row r="156" spans="1:22" s="5" customFormat="1">
      <c r="A156" s="18">
        <v>149</v>
      </c>
      <c r="B156" s="31" t="s">
        <v>307</v>
      </c>
      <c r="C156" s="1" t="s">
        <v>308</v>
      </c>
      <c r="D156" s="23"/>
      <c r="E156" s="23"/>
      <c r="F156" s="23"/>
      <c r="G156" s="23"/>
      <c r="H156" s="23">
        <v>87</v>
      </c>
      <c r="I156" s="23">
        <v>64435.72</v>
      </c>
      <c r="J156" s="23">
        <v>124</v>
      </c>
      <c r="K156" s="23">
        <v>168481.83</v>
      </c>
      <c r="L156" s="21">
        <f t="shared" si="15"/>
        <v>211</v>
      </c>
      <c r="M156" s="21">
        <f t="shared" si="16"/>
        <v>232917.55</v>
      </c>
      <c r="N156" s="23">
        <v>11</v>
      </c>
      <c r="O156" s="23">
        <v>194720.42</v>
      </c>
      <c r="P156" s="23"/>
      <c r="Q156" s="23"/>
      <c r="R156" s="21">
        <f t="shared" si="37"/>
        <v>11</v>
      </c>
      <c r="S156" s="21">
        <f t="shared" si="38"/>
        <v>194720.42</v>
      </c>
      <c r="T156" s="21">
        <f t="shared" si="17"/>
        <v>222</v>
      </c>
      <c r="U156" s="21">
        <f t="shared" si="18"/>
        <v>427637.97</v>
      </c>
      <c r="V156" s="11"/>
    </row>
    <row r="157" spans="1:22" s="5" customFormat="1">
      <c r="A157" s="15">
        <v>150</v>
      </c>
      <c r="B157" s="30" t="s">
        <v>311</v>
      </c>
      <c r="C157" s="17" t="s">
        <v>312</v>
      </c>
      <c r="D157" s="22"/>
      <c r="E157" s="22"/>
      <c r="F157" s="22"/>
      <c r="G157" s="22"/>
      <c r="H157" s="22"/>
      <c r="I157" s="22"/>
      <c r="J157" s="22">
        <v>10</v>
      </c>
      <c r="K157" s="22">
        <v>120478.54</v>
      </c>
      <c r="L157" s="22">
        <f t="shared" ref="L157:L168" si="39">D157+F157+H157+J157</f>
        <v>10</v>
      </c>
      <c r="M157" s="22">
        <f t="shared" ref="M157:M168" si="40">E157+G157+I157+K157</f>
        <v>120478.54</v>
      </c>
      <c r="N157" s="22">
        <v>9</v>
      </c>
      <c r="O157" s="22">
        <v>120378.86</v>
      </c>
      <c r="P157" s="22"/>
      <c r="Q157" s="22"/>
      <c r="R157" s="22">
        <f t="shared" si="37"/>
        <v>9</v>
      </c>
      <c r="S157" s="22">
        <f t="shared" si="38"/>
        <v>120378.86</v>
      </c>
      <c r="T157" s="22">
        <f t="shared" ref="T157:T168" si="41">L157+R157</f>
        <v>19</v>
      </c>
      <c r="U157" s="22">
        <f t="shared" ref="U157:U168" si="42">M157+S157</f>
        <v>240857.4</v>
      </c>
      <c r="V157" s="11"/>
    </row>
    <row r="158" spans="1:22" s="5" customFormat="1">
      <c r="A158" s="18">
        <v>151</v>
      </c>
      <c r="B158" s="31" t="s">
        <v>313</v>
      </c>
      <c r="C158" s="1" t="s">
        <v>314</v>
      </c>
      <c r="D158" s="23"/>
      <c r="E158" s="23"/>
      <c r="F158" s="23"/>
      <c r="G158" s="23"/>
      <c r="H158" s="23">
        <v>11</v>
      </c>
      <c r="I158" s="23">
        <v>13249.33</v>
      </c>
      <c r="J158" s="23">
        <v>47</v>
      </c>
      <c r="K158" s="23">
        <v>87990.71</v>
      </c>
      <c r="L158" s="21">
        <f t="shared" si="39"/>
        <v>58</v>
      </c>
      <c r="M158" s="21">
        <f t="shared" si="40"/>
        <v>101240.04000000001</v>
      </c>
      <c r="N158" s="23">
        <v>21</v>
      </c>
      <c r="O158" s="23">
        <v>64314.89</v>
      </c>
      <c r="P158" s="23"/>
      <c r="Q158" s="23"/>
      <c r="R158" s="21">
        <f t="shared" si="37"/>
        <v>21</v>
      </c>
      <c r="S158" s="21">
        <f t="shared" si="38"/>
        <v>64314.89</v>
      </c>
      <c r="T158" s="21">
        <f t="shared" si="41"/>
        <v>79</v>
      </c>
      <c r="U158" s="21">
        <f t="shared" si="42"/>
        <v>165554.93</v>
      </c>
      <c r="V158" s="11"/>
    </row>
    <row r="159" spans="1:22" s="5" customFormat="1">
      <c r="A159" s="15">
        <v>152</v>
      </c>
      <c r="B159" s="30" t="s">
        <v>259</v>
      </c>
      <c r="C159" s="17" t="s">
        <v>260</v>
      </c>
      <c r="D159" s="22"/>
      <c r="E159" s="22"/>
      <c r="F159" s="22"/>
      <c r="G159" s="22"/>
      <c r="H159" s="22">
        <v>1</v>
      </c>
      <c r="I159" s="22">
        <v>22366</v>
      </c>
      <c r="J159" s="22">
        <v>8</v>
      </c>
      <c r="K159" s="22">
        <v>42714.02</v>
      </c>
      <c r="L159" s="22">
        <f t="shared" si="39"/>
        <v>9</v>
      </c>
      <c r="M159" s="22">
        <f t="shared" si="40"/>
        <v>65080.02</v>
      </c>
      <c r="N159" s="22">
        <v>1</v>
      </c>
      <c r="O159" s="22">
        <v>30000</v>
      </c>
      <c r="P159" s="22"/>
      <c r="Q159" s="22"/>
      <c r="R159" s="22">
        <f t="shared" si="37"/>
        <v>1</v>
      </c>
      <c r="S159" s="22">
        <f t="shared" si="38"/>
        <v>30000</v>
      </c>
      <c r="T159" s="22">
        <f t="shared" si="41"/>
        <v>10</v>
      </c>
      <c r="U159" s="22">
        <f t="shared" si="42"/>
        <v>95080.01999999999</v>
      </c>
      <c r="V159" s="11"/>
    </row>
    <row r="160" spans="1:22" s="5" customFormat="1">
      <c r="A160" s="18">
        <v>153</v>
      </c>
      <c r="B160" s="31" t="s">
        <v>341</v>
      </c>
      <c r="C160" s="1" t="s">
        <v>342</v>
      </c>
      <c r="D160" s="23">
        <v>1</v>
      </c>
      <c r="E160" s="23">
        <v>59258.879999999997</v>
      </c>
      <c r="F160" s="23"/>
      <c r="G160" s="23"/>
      <c r="H160" s="23"/>
      <c r="I160" s="23"/>
      <c r="J160" s="23"/>
      <c r="K160" s="23"/>
      <c r="L160" s="21">
        <f t="shared" si="39"/>
        <v>1</v>
      </c>
      <c r="M160" s="21">
        <f t="shared" si="40"/>
        <v>59258.879999999997</v>
      </c>
      <c r="N160" s="23"/>
      <c r="O160" s="23"/>
      <c r="P160" s="23"/>
      <c r="Q160" s="23"/>
      <c r="R160" s="21">
        <f t="shared" si="37"/>
        <v>0</v>
      </c>
      <c r="S160" s="21">
        <f t="shared" si="38"/>
        <v>0</v>
      </c>
      <c r="T160" s="21">
        <f t="shared" si="41"/>
        <v>1</v>
      </c>
      <c r="U160" s="21">
        <f t="shared" si="42"/>
        <v>59258.879999999997</v>
      </c>
      <c r="V160" s="11"/>
    </row>
    <row r="161" spans="1:22" s="5" customFormat="1">
      <c r="A161" s="15">
        <v>154</v>
      </c>
      <c r="B161" s="30" t="s">
        <v>315</v>
      </c>
      <c r="C161" s="17" t="s">
        <v>316</v>
      </c>
      <c r="D161" s="22"/>
      <c r="E161" s="22"/>
      <c r="F161" s="22"/>
      <c r="G161" s="22"/>
      <c r="H161" s="22"/>
      <c r="I161" s="22"/>
      <c r="J161" s="22">
        <v>4</v>
      </c>
      <c r="K161" s="22">
        <v>9988.5</v>
      </c>
      <c r="L161" s="22">
        <f t="shared" si="39"/>
        <v>4</v>
      </c>
      <c r="M161" s="22">
        <f t="shared" si="40"/>
        <v>9988.5</v>
      </c>
      <c r="N161" s="22">
        <v>3</v>
      </c>
      <c r="O161" s="22">
        <v>48486.22</v>
      </c>
      <c r="P161" s="22"/>
      <c r="Q161" s="22"/>
      <c r="R161" s="22">
        <f t="shared" si="37"/>
        <v>3</v>
      </c>
      <c r="S161" s="22">
        <f t="shared" si="38"/>
        <v>48486.22</v>
      </c>
      <c r="T161" s="22">
        <f t="shared" si="41"/>
        <v>7</v>
      </c>
      <c r="U161" s="22">
        <f t="shared" si="42"/>
        <v>58474.720000000001</v>
      </c>
      <c r="V161" s="11"/>
    </row>
    <row r="162" spans="1:22" s="5" customFormat="1">
      <c r="A162" s="18">
        <v>155</v>
      </c>
      <c r="B162" s="31" t="s">
        <v>317</v>
      </c>
      <c r="C162" s="1" t="s">
        <v>318</v>
      </c>
      <c r="D162" s="23"/>
      <c r="E162" s="23"/>
      <c r="F162" s="23"/>
      <c r="G162" s="23"/>
      <c r="H162" s="23"/>
      <c r="I162" s="23"/>
      <c r="J162" s="23">
        <v>13</v>
      </c>
      <c r="K162" s="23">
        <v>22894.91</v>
      </c>
      <c r="L162" s="21">
        <f t="shared" si="39"/>
        <v>13</v>
      </c>
      <c r="M162" s="21">
        <f t="shared" si="40"/>
        <v>22894.91</v>
      </c>
      <c r="N162" s="23">
        <v>12</v>
      </c>
      <c r="O162" s="23">
        <v>23817.01</v>
      </c>
      <c r="P162" s="23">
        <v>1</v>
      </c>
      <c r="Q162" s="23">
        <v>2000</v>
      </c>
      <c r="R162" s="21">
        <f t="shared" si="37"/>
        <v>13</v>
      </c>
      <c r="S162" s="21">
        <f t="shared" si="38"/>
        <v>25817.01</v>
      </c>
      <c r="T162" s="21">
        <f t="shared" si="41"/>
        <v>26</v>
      </c>
      <c r="U162" s="21">
        <f t="shared" si="42"/>
        <v>48711.92</v>
      </c>
      <c r="V162" s="11"/>
    </row>
    <row r="163" spans="1:22" s="5" customFormat="1">
      <c r="A163" s="15">
        <v>156</v>
      </c>
      <c r="B163" s="30" t="s">
        <v>343</v>
      </c>
      <c r="C163" s="17" t="s">
        <v>344</v>
      </c>
      <c r="D163" s="22"/>
      <c r="E163" s="22"/>
      <c r="F163" s="22"/>
      <c r="G163" s="22"/>
      <c r="H163" s="22">
        <v>1</v>
      </c>
      <c r="I163" s="22">
        <v>23103.23</v>
      </c>
      <c r="J163" s="22"/>
      <c r="K163" s="22"/>
      <c r="L163" s="22">
        <f t="shared" si="39"/>
        <v>1</v>
      </c>
      <c r="M163" s="22">
        <f t="shared" si="40"/>
        <v>23103.23</v>
      </c>
      <c r="N163" s="22"/>
      <c r="O163" s="22"/>
      <c r="P163" s="22"/>
      <c r="Q163" s="22"/>
      <c r="R163" s="22">
        <f t="shared" si="37"/>
        <v>0</v>
      </c>
      <c r="S163" s="22">
        <f t="shared" si="38"/>
        <v>0</v>
      </c>
      <c r="T163" s="22">
        <f t="shared" si="41"/>
        <v>1</v>
      </c>
      <c r="U163" s="22">
        <f t="shared" si="42"/>
        <v>23103.23</v>
      </c>
      <c r="V163" s="11"/>
    </row>
    <row r="164" spans="1:22" s="5" customFormat="1">
      <c r="A164" s="18">
        <v>157</v>
      </c>
      <c r="B164" s="31" t="s">
        <v>321</v>
      </c>
      <c r="C164" s="1" t="s">
        <v>322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39"/>
        <v>0</v>
      </c>
      <c r="M164" s="21">
        <f t="shared" si="40"/>
        <v>0</v>
      </c>
      <c r="N164" s="23">
        <v>1</v>
      </c>
      <c r="O164" s="23">
        <v>6500</v>
      </c>
      <c r="P164" s="23">
        <v>1</v>
      </c>
      <c r="Q164" s="23">
        <v>6500</v>
      </c>
      <c r="R164" s="21">
        <f t="shared" si="37"/>
        <v>2</v>
      </c>
      <c r="S164" s="21">
        <f t="shared" si="38"/>
        <v>13000</v>
      </c>
      <c r="T164" s="21">
        <f t="shared" si="41"/>
        <v>2</v>
      </c>
      <c r="U164" s="21">
        <f t="shared" si="42"/>
        <v>13000</v>
      </c>
      <c r="V164" s="11"/>
    </row>
    <row r="165" spans="1:22" s="5" customFormat="1">
      <c r="A165" s="15">
        <v>158</v>
      </c>
      <c r="B165" s="30" t="s">
        <v>325</v>
      </c>
      <c r="C165" s="17" t="s">
        <v>326</v>
      </c>
      <c r="D165" s="22"/>
      <c r="E165" s="22"/>
      <c r="F165" s="22"/>
      <c r="G165" s="22"/>
      <c r="H165" s="22"/>
      <c r="I165" s="22"/>
      <c r="J165" s="22">
        <v>4</v>
      </c>
      <c r="K165" s="22">
        <v>7346.59</v>
      </c>
      <c r="L165" s="22">
        <f t="shared" si="39"/>
        <v>4</v>
      </c>
      <c r="M165" s="22">
        <f t="shared" si="40"/>
        <v>7346.59</v>
      </c>
      <c r="N165" s="22"/>
      <c r="O165" s="22"/>
      <c r="P165" s="22"/>
      <c r="Q165" s="22"/>
      <c r="R165" s="22">
        <f t="shared" si="37"/>
        <v>0</v>
      </c>
      <c r="S165" s="22">
        <f t="shared" si="38"/>
        <v>0</v>
      </c>
      <c r="T165" s="22">
        <f t="shared" si="41"/>
        <v>4</v>
      </c>
      <c r="U165" s="22">
        <f t="shared" si="42"/>
        <v>7346.59</v>
      </c>
      <c r="V165" s="11"/>
    </row>
    <row r="166" spans="1:22" s="5" customFormat="1">
      <c r="A166" s="18">
        <v>159</v>
      </c>
      <c r="B166" s="31" t="s">
        <v>334</v>
      </c>
      <c r="C166" s="1" t="s">
        <v>335</v>
      </c>
      <c r="D166" s="23"/>
      <c r="E166" s="23"/>
      <c r="F166" s="23"/>
      <c r="G166" s="23"/>
      <c r="H166" s="23"/>
      <c r="I166" s="23"/>
      <c r="J166" s="23">
        <v>2</v>
      </c>
      <c r="K166" s="23">
        <v>5782.75</v>
      </c>
      <c r="L166" s="23">
        <f t="shared" si="39"/>
        <v>2</v>
      </c>
      <c r="M166" s="23">
        <f t="shared" si="40"/>
        <v>5782.75</v>
      </c>
      <c r="N166" s="23"/>
      <c r="O166" s="23"/>
      <c r="P166" s="23"/>
      <c r="Q166" s="23"/>
      <c r="R166" s="21">
        <f t="shared" si="37"/>
        <v>0</v>
      </c>
      <c r="S166" s="21">
        <f t="shared" si="38"/>
        <v>0</v>
      </c>
      <c r="T166" s="23">
        <f t="shared" si="41"/>
        <v>2</v>
      </c>
      <c r="U166" s="23">
        <f t="shared" si="42"/>
        <v>5782.75</v>
      </c>
      <c r="V166" s="11"/>
    </row>
    <row r="167" spans="1:22" s="5" customFormat="1">
      <c r="A167" s="15">
        <v>160</v>
      </c>
      <c r="B167" s="30" t="s">
        <v>329</v>
      </c>
      <c r="C167" s="17" t="s">
        <v>330</v>
      </c>
      <c r="D167" s="22"/>
      <c r="E167" s="22"/>
      <c r="F167" s="22"/>
      <c r="G167" s="22"/>
      <c r="H167" s="22"/>
      <c r="I167" s="22"/>
      <c r="J167" s="22">
        <v>1</v>
      </c>
      <c r="K167" s="22">
        <v>1100</v>
      </c>
      <c r="L167" s="22">
        <f t="shared" si="39"/>
        <v>1</v>
      </c>
      <c r="M167" s="22">
        <f t="shared" si="40"/>
        <v>1100</v>
      </c>
      <c r="N167" s="22"/>
      <c r="O167" s="22"/>
      <c r="P167" s="22"/>
      <c r="Q167" s="22"/>
      <c r="R167" s="22">
        <f t="shared" si="37"/>
        <v>0</v>
      </c>
      <c r="S167" s="22">
        <f t="shared" si="38"/>
        <v>0</v>
      </c>
      <c r="T167" s="22">
        <f t="shared" si="41"/>
        <v>1</v>
      </c>
      <c r="U167" s="22">
        <f t="shared" si="42"/>
        <v>1100</v>
      </c>
      <c r="V167" s="11"/>
    </row>
    <row r="168" spans="1:22" s="5" customFormat="1" ht="13.5" thickBot="1">
      <c r="A168" s="18"/>
      <c r="B168" s="31"/>
      <c r="C168" s="1"/>
      <c r="D168" s="23"/>
      <c r="E168" s="23"/>
      <c r="F168" s="23"/>
      <c r="G168" s="23"/>
      <c r="H168" s="23"/>
      <c r="I168" s="23"/>
      <c r="J168" s="23"/>
      <c r="K168" s="23"/>
      <c r="L168" s="21">
        <f t="shared" si="39"/>
        <v>0</v>
      </c>
      <c r="M168" s="21">
        <f t="shared" si="40"/>
        <v>0</v>
      </c>
      <c r="N168" s="23"/>
      <c r="O168" s="23"/>
      <c r="P168" s="23"/>
      <c r="Q168" s="23"/>
      <c r="R168" s="21">
        <f t="shared" si="37"/>
        <v>0</v>
      </c>
      <c r="S168" s="21">
        <f t="shared" si="38"/>
        <v>0</v>
      </c>
      <c r="T168" s="21">
        <f t="shared" si="41"/>
        <v>0</v>
      </c>
      <c r="U168" s="21">
        <f t="shared" si="42"/>
        <v>0</v>
      </c>
      <c r="V168" s="11"/>
    </row>
    <row r="169" spans="1:22" s="5" customFormat="1" ht="14.25" thickTop="1" thickBot="1">
      <c r="A169" s="53" t="s">
        <v>0</v>
      </c>
      <c r="B169" s="53"/>
      <c r="C169" s="54"/>
      <c r="D169" s="27">
        <f>SUM(D8:D168)</f>
        <v>41231</v>
      </c>
      <c r="E169" s="27">
        <f>SUM(E8:E168)</f>
        <v>23572437851.80809</v>
      </c>
      <c r="F169" s="27">
        <f>SUM(F8:F168)</f>
        <v>122998</v>
      </c>
      <c r="G169" s="27">
        <f>SUM(G8:G168)</f>
        <v>22557084717.148891</v>
      </c>
      <c r="H169" s="27">
        <f>SUM(H8:H168)</f>
        <v>550945</v>
      </c>
      <c r="I169" s="27">
        <f>SUM(I8:I168)</f>
        <v>46638738377.316017</v>
      </c>
      <c r="J169" s="27">
        <f>SUM(J8:J168)</f>
        <v>931491</v>
      </c>
      <c r="K169" s="27">
        <f>SUM(K8:K168)</f>
        <v>54367873346.362694</v>
      </c>
      <c r="L169" s="27">
        <f>SUM(L8:L168)</f>
        <v>1646665</v>
      </c>
      <c r="M169" s="27">
        <f>SUM(M8:M168)</f>
        <v>147136134292.63586</v>
      </c>
      <c r="N169" s="27">
        <f>SUM(N8:N168)</f>
        <v>48242</v>
      </c>
      <c r="O169" s="27">
        <f>SUM(O8:O168)</f>
        <v>67076553223.170006</v>
      </c>
      <c r="P169" s="27">
        <f>SUM(P8:P168)</f>
        <v>48242</v>
      </c>
      <c r="Q169" s="27">
        <f>SUM(Q8:Q168)</f>
        <v>67121682131.609985</v>
      </c>
      <c r="R169" s="27">
        <f>SUM(R8:R168)</f>
        <v>96484</v>
      </c>
      <c r="S169" s="27">
        <f>SUM(S8:S168)</f>
        <v>134198235354.78003</v>
      </c>
      <c r="T169" s="27">
        <f>SUM(T8:T168)</f>
        <v>1743149</v>
      </c>
      <c r="U169" s="27">
        <f>SUM(U8:U168)</f>
        <v>281334369647.41595</v>
      </c>
    </row>
    <row r="170" spans="1:22" s="5" customFormat="1" ht="13.5" customHeight="1" thickTop="1">
      <c r="A170" s="44" t="s">
        <v>336</v>
      </c>
      <c r="B170" s="9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43"/>
      <c r="U170" s="43"/>
      <c r="V170" s="11"/>
    </row>
    <row r="171" spans="1:22" ht="12.75" customHeight="1">
      <c r="A171" s="7" t="s">
        <v>17</v>
      </c>
      <c r="T171" s="6"/>
      <c r="U171" s="6"/>
      <c r="V171" s="11"/>
    </row>
    <row r="172" spans="1:22" ht="13.5" customHeight="1">
      <c r="A172" s="7" t="s">
        <v>43</v>
      </c>
      <c r="E172" s="8"/>
      <c r="F172" s="8"/>
      <c r="G172" s="8"/>
      <c r="H172" s="8"/>
      <c r="T172" s="6"/>
      <c r="U172" s="6"/>
      <c r="V172" s="11"/>
    </row>
    <row r="173" spans="1:22">
      <c r="B173" s="6"/>
      <c r="E173" s="26"/>
      <c r="F173" s="24"/>
      <c r="G173" s="24"/>
      <c r="H173" s="24"/>
      <c r="I173" s="24"/>
      <c r="J173" s="24"/>
      <c r="K173" s="24"/>
      <c r="L173" s="24"/>
      <c r="M173" s="24"/>
      <c r="N173" s="26"/>
      <c r="O173" s="26"/>
      <c r="V173" s="11"/>
    </row>
  </sheetData>
  <mergeCells count="13">
    <mergeCell ref="A169:C169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340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29488</v>
      </c>
      <c r="E8" s="21">
        <v>10372478554.8319</v>
      </c>
      <c r="F8" s="21">
        <v>82920</v>
      </c>
      <c r="G8" s="21">
        <v>12059434770.567801</v>
      </c>
      <c r="H8" s="21">
        <v>108789</v>
      </c>
      <c r="I8" s="21">
        <v>30170118640.91</v>
      </c>
      <c r="J8" s="21">
        <v>184746</v>
      </c>
      <c r="K8" s="21">
        <v>35366351050.713501</v>
      </c>
      <c r="L8" s="21">
        <f>D8+F8+H8+J8</f>
        <v>405943</v>
      </c>
      <c r="M8" s="21">
        <f>E8+G8+I8+K8</f>
        <v>87968383017.023193</v>
      </c>
      <c r="N8" s="21">
        <v>3902</v>
      </c>
      <c r="O8" s="21">
        <v>37981071133</v>
      </c>
      <c r="P8" s="21">
        <v>3806</v>
      </c>
      <c r="Q8" s="21">
        <v>31820880304.490002</v>
      </c>
      <c r="R8" s="21">
        <f>N8+P8</f>
        <v>7708</v>
      </c>
      <c r="S8" s="21">
        <f>O8+Q8</f>
        <v>69801951437.490005</v>
      </c>
      <c r="T8" s="21">
        <f>L8+R8</f>
        <v>413651</v>
      </c>
      <c r="U8" s="21">
        <f>M8+S8</f>
        <v>157770334454.51318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7117</v>
      </c>
      <c r="E9" s="22">
        <v>10594849912.030001</v>
      </c>
      <c r="F9" s="22">
        <v>40353</v>
      </c>
      <c r="G9" s="22">
        <v>10488636752.152201</v>
      </c>
      <c r="H9" s="22">
        <v>42754</v>
      </c>
      <c r="I9" s="22">
        <v>48567354134.190002</v>
      </c>
      <c r="J9" s="22">
        <v>50658</v>
      </c>
      <c r="K9" s="22">
        <v>42589482912.064697</v>
      </c>
      <c r="L9" s="22">
        <f t="shared" ref="L9:L94" si="0">D9+F9+H9+J9</f>
        <v>140882</v>
      </c>
      <c r="M9" s="22">
        <f t="shared" ref="M9:M94" si="1">E9+G9+I9+K9</f>
        <v>112240323710.4369</v>
      </c>
      <c r="N9" s="22">
        <v>1573</v>
      </c>
      <c r="O9" s="22">
        <v>12010679930.610001</v>
      </c>
      <c r="P9" s="22">
        <v>1837</v>
      </c>
      <c r="Q9" s="22">
        <v>18093679327.150002</v>
      </c>
      <c r="R9" s="22">
        <f t="shared" ref="R9:S9" si="2">N9+P9</f>
        <v>3410</v>
      </c>
      <c r="S9" s="22">
        <f t="shared" si="2"/>
        <v>30104359257.760002</v>
      </c>
      <c r="T9" s="22">
        <f t="shared" ref="T9:T94" si="3">L9+R9</f>
        <v>144292</v>
      </c>
      <c r="U9" s="22">
        <f t="shared" ref="U9:U94" si="4">M9+S9</f>
        <v>142344682968.1969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42599</v>
      </c>
      <c r="E10" s="23">
        <v>19471039009.8633</v>
      </c>
      <c r="F10" s="23">
        <v>132388</v>
      </c>
      <c r="G10" s="23">
        <v>20253032579.298801</v>
      </c>
      <c r="H10" s="23">
        <v>162820</v>
      </c>
      <c r="I10" s="23">
        <v>20734326015.208</v>
      </c>
      <c r="J10" s="23">
        <v>191837</v>
      </c>
      <c r="K10" s="23">
        <v>23699582764.775101</v>
      </c>
      <c r="L10" s="21">
        <f t="shared" si="0"/>
        <v>529644</v>
      </c>
      <c r="M10" s="21">
        <f t="shared" si="1"/>
        <v>84157980369.145203</v>
      </c>
      <c r="N10" s="23">
        <v>2333</v>
      </c>
      <c r="O10" s="23">
        <v>29487930684.540001</v>
      </c>
      <c r="P10" s="23">
        <v>2174</v>
      </c>
      <c r="Q10" s="23">
        <v>22690288581.130001</v>
      </c>
      <c r="R10" s="21">
        <f>N10+P10</f>
        <v>4507</v>
      </c>
      <c r="S10" s="21">
        <f>O10+Q10</f>
        <v>52178219265.669998</v>
      </c>
      <c r="T10" s="21">
        <f t="shared" si="3"/>
        <v>534151</v>
      </c>
      <c r="U10" s="21">
        <f t="shared" si="4"/>
        <v>136336199634.8152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1581</v>
      </c>
      <c r="E11" s="22">
        <v>3099148100.0999999</v>
      </c>
      <c r="F11" s="22">
        <v>12364</v>
      </c>
      <c r="G11" s="22">
        <v>4592840882.3582001</v>
      </c>
      <c r="H11" s="22">
        <v>6871</v>
      </c>
      <c r="I11" s="22">
        <v>24261367895.150002</v>
      </c>
      <c r="J11" s="22">
        <v>11081</v>
      </c>
      <c r="K11" s="22">
        <v>25830628555.565102</v>
      </c>
      <c r="L11" s="22">
        <f t="shared" si="0"/>
        <v>31897</v>
      </c>
      <c r="M11" s="22">
        <f t="shared" si="1"/>
        <v>57783985433.173302</v>
      </c>
      <c r="N11" s="22">
        <v>2447</v>
      </c>
      <c r="O11" s="22">
        <v>31400298098.310001</v>
      </c>
      <c r="P11" s="22">
        <v>2681</v>
      </c>
      <c r="Q11" s="22">
        <v>23042004735.860001</v>
      </c>
      <c r="R11" s="22">
        <f t="shared" ref="R11:S14" si="5">N11+P11</f>
        <v>5128</v>
      </c>
      <c r="S11" s="22">
        <f t="shared" si="5"/>
        <v>54442302834.169998</v>
      </c>
      <c r="T11" s="22">
        <f t="shared" si="3"/>
        <v>37025</v>
      </c>
      <c r="U11" s="22">
        <f t="shared" si="4"/>
        <v>112226288267.34329</v>
      </c>
      <c r="V11" s="11"/>
    </row>
    <row r="12" spans="1:22" s="5" customFormat="1">
      <c r="A12" s="18">
        <v>5</v>
      </c>
      <c r="B12" s="12" t="s">
        <v>56</v>
      </c>
      <c r="C12" s="1" t="s">
        <v>57</v>
      </c>
      <c r="D12" s="23">
        <v>24632</v>
      </c>
      <c r="E12" s="23">
        <v>17356929852.179298</v>
      </c>
      <c r="F12" s="23">
        <v>53431</v>
      </c>
      <c r="G12" s="23">
        <v>7407567847.9244003</v>
      </c>
      <c r="H12" s="23">
        <v>128065</v>
      </c>
      <c r="I12" s="23">
        <v>10256305425.327</v>
      </c>
      <c r="J12" s="23">
        <v>100533</v>
      </c>
      <c r="K12" s="23">
        <v>14411846465.159201</v>
      </c>
      <c r="L12" s="21">
        <f t="shared" si="0"/>
        <v>306661</v>
      </c>
      <c r="M12" s="21">
        <f t="shared" si="1"/>
        <v>49432649590.589897</v>
      </c>
      <c r="N12" s="23">
        <v>1983</v>
      </c>
      <c r="O12" s="23">
        <v>12093760878.219999</v>
      </c>
      <c r="P12" s="23">
        <v>2065</v>
      </c>
      <c r="Q12" s="23">
        <v>17745295385.18</v>
      </c>
      <c r="R12" s="21">
        <f t="shared" si="5"/>
        <v>4048</v>
      </c>
      <c r="S12" s="21">
        <f t="shared" si="5"/>
        <v>29839056263.400002</v>
      </c>
      <c r="T12" s="21">
        <f t="shared" si="3"/>
        <v>310709</v>
      </c>
      <c r="U12" s="21">
        <f t="shared" si="4"/>
        <v>79271705853.989899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41230</v>
      </c>
      <c r="E13" s="22">
        <v>18898079646.145</v>
      </c>
      <c r="F13" s="22">
        <v>73879</v>
      </c>
      <c r="G13" s="22">
        <v>12436301657.563</v>
      </c>
      <c r="H13" s="22">
        <v>188767</v>
      </c>
      <c r="I13" s="22">
        <v>8141254981.9499998</v>
      </c>
      <c r="J13" s="22">
        <v>126127</v>
      </c>
      <c r="K13" s="22">
        <v>11878927554.695801</v>
      </c>
      <c r="L13" s="22">
        <f t="shared" ref="L13:L20" si="6">D13+F13+H13+J13</f>
        <v>430003</v>
      </c>
      <c r="M13" s="22">
        <f t="shared" ref="M13:M20" si="7">E13+G13+I13+K13</f>
        <v>51354563840.353798</v>
      </c>
      <c r="N13" s="22">
        <v>1490</v>
      </c>
      <c r="O13" s="22">
        <v>7827937983.3299999</v>
      </c>
      <c r="P13" s="22">
        <v>1498</v>
      </c>
      <c r="Q13" s="22">
        <v>11365476305.049999</v>
      </c>
      <c r="R13" s="22">
        <f t="shared" si="5"/>
        <v>2988</v>
      </c>
      <c r="S13" s="22">
        <f t="shared" si="5"/>
        <v>19193414288.379997</v>
      </c>
      <c r="T13" s="22">
        <f t="shared" ref="T13:T20" si="8">L13+R13</f>
        <v>432991</v>
      </c>
      <c r="U13" s="22">
        <f t="shared" ref="U13:U20" si="9">M13+S13</f>
        <v>70547978128.733795</v>
      </c>
      <c r="V13" s="11"/>
    </row>
    <row r="14" spans="1:22" s="5" customFormat="1">
      <c r="A14" s="18">
        <v>7</v>
      </c>
      <c r="B14" s="31" t="s">
        <v>21</v>
      </c>
      <c r="C14" s="1" t="s">
        <v>22</v>
      </c>
      <c r="D14" s="23">
        <v>581</v>
      </c>
      <c r="E14" s="23">
        <v>931710895.12489998</v>
      </c>
      <c r="F14" s="23">
        <v>2973</v>
      </c>
      <c r="G14" s="23">
        <v>1075876095.9453001</v>
      </c>
      <c r="H14" s="23">
        <v>765</v>
      </c>
      <c r="I14" s="23">
        <v>3014063892.7392998</v>
      </c>
      <c r="J14" s="23">
        <v>1740</v>
      </c>
      <c r="K14" s="23">
        <v>2657365686.4963002</v>
      </c>
      <c r="L14" s="21">
        <f t="shared" si="6"/>
        <v>6059</v>
      </c>
      <c r="M14" s="21">
        <f t="shared" si="7"/>
        <v>7679016570.3057995</v>
      </c>
      <c r="N14" s="23">
        <v>1845</v>
      </c>
      <c r="O14" s="23">
        <v>24472106732.700001</v>
      </c>
      <c r="P14" s="23">
        <v>1961</v>
      </c>
      <c r="Q14" s="23">
        <v>24709825166.790001</v>
      </c>
      <c r="R14" s="21">
        <f t="shared" si="5"/>
        <v>3806</v>
      </c>
      <c r="S14" s="21">
        <f t="shared" si="5"/>
        <v>49181931899.490005</v>
      </c>
      <c r="T14" s="21">
        <f t="shared" si="8"/>
        <v>9865</v>
      </c>
      <c r="U14" s="21">
        <f t="shared" si="9"/>
        <v>56860948469.795807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1282</v>
      </c>
      <c r="E15" s="22">
        <v>4917009874.3920002</v>
      </c>
      <c r="F15" s="22">
        <v>5556</v>
      </c>
      <c r="G15" s="22">
        <v>2697544076.7834001</v>
      </c>
      <c r="H15" s="22">
        <v>9012</v>
      </c>
      <c r="I15" s="22">
        <v>5611778662.9591999</v>
      </c>
      <c r="J15" s="22">
        <v>16264</v>
      </c>
      <c r="K15" s="22">
        <v>4805842330.8220997</v>
      </c>
      <c r="L15" s="22">
        <f t="shared" si="6"/>
        <v>32114</v>
      </c>
      <c r="M15" s="22">
        <f t="shared" si="7"/>
        <v>18032174944.956699</v>
      </c>
      <c r="N15" s="22">
        <v>978</v>
      </c>
      <c r="O15" s="22">
        <v>16730638061.42</v>
      </c>
      <c r="P15" s="22">
        <v>2447</v>
      </c>
      <c r="Q15" s="22">
        <v>18114749787</v>
      </c>
      <c r="R15" s="22">
        <f t="shared" ref="R15:R92" si="10">N15+P15</f>
        <v>3425</v>
      </c>
      <c r="S15" s="22">
        <f t="shared" ref="S15:S92" si="11">O15+Q15</f>
        <v>34845387848.419998</v>
      </c>
      <c r="T15" s="22">
        <f t="shared" si="8"/>
        <v>35539</v>
      </c>
      <c r="U15" s="22">
        <f t="shared" si="9"/>
        <v>52877562793.376694</v>
      </c>
      <c r="V15" s="11"/>
    </row>
    <row r="16" spans="1:22" s="5" customFormat="1">
      <c r="A16" s="18">
        <v>9</v>
      </c>
      <c r="B16" s="31" t="s">
        <v>58</v>
      </c>
      <c r="C16" s="1" t="s">
        <v>59</v>
      </c>
      <c r="D16" s="23">
        <v>773</v>
      </c>
      <c r="E16" s="23">
        <v>4213728499.2800002</v>
      </c>
      <c r="F16" s="23">
        <v>3758</v>
      </c>
      <c r="G16" s="23">
        <v>2697478854.9099998</v>
      </c>
      <c r="H16" s="23">
        <v>2498</v>
      </c>
      <c r="I16" s="23">
        <v>11640638894.24</v>
      </c>
      <c r="J16" s="23">
        <v>3706</v>
      </c>
      <c r="K16" s="23">
        <v>14647564936.888599</v>
      </c>
      <c r="L16" s="21">
        <f t="shared" si="6"/>
        <v>10735</v>
      </c>
      <c r="M16" s="21">
        <f t="shared" si="7"/>
        <v>33199411185.3186</v>
      </c>
      <c r="N16" s="23">
        <v>973</v>
      </c>
      <c r="O16" s="23">
        <v>7689703981.0600004</v>
      </c>
      <c r="P16" s="23">
        <v>539</v>
      </c>
      <c r="Q16" s="23">
        <v>6194031968.8599997</v>
      </c>
      <c r="R16" s="21">
        <f t="shared" si="10"/>
        <v>1512</v>
      </c>
      <c r="S16" s="21">
        <f t="shared" si="11"/>
        <v>13883735949.92</v>
      </c>
      <c r="T16" s="21">
        <f t="shared" si="8"/>
        <v>12247</v>
      </c>
      <c r="U16" s="21">
        <f t="shared" si="9"/>
        <v>47083147135.238602</v>
      </c>
      <c r="V16" s="11"/>
    </row>
    <row r="17" spans="1:22" s="5" customFormat="1">
      <c r="A17" s="15">
        <v>10</v>
      </c>
      <c r="B17" s="30" t="s">
        <v>54</v>
      </c>
      <c r="C17" s="17" t="s">
        <v>55</v>
      </c>
      <c r="D17" s="22">
        <v>1113</v>
      </c>
      <c r="E17" s="22">
        <v>2183404905.4881001</v>
      </c>
      <c r="F17" s="22">
        <v>7239</v>
      </c>
      <c r="G17" s="22">
        <v>2316948293.0778999</v>
      </c>
      <c r="H17" s="22">
        <v>8434</v>
      </c>
      <c r="I17" s="22">
        <v>10589105123.1728</v>
      </c>
      <c r="J17" s="22">
        <v>11743</v>
      </c>
      <c r="K17" s="22">
        <v>6876849172.0887003</v>
      </c>
      <c r="L17" s="22">
        <f t="shared" si="6"/>
        <v>28529</v>
      </c>
      <c r="M17" s="22">
        <f t="shared" si="7"/>
        <v>21966307493.827499</v>
      </c>
      <c r="N17" s="22">
        <v>4290</v>
      </c>
      <c r="O17" s="22">
        <v>9547971391.2299995</v>
      </c>
      <c r="P17" s="22">
        <v>4410</v>
      </c>
      <c r="Q17" s="22">
        <v>13152726831.48</v>
      </c>
      <c r="R17" s="22">
        <f t="shared" si="10"/>
        <v>8700</v>
      </c>
      <c r="S17" s="22">
        <f t="shared" si="11"/>
        <v>22700698222.709999</v>
      </c>
      <c r="T17" s="22">
        <f t="shared" si="8"/>
        <v>37229</v>
      </c>
      <c r="U17" s="22">
        <f t="shared" si="9"/>
        <v>44667005716.537498</v>
      </c>
      <c r="V17" s="11"/>
    </row>
    <row r="18" spans="1:22" s="5" customFormat="1">
      <c r="A18" s="18">
        <v>11</v>
      </c>
      <c r="B18" s="31" t="s">
        <v>64</v>
      </c>
      <c r="C18" s="1" t="s">
        <v>65</v>
      </c>
      <c r="D18" s="23">
        <v>600</v>
      </c>
      <c r="E18" s="23">
        <v>410498851.23000002</v>
      </c>
      <c r="F18" s="23">
        <v>1921</v>
      </c>
      <c r="G18" s="23">
        <v>313871227.07489997</v>
      </c>
      <c r="H18" s="23">
        <v>1343</v>
      </c>
      <c r="I18" s="23">
        <v>1405421214.6500001</v>
      </c>
      <c r="J18" s="23">
        <v>1801</v>
      </c>
      <c r="K18" s="23">
        <v>903228041.80999994</v>
      </c>
      <c r="L18" s="21">
        <f t="shared" si="6"/>
        <v>5665</v>
      </c>
      <c r="M18" s="21">
        <f t="shared" si="7"/>
        <v>3033019334.7649002</v>
      </c>
      <c r="N18" s="23">
        <v>3210</v>
      </c>
      <c r="O18" s="23">
        <v>11218766296.18</v>
      </c>
      <c r="P18" s="23">
        <v>3311</v>
      </c>
      <c r="Q18" s="23">
        <v>11689561053.129999</v>
      </c>
      <c r="R18" s="21">
        <f t="shared" si="10"/>
        <v>6521</v>
      </c>
      <c r="S18" s="21">
        <f t="shared" si="11"/>
        <v>22908327349.309998</v>
      </c>
      <c r="T18" s="21">
        <f t="shared" si="8"/>
        <v>12186</v>
      </c>
      <c r="U18" s="21">
        <f t="shared" si="9"/>
        <v>25941346684.074898</v>
      </c>
      <c r="V18" s="11"/>
    </row>
    <row r="19" spans="1:22" s="5" customFormat="1">
      <c r="A19" s="15">
        <v>12</v>
      </c>
      <c r="B19" s="30" t="s">
        <v>60</v>
      </c>
      <c r="C19" s="17" t="s">
        <v>61</v>
      </c>
      <c r="D19" s="22"/>
      <c r="E19" s="22"/>
      <c r="F19" s="22"/>
      <c r="G19" s="22"/>
      <c r="H19" s="22">
        <v>1236</v>
      </c>
      <c r="I19" s="22">
        <v>11104442927.33</v>
      </c>
      <c r="J19" s="22">
        <v>1404</v>
      </c>
      <c r="K19" s="22">
        <v>11154473784.549999</v>
      </c>
      <c r="L19" s="22">
        <f t="shared" si="6"/>
        <v>2640</v>
      </c>
      <c r="M19" s="22">
        <f t="shared" si="7"/>
        <v>22258916711.879997</v>
      </c>
      <c r="N19" s="22">
        <v>69</v>
      </c>
      <c r="O19" s="22">
        <v>1340069978.1800001</v>
      </c>
      <c r="P19" s="22">
        <v>56</v>
      </c>
      <c r="Q19" s="22">
        <v>1262069763.51</v>
      </c>
      <c r="R19" s="22">
        <f t="shared" si="10"/>
        <v>125</v>
      </c>
      <c r="S19" s="22">
        <f t="shared" si="11"/>
        <v>2602139741.6900001</v>
      </c>
      <c r="T19" s="22">
        <f t="shared" si="8"/>
        <v>2765</v>
      </c>
      <c r="U19" s="22">
        <f t="shared" si="9"/>
        <v>24861056453.569996</v>
      </c>
      <c r="V19" s="11"/>
    </row>
    <row r="20" spans="1:22" s="5" customFormat="1">
      <c r="A20" s="18">
        <v>13</v>
      </c>
      <c r="B20" s="31" t="s">
        <v>62</v>
      </c>
      <c r="C20" s="1" t="s">
        <v>63</v>
      </c>
      <c r="D20" s="23"/>
      <c r="E20" s="23"/>
      <c r="F20" s="23">
        <v>6</v>
      </c>
      <c r="G20" s="23">
        <v>642611401.40999997</v>
      </c>
      <c r="H20" s="23">
        <v>1407</v>
      </c>
      <c r="I20" s="23">
        <v>6167219663.8699999</v>
      </c>
      <c r="J20" s="23">
        <v>1168</v>
      </c>
      <c r="K20" s="23">
        <v>8651633049.8999996</v>
      </c>
      <c r="L20" s="21">
        <f t="shared" si="6"/>
        <v>2581</v>
      </c>
      <c r="M20" s="21">
        <f t="shared" si="7"/>
        <v>15461464115.18</v>
      </c>
      <c r="N20" s="23">
        <v>152</v>
      </c>
      <c r="O20" s="23">
        <v>5086063383.5900002</v>
      </c>
      <c r="P20" s="23">
        <v>98</v>
      </c>
      <c r="Q20" s="23">
        <v>1997803658.52</v>
      </c>
      <c r="R20" s="21">
        <f t="shared" si="10"/>
        <v>250</v>
      </c>
      <c r="S20" s="21">
        <f t="shared" si="11"/>
        <v>7083867042.1100006</v>
      </c>
      <c r="T20" s="21">
        <f t="shared" si="8"/>
        <v>2831</v>
      </c>
      <c r="U20" s="21">
        <f t="shared" si="9"/>
        <v>22545331157.290001</v>
      </c>
      <c r="V20" s="11"/>
    </row>
    <row r="21" spans="1:22" s="5" customFormat="1">
      <c r="A21" s="15">
        <v>14</v>
      </c>
      <c r="B21" s="16" t="s">
        <v>27</v>
      </c>
      <c r="C21" s="17" t="s">
        <v>28</v>
      </c>
      <c r="D21" s="22"/>
      <c r="E21" s="22"/>
      <c r="F21" s="22"/>
      <c r="G21" s="22"/>
      <c r="H21" s="22">
        <v>801</v>
      </c>
      <c r="I21" s="22">
        <v>7574322002.4099998</v>
      </c>
      <c r="J21" s="22">
        <v>749</v>
      </c>
      <c r="K21" s="22">
        <v>5021259169.0500002</v>
      </c>
      <c r="L21" s="22">
        <f t="shared" si="0"/>
        <v>1550</v>
      </c>
      <c r="M21" s="22">
        <f t="shared" si="1"/>
        <v>12595581171.459999</v>
      </c>
      <c r="N21" s="22">
        <v>225</v>
      </c>
      <c r="O21" s="22">
        <v>2867603631.0999999</v>
      </c>
      <c r="P21" s="22">
        <v>391</v>
      </c>
      <c r="Q21" s="22">
        <v>5420671258.8500004</v>
      </c>
      <c r="R21" s="22">
        <f t="shared" si="10"/>
        <v>616</v>
      </c>
      <c r="S21" s="22">
        <f t="shared" si="11"/>
        <v>8288274889.9500008</v>
      </c>
      <c r="T21" s="22">
        <f t="shared" si="3"/>
        <v>2166</v>
      </c>
      <c r="U21" s="22">
        <f t="shared" si="4"/>
        <v>20883856061.41</v>
      </c>
      <c r="V21" s="11"/>
    </row>
    <row r="22" spans="1:22" s="5" customFormat="1">
      <c r="A22" s="18">
        <v>15</v>
      </c>
      <c r="B22" s="31" t="s">
        <v>66</v>
      </c>
      <c r="C22" s="1" t="s">
        <v>67</v>
      </c>
      <c r="D22" s="23">
        <v>32</v>
      </c>
      <c r="E22" s="23">
        <v>385200000</v>
      </c>
      <c r="F22" s="23">
        <v>48</v>
      </c>
      <c r="G22" s="23">
        <v>14949964.880000001</v>
      </c>
      <c r="H22" s="23">
        <v>2646</v>
      </c>
      <c r="I22" s="23">
        <v>5073103907.9099998</v>
      </c>
      <c r="J22" s="23">
        <v>1698</v>
      </c>
      <c r="K22" s="23">
        <v>3024185883.29</v>
      </c>
      <c r="L22" s="21">
        <f t="shared" si="0"/>
        <v>4424</v>
      </c>
      <c r="M22" s="21">
        <f t="shared" si="1"/>
        <v>8497439756.0799999</v>
      </c>
      <c r="N22" s="23">
        <v>44</v>
      </c>
      <c r="O22" s="23">
        <v>1410302158.6400001</v>
      </c>
      <c r="P22" s="23">
        <v>119</v>
      </c>
      <c r="Q22" s="23">
        <v>3868286830.8400002</v>
      </c>
      <c r="R22" s="21">
        <f t="shared" si="10"/>
        <v>163</v>
      </c>
      <c r="S22" s="21">
        <f t="shared" si="11"/>
        <v>5278588989.4800005</v>
      </c>
      <c r="T22" s="21">
        <f t="shared" si="3"/>
        <v>4587</v>
      </c>
      <c r="U22" s="21">
        <f t="shared" si="4"/>
        <v>13776028745.560001</v>
      </c>
      <c r="V22" s="11"/>
    </row>
    <row r="23" spans="1:22" s="5" customFormat="1">
      <c r="A23" s="15">
        <v>16</v>
      </c>
      <c r="B23" s="30" t="s">
        <v>33</v>
      </c>
      <c r="C23" s="17" t="s">
        <v>34</v>
      </c>
      <c r="D23" s="22">
        <v>159</v>
      </c>
      <c r="E23" s="22">
        <v>1563914816.3900001</v>
      </c>
      <c r="F23" s="22">
        <v>748</v>
      </c>
      <c r="G23" s="22">
        <v>1677007153.2</v>
      </c>
      <c r="H23" s="22">
        <v>550</v>
      </c>
      <c r="I23" s="22">
        <v>1467527009.0699999</v>
      </c>
      <c r="J23" s="22">
        <v>703</v>
      </c>
      <c r="K23" s="22">
        <v>895266357.74000001</v>
      </c>
      <c r="L23" s="22">
        <f t="shared" ref="L23:L26" si="12">D23+F23+H23+J23</f>
        <v>2160</v>
      </c>
      <c r="M23" s="22">
        <f t="shared" ref="M23:M26" si="13">E23+G23+I23+K23</f>
        <v>5603715336.3999996</v>
      </c>
      <c r="N23" s="22">
        <v>812</v>
      </c>
      <c r="O23" s="22">
        <v>3743642541.6199999</v>
      </c>
      <c r="P23" s="22">
        <v>857</v>
      </c>
      <c r="Q23" s="22">
        <v>4175022005.8400002</v>
      </c>
      <c r="R23" s="22">
        <f t="shared" ref="R23:R26" si="14">N23+P23</f>
        <v>1669</v>
      </c>
      <c r="S23" s="22">
        <f t="shared" ref="S23:S26" si="15">O23+Q23</f>
        <v>7918664547.46</v>
      </c>
      <c r="T23" s="22">
        <f t="shared" ref="T23:T26" si="16">L23+R23</f>
        <v>3829</v>
      </c>
      <c r="U23" s="22">
        <f t="shared" ref="U23:U26" si="17">M23+S23</f>
        <v>13522379883.860001</v>
      </c>
      <c r="V23" s="11"/>
    </row>
    <row r="24" spans="1:22" s="5" customFormat="1">
      <c r="A24" s="18">
        <v>17</v>
      </c>
      <c r="B24" s="31" t="s">
        <v>25</v>
      </c>
      <c r="C24" s="1" t="s">
        <v>26</v>
      </c>
      <c r="D24" s="23">
        <v>1265</v>
      </c>
      <c r="E24" s="23">
        <v>1632257329.3</v>
      </c>
      <c r="F24" s="23">
        <v>4221</v>
      </c>
      <c r="G24" s="23">
        <v>1015864327.3099999</v>
      </c>
      <c r="H24" s="23">
        <v>1226</v>
      </c>
      <c r="I24" s="23">
        <v>1549833740.73</v>
      </c>
      <c r="J24" s="23">
        <v>3478</v>
      </c>
      <c r="K24" s="23">
        <v>1509218405.79</v>
      </c>
      <c r="L24" s="21">
        <f t="shared" si="12"/>
        <v>10190</v>
      </c>
      <c r="M24" s="21">
        <f t="shared" si="13"/>
        <v>5707173803.1299992</v>
      </c>
      <c r="N24" s="23">
        <v>1543</v>
      </c>
      <c r="O24" s="23">
        <v>3436987189.3200002</v>
      </c>
      <c r="P24" s="23">
        <v>2905</v>
      </c>
      <c r="Q24" s="23">
        <v>4217986355.9499998</v>
      </c>
      <c r="R24" s="21">
        <f t="shared" si="14"/>
        <v>4448</v>
      </c>
      <c r="S24" s="21">
        <f t="shared" si="15"/>
        <v>7654973545.2700005</v>
      </c>
      <c r="T24" s="21">
        <f t="shared" si="16"/>
        <v>14638</v>
      </c>
      <c r="U24" s="21">
        <f t="shared" si="17"/>
        <v>13362147348.4</v>
      </c>
      <c r="V24" s="11"/>
    </row>
    <row r="25" spans="1:22" s="5" customFormat="1">
      <c r="A25" s="15">
        <v>18</v>
      </c>
      <c r="B25" s="30" t="s">
        <v>29</v>
      </c>
      <c r="C25" s="17" t="s">
        <v>30</v>
      </c>
      <c r="D25" s="22">
        <v>773</v>
      </c>
      <c r="E25" s="22">
        <v>888086486.63999999</v>
      </c>
      <c r="F25" s="22">
        <v>2021</v>
      </c>
      <c r="G25" s="22">
        <v>512146281.58999997</v>
      </c>
      <c r="H25" s="22">
        <v>412</v>
      </c>
      <c r="I25" s="22">
        <v>2199624971.3800001</v>
      </c>
      <c r="J25" s="22">
        <v>2467</v>
      </c>
      <c r="K25" s="22">
        <v>1659269034.0699999</v>
      </c>
      <c r="L25" s="22">
        <f t="shared" si="12"/>
        <v>5673</v>
      </c>
      <c r="M25" s="22">
        <f t="shared" si="13"/>
        <v>5259126773.6800003</v>
      </c>
      <c r="N25" s="22">
        <v>609</v>
      </c>
      <c r="O25" s="22">
        <v>3547481017.6300001</v>
      </c>
      <c r="P25" s="22">
        <v>842</v>
      </c>
      <c r="Q25" s="22">
        <v>4417914239.2700005</v>
      </c>
      <c r="R25" s="22">
        <f t="shared" si="14"/>
        <v>1451</v>
      </c>
      <c r="S25" s="22">
        <f t="shared" si="15"/>
        <v>7965395256.9000006</v>
      </c>
      <c r="T25" s="22">
        <f t="shared" si="16"/>
        <v>7124</v>
      </c>
      <c r="U25" s="22">
        <f t="shared" si="17"/>
        <v>13224522030.580002</v>
      </c>
      <c r="V25" s="11"/>
    </row>
    <row r="26" spans="1:22" s="5" customFormat="1">
      <c r="A26" s="18">
        <v>19</v>
      </c>
      <c r="B26" s="31" t="s">
        <v>23</v>
      </c>
      <c r="C26" s="1" t="s">
        <v>24</v>
      </c>
      <c r="D26" s="23">
        <v>39</v>
      </c>
      <c r="E26" s="23">
        <v>330166928.93000001</v>
      </c>
      <c r="F26" s="23">
        <v>14</v>
      </c>
      <c r="G26" s="23">
        <v>23353096.43</v>
      </c>
      <c r="H26" s="23">
        <v>98</v>
      </c>
      <c r="I26" s="23">
        <v>401464101.20999998</v>
      </c>
      <c r="J26" s="23">
        <v>270</v>
      </c>
      <c r="K26" s="23">
        <v>349076022.98659998</v>
      </c>
      <c r="L26" s="21">
        <f t="shared" si="12"/>
        <v>421</v>
      </c>
      <c r="M26" s="21">
        <f t="shared" si="13"/>
        <v>1104060149.5565999</v>
      </c>
      <c r="N26" s="23">
        <v>380</v>
      </c>
      <c r="O26" s="23">
        <v>5591263993.6000004</v>
      </c>
      <c r="P26" s="23">
        <v>407</v>
      </c>
      <c r="Q26" s="23">
        <v>5933136567.5</v>
      </c>
      <c r="R26" s="21">
        <f t="shared" si="14"/>
        <v>787</v>
      </c>
      <c r="S26" s="21">
        <f t="shared" si="15"/>
        <v>11524400561.1</v>
      </c>
      <c r="T26" s="21">
        <f t="shared" si="16"/>
        <v>1208</v>
      </c>
      <c r="U26" s="21">
        <f t="shared" si="17"/>
        <v>12628460710.656601</v>
      </c>
      <c r="V26" s="11"/>
    </row>
    <row r="27" spans="1:22" s="5" customFormat="1">
      <c r="A27" s="15">
        <v>20</v>
      </c>
      <c r="B27" s="30" t="s">
        <v>68</v>
      </c>
      <c r="C27" s="17" t="s">
        <v>69</v>
      </c>
      <c r="D27" s="22">
        <v>1462</v>
      </c>
      <c r="E27" s="22">
        <v>1021345779.64</v>
      </c>
      <c r="F27" s="22">
        <v>10579</v>
      </c>
      <c r="G27" s="22">
        <v>1854353465.7769001</v>
      </c>
      <c r="H27" s="22">
        <v>6871</v>
      </c>
      <c r="I27" s="22">
        <v>2525522659.9299998</v>
      </c>
      <c r="J27" s="22">
        <v>20169</v>
      </c>
      <c r="K27" s="22">
        <v>2937835367.0924001</v>
      </c>
      <c r="L27" s="22">
        <f t="shared" si="0"/>
        <v>39081</v>
      </c>
      <c r="M27" s="22">
        <f t="shared" si="1"/>
        <v>8339057272.4393005</v>
      </c>
      <c r="N27" s="22">
        <v>297</v>
      </c>
      <c r="O27" s="22">
        <v>2411833105.5500002</v>
      </c>
      <c r="P27" s="22">
        <v>228</v>
      </c>
      <c r="Q27" s="22">
        <v>1053466326.46</v>
      </c>
      <c r="R27" s="22">
        <f t="shared" si="10"/>
        <v>525</v>
      </c>
      <c r="S27" s="22">
        <f t="shared" si="11"/>
        <v>3465299432.0100002</v>
      </c>
      <c r="T27" s="22">
        <f t="shared" si="3"/>
        <v>39606</v>
      </c>
      <c r="U27" s="22">
        <f t="shared" si="4"/>
        <v>11804356704.449301</v>
      </c>
      <c r="V27" s="11"/>
    </row>
    <row r="28" spans="1:22" s="5" customFormat="1">
      <c r="A28" s="18">
        <v>21</v>
      </c>
      <c r="B28" s="31" t="s">
        <v>35</v>
      </c>
      <c r="C28" s="1" t="s">
        <v>36</v>
      </c>
      <c r="D28" s="23">
        <v>4546</v>
      </c>
      <c r="E28" s="23">
        <v>475059732.45999998</v>
      </c>
      <c r="F28" s="23">
        <v>11950</v>
      </c>
      <c r="G28" s="23">
        <v>548420788.89069998</v>
      </c>
      <c r="H28" s="23">
        <v>14717</v>
      </c>
      <c r="I28" s="23">
        <v>1349427106.4733</v>
      </c>
      <c r="J28" s="23">
        <v>38517</v>
      </c>
      <c r="K28" s="23">
        <v>3574293419.6824999</v>
      </c>
      <c r="L28" s="21">
        <f t="shared" ref="L28:L33" si="18">D28+F28+H28+J28</f>
        <v>69730</v>
      </c>
      <c r="M28" s="21">
        <f t="shared" ref="M28:M33" si="19">E28+G28+I28+K28</f>
        <v>5947201047.5065002</v>
      </c>
      <c r="N28" s="23">
        <v>8829</v>
      </c>
      <c r="O28" s="23">
        <v>3782394763.9899998</v>
      </c>
      <c r="P28" s="23">
        <v>30347</v>
      </c>
      <c r="Q28" s="23">
        <v>1465397421.27</v>
      </c>
      <c r="R28" s="21">
        <f t="shared" ref="R28:R33" si="20">N28+P28</f>
        <v>39176</v>
      </c>
      <c r="S28" s="21">
        <f t="shared" ref="S28:S33" si="21">O28+Q28</f>
        <v>5247792185.2600002</v>
      </c>
      <c r="T28" s="21">
        <f t="shared" ref="T28:T33" si="22">L28+R28</f>
        <v>108906</v>
      </c>
      <c r="U28" s="21">
        <f t="shared" ref="U28:U33" si="23">M28+S28</f>
        <v>11194993232.7665</v>
      </c>
      <c r="V28" s="11"/>
    </row>
    <row r="29" spans="1:22" s="5" customFormat="1">
      <c r="A29" s="15">
        <v>22</v>
      </c>
      <c r="B29" s="30" t="s">
        <v>39</v>
      </c>
      <c r="C29" s="17" t="s">
        <v>40</v>
      </c>
      <c r="D29" s="22">
        <v>396</v>
      </c>
      <c r="E29" s="22">
        <v>2302226383.46</v>
      </c>
      <c r="F29" s="22">
        <v>73</v>
      </c>
      <c r="G29" s="22">
        <v>168268394.21000001</v>
      </c>
      <c r="H29" s="22">
        <v>496</v>
      </c>
      <c r="I29" s="22">
        <v>1276235016.8399999</v>
      </c>
      <c r="J29" s="22">
        <v>1096</v>
      </c>
      <c r="K29" s="22">
        <v>733912880.24000001</v>
      </c>
      <c r="L29" s="22">
        <f t="shared" si="18"/>
        <v>2061</v>
      </c>
      <c r="M29" s="22">
        <f t="shared" si="19"/>
        <v>4480642674.75</v>
      </c>
      <c r="N29" s="22">
        <v>390</v>
      </c>
      <c r="O29" s="22">
        <v>1867751735.6600001</v>
      </c>
      <c r="P29" s="22">
        <v>493</v>
      </c>
      <c r="Q29" s="22">
        <v>4738978965.1099997</v>
      </c>
      <c r="R29" s="22">
        <f t="shared" si="20"/>
        <v>883</v>
      </c>
      <c r="S29" s="22">
        <f t="shared" si="21"/>
        <v>6606730700.7699995</v>
      </c>
      <c r="T29" s="22">
        <f t="shared" si="22"/>
        <v>2944</v>
      </c>
      <c r="U29" s="22">
        <f t="shared" si="23"/>
        <v>11087373375.52</v>
      </c>
      <c r="V29" s="11"/>
    </row>
    <row r="30" spans="1:22" s="5" customFormat="1">
      <c r="A30" s="18">
        <v>23</v>
      </c>
      <c r="B30" s="31" t="s">
        <v>31</v>
      </c>
      <c r="C30" s="1" t="s">
        <v>32</v>
      </c>
      <c r="D30" s="23">
        <v>541</v>
      </c>
      <c r="E30" s="23">
        <v>1222113348.6099999</v>
      </c>
      <c r="F30" s="23">
        <v>942</v>
      </c>
      <c r="G30" s="23">
        <v>367327013.29220003</v>
      </c>
      <c r="H30" s="23">
        <v>1530</v>
      </c>
      <c r="I30" s="23">
        <v>1797620218.9300001</v>
      </c>
      <c r="J30" s="23">
        <v>1795</v>
      </c>
      <c r="K30" s="23">
        <v>2034522352.6700001</v>
      </c>
      <c r="L30" s="21">
        <f t="shared" si="18"/>
        <v>4808</v>
      </c>
      <c r="M30" s="21">
        <f t="shared" si="19"/>
        <v>5421582933.5022001</v>
      </c>
      <c r="N30" s="23">
        <v>885</v>
      </c>
      <c r="O30" s="23">
        <v>2387080947.6700001</v>
      </c>
      <c r="P30" s="23">
        <v>984</v>
      </c>
      <c r="Q30" s="23">
        <v>2826496308.9299998</v>
      </c>
      <c r="R30" s="21">
        <f t="shared" si="20"/>
        <v>1869</v>
      </c>
      <c r="S30" s="21">
        <f t="shared" si="21"/>
        <v>5213577256.6000004</v>
      </c>
      <c r="T30" s="21">
        <f t="shared" si="22"/>
        <v>6677</v>
      </c>
      <c r="U30" s="21">
        <f t="shared" si="23"/>
        <v>10635160190.1022</v>
      </c>
      <c r="V30" s="11"/>
    </row>
    <row r="31" spans="1:22" s="5" customFormat="1">
      <c r="A31" s="15">
        <v>24</v>
      </c>
      <c r="B31" s="30" t="s">
        <v>37</v>
      </c>
      <c r="C31" s="17" t="s">
        <v>38</v>
      </c>
      <c r="D31" s="22">
        <v>370</v>
      </c>
      <c r="E31" s="22">
        <v>431810808.24000001</v>
      </c>
      <c r="F31" s="22">
        <v>3042</v>
      </c>
      <c r="G31" s="22">
        <v>375559023.00999999</v>
      </c>
      <c r="H31" s="22">
        <v>14212</v>
      </c>
      <c r="I31" s="22">
        <v>1251284597.0599999</v>
      </c>
      <c r="J31" s="22">
        <v>211161</v>
      </c>
      <c r="K31" s="22">
        <v>1506056817.6900001</v>
      </c>
      <c r="L31" s="22">
        <f t="shared" si="18"/>
        <v>228785</v>
      </c>
      <c r="M31" s="22">
        <f t="shared" si="19"/>
        <v>3564711246</v>
      </c>
      <c r="N31" s="22">
        <v>665</v>
      </c>
      <c r="O31" s="22">
        <v>2891416970</v>
      </c>
      <c r="P31" s="22">
        <v>919</v>
      </c>
      <c r="Q31" s="22">
        <v>2617076232.6700001</v>
      </c>
      <c r="R31" s="22">
        <f t="shared" si="20"/>
        <v>1584</v>
      </c>
      <c r="S31" s="22">
        <f t="shared" si="21"/>
        <v>5508493202.6700001</v>
      </c>
      <c r="T31" s="22">
        <f t="shared" si="22"/>
        <v>230369</v>
      </c>
      <c r="U31" s="22">
        <f t="shared" si="23"/>
        <v>9073204448.6700001</v>
      </c>
      <c r="V31" s="11"/>
    </row>
    <row r="32" spans="1:22" s="5" customFormat="1">
      <c r="A32" s="18">
        <v>25</v>
      </c>
      <c r="B32" s="31" t="s">
        <v>70</v>
      </c>
      <c r="C32" s="1" t="s">
        <v>71</v>
      </c>
      <c r="D32" s="23">
        <v>50</v>
      </c>
      <c r="E32" s="23">
        <v>352149418.19</v>
      </c>
      <c r="F32" s="23">
        <v>51</v>
      </c>
      <c r="G32" s="23">
        <v>188079445.94999999</v>
      </c>
      <c r="H32" s="23">
        <v>86</v>
      </c>
      <c r="I32" s="23">
        <v>2001607647.6800001</v>
      </c>
      <c r="J32" s="23">
        <v>554</v>
      </c>
      <c r="K32" s="23">
        <v>956330351.82000005</v>
      </c>
      <c r="L32" s="21">
        <f t="shared" si="18"/>
        <v>741</v>
      </c>
      <c r="M32" s="21">
        <f t="shared" si="19"/>
        <v>3498166863.6400003</v>
      </c>
      <c r="N32" s="23">
        <v>104</v>
      </c>
      <c r="O32" s="23">
        <v>1506777359.0899999</v>
      </c>
      <c r="P32" s="23">
        <v>216</v>
      </c>
      <c r="Q32" s="23">
        <v>3428336632.3800001</v>
      </c>
      <c r="R32" s="21">
        <f t="shared" si="20"/>
        <v>320</v>
      </c>
      <c r="S32" s="21">
        <f t="shared" si="21"/>
        <v>4935113991.4700003</v>
      </c>
      <c r="T32" s="21">
        <f t="shared" si="22"/>
        <v>1061</v>
      </c>
      <c r="U32" s="21">
        <f t="shared" si="23"/>
        <v>8433280855.1100006</v>
      </c>
      <c r="V32" s="11"/>
    </row>
    <row r="33" spans="1:22" s="5" customFormat="1">
      <c r="A33" s="15">
        <v>26</v>
      </c>
      <c r="B33" s="30" t="s">
        <v>41</v>
      </c>
      <c r="C33" s="17" t="s">
        <v>42</v>
      </c>
      <c r="D33" s="22"/>
      <c r="E33" s="22"/>
      <c r="F33" s="22">
        <v>1</v>
      </c>
      <c r="G33" s="22">
        <v>72778.5</v>
      </c>
      <c r="H33" s="22">
        <v>856</v>
      </c>
      <c r="I33" s="22">
        <v>2186185238.29</v>
      </c>
      <c r="J33" s="22">
        <v>1142</v>
      </c>
      <c r="K33" s="22">
        <v>1828253586.03</v>
      </c>
      <c r="L33" s="22">
        <f t="shared" si="18"/>
        <v>1999</v>
      </c>
      <c r="M33" s="22">
        <f t="shared" si="19"/>
        <v>4014511602.8199997</v>
      </c>
      <c r="N33" s="22">
        <v>169</v>
      </c>
      <c r="O33" s="22">
        <v>2352022013.5500002</v>
      </c>
      <c r="P33" s="22">
        <v>160</v>
      </c>
      <c r="Q33" s="22">
        <v>1897998454.1800001</v>
      </c>
      <c r="R33" s="22">
        <f t="shared" si="20"/>
        <v>329</v>
      </c>
      <c r="S33" s="22">
        <f t="shared" si="21"/>
        <v>4250020467.7300005</v>
      </c>
      <c r="T33" s="22">
        <f t="shared" si="22"/>
        <v>2328</v>
      </c>
      <c r="U33" s="22">
        <f t="shared" si="23"/>
        <v>8264532070.5500002</v>
      </c>
      <c r="V33" s="11"/>
    </row>
    <row r="34" spans="1:22" s="5" customFormat="1">
      <c r="A34" s="18">
        <v>27</v>
      </c>
      <c r="B34" s="31" t="s">
        <v>72</v>
      </c>
      <c r="C34" s="1" t="s">
        <v>73</v>
      </c>
      <c r="D34" s="23">
        <v>5227</v>
      </c>
      <c r="E34" s="23">
        <v>567689222</v>
      </c>
      <c r="F34" s="23">
        <v>11344</v>
      </c>
      <c r="G34" s="23">
        <v>908439417.42420006</v>
      </c>
      <c r="H34" s="23">
        <v>74488</v>
      </c>
      <c r="I34" s="23">
        <v>785160906.19410002</v>
      </c>
      <c r="J34" s="23">
        <v>357280</v>
      </c>
      <c r="K34" s="23">
        <v>1443314470.8864999</v>
      </c>
      <c r="L34" s="21">
        <f t="shared" si="0"/>
        <v>448339</v>
      </c>
      <c r="M34" s="21">
        <f t="shared" si="1"/>
        <v>3704604016.5047998</v>
      </c>
      <c r="N34" s="23">
        <v>3127</v>
      </c>
      <c r="O34" s="23">
        <v>2491161447.5700002</v>
      </c>
      <c r="P34" s="23">
        <v>56777</v>
      </c>
      <c r="Q34" s="23">
        <v>1508222027.9400001</v>
      </c>
      <c r="R34" s="21">
        <f t="shared" si="10"/>
        <v>59904</v>
      </c>
      <c r="S34" s="21">
        <f t="shared" si="11"/>
        <v>3999383475.5100002</v>
      </c>
      <c r="T34" s="21">
        <f t="shared" si="3"/>
        <v>508243</v>
      </c>
      <c r="U34" s="21">
        <f t="shared" si="4"/>
        <v>7703987492.0148001</v>
      </c>
      <c r="V34" s="11"/>
    </row>
    <row r="35" spans="1:22" s="5" customFormat="1">
      <c r="A35" s="15">
        <v>28</v>
      </c>
      <c r="B35" s="30" t="s">
        <v>90</v>
      </c>
      <c r="C35" s="17" t="s">
        <v>91</v>
      </c>
      <c r="D35" s="22">
        <v>342</v>
      </c>
      <c r="E35" s="22">
        <v>668185881.24000001</v>
      </c>
      <c r="F35" s="22">
        <v>969</v>
      </c>
      <c r="G35" s="22">
        <v>293843054.11000001</v>
      </c>
      <c r="H35" s="22">
        <v>346</v>
      </c>
      <c r="I35" s="22">
        <v>243231061.84999999</v>
      </c>
      <c r="J35" s="22">
        <v>675</v>
      </c>
      <c r="K35" s="22">
        <v>496940621.83999997</v>
      </c>
      <c r="L35" s="22">
        <f t="shared" si="0"/>
        <v>2332</v>
      </c>
      <c r="M35" s="22">
        <f t="shared" si="1"/>
        <v>1702200619.04</v>
      </c>
      <c r="N35" s="22">
        <v>470</v>
      </c>
      <c r="O35" s="22">
        <v>2366247757.9400001</v>
      </c>
      <c r="P35" s="22">
        <v>518</v>
      </c>
      <c r="Q35" s="22">
        <v>2489575564.7800002</v>
      </c>
      <c r="R35" s="22">
        <f t="shared" si="10"/>
        <v>988</v>
      </c>
      <c r="S35" s="22">
        <f t="shared" si="11"/>
        <v>4855823322.7200003</v>
      </c>
      <c r="T35" s="22">
        <f t="shared" si="3"/>
        <v>3320</v>
      </c>
      <c r="U35" s="22">
        <f t="shared" si="4"/>
        <v>6558023941.7600002</v>
      </c>
      <c r="V35" s="11"/>
    </row>
    <row r="36" spans="1:22" s="5" customFormat="1">
      <c r="A36" s="18">
        <v>29</v>
      </c>
      <c r="B36" s="31" t="s">
        <v>80</v>
      </c>
      <c r="C36" s="1" t="s">
        <v>81</v>
      </c>
      <c r="D36" s="23">
        <v>348</v>
      </c>
      <c r="E36" s="23">
        <v>14454977.630000001</v>
      </c>
      <c r="F36" s="23">
        <v>3467</v>
      </c>
      <c r="G36" s="23">
        <v>158165250.11410001</v>
      </c>
      <c r="H36" s="23">
        <v>1029</v>
      </c>
      <c r="I36" s="23">
        <v>69866675.196999997</v>
      </c>
      <c r="J36" s="23">
        <v>62563</v>
      </c>
      <c r="K36" s="23">
        <v>129800617.29000001</v>
      </c>
      <c r="L36" s="21">
        <f t="shared" si="0"/>
        <v>67407</v>
      </c>
      <c r="M36" s="21">
        <f t="shared" si="1"/>
        <v>372287520.23110002</v>
      </c>
      <c r="N36" s="23">
        <v>1939</v>
      </c>
      <c r="O36" s="23">
        <v>3138974362.8400002</v>
      </c>
      <c r="P36" s="23">
        <v>2219</v>
      </c>
      <c r="Q36" s="23">
        <v>2931977618.0700002</v>
      </c>
      <c r="R36" s="21">
        <f t="shared" si="10"/>
        <v>4158</v>
      </c>
      <c r="S36" s="21">
        <f t="shared" si="11"/>
        <v>6070951980.9099998</v>
      </c>
      <c r="T36" s="21">
        <f t="shared" si="3"/>
        <v>71565</v>
      </c>
      <c r="U36" s="21">
        <f t="shared" si="4"/>
        <v>6443239501.1410999</v>
      </c>
      <c r="V36" s="11"/>
    </row>
    <row r="37" spans="1:22" s="5" customFormat="1">
      <c r="A37" s="15">
        <v>30</v>
      </c>
      <c r="B37" s="30" t="s">
        <v>74</v>
      </c>
      <c r="C37" s="17" t="s">
        <v>75</v>
      </c>
      <c r="D37" s="22">
        <v>268</v>
      </c>
      <c r="E37" s="22">
        <v>33946056.619999997</v>
      </c>
      <c r="F37" s="22">
        <v>838</v>
      </c>
      <c r="G37" s="22">
        <v>320183780.51999998</v>
      </c>
      <c r="H37" s="22">
        <v>1145483</v>
      </c>
      <c r="I37" s="22">
        <v>1945776364.1900001</v>
      </c>
      <c r="J37" s="22">
        <v>14813</v>
      </c>
      <c r="K37" s="22">
        <v>596719433.83000004</v>
      </c>
      <c r="L37" s="22">
        <f t="shared" si="0"/>
        <v>1161402</v>
      </c>
      <c r="M37" s="22">
        <f t="shared" si="1"/>
        <v>2896625635.1599998</v>
      </c>
      <c r="N37" s="22">
        <v>5979</v>
      </c>
      <c r="O37" s="22">
        <v>1146399345.5</v>
      </c>
      <c r="P37" s="22">
        <v>41508</v>
      </c>
      <c r="Q37" s="22">
        <v>2234128302.4099998</v>
      </c>
      <c r="R37" s="22">
        <f t="shared" si="10"/>
        <v>47487</v>
      </c>
      <c r="S37" s="22">
        <f t="shared" si="11"/>
        <v>3380527647.9099998</v>
      </c>
      <c r="T37" s="22">
        <f t="shared" si="3"/>
        <v>1208889</v>
      </c>
      <c r="U37" s="22">
        <f t="shared" si="4"/>
        <v>6277153283.0699997</v>
      </c>
      <c r="V37" s="11"/>
    </row>
    <row r="38" spans="1:22" s="5" customFormat="1">
      <c r="A38" s="18">
        <v>31</v>
      </c>
      <c r="B38" s="31" t="s">
        <v>82</v>
      </c>
      <c r="C38" s="1" t="s">
        <v>83</v>
      </c>
      <c r="D38" s="23">
        <v>2845</v>
      </c>
      <c r="E38" s="23">
        <v>623845468</v>
      </c>
      <c r="F38" s="23">
        <v>6627</v>
      </c>
      <c r="G38" s="23">
        <v>768154325.15890002</v>
      </c>
      <c r="H38" s="23">
        <v>509410</v>
      </c>
      <c r="I38" s="23">
        <v>779202593.51999998</v>
      </c>
      <c r="J38" s="23">
        <v>16552</v>
      </c>
      <c r="K38" s="23">
        <v>821656464.98099995</v>
      </c>
      <c r="L38" s="21">
        <f t="shared" ref="L38:L41" si="24">D38+F38+H38+J38</f>
        <v>535434</v>
      </c>
      <c r="M38" s="21">
        <f t="shared" ref="M38:M41" si="25">E38+G38+I38+K38</f>
        <v>2992858851.6598997</v>
      </c>
      <c r="N38" s="23">
        <v>2163</v>
      </c>
      <c r="O38" s="23">
        <v>1657044875.0799999</v>
      </c>
      <c r="P38" s="23">
        <v>6511</v>
      </c>
      <c r="Q38" s="23">
        <v>1473955432.52</v>
      </c>
      <c r="R38" s="21">
        <f t="shared" ref="R38:R41" si="26">N38+P38</f>
        <v>8674</v>
      </c>
      <c r="S38" s="21">
        <f t="shared" ref="S38:S41" si="27">O38+Q38</f>
        <v>3131000307.5999999</v>
      </c>
      <c r="T38" s="21">
        <f t="shared" ref="T38:T41" si="28">L38+R38</f>
        <v>544108</v>
      </c>
      <c r="U38" s="21">
        <f t="shared" ref="U38:U41" si="29">M38+S38</f>
        <v>6123859159.2598991</v>
      </c>
      <c r="V38" s="11"/>
    </row>
    <row r="39" spans="1:22" s="5" customFormat="1">
      <c r="A39" s="15">
        <v>32</v>
      </c>
      <c r="B39" s="30" t="s">
        <v>92</v>
      </c>
      <c r="C39" s="17" t="s">
        <v>93</v>
      </c>
      <c r="D39" s="22">
        <v>1149</v>
      </c>
      <c r="E39" s="22">
        <v>636421019.20000005</v>
      </c>
      <c r="F39" s="22">
        <v>4358</v>
      </c>
      <c r="G39" s="22">
        <v>795769422.27999997</v>
      </c>
      <c r="H39" s="22">
        <v>4580</v>
      </c>
      <c r="I39" s="22">
        <v>1359463061.9294</v>
      </c>
      <c r="J39" s="22">
        <v>9959</v>
      </c>
      <c r="K39" s="22">
        <v>732127500.18330002</v>
      </c>
      <c r="L39" s="22">
        <f t="shared" si="24"/>
        <v>20046</v>
      </c>
      <c r="M39" s="22">
        <f t="shared" si="25"/>
        <v>3523781003.5927</v>
      </c>
      <c r="N39" s="22">
        <v>1292</v>
      </c>
      <c r="O39" s="22">
        <v>872814114.22000003</v>
      </c>
      <c r="P39" s="22">
        <v>1291</v>
      </c>
      <c r="Q39" s="22">
        <v>1287010754.3499999</v>
      </c>
      <c r="R39" s="22">
        <f t="shared" si="26"/>
        <v>2583</v>
      </c>
      <c r="S39" s="22">
        <f t="shared" si="27"/>
        <v>2159824868.5699997</v>
      </c>
      <c r="T39" s="22">
        <f t="shared" si="28"/>
        <v>22629</v>
      </c>
      <c r="U39" s="22">
        <f t="shared" si="29"/>
        <v>5683605872.1626997</v>
      </c>
      <c r="V39" s="11"/>
    </row>
    <row r="40" spans="1:22" s="5" customFormat="1">
      <c r="A40" s="18">
        <v>33</v>
      </c>
      <c r="B40" s="31" t="s">
        <v>78</v>
      </c>
      <c r="C40" s="1" t="s">
        <v>79</v>
      </c>
      <c r="D40" s="23">
        <v>291</v>
      </c>
      <c r="E40" s="23">
        <v>144413567.40000001</v>
      </c>
      <c r="F40" s="23">
        <v>233</v>
      </c>
      <c r="G40" s="23">
        <v>18109778.539999999</v>
      </c>
      <c r="H40" s="23">
        <v>1095</v>
      </c>
      <c r="I40" s="23">
        <v>362707073.31999999</v>
      </c>
      <c r="J40" s="23">
        <v>4202</v>
      </c>
      <c r="K40" s="23">
        <v>1977698075.0899999</v>
      </c>
      <c r="L40" s="21">
        <f t="shared" si="24"/>
        <v>5821</v>
      </c>
      <c r="M40" s="21">
        <f t="shared" si="25"/>
        <v>2502928494.3499999</v>
      </c>
      <c r="N40" s="23">
        <v>2868</v>
      </c>
      <c r="O40" s="23">
        <v>2177808915.46</v>
      </c>
      <c r="P40" s="23">
        <v>8585</v>
      </c>
      <c r="Q40" s="23">
        <v>688636153.26999998</v>
      </c>
      <c r="R40" s="21">
        <f t="shared" si="26"/>
        <v>11453</v>
      </c>
      <c r="S40" s="21">
        <f t="shared" si="27"/>
        <v>2866445068.73</v>
      </c>
      <c r="T40" s="21">
        <f t="shared" si="28"/>
        <v>17274</v>
      </c>
      <c r="U40" s="21">
        <f t="shared" si="29"/>
        <v>5369373563.0799999</v>
      </c>
      <c r="V40" s="11"/>
    </row>
    <row r="41" spans="1:22" s="5" customFormat="1">
      <c r="A41" s="15">
        <v>34</v>
      </c>
      <c r="B41" s="30" t="s">
        <v>86</v>
      </c>
      <c r="C41" s="17" t="s">
        <v>87</v>
      </c>
      <c r="D41" s="22">
        <v>691</v>
      </c>
      <c r="E41" s="22">
        <v>813960236.62</v>
      </c>
      <c r="F41" s="22">
        <v>3492</v>
      </c>
      <c r="G41" s="22">
        <v>671992710.59000003</v>
      </c>
      <c r="H41" s="22">
        <v>1487</v>
      </c>
      <c r="I41" s="22">
        <v>1084917159.0599999</v>
      </c>
      <c r="J41" s="22">
        <v>2304</v>
      </c>
      <c r="K41" s="22">
        <v>571245229.97000003</v>
      </c>
      <c r="L41" s="22">
        <f t="shared" si="24"/>
        <v>7974</v>
      </c>
      <c r="M41" s="22">
        <f t="shared" si="25"/>
        <v>3142115336.2399998</v>
      </c>
      <c r="N41" s="22">
        <v>305</v>
      </c>
      <c r="O41" s="22">
        <v>757836573.83000004</v>
      </c>
      <c r="P41" s="22">
        <v>364</v>
      </c>
      <c r="Q41" s="22">
        <v>1363366045.75</v>
      </c>
      <c r="R41" s="22">
        <f t="shared" si="26"/>
        <v>669</v>
      </c>
      <c r="S41" s="22">
        <f t="shared" si="27"/>
        <v>2121202619.5799999</v>
      </c>
      <c r="T41" s="22">
        <f t="shared" si="28"/>
        <v>8643</v>
      </c>
      <c r="U41" s="22">
        <f t="shared" si="29"/>
        <v>5263317955.8199997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541</v>
      </c>
      <c r="E42" s="23">
        <v>817085473.88</v>
      </c>
      <c r="F42" s="23">
        <v>4129</v>
      </c>
      <c r="G42" s="23">
        <v>764810891.77999997</v>
      </c>
      <c r="H42" s="23">
        <v>147</v>
      </c>
      <c r="I42" s="23">
        <v>98441970.430000007</v>
      </c>
      <c r="J42" s="23">
        <v>1319</v>
      </c>
      <c r="K42" s="23">
        <v>105413352.77</v>
      </c>
      <c r="L42" s="21">
        <f t="shared" si="0"/>
        <v>6136</v>
      </c>
      <c r="M42" s="21">
        <f t="shared" si="1"/>
        <v>1785751688.8599999</v>
      </c>
      <c r="N42" s="23">
        <v>383</v>
      </c>
      <c r="O42" s="23">
        <v>1283447186.5799999</v>
      </c>
      <c r="P42" s="23">
        <v>357</v>
      </c>
      <c r="Q42" s="23">
        <v>1283750967.24</v>
      </c>
      <c r="R42" s="21">
        <f t="shared" si="10"/>
        <v>740</v>
      </c>
      <c r="S42" s="21">
        <f t="shared" si="11"/>
        <v>2567198153.8199997</v>
      </c>
      <c r="T42" s="21">
        <f t="shared" si="3"/>
        <v>6876</v>
      </c>
      <c r="U42" s="21">
        <f t="shared" si="4"/>
        <v>4352949842.6799994</v>
      </c>
      <c r="V42" s="11"/>
    </row>
    <row r="43" spans="1:22" s="5" customFormat="1">
      <c r="A43" s="15">
        <v>36</v>
      </c>
      <c r="B43" s="30" t="s">
        <v>94</v>
      </c>
      <c r="C43" s="17" t="s">
        <v>95</v>
      </c>
      <c r="D43" s="22">
        <v>321</v>
      </c>
      <c r="E43" s="22">
        <v>483890239.16000003</v>
      </c>
      <c r="F43" s="22">
        <v>1681</v>
      </c>
      <c r="G43" s="22">
        <v>314850291.26999998</v>
      </c>
      <c r="H43" s="22">
        <v>108</v>
      </c>
      <c r="I43" s="22">
        <v>443872852.25</v>
      </c>
      <c r="J43" s="22">
        <v>1466</v>
      </c>
      <c r="K43" s="22">
        <v>626574378.39999998</v>
      </c>
      <c r="L43" s="22">
        <f t="shared" si="0"/>
        <v>3576</v>
      </c>
      <c r="M43" s="22">
        <f t="shared" si="1"/>
        <v>1869187761.0799999</v>
      </c>
      <c r="N43" s="22">
        <v>218</v>
      </c>
      <c r="O43" s="22">
        <v>925480563.33000004</v>
      </c>
      <c r="P43" s="22">
        <v>165</v>
      </c>
      <c r="Q43" s="22">
        <v>993845707.36000001</v>
      </c>
      <c r="R43" s="22">
        <f t="shared" si="10"/>
        <v>383</v>
      </c>
      <c r="S43" s="22">
        <f t="shared" si="11"/>
        <v>1919326270.6900001</v>
      </c>
      <c r="T43" s="22">
        <f t="shared" si="3"/>
        <v>3959</v>
      </c>
      <c r="U43" s="22">
        <f t="shared" si="4"/>
        <v>3788514031.77</v>
      </c>
      <c r="V43" s="11"/>
    </row>
    <row r="44" spans="1:22" s="5" customFormat="1">
      <c r="A44" s="18">
        <v>37</v>
      </c>
      <c r="B44" s="31" t="s">
        <v>106</v>
      </c>
      <c r="C44" s="1" t="s">
        <v>107</v>
      </c>
      <c r="D44" s="23">
        <v>1899</v>
      </c>
      <c r="E44" s="23">
        <v>566950052.77999997</v>
      </c>
      <c r="F44" s="23">
        <v>5847</v>
      </c>
      <c r="G44" s="23">
        <v>329217601.07010001</v>
      </c>
      <c r="H44" s="23">
        <v>43839</v>
      </c>
      <c r="I44" s="23">
        <v>772697479.28999996</v>
      </c>
      <c r="J44" s="23">
        <v>110999</v>
      </c>
      <c r="K44" s="23">
        <v>656629328.58000004</v>
      </c>
      <c r="L44" s="21">
        <f t="shared" si="0"/>
        <v>162584</v>
      </c>
      <c r="M44" s="21">
        <f t="shared" si="1"/>
        <v>2325494461.7200999</v>
      </c>
      <c r="N44" s="23">
        <v>195</v>
      </c>
      <c r="O44" s="23">
        <v>358387213.92000002</v>
      </c>
      <c r="P44" s="23">
        <v>234</v>
      </c>
      <c r="Q44" s="23">
        <v>711757830.84000003</v>
      </c>
      <c r="R44" s="21">
        <f t="shared" si="10"/>
        <v>429</v>
      </c>
      <c r="S44" s="21">
        <f t="shared" si="11"/>
        <v>1070145044.76</v>
      </c>
      <c r="T44" s="21">
        <f t="shared" si="3"/>
        <v>163013</v>
      </c>
      <c r="U44" s="21">
        <f t="shared" si="4"/>
        <v>3395639506.4800997</v>
      </c>
      <c r="V44" s="11"/>
    </row>
    <row r="45" spans="1:22" s="5" customFormat="1">
      <c r="A45" s="15">
        <v>38</v>
      </c>
      <c r="B45" s="30" t="s">
        <v>134</v>
      </c>
      <c r="C45" s="17" t="s">
        <v>135</v>
      </c>
      <c r="D45" s="22">
        <v>134</v>
      </c>
      <c r="E45" s="22">
        <v>549414305.5</v>
      </c>
      <c r="F45" s="22">
        <v>90</v>
      </c>
      <c r="G45" s="22">
        <v>36837398.090000004</v>
      </c>
      <c r="H45" s="22">
        <v>112</v>
      </c>
      <c r="I45" s="22">
        <v>800883458.25</v>
      </c>
      <c r="J45" s="22">
        <v>445</v>
      </c>
      <c r="K45" s="22">
        <v>132195279.93000001</v>
      </c>
      <c r="L45" s="22">
        <f t="shared" si="0"/>
        <v>781</v>
      </c>
      <c r="M45" s="22">
        <f t="shared" si="1"/>
        <v>1519330441.7700002</v>
      </c>
      <c r="N45" s="22">
        <v>202</v>
      </c>
      <c r="O45" s="22">
        <v>330462111</v>
      </c>
      <c r="P45" s="22">
        <v>364</v>
      </c>
      <c r="Q45" s="22">
        <v>1511801405.24</v>
      </c>
      <c r="R45" s="22">
        <f t="shared" si="10"/>
        <v>566</v>
      </c>
      <c r="S45" s="22">
        <f t="shared" si="11"/>
        <v>1842263516.24</v>
      </c>
      <c r="T45" s="22">
        <f t="shared" si="3"/>
        <v>1347</v>
      </c>
      <c r="U45" s="22">
        <f t="shared" si="4"/>
        <v>3361593958.0100002</v>
      </c>
      <c r="V45" s="11"/>
    </row>
    <row r="46" spans="1:22" s="5" customFormat="1">
      <c r="A46" s="18">
        <v>39</v>
      </c>
      <c r="B46" s="31" t="s">
        <v>100</v>
      </c>
      <c r="C46" s="1" t="s">
        <v>101</v>
      </c>
      <c r="D46" s="23"/>
      <c r="E46" s="23"/>
      <c r="F46" s="23"/>
      <c r="G46" s="23"/>
      <c r="H46" s="23">
        <v>77095</v>
      </c>
      <c r="I46" s="23">
        <v>491234586.99000001</v>
      </c>
      <c r="J46" s="23">
        <v>1317337</v>
      </c>
      <c r="K46" s="23">
        <v>921241368.16999996</v>
      </c>
      <c r="L46" s="21">
        <f t="shared" si="0"/>
        <v>1394432</v>
      </c>
      <c r="M46" s="21">
        <f t="shared" si="1"/>
        <v>1412475955.1599998</v>
      </c>
      <c r="N46" s="23">
        <v>7361</v>
      </c>
      <c r="O46" s="23">
        <v>1159215217.97</v>
      </c>
      <c r="P46" s="23">
        <v>7283</v>
      </c>
      <c r="Q46" s="23">
        <v>729231885.15999997</v>
      </c>
      <c r="R46" s="21">
        <f t="shared" si="10"/>
        <v>14644</v>
      </c>
      <c r="S46" s="21">
        <f t="shared" si="11"/>
        <v>1888447103.1300001</v>
      </c>
      <c r="T46" s="21">
        <f t="shared" si="3"/>
        <v>1409076</v>
      </c>
      <c r="U46" s="21">
        <f t="shared" si="4"/>
        <v>3300923058.29</v>
      </c>
      <c r="V46" s="11"/>
    </row>
    <row r="47" spans="1:22" s="5" customFormat="1">
      <c r="A47" s="15">
        <v>40</v>
      </c>
      <c r="B47" s="16" t="s">
        <v>98</v>
      </c>
      <c r="C47" s="17" t="s">
        <v>99</v>
      </c>
      <c r="D47" s="22">
        <v>16</v>
      </c>
      <c r="E47" s="22">
        <v>144641737.74000001</v>
      </c>
      <c r="F47" s="22">
        <v>33</v>
      </c>
      <c r="G47" s="22">
        <v>13718337.369999999</v>
      </c>
      <c r="H47" s="22">
        <v>11</v>
      </c>
      <c r="I47" s="22">
        <v>43806041.329999998</v>
      </c>
      <c r="J47" s="22">
        <v>2212</v>
      </c>
      <c r="K47" s="22">
        <v>1178956668.78</v>
      </c>
      <c r="L47" s="22">
        <f t="shared" si="0"/>
        <v>2272</v>
      </c>
      <c r="M47" s="22">
        <f t="shared" si="1"/>
        <v>1381122785.22</v>
      </c>
      <c r="N47" s="22">
        <v>108</v>
      </c>
      <c r="O47" s="22">
        <v>1271583820.3</v>
      </c>
      <c r="P47" s="22">
        <v>19</v>
      </c>
      <c r="Q47" s="22">
        <v>259789906.97</v>
      </c>
      <c r="R47" s="22">
        <f t="shared" si="10"/>
        <v>127</v>
      </c>
      <c r="S47" s="22">
        <f t="shared" si="11"/>
        <v>1531373727.27</v>
      </c>
      <c r="T47" s="22">
        <f t="shared" si="3"/>
        <v>2399</v>
      </c>
      <c r="U47" s="22">
        <f t="shared" si="4"/>
        <v>2912496512.4899998</v>
      </c>
      <c r="V47" s="11"/>
    </row>
    <row r="48" spans="1:22" s="5" customFormat="1">
      <c r="A48" s="18">
        <v>41</v>
      </c>
      <c r="B48" s="31" t="s">
        <v>108</v>
      </c>
      <c r="C48" s="1" t="s">
        <v>109</v>
      </c>
      <c r="D48" s="23"/>
      <c r="E48" s="23"/>
      <c r="F48" s="23"/>
      <c r="G48" s="23"/>
      <c r="H48" s="23">
        <v>934</v>
      </c>
      <c r="I48" s="23">
        <v>1084269663.9200001</v>
      </c>
      <c r="J48" s="23">
        <v>851</v>
      </c>
      <c r="K48" s="23">
        <v>1216506634.73</v>
      </c>
      <c r="L48" s="21">
        <f t="shared" si="0"/>
        <v>1785</v>
      </c>
      <c r="M48" s="21">
        <f t="shared" si="1"/>
        <v>2300776298.6500001</v>
      </c>
      <c r="N48" s="23">
        <v>187</v>
      </c>
      <c r="O48" s="23">
        <v>331777745.48000002</v>
      </c>
      <c r="P48" s="23">
        <v>202</v>
      </c>
      <c r="Q48" s="23">
        <v>199417710.93000001</v>
      </c>
      <c r="R48" s="21">
        <f t="shared" si="10"/>
        <v>389</v>
      </c>
      <c r="S48" s="21">
        <f t="shared" si="11"/>
        <v>531195456.41000003</v>
      </c>
      <c r="T48" s="21">
        <f t="shared" si="3"/>
        <v>2174</v>
      </c>
      <c r="U48" s="21">
        <f t="shared" si="4"/>
        <v>2831971755.0599999</v>
      </c>
      <c r="V48" s="11"/>
    </row>
    <row r="49" spans="1:22" s="5" customFormat="1">
      <c r="A49" s="15">
        <v>42</v>
      </c>
      <c r="B49" s="30" t="s">
        <v>96</v>
      </c>
      <c r="C49" s="17" t="s">
        <v>97</v>
      </c>
      <c r="D49" s="22">
        <v>51</v>
      </c>
      <c r="E49" s="22">
        <v>81390198.159999996</v>
      </c>
      <c r="F49" s="22">
        <v>508</v>
      </c>
      <c r="G49" s="22">
        <v>98534516.870000005</v>
      </c>
      <c r="H49" s="22">
        <v>168</v>
      </c>
      <c r="I49" s="22">
        <v>415976409.61000001</v>
      </c>
      <c r="J49" s="22">
        <v>1150</v>
      </c>
      <c r="K49" s="22">
        <v>304104729.08999997</v>
      </c>
      <c r="L49" s="22">
        <f t="shared" si="0"/>
        <v>1877</v>
      </c>
      <c r="M49" s="22">
        <f t="shared" si="1"/>
        <v>900005853.73000002</v>
      </c>
      <c r="N49" s="22">
        <v>71</v>
      </c>
      <c r="O49" s="22">
        <v>633783227.35000002</v>
      </c>
      <c r="P49" s="22">
        <v>90</v>
      </c>
      <c r="Q49" s="22">
        <v>1017702558.36</v>
      </c>
      <c r="R49" s="22">
        <f t="shared" si="10"/>
        <v>161</v>
      </c>
      <c r="S49" s="22">
        <f t="shared" si="11"/>
        <v>1651485785.71</v>
      </c>
      <c r="T49" s="22">
        <f t="shared" si="3"/>
        <v>2038</v>
      </c>
      <c r="U49" s="22">
        <f t="shared" si="4"/>
        <v>2551491639.4400001</v>
      </c>
      <c r="V49" s="11"/>
    </row>
    <row r="50" spans="1:22" s="5" customFormat="1">
      <c r="A50" s="18">
        <v>43</v>
      </c>
      <c r="B50" s="31" t="s">
        <v>102</v>
      </c>
      <c r="C50" s="1" t="s">
        <v>103</v>
      </c>
      <c r="D50" s="23">
        <v>577</v>
      </c>
      <c r="E50" s="23">
        <v>257110287.65000001</v>
      </c>
      <c r="F50" s="23">
        <v>1605</v>
      </c>
      <c r="G50" s="23">
        <v>73432167.719999999</v>
      </c>
      <c r="H50" s="23">
        <v>100801</v>
      </c>
      <c r="I50" s="23">
        <v>459829378.99000001</v>
      </c>
      <c r="J50" s="23">
        <v>333058</v>
      </c>
      <c r="K50" s="23">
        <v>761139154.61000001</v>
      </c>
      <c r="L50" s="21">
        <f t="shared" si="0"/>
        <v>436041</v>
      </c>
      <c r="M50" s="21">
        <f t="shared" si="1"/>
        <v>1551510988.97</v>
      </c>
      <c r="N50" s="23">
        <v>383</v>
      </c>
      <c r="O50" s="23">
        <v>522966219.93000001</v>
      </c>
      <c r="P50" s="23">
        <v>241</v>
      </c>
      <c r="Q50" s="23">
        <v>377343116.07999998</v>
      </c>
      <c r="R50" s="21">
        <f t="shared" si="10"/>
        <v>624</v>
      </c>
      <c r="S50" s="21">
        <f t="shared" si="11"/>
        <v>900309336.00999999</v>
      </c>
      <c r="T50" s="21">
        <f t="shared" si="3"/>
        <v>436665</v>
      </c>
      <c r="U50" s="21">
        <f t="shared" si="4"/>
        <v>2451820324.98</v>
      </c>
      <c r="V50" s="11"/>
    </row>
    <row r="51" spans="1:22" s="5" customFormat="1">
      <c r="A51" s="15">
        <v>44</v>
      </c>
      <c r="B51" s="30" t="s">
        <v>76</v>
      </c>
      <c r="C51" s="17" t="s">
        <v>77</v>
      </c>
      <c r="D51" s="22">
        <v>3031</v>
      </c>
      <c r="E51" s="22">
        <v>273624992.01999998</v>
      </c>
      <c r="F51" s="22">
        <v>2232</v>
      </c>
      <c r="G51" s="22">
        <v>148283449.65000001</v>
      </c>
      <c r="H51" s="22">
        <v>1858</v>
      </c>
      <c r="I51" s="22">
        <v>115593603.13</v>
      </c>
      <c r="J51" s="22">
        <v>2897</v>
      </c>
      <c r="K51" s="22">
        <v>620203546.87</v>
      </c>
      <c r="L51" s="22">
        <f t="shared" si="0"/>
        <v>10018</v>
      </c>
      <c r="M51" s="22">
        <f t="shared" si="1"/>
        <v>1157705591.6700001</v>
      </c>
      <c r="N51" s="22">
        <v>60</v>
      </c>
      <c r="O51" s="22">
        <v>606284973.15999997</v>
      </c>
      <c r="P51" s="22">
        <v>114</v>
      </c>
      <c r="Q51" s="22">
        <v>225225685.56999999</v>
      </c>
      <c r="R51" s="22">
        <f t="shared" si="10"/>
        <v>174</v>
      </c>
      <c r="S51" s="22">
        <f t="shared" si="11"/>
        <v>831510658.73000002</v>
      </c>
      <c r="T51" s="22">
        <f t="shared" si="3"/>
        <v>10192</v>
      </c>
      <c r="U51" s="22">
        <f t="shared" si="4"/>
        <v>1989216250.4000001</v>
      </c>
      <c r="V51" s="11"/>
    </row>
    <row r="52" spans="1:22" s="5" customFormat="1">
      <c r="A52" s="18">
        <v>45</v>
      </c>
      <c r="B52" s="31" t="s">
        <v>122</v>
      </c>
      <c r="C52" s="1" t="s">
        <v>123</v>
      </c>
      <c r="D52" s="23">
        <v>57</v>
      </c>
      <c r="E52" s="23">
        <v>7507684.8200000003</v>
      </c>
      <c r="F52" s="23">
        <v>969</v>
      </c>
      <c r="G52" s="23">
        <v>88386401.879999995</v>
      </c>
      <c r="H52" s="23">
        <v>1203</v>
      </c>
      <c r="I52" s="23">
        <v>273747157.66729999</v>
      </c>
      <c r="J52" s="23">
        <v>5428</v>
      </c>
      <c r="K52" s="23">
        <v>622021556.83000004</v>
      </c>
      <c r="L52" s="21">
        <f t="shared" si="0"/>
        <v>7657</v>
      </c>
      <c r="M52" s="21">
        <f t="shared" si="1"/>
        <v>991662801.19729996</v>
      </c>
      <c r="N52" s="23">
        <v>806</v>
      </c>
      <c r="O52" s="23">
        <v>606719141.5</v>
      </c>
      <c r="P52" s="23">
        <v>285</v>
      </c>
      <c r="Q52" s="23">
        <v>177466225.94999999</v>
      </c>
      <c r="R52" s="21">
        <f t="shared" si="10"/>
        <v>1091</v>
      </c>
      <c r="S52" s="21">
        <f t="shared" si="11"/>
        <v>784185367.45000005</v>
      </c>
      <c r="T52" s="21">
        <f t="shared" si="3"/>
        <v>8748</v>
      </c>
      <c r="U52" s="21">
        <f t="shared" si="4"/>
        <v>1775848168.6473</v>
      </c>
      <c r="V52" s="11"/>
    </row>
    <row r="53" spans="1:22" s="5" customFormat="1">
      <c r="A53" s="15">
        <v>46</v>
      </c>
      <c r="B53" s="30" t="s">
        <v>118</v>
      </c>
      <c r="C53" s="17" t="s">
        <v>119</v>
      </c>
      <c r="D53" s="22">
        <v>535</v>
      </c>
      <c r="E53" s="22">
        <v>188846146.40000001</v>
      </c>
      <c r="F53" s="22">
        <v>390</v>
      </c>
      <c r="G53" s="22">
        <v>38614099.119999997</v>
      </c>
      <c r="H53" s="22">
        <v>38089</v>
      </c>
      <c r="I53" s="22">
        <v>219885140.87</v>
      </c>
      <c r="J53" s="22">
        <v>4462</v>
      </c>
      <c r="K53" s="22">
        <v>314787389.76999998</v>
      </c>
      <c r="L53" s="22">
        <f t="shared" si="0"/>
        <v>43476</v>
      </c>
      <c r="M53" s="22">
        <f t="shared" si="1"/>
        <v>762132776.15999997</v>
      </c>
      <c r="N53" s="22">
        <v>982</v>
      </c>
      <c r="O53" s="22">
        <v>358380165.64999998</v>
      </c>
      <c r="P53" s="22">
        <v>1075</v>
      </c>
      <c r="Q53" s="22">
        <v>482904250.57999998</v>
      </c>
      <c r="R53" s="22">
        <f t="shared" si="10"/>
        <v>2057</v>
      </c>
      <c r="S53" s="22">
        <f t="shared" si="11"/>
        <v>841284416.23000002</v>
      </c>
      <c r="T53" s="22">
        <f t="shared" si="3"/>
        <v>45533</v>
      </c>
      <c r="U53" s="22">
        <f t="shared" si="4"/>
        <v>1603417192.3899999</v>
      </c>
      <c r="V53" s="11"/>
    </row>
    <row r="54" spans="1:22" s="5" customFormat="1">
      <c r="A54" s="18">
        <v>47</v>
      </c>
      <c r="B54" s="31" t="s">
        <v>84</v>
      </c>
      <c r="C54" s="1" t="s">
        <v>85</v>
      </c>
      <c r="D54" s="23"/>
      <c r="E54" s="23"/>
      <c r="F54" s="23"/>
      <c r="G54" s="23"/>
      <c r="H54" s="23">
        <v>13</v>
      </c>
      <c r="I54" s="23">
        <v>26199814.210000001</v>
      </c>
      <c r="J54" s="23"/>
      <c r="K54" s="23"/>
      <c r="L54" s="21">
        <f t="shared" si="0"/>
        <v>13</v>
      </c>
      <c r="M54" s="21">
        <f t="shared" si="1"/>
        <v>26199814.210000001</v>
      </c>
      <c r="N54" s="23">
        <v>1</v>
      </c>
      <c r="O54" s="23">
        <v>500550694.44</v>
      </c>
      <c r="P54" s="23">
        <v>4</v>
      </c>
      <c r="Q54" s="23">
        <v>1071000000</v>
      </c>
      <c r="R54" s="21">
        <f t="shared" si="10"/>
        <v>5</v>
      </c>
      <c r="S54" s="21">
        <f t="shared" si="11"/>
        <v>1571550694.4400001</v>
      </c>
      <c r="T54" s="21">
        <f t="shared" si="3"/>
        <v>18</v>
      </c>
      <c r="U54" s="21">
        <f t="shared" si="4"/>
        <v>1597750508.6500001</v>
      </c>
      <c r="V54" s="11"/>
    </row>
    <row r="55" spans="1:22" s="5" customFormat="1">
      <c r="A55" s="15">
        <v>48</v>
      </c>
      <c r="B55" s="16" t="s">
        <v>120</v>
      </c>
      <c r="C55" s="17" t="s">
        <v>121</v>
      </c>
      <c r="D55" s="22">
        <v>150</v>
      </c>
      <c r="E55" s="22">
        <v>219468038.06</v>
      </c>
      <c r="F55" s="22">
        <v>480</v>
      </c>
      <c r="G55" s="22">
        <v>28701320.809999999</v>
      </c>
      <c r="H55" s="22">
        <v>48990</v>
      </c>
      <c r="I55" s="22">
        <v>127392216.81999999</v>
      </c>
      <c r="J55" s="22">
        <v>583677</v>
      </c>
      <c r="K55" s="22">
        <v>478550127.94</v>
      </c>
      <c r="L55" s="22">
        <f t="shared" si="0"/>
        <v>633297</v>
      </c>
      <c r="M55" s="22">
        <f t="shared" si="1"/>
        <v>854111703.63</v>
      </c>
      <c r="N55" s="22">
        <v>1288</v>
      </c>
      <c r="O55" s="22">
        <v>425873407.37</v>
      </c>
      <c r="P55" s="22">
        <v>177</v>
      </c>
      <c r="Q55" s="22">
        <v>277112923.25999999</v>
      </c>
      <c r="R55" s="22">
        <f t="shared" si="10"/>
        <v>1465</v>
      </c>
      <c r="S55" s="22">
        <f t="shared" si="11"/>
        <v>702986330.63</v>
      </c>
      <c r="T55" s="22">
        <f t="shared" si="3"/>
        <v>634762</v>
      </c>
      <c r="U55" s="22">
        <f t="shared" si="4"/>
        <v>1557098034.26</v>
      </c>
      <c r="V55" s="11"/>
    </row>
    <row r="56" spans="1:22" s="5" customFormat="1">
      <c r="A56" s="18">
        <v>49</v>
      </c>
      <c r="B56" s="31" t="s">
        <v>110</v>
      </c>
      <c r="C56" s="1" t="s">
        <v>111</v>
      </c>
      <c r="D56" s="23">
        <v>75</v>
      </c>
      <c r="E56" s="23">
        <v>363797295.18000001</v>
      </c>
      <c r="F56" s="23">
        <v>1</v>
      </c>
      <c r="G56" s="23">
        <v>49271</v>
      </c>
      <c r="H56" s="23">
        <v>31</v>
      </c>
      <c r="I56" s="23">
        <v>57262512.43</v>
      </c>
      <c r="J56" s="23">
        <v>326</v>
      </c>
      <c r="K56" s="23">
        <v>165591590.87</v>
      </c>
      <c r="L56" s="21">
        <f t="shared" si="0"/>
        <v>433</v>
      </c>
      <c r="M56" s="21">
        <f t="shared" si="1"/>
        <v>586700669.48000002</v>
      </c>
      <c r="N56" s="23">
        <v>12</v>
      </c>
      <c r="O56" s="23">
        <v>305000000</v>
      </c>
      <c r="P56" s="23">
        <v>13</v>
      </c>
      <c r="Q56" s="23">
        <v>487250000</v>
      </c>
      <c r="R56" s="21">
        <f t="shared" si="10"/>
        <v>25</v>
      </c>
      <c r="S56" s="21">
        <f t="shared" si="11"/>
        <v>792250000</v>
      </c>
      <c r="T56" s="21">
        <f t="shared" si="3"/>
        <v>458</v>
      </c>
      <c r="U56" s="21">
        <f t="shared" si="4"/>
        <v>1378950669.48</v>
      </c>
      <c r="V56" s="11"/>
    </row>
    <row r="57" spans="1:22" s="5" customFormat="1">
      <c r="A57" s="15">
        <v>50</v>
      </c>
      <c r="B57" s="30" t="s">
        <v>130</v>
      </c>
      <c r="C57" s="17" t="s">
        <v>131</v>
      </c>
      <c r="D57" s="22">
        <v>283</v>
      </c>
      <c r="E57" s="22">
        <v>111216717.03</v>
      </c>
      <c r="F57" s="22">
        <v>1124</v>
      </c>
      <c r="G57" s="22">
        <v>145941510.03</v>
      </c>
      <c r="H57" s="22">
        <v>680</v>
      </c>
      <c r="I57" s="22">
        <v>78582086.269999996</v>
      </c>
      <c r="J57" s="22">
        <v>4294</v>
      </c>
      <c r="K57" s="22">
        <v>457540741.24680001</v>
      </c>
      <c r="L57" s="22">
        <f t="shared" si="0"/>
        <v>6381</v>
      </c>
      <c r="M57" s="22">
        <f t="shared" si="1"/>
        <v>793281054.57679999</v>
      </c>
      <c r="N57" s="22">
        <v>252</v>
      </c>
      <c r="O57" s="22">
        <v>489306839.54000002</v>
      </c>
      <c r="P57" s="22">
        <v>189</v>
      </c>
      <c r="Q57" s="22">
        <v>74207305.640000001</v>
      </c>
      <c r="R57" s="22">
        <f t="shared" si="10"/>
        <v>441</v>
      </c>
      <c r="S57" s="22">
        <f t="shared" si="11"/>
        <v>563514145.18000007</v>
      </c>
      <c r="T57" s="22">
        <f t="shared" si="3"/>
        <v>6822</v>
      </c>
      <c r="U57" s="22">
        <f t="shared" si="4"/>
        <v>1356795199.7568002</v>
      </c>
      <c r="V57" s="11"/>
    </row>
    <row r="58" spans="1:22" s="5" customFormat="1">
      <c r="A58" s="18">
        <v>51</v>
      </c>
      <c r="B58" s="31" t="s">
        <v>116</v>
      </c>
      <c r="C58" s="1" t="s">
        <v>117</v>
      </c>
      <c r="D58" s="23">
        <v>4049</v>
      </c>
      <c r="E58" s="23">
        <v>191443818.49000001</v>
      </c>
      <c r="F58" s="23">
        <v>4484</v>
      </c>
      <c r="G58" s="23">
        <v>245836278.55000001</v>
      </c>
      <c r="H58" s="23">
        <v>3078</v>
      </c>
      <c r="I58" s="23">
        <v>263704596.80230001</v>
      </c>
      <c r="J58" s="23">
        <v>1932</v>
      </c>
      <c r="K58" s="23">
        <v>107297033.18000001</v>
      </c>
      <c r="L58" s="21">
        <f t="shared" si="0"/>
        <v>13543</v>
      </c>
      <c r="M58" s="21">
        <f t="shared" si="1"/>
        <v>808281727.0223</v>
      </c>
      <c r="N58" s="23">
        <v>62</v>
      </c>
      <c r="O58" s="23">
        <v>128085710.98</v>
      </c>
      <c r="P58" s="23">
        <v>21</v>
      </c>
      <c r="Q58" s="23">
        <v>231797071.09</v>
      </c>
      <c r="R58" s="21">
        <f t="shared" si="10"/>
        <v>83</v>
      </c>
      <c r="S58" s="21">
        <f t="shared" si="11"/>
        <v>359882782.06999999</v>
      </c>
      <c r="T58" s="21">
        <f t="shared" si="3"/>
        <v>13626</v>
      </c>
      <c r="U58" s="21">
        <f t="shared" si="4"/>
        <v>1168164509.0922999</v>
      </c>
      <c r="V58" s="11"/>
    </row>
    <row r="59" spans="1:22" s="5" customFormat="1">
      <c r="A59" s="15">
        <v>52</v>
      </c>
      <c r="B59" s="30" t="s">
        <v>104</v>
      </c>
      <c r="C59" s="17" t="s">
        <v>105</v>
      </c>
      <c r="D59" s="22">
        <v>1</v>
      </c>
      <c r="E59" s="22">
        <v>10000000</v>
      </c>
      <c r="F59" s="22">
        <v>29</v>
      </c>
      <c r="G59" s="22">
        <v>7957206.0700000003</v>
      </c>
      <c r="H59" s="22">
        <v>447</v>
      </c>
      <c r="I59" s="22">
        <v>159630707.37</v>
      </c>
      <c r="J59" s="22">
        <v>1606</v>
      </c>
      <c r="K59" s="22">
        <v>437188211.31</v>
      </c>
      <c r="L59" s="22">
        <f t="shared" si="0"/>
        <v>2083</v>
      </c>
      <c r="M59" s="22">
        <f t="shared" si="1"/>
        <v>614776124.75</v>
      </c>
      <c r="N59" s="22">
        <v>322</v>
      </c>
      <c r="O59" s="22">
        <v>400526019.10000002</v>
      </c>
      <c r="P59" s="22">
        <v>54</v>
      </c>
      <c r="Q59" s="22">
        <v>80011000.900000006</v>
      </c>
      <c r="R59" s="22">
        <f t="shared" si="10"/>
        <v>376</v>
      </c>
      <c r="S59" s="22">
        <f t="shared" si="11"/>
        <v>480537020</v>
      </c>
      <c r="T59" s="22">
        <f t="shared" si="3"/>
        <v>2459</v>
      </c>
      <c r="U59" s="22">
        <f t="shared" si="4"/>
        <v>1095313144.75</v>
      </c>
      <c r="V59" s="11"/>
    </row>
    <row r="60" spans="1:22" s="5" customFormat="1">
      <c r="A60" s="18">
        <v>53</v>
      </c>
      <c r="B60" s="31" t="s">
        <v>128</v>
      </c>
      <c r="C60" s="1" t="s">
        <v>129</v>
      </c>
      <c r="D60" s="23">
        <v>966</v>
      </c>
      <c r="E60" s="23">
        <v>35625858.789999999</v>
      </c>
      <c r="F60" s="23">
        <v>8328</v>
      </c>
      <c r="G60" s="23">
        <v>188562585.74000001</v>
      </c>
      <c r="H60" s="23">
        <v>8704</v>
      </c>
      <c r="I60" s="23">
        <v>152900503.59999999</v>
      </c>
      <c r="J60" s="23">
        <v>19192</v>
      </c>
      <c r="K60" s="23">
        <v>275377857.17000002</v>
      </c>
      <c r="L60" s="21">
        <f t="shared" si="0"/>
        <v>37190</v>
      </c>
      <c r="M60" s="21">
        <f t="shared" si="1"/>
        <v>652466805.29999995</v>
      </c>
      <c r="N60" s="23">
        <v>2272</v>
      </c>
      <c r="O60" s="23">
        <v>356303527.75</v>
      </c>
      <c r="P60" s="23">
        <v>465</v>
      </c>
      <c r="Q60" s="23">
        <v>80902097.280000001</v>
      </c>
      <c r="R60" s="21">
        <f t="shared" si="10"/>
        <v>2737</v>
      </c>
      <c r="S60" s="21">
        <f t="shared" si="11"/>
        <v>437205625.02999997</v>
      </c>
      <c r="T60" s="21">
        <f t="shared" si="3"/>
        <v>39927</v>
      </c>
      <c r="U60" s="21">
        <f t="shared" si="4"/>
        <v>1089672430.3299999</v>
      </c>
      <c r="V60" s="11"/>
    </row>
    <row r="61" spans="1:22" s="5" customFormat="1">
      <c r="A61" s="15">
        <v>54</v>
      </c>
      <c r="B61" s="30" t="s">
        <v>124</v>
      </c>
      <c r="C61" s="17" t="s">
        <v>125</v>
      </c>
      <c r="D61" s="22">
        <v>837</v>
      </c>
      <c r="E61" s="22">
        <v>21238250.09</v>
      </c>
      <c r="F61" s="22">
        <v>3943</v>
      </c>
      <c r="G61" s="22">
        <v>151054746.97999999</v>
      </c>
      <c r="H61" s="22">
        <v>24392</v>
      </c>
      <c r="I61" s="22">
        <v>134575443.24000001</v>
      </c>
      <c r="J61" s="22">
        <v>16998</v>
      </c>
      <c r="K61" s="22">
        <v>298882890.28329998</v>
      </c>
      <c r="L61" s="22">
        <f t="shared" si="0"/>
        <v>46170</v>
      </c>
      <c r="M61" s="22">
        <f t="shared" si="1"/>
        <v>605751330.59329998</v>
      </c>
      <c r="N61" s="22">
        <v>11532</v>
      </c>
      <c r="O61" s="22">
        <v>382682059.04000002</v>
      </c>
      <c r="P61" s="22">
        <v>602</v>
      </c>
      <c r="Q61" s="22">
        <v>88327175.700000003</v>
      </c>
      <c r="R61" s="22">
        <f t="shared" si="10"/>
        <v>12134</v>
      </c>
      <c r="S61" s="22">
        <f t="shared" si="11"/>
        <v>471009234.74000001</v>
      </c>
      <c r="T61" s="22">
        <f t="shared" si="3"/>
        <v>58304</v>
      </c>
      <c r="U61" s="22">
        <f t="shared" si="4"/>
        <v>1076760565.3333001</v>
      </c>
      <c r="V61" s="11"/>
    </row>
    <row r="62" spans="1:22" s="5" customFormat="1">
      <c r="A62" s="18">
        <v>55</v>
      </c>
      <c r="B62" s="31" t="s">
        <v>126</v>
      </c>
      <c r="C62" s="1" t="s">
        <v>127</v>
      </c>
      <c r="D62" s="23">
        <v>160</v>
      </c>
      <c r="E62" s="23">
        <v>31578373.109999999</v>
      </c>
      <c r="F62" s="23">
        <v>278</v>
      </c>
      <c r="G62" s="23">
        <v>8528147.8100000005</v>
      </c>
      <c r="H62" s="23">
        <v>19373</v>
      </c>
      <c r="I62" s="23">
        <v>455497187.87</v>
      </c>
      <c r="J62" s="23">
        <v>1104</v>
      </c>
      <c r="K62" s="23">
        <v>36075802.909999996</v>
      </c>
      <c r="L62" s="21">
        <f t="shared" si="0"/>
        <v>20915</v>
      </c>
      <c r="M62" s="21">
        <f t="shared" si="1"/>
        <v>531679511.70000005</v>
      </c>
      <c r="N62" s="23">
        <v>322</v>
      </c>
      <c r="O62" s="23">
        <v>21270069.460000001</v>
      </c>
      <c r="P62" s="23">
        <v>828</v>
      </c>
      <c r="Q62" s="23">
        <v>463734055.88999999</v>
      </c>
      <c r="R62" s="21">
        <f t="shared" si="10"/>
        <v>1150</v>
      </c>
      <c r="S62" s="21">
        <f t="shared" si="11"/>
        <v>485004125.34999996</v>
      </c>
      <c r="T62" s="21">
        <f t="shared" si="3"/>
        <v>22065</v>
      </c>
      <c r="U62" s="21">
        <f t="shared" si="4"/>
        <v>1016683637.05</v>
      </c>
      <c r="V62" s="11"/>
    </row>
    <row r="63" spans="1:22" s="5" customFormat="1">
      <c r="A63" s="15">
        <v>56</v>
      </c>
      <c r="B63" s="16" t="s">
        <v>112</v>
      </c>
      <c r="C63" s="17" t="s">
        <v>113</v>
      </c>
      <c r="D63" s="22">
        <v>23</v>
      </c>
      <c r="E63" s="22">
        <v>108380746.45</v>
      </c>
      <c r="F63" s="22">
        <v>109</v>
      </c>
      <c r="G63" s="22">
        <v>17409710.670000002</v>
      </c>
      <c r="H63" s="22">
        <v>182</v>
      </c>
      <c r="I63" s="22">
        <v>249496390.86000001</v>
      </c>
      <c r="J63" s="22">
        <v>229</v>
      </c>
      <c r="K63" s="22">
        <v>85853472.117899999</v>
      </c>
      <c r="L63" s="22">
        <f t="shared" si="0"/>
        <v>543</v>
      </c>
      <c r="M63" s="22">
        <f t="shared" si="1"/>
        <v>461140320.09790003</v>
      </c>
      <c r="N63" s="22">
        <v>45</v>
      </c>
      <c r="O63" s="22">
        <v>18667170.949999999</v>
      </c>
      <c r="P63" s="22">
        <v>50</v>
      </c>
      <c r="Q63" s="22">
        <v>348438959.86000001</v>
      </c>
      <c r="R63" s="22">
        <f t="shared" si="10"/>
        <v>95</v>
      </c>
      <c r="S63" s="22">
        <f t="shared" si="11"/>
        <v>367106130.81</v>
      </c>
      <c r="T63" s="22">
        <f t="shared" si="3"/>
        <v>638</v>
      </c>
      <c r="U63" s="22">
        <f t="shared" si="4"/>
        <v>828246450.90790009</v>
      </c>
      <c r="V63" s="11"/>
    </row>
    <row r="64" spans="1:22" s="5" customFormat="1">
      <c r="A64" s="18">
        <v>57</v>
      </c>
      <c r="B64" s="31" t="s">
        <v>150</v>
      </c>
      <c r="C64" s="1" t="s">
        <v>151</v>
      </c>
      <c r="D64" s="23">
        <v>123</v>
      </c>
      <c r="E64" s="23">
        <v>252750487.81999999</v>
      </c>
      <c r="F64" s="23"/>
      <c r="G64" s="23"/>
      <c r="H64" s="23">
        <v>125</v>
      </c>
      <c r="I64" s="23">
        <v>47496088.57</v>
      </c>
      <c r="J64" s="23">
        <v>11</v>
      </c>
      <c r="K64" s="23">
        <v>71068.88</v>
      </c>
      <c r="L64" s="21">
        <f t="shared" si="0"/>
        <v>259</v>
      </c>
      <c r="M64" s="21">
        <f t="shared" si="1"/>
        <v>300317645.26999998</v>
      </c>
      <c r="N64" s="23">
        <v>6</v>
      </c>
      <c r="O64" s="23">
        <v>450034323</v>
      </c>
      <c r="P64" s="23">
        <v>2</v>
      </c>
      <c r="Q64" s="23">
        <v>2181777</v>
      </c>
      <c r="R64" s="21">
        <f t="shared" si="10"/>
        <v>8</v>
      </c>
      <c r="S64" s="21">
        <f t="shared" si="11"/>
        <v>452216100</v>
      </c>
      <c r="T64" s="21">
        <f t="shared" si="3"/>
        <v>267</v>
      </c>
      <c r="U64" s="21">
        <f t="shared" si="4"/>
        <v>752533745.26999998</v>
      </c>
      <c r="V64" s="11"/>
    </row>
    <row r="65" spans="1:22" s="5" customFormat="1">
      <c r="A65" s="15">
        <v>58</v>
      </c>
      <c r="B65" s="30" t="s">
        <v>142</v>
      </c>
      <c r="C65" s="17" t="s">
        <v>143</v>
      </c>
      <c r="D65" s="22">
        <v>11</v>
      </c>
      <c r="E65" s="22">
        <v>8190167.7199999997</v>
      </c>
      <c r="F65" s="22">
        <v>6</v>
      </c>
      <c r="G65" s="22">
        <v>4931480.1399999997</v>
      </c>
      <c r="H65" s="22">
        <v>93</v>
      </c>
      <c r="I65" s="22">
        <v>27871451.510000002</v>
      </c>
      <c r="J65" s="22">
        <v>196</v>
      </c>
      <c r="K65" s="22">
        <v>20138820.960000001</v>
      </c>
      <c r="L65" s="22">
        <f t="shared" si="0"/>
        <v>306</v>
      </c>
      <c r="M65" s="22">
        <f t="shared" si="1"/>
        <v>61131920.330000006</v>
      </c>
      <c r="N65" s="22">
        <v>16</v>
      </c>
      <c r="O65" s="22">
        <v>337028505</v>
      </c>
      <c r="P65" s="22">
        <v>18</v>
      </c>
      <c r="Q65" s="22">
        <v>337031725.44999999</v>
      </c>
      <c r="R65" s="22">
        <f t="shared" si="10"/>
        <v>34</v>
      </c>
      <c r="S65" s="22">
        <f t="shared" si="11"/>
        <v>674060230.45000005</v>
      </c>
      <c r="T65" s="22">
        <f t="shared" si="3"/>
        <v>340</v>
      </c>
      <c r="U65" s="22">
        <f t="shared" si="4"/>
        <v>735192150.78000009</v>
      </c>
      <c r="V65" s="11"/>
    </row>
    <row r="66" spans="1:22" s="5" customFormat="1">
      <c r="A66" s="18">
        <v>59</v>
      </c>
      <c r="B66" s="31" t="s">
        <v>132</v>
      </c>
      <c r="C66" s="1" t="s">
        <v>133</v>
      </c>
      <c r="D66" s="23">
        <v>165</v>
      </c>
      <c r="E66" s="23">
        <v>12957791.310000001</v>
      </c>
      <c r="F66" s="23">
        <v>153</v>
      </c>
      <c r="G66" s="23">
        <v>40480680.350000001</v>
      </c>
      <c r="H66" s="23">
        <v>1320</v>
      </c>
      <c r="I66" s="23">
        <v>154416860.78</v>
      </c>
      <c r="J66" s="23">
        <v>1705</v>
      </c>
      <c r="K66" s="23">
        <v>250588696.36000001</v>
      </c>
      <c r="L66" s="21">
        <f t="shared" si="0"/>
        <v>3343</v>
      </c>
      <c r="M66" s="21">
        <f t="shared" si="1"/>
        <v>458444028.80000001</v>
      </c>
      <c r="N66" s="23">
        <v>102</v>
      </c>
      <c r="O66" s="23">
        <v>188682136.78999999</v>
      </c>
      <c r="P66" s="23">
        <v>37</v>
      </c>
      <c r="Q66" s="23">
        <v>62562166.799999997</v>
      </c>
      <c r="R66" s="21">
        <f t="shared" si="10"/>
        <v>139</v>
      </c>
      <c r="S66" s="21">
        <f t="shared" si="11"/>
        <v>251244303.58999997</v>
      </c>
      <c r="T66" s="21">
        <f t="shared" si="3"/>
        <v>3482</v>
      </c>
      <c r="U66" s="21">
        <f t="shared" si="4"/>
        <v>709688332.38999999</v>
      </c>
      <c r="V66" s="11"/>
    </row>
    <row r="67" spans="1:22" s="5" customFormat="1">
      <c r="A67" s="15">
        <v>60</v>
      </c>
      <c r="B67" s="30" t="s">
        <v>136</v>
      </c>
      <c r="C67" s="17" t="s">
        <v>137</v>
      </c>
      <c r="D67" s="22">
        <v>645</v>
      </c>
      <c r="E67" s="22">
        <v>15114423.92</v>
      </c>
      <c r="F67" s="22">
        <v>4891</v>
      </c>
      <c r="G67" s="22">
        <v>148957882.71000001</v>
      </c>
      <c r="H67" s="22">
        <v>2732</v>
      </c>
      <c r="I67" s="22">
        <v>64868955.920000002</v>
      </c>
      <c r="J67" s="22">
        <v>8124</v>
      </c>
      <c r="K67" s="22">
        <v>122210316.41</v>
      </c>
      <c r="L67" s="22">
        <f t="shared" si="0"/>
        <v>16392</v>
      </c>
      <c r="M67" s="22">
        <f t="shared" si="1"/>
        <v>351151578.96000004</v>
      </c>
      <c r="N67" s="22">
        <v>4627</v>
      </c>
      <c r="O67" s="22">
        <v>269422297.54000002</v>
      </c>
      <c r="P67" s="22">
        <v>358</v>
      </c>
      <c r="Q67" s="22">
        <v>78340427.640000001</v>
      </c>
      <c r="R67" s="22">
        <f t="shared" si="10"/>
        <v>4985</v>
      </c>
      <c r="S67" s="22">
        <f t="shared" si="11"/>
        <v>347762725.18000001</v>
      </c>
      <c r="T67" s="22">
        <f t="shared" si="3"/>
        <v>21377</v>
      </c>
      <c r="U67" s="22">
        <f t="shared" si="4"/>
        <v>698914304.1400001</v>
      </c>
      <c r="V67" s="11"/>
    </row>
    <row r="68" spans="1:22" s="5" customFormat="1">
      <c r="A68" s="18">
        <v>61</v>
      </c>
      <c r="B68" s="31" t="s">
        <v>138</v>
      </c>
      <c r="C68" s="1" t="s">
        <v>139</v>
      </c>
      <c r="D68" s="23">
        <v>100</v>
      </c>
      <c r="E68" s="23">
        <v>157138195.47</v>
      </c>
      <c r="F68" s="23">
        <v>88</v>
      </c>
      <c r="G68" s="23">
        <v>28140692.690000001</v>
      </c>
      <c r="H68" s="23">
        <v>55</v>
      </c>
      <c r="I68" s="23">
        <v>22272830.920000002</v>
      </c>
      <c r="J68" s="23">
        <v>384</v>
      </c>
      <c r="K68" s="23">
        <v>42242456.969999999</v>
      </c>
      <c r="L68" s="21">
        <f t="shared" si="0"/>
        <v>627</v>
      </c>
      <c r="M68" s="21">
        <f t="shared" si="1"/>
        <v>249794176.04999998</v>
      </c>
      <c r="N68" s="23">
        <v>61</v>
      </c>
      <c r="O68" s="23">
        <v>140813038.09999999</v>
      </c>
      <c r="P68" s="23">
        <v>91</v>
      </c>
      <c r="Q68" s="23">
        <v>287273686.94999999</v>
      </c>
      <c r="R68" s="21">
        <f t="shared" si="10"/>
        <v>152</v>
      </c>
      <c r="S68" s="21">
        <f t="shared" si="11"/>
        <v>428086725.04999995</v>
      </c>
      <c r="T68" s="21">
        <f t="shared" si="3"/>
        <v>779</v>
      </c>
      <c r="U68" s="21">
        <f t="shared" si="4"/>
        <v>677880901.0999999</v>
      </c>
      <c r="V68" s="11"/>
    </row>
    <row r="69" spans="1:22" s="5" customFormat="1">
      <c r="A69" s="15">
        <v>62</v>
      </c>
      <c r="B69" s="30" t="s">
        <v>241</v>
      </c>
      <c r="C69" s="17" t="s">
        <v>242</v>
      </c>
      <c r="D69" s="22">
        <v>86</v>
      </c>
      <c r="E69" s="22">
        <v>24299474.949999999</v>
      </c>
      <c r="F69" s="22">
        <v>65</v>
      </c>
      <c r="G69" s="22">
        <v>4282419.17</v>
      </c>
      <c r="H69" s="22">
        <v>48</v>
      </c>
      <c r="I69" s="22">
        <v>214301776.13</v>
      </c>
      <c r="J69" s="22">
        <v>144</v>
      </c>
      <c r="K69" s="22">
        <v>62492927.07</v>
      </c>
      <c r="L69" s="22">
        <f t="shared" si="0"/>
        <v>343</v>
      </c>
      <c r="M69" s="22">
        <f t="shared" si="1"/>
        <v>305376597.31999999</v>
      </c>
      <c r="N69" s="22">
        <v>42</v>
      </c>
      <c r="O69" s="22">
        <v>103227701.3</v>
      </c>
      <c r="P69" s="22">
        <v>60</v>
      </c>
      <c r="Q69" s="22">
        <v>261019667.21000001</v>
      </c>
      <c r="R69" s="22">
        <f t="shared" si="10"/>
        <v>102</v>
      </c>
      <c r="S69" s="22">
        <f t="shared" si="11"/>
        <v>364247368.50999999</v>
      </c>
      <c r="T69" s="22">
        <f t="shared" si="3"/>
        <v>445</v>
      </c>
      <c r="U69" s="22">
        <f t="shared" si="4"/>
        <v>669623965.82999992</v>
      </c>
      <c r="V69" s="11"/>
    </row>
    <row r="70" spans="1:22" s="5" customFormat="1">
      <c r="A70" s="18">
        <v>63</v>
      </c>
      <c r="B70" s="31" t="s">
        <v>114</v>
      </c>
      <c r="C70" s="1" t="s">
        <v>115</v>
      </c>
      <c r="D70" s="23">
        <v>98</v>
      </c>
      <c r="E70" s="23">
        <v>36487926.880000003</v>
      </c>
      <c r="F70" s="23">
        <v>52</v>
      </c>
      <c r="G70" s="23">
        <v>41761066.600000001</v>
      </c>
      <c r="H70" s="23">
        <v>65081</v>
      </c>
      <c r="I70" s="23">
        <v>103834305.48</v>
      </c>
      <c r="J70" s="23">
        <v>59748</v>
      </c>
      <c r="K70" s="23">
        <v>237271547.13999999</v>
      </c>
      <c r="L70" s="21">
        <f t="shared" si="0"/>
        <v>124979</v>
      </c>
      <c r="M70" s="21">
        <f t="shared" si="1"/>
        <v>419354846.10000002</v>
      </c>
      <c r="N70" s="23">
        <v>106</v>
      </c>
      <c r="O70" s="23">
        <v>204971136.97</v>
      </c>
      <c r="P70" s="23">
        <v>68</v>
      </c>
      <c r="Q70" s="23">
        <v>43716101.049999997</v>
      </c>
      <c r="R70" s="21">
        <f t="shared" si="10"/>
        <v>174</v>
      </c>
      <c r="S70" s="21">
        <f t="shared" si="11"/>
        <v>248687238.01999998</v>
      </c>
      <c r="T70" s="21">
        <f t="shared" si="3"/>
        <v>125153</v>
      </c>
      <c r="U70" s="21">
        <f t="shared" si="4"/>
        <v>668042084.12</v>
      </c>
      <c r="V70" s="11"/>
    </row>
    <row r="71" spans="1:22" s="5" customFormat="1">
      <c r="A71" s="15">
        <v>64</v>
      </c>
      <c r="B71" s="16" t="s">
        <v>140</v>
      </c>
      <c r="C71" s="17" t="s">
        <v>141</v>
      </c>
      <c r="D71" s="22">
        <v>49</v>
      </c>
      <c r="E71" s="22">
        <v>8860293.5700000003</v>
      </c>
      <c r="F71" s="22">
        <v>176</v>
      </c>
      <c r="G71" s="22">
        <v>34814375.149999999</v>
      </c>
      <c r="H71" s="22">
        <v>618</v>
      </c>
      <c r="I71" s="22">
        <v>162393277.97</v>
      </c>
      <c r="J71" s="22">
        <v>843</v>
      </c>
      <c r="K71" s="22">
        <v>227142024.21000001</v>
      </c>
      <c r="L71" s="22">
        <f t="shared" si="0"/>
        <v>1686</v>
      </c>
      <c r="M71" s="22">
        <f t="shared" si="1"/>
        <v>433209970.89999998</v>
      </c>
      <c r="N71" s="22">
        <v>17</v>
      </c>
      <c r="O71" s="22">
        <v>127880943.70999999</v>
      </c>
      <c r="P71" s="22">
        <v>8</v>
      </c>
      <c r="Q71" s="22">
        <v>30016492.609999999</v>
      </c>
      <c r="R71" s="22">
        <f t="shared" si="10"/>
        <v>25</v>
      </c>
      <c r="S71" s="22">
        <f t="shared" si="11"/>
        <v>157897436.31999999</v>
      </c>
      <c r="T71" s="22">
        <f t="shared" si="3"/>
        <v>1711</v>
      </c>
      <c r="U71" s="22">
        <f t="shared" si="4"/>
        <v>591107407.22000003</v>
      </c>
      <c r="V71" s="11"/>
    </row>
    <row r="72" spans="1:22" s="5" customFormat="1">
      <c r="A72" s="18">
        <v>65</v>
      </c>
      <c r="B72" s="31" t="s">
        <v>189</v>
      </c>
      <c r="C72" s="1" t="s">
        <v>190</v>
      </c>
      <c r="D72" s="23"/>
      <c r="E72" s="23"/>
      <c r="F72" s="23"/>
      <c r="G72" s="23"/>
      <c r="H72" s="23">
        <v>90</v>
      </c>
      <c r="I72" s="23">
        <v>84655032.799999997</v>
      </c>
      <c r="J72" s="23">
        <v>115</v>
      </c>
      <c r="K72" s="23">
        <v>230099047.34999999</v>
      </c>
      <c r="L72" s="21">
        <f t="shared" si="0"/>
        <v>205</v>
      </c>
      <c r="M72" s="21">
        <f t="shared" si="1"/>
        <v>314754080.14999998</v>
      </c>
      <c r="N72" s="23">
        <v>22</v>
      </c>
      <c r="O72" s="23">
        <v>201625000</v>
      </c>
      <c r="P72" s="23">
        <v>19</v>
      </c>
      <c r="Q72" s="23">
        <v>56580000</v>
      </c>
      <c r="R72" s="21">
        <f t="shared" si="10"/>
        <v>41</v>
      </c>
      <c r="S72" s="21">
        <f t="shared" si="11"/>
        <v>258205000</v>
      </c>
      <c r="T72" s="21">
        <f t="shared" si="3"/>
        <v>246</v>
      </c>
      <c r="U72" s="21">
        <f t="shared" si="4"/>
        <v>572959080.14999998</v>
      </c>
      <c r="V72" s="11"/>
    </row>
    <row r="73" spans="1:22" s="5" customFormat="1">
      <c r="A73" s="15">
        <v>66</v>
      </c>
      <c r="B73" s="30" t="s">
        <v>154</v>
      </c>
      <c r="C73" s="17" t="s">
        <v>155</v>
      </c>
      <c r="D73" s="22"/>
      <c r="E73" s="22"/>
      <c r="F73" s="22"/>
      <c r="G73" s="22"/>
      <c r="H73" s="22">
        <v>40701</v>
      </c>
      <c r="I73" s="22">
        <v>189953390.94</v>
      </c>
      <c r="J73" s="22">
        <v>66059</v>
      </c>
      <c r="K73" s="22">
        <v>254021477.27000001</v>
      </c>
      <c r="L73" s="22">
        <f t="shared" si="0"/>
        <v>106760</v>
      </c>
      <c r="M73" s="22">
        <f t="shared" si="1"/>
        <v>443974868.21000004</v>
      </c>
      <c r="N73" s="22">
        <v>436</v>
      </c>
      <c r="O73" s="22">
        <v>93746848.400000006</v>
      </c>
      <c r="P73" s="22">
        <v>1588</v>
      </c>
      <c r="Q73" s="22">
        <v>28846646.329999998</v>
      </c>
      <c r="R73" s="22">
        <f t="shared" si="10"/>
        <v>2024</v>
      </c>
      <c r="S73" s="22">
        <f t="shared" si="11"/>
        <v>122593494.73</v>
      </c>
      <c r="T73" s="22">
        <f t="shared" si="3"/>
        <v>108784</v>
      </c>
      <c r="U73" s="22">
        <f t="shared" si="4"/>
        <v>566568362.94000006</v>
      </c>
      <c r="V73" s="11"/>
    </row>
    <row r="74" spans="1:22" s="5" customFormat="1">
      <c r="A74" s="18">
        <v>67</v>
      </c>
      <c r="B74" s="31" t="s">
        <v>166</v>
      </c>
      <c r="C74" s="1" t="s">
        <v>167</v>
      </c>
      <c r="D74" s="23">
        <v>927</v>
      </c>
      <c r="E74" s="23">
        <v>239283262.84</v>
      </c>
      <c r="F74" s="23">
        <v>208</v>
      </c>
      <c r="G74" s="23">
        <v>28242214.68</v>
      </c>
      <c r="H74" s="23">
        <v>65</v>
      </c>
      <c r="I74" s="23">
        <v>17859401.620000001</v>
      </c>
      <c r="J74" s="23">
        <v>482</v>
      </c>
      <c r="K74" s="23">
        <v>30912280.620000001</v>
      </c>
      <c r="L74" s="21">
        <f t="shared" si="0"/>
        <v>1682</v>
      </c>
      <c r="M74" s="21">
        <f t="shared" si="1"/>
        <v>316297159.75999999</v>
      </c>
      <c r="N74" s="23">
        <v>63</v>
      </c>
      <c r="O74" s="23">
        <v>15367720.93</v>
      </c>
      <c r="P74" s="23">
        <v>127</v>
      </c>
      <c r="Q74" s="23">
        <v>213747989.93000001</v>
      </c>
      <c r="R74" s="21">
        <f t="shared" si="10"/>
        <v>190</v>
      </c>
      <c r="S74" s="21">
        <f t="shared" si="11"/>
        <v>229115710.86000001</v>
      </c>
      <c r="T74" s="21">
        <f t="shared" si="3"/>
        <v>1872</v>
      </c>
      <c r="U74" s="21">
        <f t="shared" si="4"/>
        <v>545412870.62</v>
      </c>
      <c r="V74" s="11"/>
    </row>
    <row r="75" spans="1:22" s="5" customFormat="1">
      <c r="A75" s="15">
        <v>68</v>
      </c>
      <c r="B75" s="30" t="s">
        <v>148</v>
      </c>
      <c r="C75" s="17" t="s">
        <v>149</v>
      </c>
      <c r="D75" s="22">
        <v>443</v>
      </c>
      <c r="E75" s="22">
        <v>10543073.34</v>
      </c>
      <c r="F75" s="22">
        <v>3827</v>
      </c>
      <c r="G75" s="22">
        <v>84782377.069999993</v>
      </c>
      <c r="H75" s="22">
        <v>11941</v>
      </c>
      <c r="I75" s="22">
        <v>59685399.299999997</v>
      </c>
      <c r="J75" s="22">
        <v>9930</v>
      </c>
      <c r="K75" s="22">
        <v>133142186.06</v>
      </c>
      <c r="L75" s="22">
        <f t="shared" si="0"/>
        <v>26141</v>
      </c>
      <c r="M75" s="22">
        <f t="shared" si="1"/>
        <v>288153035.76999998</v>
      </c>
      <c r="N75" s="22">
        <v>14100</v>
      </c>
      <c r="O75" s="22">
        <v>199488124.53</v>
      </c>
      <c r="P75" s="22">
        <v>1364</v>
      </c>
      <c r="Q75" s="22">
        <v>51733055.710000001</v>
      </c>
      <c r="R75" s="22">
        <f t="shared" si="10"/>
        <v>15464</v>
      </c>
      <c r="S75" s="22">
        <f t="shared" si="11"/>
        <v>251221180.24000001</v>
      </c>
      <c r="T75" s="22">
        <f t="shared" si="3"/>
        <v>41605</v>
      </c>
      <c r="U75" s="22">
        <f t="shared" si="4"/>
        <v>539374216.00999999</v>
      </c>
      <c r="V75" s="11"/>
    </row>
    <row r="76" spans="1:22" s="5" customFormat="1">
      <c r="A76" s="18">
        <v>69</v>
      </c>
      <c r="B76" s="31" t="s">
        <v>156</v>
      </c>
      <c r="C76" s="1" t="s">
        <v>157</v>
      </c>
      <c r="D76" s="23"/>
      <c r="E76" s="23"/>
      <c r="F76" s="23"/>
      <c r="G76" s="23"/>
      <c r="H76" s="23">
        <v>3799</v>
      </c>
      <c r="I76" s="23">
        <v>39907476.270000003</v>
      </c>
      <c r="J76" s="23">
        <v>20193</v>
      </c>
      <c r="K76" s="23">
        <v>246715211.62</v>
      </c>
      <c r="L76" s="21">
        <f t="shared" si="0"/>
        <v>23992</v>
      </c>
      <c r="M76" s="21">
        <f t="shared" si="1"/>
        <v>286622687.88999999</v>
      </c>
      <c r="N76" s="23">
        <v>12727</v>
      </c>
      <c r="O76" s="23">
        <v>223089406.00999999</v>
      </c>
      <c r="P76" s="23">
        <v>4444</v>
      </c>
      <c r="Q76" s="23">
        <v>15928473.42</v>
      </c>
      <c r="R76" s="21">
        <f t="shared" si="10"/>
        <v>17171</v>
      </c>
      <c r="S76" s="21">
        <f t="shared" si="11"/>
        <v>239017879.42999998</v>
      </c>
      <c r="T76" s="21">
        <f t="shared" si="3"/>
        <v>41163</v>
      </c>
      <c r="U76" s="21">
        <f t="shared" si="4"/>
        <v>525640567.31999993</v>
      </c>
      <c r="V76" s="11"/>
    </row>
    <row r="77" spans="1:22" s="5" customFormat="1">
      <c r="A77" s="15">
        <v>70</v>
      </c>
      <c r="B77" s="30" t="s">
        <v>182</v>
      </c>
      <c r="C77" s="17" t="s">
        <v>183</v>
      </c>
      <c r="D77" s="22">
        <v>7</v>
      </c>
      <c r="E77" s="22">
        <v>2638931.1800000002</v>
      </c>
      <c r="F77" s="22">
        <v>24</v>
      </c>
      <c r="G77" s="22">
        <v>96625355.930000007</v>
      </c>
      <c r="H77" s="22">
        <v>399</v>
      </c>
      <c r="I77" s="22">
        <v>119946238.03</v>
      </c>
      <c r="J77" s="22">
        <v>823</v>
      </c>
      <c r="K77" s="22">
        <v>135790273.05000001</v>
      </c>
      <c r="L77" s="22">
        <f t="shared" si="0"/>
        <v>1253</v>
      </c>
      <c r="M77" s="22">
        <f t="shared" si="1"/>
        <v>355000798.19000006</v>
      </c>
      <c r="N77" s="22">
        <v>45</v>
      </c>
      <c r="O77" s="22">
        <v>136670122.88999999</v>
      </c>
      <c r="P77" s="22">
        <v>24</v>
      </c>
      <c r="Q77" s="22">
        <v>10170793.119999999</v>
      </c>
      <c r="R77" s="22">
        <f t="shared" si="10"/>
        <v>69</v>
      </c>
      <c r="S77" s="22">
        <f t="shared" si="11"/>
        <v>146840916.00999999</v>
      </c>
      <c r="T77" s="22">
        <f t="shared" si="3"/>
        <v>1322</v>
      </c>
      <c r="U77" s="22">
        <f t="shared" si="4"/>
        <v>501841714.20000005</v>
      </c>
      <c r="V77" s="11"/>
    </row>
    <row r="78" spans="1:22" s="5" customFormat="1">
      <c r="A78" s="18">
        <v>71</v>
      </c>
      <c r="B78" s="31" t="s">
        <v>331</v>
      </c>
      <c r="C78" s="1" t="s">
        <v>332</v>
      </c>
      <c r="D78" s="23"/>
      <c r="E78" s="23"/>
      <c r="F78" s="23"/>
      <c r="G78" s="23"/>
      <c r="H78" s="23">
        <v>7</v>
      </c>
      <c r="I78" s="23">
        <v>12497.9</v>
      </c>
      <c r="J78" s="23">
        <v>18</v>
      </c>
      <c r="K78" s="23">
        <v>1755636.58</v>
      </c>
      <c r="L78" s="21">
        <f t="shared" si="0"/>
        <v>25</v>
      </c>
      <c r="M78" s="21">
        <f t="shared" si="1"/>
        <v>1768134.48</v>
      </c>
      <c r="N78" s="23"/>
      <c r="O78" s="23"/>
      <c r="P78" s="23">
        <v>1</v>
      </c>
      <c r="Q78" s="23">
        <v>500000000</v>
      </c>
      <c r="R78" s="21">
        <f t="shared" si="10"/>
        <v>1</v>
      </c>
      <c r="S78" s="21">
        <f t="shared" si="11"/>
        <v>500000000</v>
      </c>
      <c r="T78" s="21">
        <f t="shared" si="3"/>
        <v>26</v>
      </c>
      <c r="U78" s="21">
        <f t="shared" si="4"/>
        <v>501768134.48000002</v>
      </c>
      <c r="V78" s="11"/>
    </row>
    <row r="79" spans="1:22" s="5" customFormat="1">
      <c r="A79" s="15">
        <v>72</v>
      </c>
      <c r="B79" s="16" t="s">
        <v>152</v>
      </c>
      <c r="C79" s="17" t="s">
        <v>153</v>
      </c>
      <c r="D79" s="22">
        <v>109</v>
      </c>
      <c r="E79" s="22">
        <v>114144097.59</v>
      </c>
      <c r="F79" s="22">
        <v>951</v>
      </c>
      <c r="G79" s="22">
        <v>140502376.84999999</v>
      </c>
      <c r="H79" s="22">
        <v>23</v>
      </c>
      <c r="I79" s="22">
        <v>9031233.3300000001</v>
      </c>
      <c r="J79" s="22">
        <v>187</v>
      </c>
      <c r="K79" s="22">
        <v>30071865.469999999</v>
      </c>
      <c r="L79" s="22">
        <f t="shared" si="0"/>
        <v>1270</v>
      </c>
      <c r="M79" s="22">
        <f t="shared" si="1"/>
        <v>293749573.24000001</v>
      </c>
      <c r="N79" s="22">
        <v>21</v>
      </c>
      <c r="O79" s="22">
        <v>104771358</v>
      </c>
      <c r="P79" s="22">
        <v>25</v>
      </c>
      <c r="Q79" s="22">
        <v>103011075</v>
      </c>
      <c r="R79" s="22">
        <f t="shared" si="10"/>
        <v>46</v>
      </c>
      <c r="S79" s="22">
        <f t="shared" si="11"/>
        <v>207782433</v>
      </c>
      <c r="T79" s="22">
        <f t="shared" si="3"/>
        <v>1316</v>
      </c>
      <c r="U79" s="22">
        <f t="shared" si="4"/>
        <v>501532006.24000001</v>
      </c>
      <c r="V79" s="11"/>
    </row>
    <row r="80" spans="1:22" s="5" customFormat="1">
      <c r="A80" s="18">
        <v>73</v>
      </c>
      <c r="B80" s="31" t="s">
        <v>146</v>
      </c>
      <c r="C80" s="1" t="s">
        <v>147</v>
      </c>
      <c r="D80" s="23">
        <v>728</v>
      </c>
      <c r="E80" s="23">
        <v>16348297.689999999</v>
      </c>
      <c r="F80" s="23">
        <v>6237</v>
      </c>
      <c r="G80" s="23">
        <v>166081921.02759999</v>
      </c>
      <c r="H80" s="23">
        <v>1814</v>
      </c>
      <c r="I80" s="23">
        <v>30826690.739999998</v>
      </c>
      <c r="J80" s="23">
        <v>5625</v>
      </c>
      <c r="K80" s="23">
        <v>63721430.151900001</v>
      </c>
      <c r="L80" s="21">
        <f t="shared" si="0"/>
        <v>14404</v>
      </c>
      <c r="M80" s="21">
        <f t="shared" si="1"/>
        <v>276978339.60949999</v>
      </c>
      <c r="N80" s="23">
        <v>2565</v>
      </c>
      <c r="O80" s="23">
        <v>195975965.53</v>
      </c>
      <c r="P80" s="23">
        <v>132</v>
      </c>
      <c r="Q80" s="23">
        <v>13355275.640000001</v>
      </c>
      <c r="R80" s="21">
        <f t="shared" si="10"/>
        <v>2697</v>
      </c>
      <c r="S80" s="21">
        <f t="shared" si="11"/>
        <v>209331241.17000002</v>
      </c>
      <c r="T80" s="21">
        <f t="shared" si="3"/>
        <v>17101</v>
      </c>
      <c r="U80" s="21">
        <f t="shared" si="4"/>
        <v>486309580.77950001</v>
      </c>
      <c r="V80" s="11"/>
    </row>
    <row r="81" spans="1:22" s="5" customFormat="1">
      <c r="A81" s="15">
        <v>74</v>
      </c>
      <c r="B81" s="30" t="s">
        <v>144</v>
      </c>
      <c r="C81" s="17" t="s">
        <v>145</v>
      </c>
      <c r="D81" s="22">
        <v>799</v>
      </c>
      <c r="E81" s="22">
        <v>19811872.719999999</v>
      </c>
      <c r="F81" s="22">
        <v>4359</v>
      </c>
      <c r="G81" s="22">
        <v>142081808.58000001</v>
      </c>
      <c r="H81" s="22">
        <v>2596</v>
      </c>
      <c r="I81" s="22">
        <v>43652787.75</v>
      </c>
      <c r="J81" s="22">
        <v>3279</v>
      </c>
      <c r="K81" s="22">
        <v>51370550.265299998</v>
      </c>
      <c r="L81" s="22">
        <f t="shared" si="0"/>
        <v>11033</v>
      </c>
      <c r="M81" s="22">
        <f t="shared" si="1"/>
        <v>256917019.31530002</v>
      </c>
      <c r="N81" s="22">
        <v>2345</v>
      </c>
      <c r="O81" s="22">
        <v>166464536.66</v>
      </c>
      <c r="P81" s="22">
        <v>372</v>
      </c>
      <c r="Q81" s="22">
        <v>36471355.969999999</v>
      </c>
      <c r="R81" s="22">
        <f t="shared" si="10"/>
        <v>2717</v>
      </c>
      <c r="S81" s="22">
        <f t="shared" si="11"/>
        <v>202935892.63</v>
      </c>
      <c r="T81" s="22">
        <f t="shared" si="3"/>
        <v>13750</v>
      </c>
      <c r="U81" s="22">
        <f t="shared" si="4"/>
        <v>459852911.94529998</v>
      </c>
      <c r="V81" s="11"/>
    </row>
    <row r="82" spans="1:22" s="5" customFormat="1">
      <c r="A82" s="18">
        <v>75</v>
      </c>
      <c r="B82" s="31" t="s">
        <v>180</v>
      </c>
      <c r="C82" s="1" t="s">
        <v>181</v>
      </c>
      <c r="D82" s="23">
        <v>32</v>
      </c>
      <c r="E82" s="23">
        <v>217500000</v>
      </c>
      <c r="F82" s="23">
        <v>14</v>
      </c>
      <c r="G82" s="23">
        <v>2401168.88</v>
      </c>
      <c r="H82" s="23">
        <v>14</v>
      </c>
      <c r="I82" s="23">
        <v>873452.47</v>
      </c>
      <c r="J82" s="23">
        <v>62</v>
      </c>
      <c r="K82" s="23">
        <v>3358895.09</v>
      </c>
      <c r="L82" s="21">
        <f t="shared" si="0"/>
        <v>122</v>
      </c>
      <c r="M82" s="21">
        <f t="shared" si="1"/>
        <v>224133516.44</v>
      </c>
      <c r="N82" s="23">
        <v>32</v>
      </c>
      <c r="O82" s="23">
        <v>16761243.470000001</v>
      </c>
      <c r="P82" s="23">
        <v>86</v>
      </c>
      <c r="Q82" s="23">
        <v>218324057.03</v>
      </c>
      <c r="R82" s="21">
        <f t="shared" si="10"/>
        <v>118</v>
      </c>
      <c r="S82" s="21">
        <f t="shared" si="11"/>
        <v>235085300.5</v>
      </c>
      <c r="T82" s="21">
        <f t="shared" si="3"/>
        <v>240</v>
      </c>
      <c r="U82" s="21">
        <f t="shared" si="4"/>
        <v>459218816.94</v>
      </c>
      <c r="V82" s="11"/>
    </row>
    <row r="83" spans="1:22" s="5" customFormat="1">
      <c r="A83" s="15">
        <v>76</v>
      </c>
      <c r="B83" s="30" t="s">
        <v>170</v>
      </c>
      <c r="C83" s="17" t="s">
        <v>171</v>
      </c>
      <c r="D83" s="22">
        <v>147</v>
      </c>
      <c r="E83" s="22">
        <v>135232385.50999999</v>
      </c>
      <c r="F83" s="22">
        <v>195</v>
      </c>
      <c r="G83" s="22">
        <v>39590538.859999999</v>
      </c>
      <c r="H83" s="22">
        <v>256</v>
      </c>
      <c r="I83" s="22">
        <v>20001967.960000001</v>
      </c>
      <c r="J83" s="22">
        <v>498</v>
      </c>
      <c r="K83" s="22">
        <v>26388726.399999999</v>
      </c>
      <c r="L83" s="22">
        <f t="shared" si="0"/>
        <v>1096</v>
      </c>
      <c r="M83" s="22">
        <f t="shared" si="1"/>
        <v>221213618.73000002</v>
      </c>
      <c r="N83" s="22">
        <v>230</v>
      </c>
      <c r="O83" s="22">
        <v>85572414.909999996</v>
      </c>
      <c r="P83" s="22">
        <v>156</v>
      </c>
      <c r="Q83" s="22">
        <v>151533933.66</v>
      </c>
      <c r="R83" s="22">
        <f t="shared" si="10"/>
        <v>386</v>
      </c>
      <c r="S83" s="22">
        <f t="shared" si="11"/>
        <v>237106348.56999999</v>
      </c>
      <c r="T83" s="22">
        <f t="shared" si="3"/>
        <v>1482</v>
      </c>
      <c r="U83" s="22">
        <f t="shared" si="4"/>
        <v>458319967.30000001</v>
      </c>
      <c r="V83" s="11"/>
    </row>
    <row r="84" spans="1:22" s="5" customFormat="1">
      <c r="A84" s="18">
        <v>77</v>
      </c>
      <c r="B84" s="31" t="s">
        <v>160</v>
      </c>
      <c r="C84" s="1" t="s">
        <v>161</v>
      </c>
      <c r="D84" s="23">
        <v>226</v>
      </c>
      <c r="E84" s="23">
        <v>5356807.41</v>
      </c>
      <c r="F84" s="23">
        <v>1367</v>
      </c>
      <c r="G84" s="23">
        <v>25618922.84</v>
      </c>
      <c r="H84" s="23">
        <v>10143</v>
      </c>
      <c r="I84" s="23">
        <v>70231416.760000005</v>
      </c>
      <c r="J84" s="23">
        <v>17464</v>
      </c>
      <c r="K84" s="23">
        <v>177859157.34</v>
      </c>
      <c r="L84" s="21">
        <f t="shared" si="0"/>
        <v>29200</v>
      </c>
      <c r="M84" s="21">
        <f t="shared" si="1"/>
        <v>279066304.35000002</v>
      </c>
      <c r="N84" s="23">
        <v>4652</v>
      </c>
      <c r="O84" s="23">
        <v>143784073.83000001</v>
      </c>
      <c r="P84" s="23">
        <v>316</v>
      </c>
      <c r="Q84" s="23">
        <v>15935721.23</v>
      </c>
      <c r="R84" s="21">
        <f t="shared" si="10"/>
        <v>4968</v>
      </c>
      <c r="S84" s="21">
        <f t="shared" si="11"/>
        <v>159719795.06</v>
      </c>
      <c r="T84" s="21">
        <f t="shared" si="3"/>
        <v>34168</v>
      </c>
      <c r="U84" s="21">
        <f t="shared" si="4"/>
        <v>438786099.41000003</v>
      </c>
      <c r="V84" s="11"/>
    </row>
    <row r="85" spans="1:22" s="5" customFormat="1">
      <c r="A85" s="15">
        <v>78</v>
      </c>
      <c r="B85" s="30" t="s">
        <v>291</v>
      </c>
      <c r="C85" s="17" t="s">
        <v>292</v>
      </c>
      <c r="D85" s="22"/>
      <c r="E85" s="22"/>
      <c r="F85" s="22"/>
      <c r="G85" s="22"/>
      <c r="H85" s="22">
        <v>17</v>
      </c>
      <c r="I85" s="22">
        <v>638338.19999999995</v>
      </c>
      <c r="J85" s="22">
        <v>44</v>
      </c>
      <c r="K85" s="22">
        <v>57691404.719999999</v>
      </c>
      <c r="L85" s="22">
        <f t="shared" si="0"/>
        <v>61</v>
      </c>
      <c r="M85" s="22">
        <f t="shared" si="1"/>
        <v>58329742.920000002</v>
      </c>
      <c r="N85" s="22">
        <v>10</v>
      </c>
      <c r="O85" s="22">
        <v>191010886.63999999</v>
      </c>
      <c r="P85" s="22">
        <v>6</v>
      </c>
      <c r="Q85" s="22">
        <v>133948033.61</v>
      </c>
      <c r="R85" s="22">
        <f t="shared" si="10"/>
        <v>16</v>
      </c>
      <c r="S85" s="22">
        <f t="shared" si="11"/>
        <v>324958920.25</v>
      </c>
      <c r="T85" s="22">
        <f t="shared" si="3"/>
        <v>77</v>
      </c>
      <c r="U85" s="22">
        <f t="shared" si="4"/>
        <v>383288663.17000002</v>
      </c>
      <c r="V85" s="11"/>
    </row>
    <row r="86" spans="1:22" s="5" customFormat="1">
      <c r="A86" s="18">
        <v>79</v>
      </c>
      <c r="B86" s="31" t="s">
        <v>162</v>
      </c>
      <c r="C86" s="1" t="s">
        <v>163</v>
      </c>
      <c r="D86" s="23">
        <v>5</v>
      </c>
      <c r="E86" s="23">
        <v>7173529.7400000002</v>
      </c>
      <c r="F86" s="23">
        <v>147</v>
      </c>
      <c r="G86" s="23">
        <v>71717244.689999998</v>
      </c>
      <c r="H86" s="23">
        <v>238</v>
      </c>
      <c r="I86" s="23">
        <v>34118295.520000003</v>
      </c>
      <c r="J86" s="23">
        <v>685</v>
      </c>
      <c r="K86" s="23">
        <v>90355597.969999999</v>
      </c>
      <c r="L86" s="21">
        <f t="shared" si="0"/>
        <v>1075</v>
      </c>
      <c r="M86" s="21">
        <f t="shared" si="1"/>
        <v>203364667.91999999</v>
      </c>
      <c r="N86" s="23">
        <v>279</v>
      </c>
      <c r="O86" s="23">
        <v>135713080.25999999</v>
      </c>
      <c r="P86" s="23">
        <v>25</v>
      </c>
      <c r="Q86" s="23">
        <v>14914857.279999999</v>
      </c>
      <c r="R86" s="21">
        <f t="shared" si="10"/>
        <v>304</v>
      </c>
      <c r="S86" s="21">
        <f t="shared" si="11"/>
        <v>150627937.53999999</v>
      </c>
      <c r="T86" s="21">
        <f t="shared" si="3"/>
        <v>1379</v>
      </c>
      <c r="U86" s="21">
        <f t="shared" si="4"/>
        <v>353992605.45999998</v>
      </c>
      <c r="V86" s="11"/>
    </row>
    <row r="87" spans="1:22" s="5" customFormat="1">
      <c r="A87" s="15">
        <v>80</v>
      </c>
      <c r="B87" s="16" t="s">
        <v>164</v>
      </c>
      <c r="C87" s="17" t="s">
        <v>165</v>
      </c>
      <c r="D87" s="22">
        <v>395</v>
      </c>
      <c r="E87" s="22">
        <v>50927794.740000002</v>
      </c>
      <c r="F87" s="22">
        <v>623</v>
      </c>
      <c r="G87" s="22">
        <v>43821365.380000003</v>
      </c>
      <c r="H87" s="22">
        <v>148</v>
      </c>
      <c r="I87" s="22">
        <v>38411723.789999999</v>
      </c>
      <c r="J87" s="22">
        <v>838</v>
      </c>
      <c r="K87" s="22">
        <v>35953261.619999997</v>
      </c>
      <c r="L87" s="22">
        <f t="shared" si="0"/>
        <v>2004</v>
      </c>
      <c r="M87" s="22">
        <f t="shared" si="1"/>
        <v>169114145.53</v>
      </c>
      <c r="N87" s="22">
        <v>848</v>
      </c>
      <c r="O87" s="22">
        <v>84356147.060000002</v>
      </c>
      <c r="P87" s="22">
        <v>497</v>
      </c>
      <c r="Q87" s="22">
        <v>95004370.099999994</v>
      </c>
      <c r="R87" s="22">
        <f t="shared" si="10"/>
        <v>1345</v>
      </c>
      <c r="S87" s="22">
        <f t="shared" si="11"/>
        <v>179360517.16</v>
      </c>
      <c r="T87" s="22">
        <f t="shared" si="3"/>
        <v>3349</v>
      </c>
      <c r="U87" s="22">
        <f t="shared" si="4"/>
        <v>348474662.69</v>
      </c>
      <c r="V87" s="11"/>
    </row>
    <row r="88" spans="1:22" s="5" customFormat="1">
      <c r="A88" s="18">
        <v>81</v>
      </c>
      <c r="B88" s="31" t="s">
        <v>176</v>
      </c>
      <c r="C88" s="1" t="s">
        <v>177</v>
      </c>
      <c r="D88" s="23">
        <v>2</v>
      </c>
      <c r="E88" s="23">
        <v>68659.960000000006</v>
      </c>
      <c r="F88" s="23">
        <v>224</v>
      </c>
      <c r="G88" s="23">
        <v>9013513.9000000004</v>
      </c>
      <c r="H88" s="23">
        <v>2850</v>
      </c>
      <c r="I88" s="23">
        <v>13808272.91</v>
      </c>
      <c r="J88" s="23">
        <v>6473</v>
      </c>
      <c r="K88" s="23">
        <v>56879129.340000004</v>
      </c>
      <c r="L88" s="21">
        <f t="shared" si="0"/>
        <v>9549</v>
      </c>
      <c r="M88" s="21">
        <f t="shared" si="1"/>
        <v>79769576.110000014</v>
      </c>
      <c r="N88" s="23">
        <v>7690</v>
      </c>
      <c r="O88" s="23">
        <v>148504902.06</v>
      </c>
      <c r="P88" s="23">
        <v>417</v>
      </c>
      <c r="Q88" s="23">
        <v>96547504.739999995</v>
      </c>
      <c r="R88" s="21">
        <f t="shared" si="10"/>
        <v>8107</v>
      </c>
      <c r="S88" s="21">
        <f t="shared" si="11"/>
        <v>245052406.80000001</v>
      </c>
      <c r="T88" s="21">
        <f t="shared" si="3"/>
        <v>17656</v>
      </c>
      <c r="U88" s="21">
        <f t="shared" si="4"/>
        <v>324821982.91000003</v>
      </c>
      <c r="V88" s="11"/>
    </row>
    <row r="89" spans="1:22" s="5" customFormat="1">
      <c r="A89" s="15">
        <v>82</v>
      </c>
      <c r="B89" s="30" t="s">
        <v>158</v>
      </c>
      <c r="C89" s="17" t="s">
        <v>159</v>
      </c>
      <c r="D89" s="22">
        <v>112</v>
      </c>
      <c r="E89" s="22">
        <v>2281786.09</v>
      </c>
      <c r="F89" s="22">
        <v>3064</v>
      </c>
      <c r="G89" s="22">
        <v>102926059.23999999</v>
      </c>
      <c r="H89" s="22">
        <v>1167</v>
      </c>
      <c r="I89" s="22">
        <v>23294027.420000002</v>
      </c>
      <c r="J89" s="22">
        <v>3095</v>
      </c>
      <c r="K89" s="22">
        <v>35998889.1712</v>
      </c>
      <c r="L89" s="22">
        <f t="shared" si="0"/>
        <v>7438</v>
      </c>
      <c r="M89" s="22">
        <f t="shared" si="1"/>
        <v>164500761.92120001</v>
      </c>
      <c r="N89" s="22">
        <v>4969</v>
      </c>
      <c r="O89" s="22">
        <v>129879878.87</v>
      </c>
      <c r="P89" s="22">
        <v>748</v>
      </c>
      <c r="Q89" s="22">
        <v>16497904.07</v>
      </c>
      <c r="R89" s="22">
        <f t="shared" si="10"/>
        <v>5717</v>
      </c>
      <c r="S89" s="22">
        <f t="shared" si="11"/>
        <v>146377782.94</v>
      </c>
      <c r="T89" s="22">
        <f t="shared" si="3"/>
        <v>13155</v>
      </c>
      <c r="U89" s="22">
        <f t="shared" si="4"/>
        <v>310878544.86119998</v>
      </c>
      <c r="V89" s="11"/>
    </row>
    <row r="90" spans="1:22" s="5" customFormat="1">
      <c r="A90" s="18">
        <v>83</v>
      </c>
      <c r="B90" s="31" t="s">
        <v>186</v>
      </c>
      <c r="C90" s="1" t="s">
        <v>187</v>
      </c>
      <c r="D90" s="23"/>
      <c r="E90" s="23"/>
      <c r="F90" s="23">
        <v>10</v>
      </c>
      <c r="G90" s="23">
        <v>23670338.77</v>
      </c>
      <c r="H90" s="23">
        <v>5</v>
      </c>
      <c r="I90" s="23">
        <v>105000000</v>
      </c>
      <c r="J90" s="23">
        <v>42</v>
      </c>
      <c r="K90" s="23">
        <v>121409455.06</v>
      </c>
      <c r="L90" s="21">
        <f t="shared" si="0"/>
        <v>57</v>
      </c>
      <c r="M90" s="21">
        <f t="shared" si="1"/>
        <v>250079793.82999998</v>
      </c>
      <c r="N90" s="23">
        <v>26</v>
      </c>
      <c r="O90" s="23">
        <v>43181133.009999998</v>
      </c>
      <c r="P90" s="23">
        <v>2</v>
      </c>
      <c r="Q90" s="23">
        <v>2000000</v>
      </c>
      <c r="R90" s="21">
        <f t="shared" si="10"/>
        <v>28</v>
      </c>
      <c r="S90" s="21">
        <f t="shared" si="11"/>
        <v>45181133.009999998</v>
      </c>
      <c r="T90" s="21">
        <f t="shared" si="3"/>
        <v>85</v>
      </c>
      <c r="U90" s="21">
        <f t="shared" si="4"/>
        <v>295260926.83999997</v>
      </c>
      <c r="V90" s="11"/>
    </row>
    <row r="91" spans="1:22" s="5" customFormat="1">
      <c r="A91" s="15">
        <v>84</v>
      </c>
      <c r="B91" s="30" t="s">
        <v>172</v>
      </c>
      <c r="C91" s="17" t="s">
        <v>173</v>
      </c>
      <c r="D91" s="22">
        <v>17</v>
      </c>
      <c r="E91" s="22">
        <v>29873982.239999998</v>
      </c>
      <c r="F91" s="22">
        <v>6</v>
      </c>
      <c r="G91" s="22">
        <v>4035572.2</v>
      </c>
      <c r="H91" s="22">
        <v>52</v>
      </c>
      <c r="I91" s="22">
        <v>34642605.840000004</v>
      </c>
      <c r="J91" s="22">
        <v>220</v>
      </c>
      <c r="K91" s="22">
        <v>37568478.740000002</v>
      </c>
      <c r="L91" s="22">
        <f t="shared" si="0"/>
        <v>295</v>
      </c>
      <c r="M91" s="22">
        <f t="shared" si="1"/>
        <v>106120639.02000001</v>
      </c>
      <c r="N91" s="22">
        <v>17</v>
      </c>
      <c r="O91" s="22">
        <v>73144945</v>
      </c>
      <c r="P91" s="22">
        <v>17</v>
      </c>
      <c r="Q91" s="22">
        <v>103127865</v>
      </c>
      <c r="R91" s="22">
        <f t="shared" si="10"/>
        <v>34</v>
      </c>
      <c r="S91" s="22">
        <f t="shared" si="11"/>
        <v>176272810</v>
      </c>
      <c r="T91" s="22">
        <f t="shared" si="3"/>
        <v>329</v>
      </c>
      <c r="U91" s="22">
        <f t="shared" si="4"/>
        <v>282393449.01999998</v>
      </c>
      <c r="V91" s="11"/>
    </row>
    <row r="92" spans="1:22" s="5" customFormat="1">
      <c r="A92" s="18">
        <v>85</v>
      </c>
      <c r="B92" s="31" t="s">
        <v>168</v>
      </c>
      <c r="C92" s="1" t="s">
        <v>169</v>
      </c>
      <c r="D92" s="23">
        <v>27</v>
      </c>
      <c r="E92" s="23">
        <v>6125005.2699999996</v>
      </c>
      <c r="F92" s="23">
        <v>293</v>
      </c>
      <c r="G92" s="23">
        <v>81134327.769999996</v>
      </c>
      <c r="H92" s="23">
        <v>378</v>
      </c>
      <c r="I92" s="23">
        <v>32898418.850000001</v>
      </c>
      <c r="J92" s="23">
        <v>961</v>
      </c>
      <c r="K92" s="23">
        <v>40408298.469999999</v>
      </c>
      <c r="L92" s="21">
        <f t="shared" si="0"/>
        <v>1659</v>
      </c>
      <c r="M92" s="21">
        <f t="shared" si="1"/>
        <v>160566050.35999998</v>
      </c>
      <c r="N92" s="23">
        <v>457</v>
      </c>
      <c r="O92" s="23">
        <v>96922148.689999998</v>
      </c>
      <c r="P92" s="23">
        <v>82</v>
      </c>
      <c r="Q92" s="23">
        <v>14392000</v>
      </c>
      <c r="R92" s="21">
        <f t="shared" si="10"/>
        <v>539</v>
      </c>
      <c r="S92" s="21">
        <f t="shared" si="11"/>
        <v>111314148.69</v>
      </c>
      <c r="T92" s="21">
        <f t="shared" si="3"/>
        <v>2198</v>
      </c>
      <c r="U92" s="21">
        <f t="shared" si="4"/>
        <v>271880199.04999995</v>
      </c>
      <c r="V92" s="11"/>
    </row>
    <row r="93" spans="1:22" s="5" customFormat="1">
      <c r="A93" s="15">
        <v>86</v>
      </c>
      <c r="B93" s="30" t="s">
        <v>178</v>
      </c>
      <c r="C93" s="17" t="s">
        <v>179</v>
      </c>
      <c r="D93" s="22">
        <v>398</v>
      </c>
      <c r="E93" s="22">
        <v>39967900.210000001</v>
      </c>
      <c r="F93" s="22">
        <v>1286</v>
      </c>
      <c r="G93" s="22">
        <v>40449839.659999996</v>
      </c>
      <c r="H93" s="22">
        <v>2155</v>
      </c>
      <c r="I93" s="22">
        <v>15623073.83</v>
      </c>
      <c r="J93" s="22">
        <v>6820</v>
      </c>
      <c r="K93" s="22">
        <v>47334485.899999999</v>
      </c>
      <c r="L93" s="22">
        <f t="shared" si="0"/>
        <v>10659</v>
      </c>
      <c r="M93" s="22">
        <f t="shared" si="1"/>
        <v>143375299.59999999</v>
      </c>
      <c r="N93" s="22">
        <v>4329</v>
      </c>
      <c r="O93" s="22">
        <v>76699958.569999993</v>
      </c>
      <c r="P93" s="22">
        <v>555</v>
      </c>
      <c r="Q93" s="22">
        <v>44476826.189999998</v>
      </c>
      <c r="R93" s="22">
        <f t="shared" ref="R93:R156" si="30">N93+P93</f>
        <v>4884</v>
      </c>
      <c r="S93" s="22">
        <f t="shared" ref="S93:S156" si="31">O93+Q93</f>
        <v>121176784.75999999</v>
      </c>
      <c r="T93" s="22">
        <f t="shared" si="3"/>
        <v>15543</v>
      </c>
      <c r="U93" s="22">
        <f t="shared" si="4"/>
        <v>264552084.35999998</v>
      </c>
      <c r="V93" s="11"/>
    </row>
    <row r="94" spans="1:22" s="5" customFormat="1">
      <c r="A94" s="18">
        <v>87</v>
      </c>
      <c r="B94" s="31" t="s">
        <v>209</v>
      </c>
      <c r="C94" s="1" t="s">
        <v>210</v>
      </c>
      <c r="D94" s="23">
        <v>10</v>
      </c>
      <c r="E94" s="23">
        <v>62450941.880000003</v>
      </c>
      <c r="F94" s="23">
        <v>78</v>
      </c>
      <c r="G94" s="23">
        <v>50518447.039999999</v>
      </c>
      <c r="H94" s="23">
        <v>34</v>
      </c>
      <c r="I94" s="23">
        <v>12143087.4</v>
      </c>
      <c r="J94" s="23">
        <v>249</v>
      </c>
      <c r="K94" s="23">
        <v>27285912.760000002</v>
      </c>
      <c r="L94" s="21">
        <f t="shared" si="0"/>
        <v>371</v>
      </c>
      <c r="M94" s="21">
        <f t="shared" si="1"/>
        <v>152398389.08000001</v>
      </c>
      <c r="N94" s="23">
        <v>10</v>
      </c>
      <c r="O94" s="23">
        <v>44500000</v>
      </c>
      <c r="P94" s="23">
        <v>4</v>
      </c>
      <c r="Q94" s="23">
        <v>44000000</v>
      </c>
      <c r="R94" s="21">
        <f t="shared" si="30"/>
        <v>14</v>
      </c>
      <c r="S94" s="21">
        <f t="shared" si="31"/>
        <v>88500000</v>
      </c>
      <c r="T94" s="21">
        <f t="shared" si="3"/>
        <v>385</v>
      </c>
      <c r="U94" s="21">
        <f t="shared" si="4"/>
        <v>240898389.08000001</v>
      </c>
      <c r="V94" s="11"/>
    </row>
    <row r="95" spans="1:22" s="5" customFormat="1">
      <c r="A95" s="15">
        <v>88</v>
      </c>
      <c r="B95" s="16" t="s">
        <v>184</v>
      </c>
      <c r="C95" s="17" t="s">
        <v>185</v>
      </c>
      <c r="D95" s="22">
        <v>135</v>
      </c>
      <c r="E95" s="22">
        <v>6986923.5899999999</v>
      </c>
      <c r="F95" s="22">
        <v>2248</v>
      </c>
      <c r="G95" s="22">
        <v>61211480.710000001</v>
      </c>
      <c r="H95" s="22">
        <v>793</v>
      </c>
      <c r="I95" s="22">
        <v>7827288.9000000004</v>
      </c>
      <c r="J95" s="22">
        <v>2685</v>
      </c>
      <c r="K95" s="22">
        <v>22875897.5</v>
      </c>
      <c r="L95" s="22">
        <f t="shared" ref="L95:L158" si="32">D95+F95+H95+J95</f>
        <v>5861</v>
      </c>
      <c r="M95" s="22">
        <f t="shared" ref="M95:M158" si="33">E95+G95+I95+K95</f>
        <v>98901590.700000003</v>
      </c>
      <c r="N95" s="22">
        <v>2666</v>
      </c>
      <c r="O95" s="22">
        <v>77084377.980000004</v>
      </c>
      <c r="P95" s="22">
        <v>927</v>
      </c>
      <c r="Q95" s="22">
        <v>7818267.1500000004</v>
      </c>
      <c r="R95" s="22">
        <f t="shared" si="30"/>
        <v>3593</v>
      </c>
      <c r="S95" s="22">
        <f t="shared" si="31"/>
        <v>84902645.13000001</v>
      </c>
      <c r="T95" s="22">
        <f t="shared" ref="T95:T158" si="34">L95+R95</f>
        <v>9454</v>
      </c>
      <c r="U95" s="22">
        <f t="shared" ref="U95:U158" si="35">M95+S95</f>
        <v>183804235.83000001</v>
      </c>
      <c r="V95" s="11"/>
    </row>
    <row r="96" spans="1:22" s="5" customFormat="1">
      <c r="A96" s="18">
        <v>89</v>
      </c>
      <c r="B96" s="31" t="s">
        <v>207</v>
      </c>
      <c r="C96" s="1" t="s">
        <v>208</v>
      </c>
      <c r="D96" s="23">
        <v>52</v>
      </c>
      <c r="E96" s="23">
        <v>7198965.5599999996</v>
      </c>
      <c r="F96" s="23">
        <v>36</v>
      </c>
      <c r="G96" s="23">
        <v>1540147.83</v>
      </c>
      <c r="H96" s="23">
        <v>11</v>
      </c>
      <c r="I96" s="23">
        <v>923949.59</v>
      </c>
      <c r="J96" s="23">
        <v>122</v>
      </c>
      <c r="K96" s="23">
        <v>77001895.819999993</v>
      </c>
      <c r="L96" s="21">
        <f t="shared" si="32"/>
        <v>221</v>
      </c>
      <c r="M96" s="21">
        <f t="shared" si="33"/>
        <v>86664958.799999997</v>
      </c>
      <c r="N96" s="23">
        <v>19</v>
      </c>
      <c r="O96" s="23">
        <v>69829325</v>
      </c>
      <c r="P96" s="23">
        <v>2</v>
      </c>
      <c r="Q96" s="23">
        <v>126450</v>
      </c>
      <c r="R96" s="21">
        <f t="shared" si="30"/>
        <v>21</v>
      </c>
      <c r="S96" s="21">
        <f t="shared" si="31"/>
        <v>69955775</v>
      </c>
      <c r="T96" s="21">
        <f t="shared" si="34"/>
        <v>242</v>
      </c>
      <c r="U96" s="21">
        <f t="shared" si="35"/>
        <v>156620733.80000001</v>
      </c>
      <c r="V96" s="11"/>
    </row>
    <row r="97" spans="1:22" s="5" customFormat="1">
      <c r="A97" s="15">
        <v>90</v>
      </c>
      <c r="B97" s="30" t="s">
        <v>188</v>
      </c>
      <c r="C97" s="17" t="s">
        <v>337</v>
      </c>
      <c r="D97" s="22">
        <v>199</v>
      </c>
      <c r="E97" s="22">
        <v>4165604.17</v>
      </c>
      <c r="F97" s="22">
        <v>1484</v>
      </c>
      <c r="G97" s="22">
        <v>40809696.960000001</v>
      </c>
      <c r="H97" s="22">
        <v>9986</v>
      </c>
      <c r="I97" s="22">
        <v>14051994.359999999</v>
      </c>
      <c r="J97" s="22">
        <v>1829</v>
      </c>
      <c r="K97" s="22">
        <v>18805314.6932</v>
      </c>
      <c r="L97" s="22">
        <f t="shared" si="32"/>
        <v>13498</v>
      </c>
      <c r="M97" s="22">
        <f t="shared" si="33"/>
        <v>77832610.183200002</v>
      </c>
      <c r="N97" s="22">
        <v>2920</v>
      </c>
      <c r="O97" s="22">
        <v>58704457.939999998</v>
      </c>
      <c r="P97" s="22">
        <v>765</v>
      </c>
      <c r="Q97" s="22">
        <v>17309625.510000002</v>
      </c>
      <c r="R97" s="22">
        <f t="shared" si="30"/>
        <v>3685</v>
      </c>
      <c r="S97" s="22">
        <f t="shared" si="31"/>
        <v>76014083.450000003</v>
      </c>
      <c r="T97" s="22">
        <f t="shared" si="34"/>
        <v>17183</v>
      </c>
      <c r="U97" s="22">
        <f t="shared" si="35"/>
        <v>153846693.63319999</v>
      </c>
      <c r="V97" s="11"/>
    </row>
    <row r="98" spans="1:22" s="5" customFormat="1">
      <c r="A98" s="18">
        <v>91</v>
      </c>
      <c r="B98" s="31" t="s">
        <v>205</v>
      </c>
      <c r="C98" s="1" t="s">
        <v>206</v>
      </c>
      <c r="D98" s="23">
        <v>26</v>
      </c>
      <c r="E98" s="23">
        <v>2911638.28</v>
      </c>
      <c r="F98" s="23">
        <v>997</v>
      </c>
      <c r="G98" s="23">
        <v>38441884.869499996</v>
      </c>
      <c r="H98" s="23">
        <v>589</v>
      </c>
      <c r="I98" s="23">
        <v>6723246.6299999999</v>
      </c>
      <c r="J98" s="23">
        <v>1985</v>
      </c>
      <c r="K98" s="23">
        <v>30660084.379999999</v>
      </c>
      <c r="L98" s="21">
        <f t="shared" si="32"/>
        <v>3597</v>
      </c>
      <c r="M98" s="21">
        <f t="shared" si="33"/>
        <v>78736854.159500003</v>
      </c>
      <c r="N98" s="23">
        <v>1413</v>
      </c>
      <c r="O98" s="23">
        <v>65673295.649999999</v>
      </c>
      <c r="P98" s="23">
        <v>79</v>
      </c>
      <c r="Q98" s="23">
        <v>6204622.7300000004</v>
      </c>
      <c r="R98" s="21">
        <f t="shared" si="30"/>
        <v>1492</v>
      </c>
      <c r="S98" s="21">
        <f t="shared" si="31"/>
        <v>71877918.379999995</v>
      </c>
      <c r="T98" s="21">
        <f t="shared" si="34"/>
        <v>5089</v>
      </c>
      <c r="U98" s="21">
        <f t="shared" si="35"/>
        <v>150614772.5395</v>
      </c>
      <c r="V98" s="11"/>
    </row>
    <row r="99" spans="1:22" s="5" customFormat="1">
      <c r="A99" s="15">
        <v>92</v>
      </c>
      <c r="B99" s="30" t="s">
        <v>191</v>
      </c>
      <c r="C99" s="17" t="s">
        <v>192</v>
      </c>
      <c r="D99" s="22">
        <v>598</v>
      </c>
      <c r="E99" s="22">
        <v>48551564.119999997</v>
      </c>
      <c r="F99" s="22">
        <v>699</v>
      </c>
      <c r="G99" s="22">
        <v>18426816.899999999</v>
      </c>
      <c r="H99" s="22">
        <v>576</v>
      </c>
      <c r="I99" s="22">
        <v>15331623.48</v>
      </c>
      <c r="J99" s="22">
        <v>235</v>
      </c>
      <c r="K99" s="22">
        <v>53746612.560000002</v>
      </c>
      <c r="L99" s="22">
        <f t="shared" si="32"/>
        <v>2108</v>
      </c>
      <c r="M99" s="22">
        <f t="shared" si="33"/>
        <v>136056617.06</v>
      </c>
      <c r="N99" s="22">
        <v>15</v>
      </c>
      <c r="O99" s="22">
        <v>8258560</v>
      </c>
      <c r="P99" s="22">
        <v>6</v>
      </c>
      <c r="Q99" s="22">
        <v>3377975</v>
      </c>
      <c r="R99" s="22">
        <f t="shared" si="30"/>
        <v>21</v>
      </c>
      <c r="S99" s="22">
        <f t="shared" si="31"/>
        <v>11636535</v>
      </c>
      <c r="T99" s="22">
        <f t="shared" si="34"/>
        <v>2129</v>
      </c>
      <c r="U99" s="22">
        <f t="shared" si="35"/>
        <v>147693152.06</v>
      </c>
      <c r="V99" s="11"/>
    </row>
    <row r="100" spans="1:22" s="5" customFormat="1">
      <c r="A100" s="18">
        <v>93</v>
      </c>
      <c r="B100" s="31" t="s">
        <v>217</v>
      </c>
      <c r="C100" s="1" t="s">
        <v>218</v>
      </c>
      <c r="D100" s="23">
        <v>12</v>
      </c>
      <c r="E100" s="23">
        <v>449437.63</v>
      </c>
      <c r="F100" s="23">
        <v>1293</v>
      </c>
      <c r="G100" s="23">
        <v>63441216.200000003</v>
      </c>
      <c r="H100" s="23">
        <v>217</v>
      </c>
      <c r="I100" s="23">
        <v>1426851.23</v>
      </c>
      <c r="J100" s="23">
        <v>268</v>
      </c>
      <c r="K100" s="23">
        <v>4055095</v>
      </c>
      <c r="L100" s="21">
        <f t="shared" si="32"/>
        <v>1790</v>
      </c>
      <c r="M100" s="21">
        <f t="shared" si="33"/>
        <v>69372600.060000002</v>
      </c>
      <c r="N100" s="23">
        <v>1341</v>
      </c>
      <c r="O100" s="23">
        <v>69718691.280000001</v>
      </c>
      <c r="P100" s="23">
        <v>243</v>
      </c>
      <c r="Q100" s="23">
        <v>4098659.5</v>
      </c>
      <c r="R100" s="21">
        <f t="shared" si="30"/>
        <v>1584</v>
      </c>
      <c r="S100" s="21">
        <f t="shared" si="31"/>
        <v>73817350.780000001</v>
      </c>
      <c r="T100" s="21">
        <f t="shared" si="34"/>
        <v>3374</v>
      </c>
      <c r="U100" s="21">
        <f t="shared" si="35"/>
        <v>143189950.84</v>
      </c>
      <c r="V100" s="11"/>
    </row>
    <row r="101" spans="1:22" s="5" customFormat="1">
      <c r="A101" s="15">
        <v>94</v>
      </c>
      <c r="B101" s="30" t="s">
        <v>203</v>
      </c>
      <c r="C101" s="17" t="s">
        <v>204</v>
      </c>
      <c r="D101" s="22"/>
      <c r="E101" s="22"/>
      <c r="F101" s="22"/>
      <c r="G101" s="22"/>
      <c r="H101" s="22">
        <v>1376</v>
      </c>
      <c r="I101" s="22">
        <v>15107055.6</v>
      </c>
      <c r="J101" s="22">
        <v>2135</v>
      </c>
      <c r="K101" s="22">
        <v>32648651.16</v>
      </c>
      <c r="L101" s="22">
        <f t="shared" si="32"/>
        <v>3511</v>
      </c>
      <c r="M101" s="22">
        <f t="shared" si="33"/>
        <v>47755706.759999998</v>
      </c>
      <c r="N101" s="22">
        <v>3009</v>
      </c>
      <c r="O101" s="22">
        <v>53512287.420000002</v>
      </c>
      <c r="P101" s="22">
        <v>249</v>
      </c>
      <c r="Q101" s="22">
        <v>35942797.700000003</v>
      </c>
      <c r="R101" s="22">
        <f t="shared" si="30"/>
        <v>3258</v>
      </c>
      <c r="S101" s="22">
        <f t="shared" si="31"/>
        <v>89455085.120000005</v>
      </c>
      <c r="T101" s="22">
        <f t="shared" si="34"/>
        <v>6769</v>
      </c>
      <c r="U101" s="22">
        <f t="shared" si="35"/>
        <v>137210791.88</v>
      </c>
      <c r="V101" s="11"/>
    </row>
    <row r="102" spans="1:22" s="5" customFormat="1">
      <c r="A102" s="18">
        <v>95</v>
      </c>
      <c r="B102" s="31" t="s">
        <v>256</v>
      </c>
      <c r="C102" s="1" t="s">
        <v>257</v>
      </c>
      <c r="D102" s="23"/>
      <c r="E102" s="23"/>
      <c r="F102" s="23">
        <v>29</v>
      </c>
      <c r="G102" s="23">
        <v>810154.3</v>
      </c>
      <c r="H102" s="23">
        <v>518</v>
      </c>
      <c r="I102" s="23">
        <v>1891551.17</v>
      </c>
      <c r="J102" s="23">
        <v>2525</v>
      </c>
      <c r="K102" s="23">
        <v>22638554.010000002</v>
      </c>
      <c r="L102" s="21">
        <f t="shared" si="32"/>
        <v>3072</v>
      </c>
      <c r="M102" s="21">
        <f t="shared" si="33"/>
        <v>25340259.48</v>
      </c>
      <c r="N102" s="23">
        <v>5514</v>
      </c>
      <c r="O102" s="23">
        <v>58042175.840000004</v>
      </c>
      <c r="P102" s="23">
        <v>338</v>
      </c>
      <c r="Q102" s="23">
        <v>36455377.049999997</v>
      </c>
      <c r="R102" s="21">
        <f t="shared" si="30"/>
        <v>5852</v>
      </c>
      <c r="S102" s="21">
        <f t="shared" si="31"/>
        <v>94497552.890000001</v>
      </c>
      <c r="T102" s="21">
        <f t="shared" si="34"/>
        <v>8924</v>
      </c>
      <c r="U102" s="21">
        <f t="shared" si="35"/>
        <v>119837812.37</v>
      </c>
      <c r="V102" s="11"/>
    </row>
    <row r="103" spans="1:22" s="5" customFormat="1">
      <c r="A103" s="15">
        <v>96</v>
      </c>
      <c r="B103" s="16" t="s">
        <v>197</v>
      </c>
      <c r="C103" s="17" t="s">
        <v>198</v>
      </c>
      <c r="D103" s="22">
        <v>22</v>
      </c>
      <c r="E103" s="22">
        <v>695309.24</v>
      </c>
      <c r="F103" s="22">
        <v>443</v>
      </c>
      <c r="G103" s="22">
        <v>11212450.449999999</v>
      </c>
      <c r="H103" s="22">
        <v>437</v>
      </c>
      <c r="I103" s="22">
        <v>5484060.9299999997</v>
      </c>
      <c r="J103" s="22">
        <v>6429</v>
      </c>
      <c r="K103" s="22">
        <v>27800052.600000001</v>
      </c>
      <c r="L103" s="22">
        <f t="shared" si="32"/>
        <v>7331</v>
      </c>
      <c r="M103" s="22">
        <f t="shared" si="33"/>
        <v>45191873.219999999</v>
      </c>
      <c r="N103" s="22">
        <v>2189</v>
      </c>
      <c r="O103" s="22">
        <v>54108932.310000002</v>
      </c>
      <c r="P103" s="22">
        <v>122</v>
      </c>
      <c r="Q103" s="22">
        <v>20044431.16</v>
      </c>
      <c r="R103" s="22">
        <f t="shared" si="30"/>
        <v>2311</v>
      </c>
      <c r="S103" s="22">
        <f t="shared" si="31"/>
        <v>74153363.469999999</v>
      </c>
      <c r="T103" s="22">
        <f t="shared" si="34"/>
        <v>9642</v>
      </c>
      <c r="U103" s="22">
        <f t="shared" si="35"/>
        <v>119345236.69</v>
      </c>
      <c r="V103" s="11"/>
    </row>
    <row r="104" spans="1:22" s="5" customFormat="1">
      <c r="A104" s="18">
        <v>97</v>
      </c>
      <c r="B104" s="31" t="s">
        <v>193</v>
      </c>
      <c r="C104" s="1" t="s">
        <v>194</v>
      </c>
      <c r="D104" s="23">
        <v>22</v>
      </c>
      <c r="E104" s="23">
        <v>825795.48</v>
      </c>
      <c r="F104" s="23">
        <v>813</v>
      </c>
      <c r="G104" s="23">
        <v>40383990.020000003</v>
      </c>
      <c r="H104" s="23">
        <v>274</v>
      </c>
      <c r="I104" s="23">
        <v>5331956.12</v>
      </c>
      <c r="J104" s="23">
        <v>1344</v>
      </c>
      <c r="K104" s="23">
        <v>12460718.3759</v>
      </c>
      <c r="L104" s="21">
        <f t="shared" si="32"/>
        <v>2453</v>
      </c>
      <c r="M104" s="21">
        <f t="shared" si="33"/>
        <v>59002459.995899998</v>
      </c>
      <c r="N104" s="23">
        <v>2032</v>
      </c>
      <c r="O104" s="23">
        <v>52577152.840000004</v>
      </c>
      <c r="P104" s="23">
        <v>248</v>
      </c>
      <c r="Q104" s="23">
        <v>5824903.7800000003</v>
      </c>
      <c r="R104" s="21">
        <f t="shared" si="30"/>
        <v>2280</v>
      </c>
      <c r="S104" s="21">
        <f t="shared" si="31"/>
        <v>58402056.620000005</v>
      </c>
      <c r="T104" s="21">
        <f t="shared" si="34"/>
        <v>4733</v>
      </c>
      <c r="U104" s="21">
        <f t="shared" si="35"/>
        <v>117404516.61590001</v>
      </c>
      <c r="V104" s="11"/>
    </row>
    <row r="105" spans="1:22" s="5" customFormat="1">
      <c r="A105" s="15">
        <v>98</v>
      </c>
      <c r="B105" s="30" t="s">
        <v>327</v>
      </c>
      <c r="C105" s="17" t="s">
        <v>328</v>
      </c>
      <c r="D105" s="22"/>
      <c r="E105" s="22"/>
      <c r="F105" s="22"/>
      <c r="G105" s="22"/>
      <c r="H105" s="22"/>
      <c r="I105" s="22"/>
      <c r="J105" s="22">
        <v>5</v>
      </c>
      <c r="K105" s="22">
        <v>5160.0200000000004</v>
      </c>
      <c r="L105" s="22">
        <f t="shared" si="32"/>
        <v>5</v>
      </c>
      <c r="M105" s="22">
        <f t="shared" si="33"/>
        <v>5160.0200000000004</v>
      </c>
      <c r="N105" s="22">
        <v>40</v>
      </c>
      <c r="O105" s="22">
        <v>57233980.43</v>
      </c>
      <c r="P105" s="22">
        <v>67</v>
      </c>
      <c r="Q105" s="22">
        <v>57202985.259999998</v>
      </c>
      <c r="R105" s="22">
        <f t="shared" si="30"/>
        <v>107</v>
      </c>
      <c r="S105" s="22">
        <f t="shared" si="31"/>
        <v>114436965.69</v>
      </c>
      <c r="T105" s="22">
        <f t="shared" si="34"/>
        <v>112</v>
      </c>
      <c r="U105" s="22">
        <f t="shared" si="35"/>
        <v>114442125.70999999</v>
      </c>
      <c r="V105" s="11"/>
    </row>
    <row r="106" spans="1:22" s="5" customFormat="1">
      <c r="A106" s="18">
        <v>99</v>
      </c>
      <c r="B106" s="31" t="s">
        <v>199</v>
      </c>
      <c r="C106" s="1" t="s">
        <v>200</v>
      </c>
      <c r="D106" s="23">
        <v>39</v>
      </c>
      <c r="E106" s="23">
        <v>1298157.19</v>
      </c>
      <c r="F106" s="23">
        <v>380</v>
      </c>
      <c r="G106" s="23">
        <v>11493053.880000001</v>
      </c>
      <c r="H106" s="23">
        <v>1287</v>
      </c>
      <c r="I106" s="23">
        <v>5772450.9000000004</v>
      </c>
      <c r="J106" s="23">
        <v>5022</v>
      </c>
      <c r="K106" s="23">
        <v>37256473.009999998</v>
      </c>
      <c r="L106" s="21">
        <f t="shared" si="32"/>
        <v>6728</v>
      </c>
      <c r="M106" s="21">
        <f t="shared" si="33"/>
        <v>55820134.979999997</v>
      </c>
      <c r="N106" s="23">
        <v>5375</v>
      </c>
      <c r="O106" s="23">
        <v>49673760.600000001</v>
      </c>
      <c r="P106" s="23">
        <v>164</v>
      </c>
      <c r="Q106" s="23">
        <v>7926634.1399999997</v>
      </c>
      <c r="R106" s="21">
        <f t="shared" si="30"/>
        <v>5539</v>
      </c>
      <c r="S106" s="21">
        <f t="shared" si="31"/>
        <v>57600394.740000002</v>
      </c>
      <c r="T106" s="21">
        <f t="shared" si="34"/>
        <v>12267</v>
      </c>
      <c r="U106" s="21">
        <f t="shared" si="35"/>
        <v>113420529.72</v>
      </c>
      <c r="V106" s="11"/>
    </row>
    <row r="107" spans="1:22" s="5" customFormat="1">
      <c r="A107" s="15">
        <v>100</v>
      </c>
      <c r="B107" s="30" t="s">
        <v>201</v>
      </c>
      <c r="C107" s="17" t="s">
        <v>202</v>
      </c>
      <c r="D107" s="22">
        <v>58</v>
      </c>
      <c r="E107" s="22">
        <v>976901.99</v>
      </c>
      <c r="F107" s="22">
        <v>596</v>
      </c>
      <c r="G107" s="22">
        <v>18115380.710000001</v>
      </c>
      <c r="H107" s="22">
        <v>1721</v>
      </c>
      <c r="I107" s="22">
        <v>10335669.380000001</v>
      </c>
      <c r="J107" s="22">
        <v>3380</v>
      </c>
      <c r="K107" s="22">
        <v>30052235.75</v>
      </c>
      <c r="L107" s="22">
        <f t="shared" si="32"/>
        <v>5755</v>
      </c>
      <c r="M107" s="22">
        <f t="shared" si="33"/>
        <v>59480187.829999998</v>
      </c>
      <c r="N107" s="22">
        <v>3296</v>
      </c>
      <c r="O107" s="22">
        <v>44741891.310000002</v>
      </c>
      <c r="P107" s="22">
        <v>575</v>
      </c>
      <c r="Q107" s="22">
        <v>7800269.1699999999</v>
      </c>
      <c r="R107" s="22">
        <f t="shared" si="30"/>
        <v>3871</v>
      </c>
      <c r="S107" s="22">
        <f t="shared" si="31"/>
        <v>52542160.480000004</v>
      </c>
      <c r="T107" s="22">
        <f t="shared" si="34"/>
        <v>9626</v>
      </c>
      <c r="U107" s="22">
        <f t="shared" si="35"/>
        <v>112022348.31</v>
      </c>
      <c r="V107" s="11"/>
    </row>
    <row r="108" spans="1:22" s="5" customFormat="1">
      <c r="A108" s="18">
        <v>101</v>
      </c>
      <c r="B108" s="31" t="s">
        <v>229</v>
      </c>
      <c r="C108" s="1" t="s">
        <v>230</v>
      </c>
      <c r="D108" s="23">
        <v>145</v>
      </c>
      <c r="E108" s="23">
        <v>3080665.98</v>
      </c>
      <c r="F108" s="23">
        <v>1404</v>
      </c>
      <c r="G108" s="23">
        <v>44166444.579999998</v>
      </c>
      <c r="H108" s="23">
        <v>136</v>
      </c>
      <c r="I108" s="23">
        <v>1486463.75</v>
      </c>
      <c r="J108" s="23">
        <v>293</v>
      </c>
      <c r="K108" s="23">
        <v>4749993.63</v>
      </c>
      <c r="L108" s="21">
        <f t="shared" si="32"/>
        <v>1978</v>
      </c>
      <c r="M108" s="21">
        <f t="shared" si="33"/>
        <v>53483567.939999998</v>
      </c>
      <c r="N108" s="23">
        <v>1484</v>
      </c>
      <c r="O108" s="23">
        <v>49220897.880000003</v>
      </c>
      <c r="P108" s="23">
        <v>289</v>
      </c>
      <c r="Q108" s="23">
        <v>4872437.9800000004</v>
      </c>
      <c r="R108" s="21">
        <f t="shared" si="30"/>
        <v>1773</v>
      </c>
      <c r="S108" s="21">
        <f t="shared" si="31"/>
        <v>54093335.859999999</v>
      </c>
      <c r="T108" s="21">
        <f t="shared" si="34"/>
        <v>3751</v>
      </c>
      <c r="U108" s="21">
        <f t="shared" si="35"/>
        <v>107576903.8</v>
      </c>
      <c r="V108" s="11"/>
    </row>
    <row r="109" spans="1:22" s="5" customFormat="1">
      <c r="A109" s="15">
        <v>102</v>
      </c>
      <c r="B109" s="30" t="s">
        <v>174</v>
      </c>
      <c r="C109" s="17" t="s">
        <v>175</v>
      </c>
      <c r="D109" s="22"/>
      <c r="E109" s="22"/>
      <c r="F109" s="22">
        <v>7</v>
      </c>
      <c r="G109" s="22">
        <v>133591.20000000001</v>
      </c>
      <c r="H109" s="22">
        <v>190</v>
      </c>
      <c r="I109" s="22">
        <v>36891671.600000001</v>
      </c>
      <c r="J109" s="22">
        <v>1635</v>
      </c>
      <c r="K109" s="22">
        <v>17341238.030000001</v>
      </c>
      <c r="L109" s="22">
        <f t="shared" si="32"/>
        <v>1832</v>
      </c>
      <c r="M109" s="22">
        <f t="shared" si="33"/>
        <v>54366500.830000006</v>
      </c>
      <c r="N109" s="22">
        <v>39</v>
      </c>
      <c r="O109" s="22">
        <v>16980959.510000002</v>
      </c>
      <c r="P109" s="22">
        <v>15</v>
      </c>
      <c r="Q109" s="22">
        <v>36209090.740000002</v>
      </c>
      <c r="R109" s="22">
        <f t="shared" si="30"/>
        <v>54</v>
      </c>
      <c r="S109" s="22">
        <f t="shared" si="31"/>
        <v>53190050.25</v>
      </c>
      <c r="T109" s="22">
        <f t="shared" si="34"/>
        <v>1886</v>
      </c>
      <c r="U109" s="22">
        <f t="shared" si="35"/>
        <v>107556551.08000001</v>
      </c>
      <c r="V109" s="11"/>
    </row>
    <row r="110" spans="1:22" s="5" customFormat="1">
      <c r="A110" s="18">
        <v>103</v>
      </c>
      <c r="B110" s="31" t="s">
        <v>215</v>
      </c>
      <c r="C110" s="1" t="s">
        <v>216</v>
      </c>
      <c r="D110" s="23">
        <v>3</v>
      </c>
      <c r="E110" s="23">
        <v>50050.48</v>
      </c>
      <c r="F110" s="23">
        <v>405</v>
      </c>
      <c r="G110" s="23">
        <v>20008600.600000001</v>
      </c>
      <c r="H110" s="23">
        <v>61</v>
      </c>
      <c r="I110" s="23">
        <v>6055740.5700000003</v>
      </c>
      <c r="J110" s="23">
        <v>555</v>
      </c>
      <c r="K110" s="23">
        <v>22731024.309999999</v>
      </c>
      <c r="L110" s="21">
        <f t="shared" si="32"/>
        <v>1024</v>
      </c>
      <c r="M110" s="21">
        <f t="shared" si="33"/>
        <v>48845415.960000001</v>
      </c>
      <c r="N110" s="23">
        <v>133</v>
      </c>
      <c r="O110" s="23">
        <v>40125702.740000002</v>
      </c>
      <c r="P110" s="23">
        <v>23</v>
      </c>
      <c r="Q110" s="23">
        <v>4342411.8899999997</v>
      </c>
      <c r="R110" s="21">
        <f t="shared" si="30"/>
        <v>156</v>
      </c>
      <c r="S110" s="21">
        <f t="shared" si="31"/>
        <v>44468114.630000003</v>
      </c>
      <c r="T110" s="21">
        <f t="shared" si="34"/>
        <v>1180</v>
      </c>
      <c r="U110" s="21">
        <f t="shared" si="35"/>
        <v>93313530.590000004</v>
      </c>
      <c r="V110" s="11"/>
    </row>
    <row r="111" spans="1:22" s="5" customFormat="1">
      <c r="A111" s="15">
        <v>104</v>
      </c>
      <c r="B111" s="16" t="s">
        <v>195</v>
      </c>
      <c r="C111" s="17" t="s">
        <v>196</v>
      </c>
      <c r="D111" s="22"/>
      <c r="E111" s="22"/>
      <c r="F111" s="22">
        <v>11</v>
      </c>
      <c r="G111" s="22">
        <v>2546722.94</v>
      </c>
      <c r="H111" s="22">
        <v>239</v>
      </c>
      <c r="I111" s="22">
        <v>1507883.18</v>
      </c>
      <c r="J111" s="22">
        <v>284</v>
      </c>
      <c r="K111" s="22">
        <v>3142245.58</v>
      </c>
      <c r="L111" s="22">
        <f t="shared" si="32"/>
        <v>534</v>
      </c>
      <c r="M111" s="22">
        <f t="shared" si="33"/>
        <v>7196851.7000000002</v>
      </c>
      <c r="N111" s="22">
        <v>65</v>
      </c>
      <c r="O111" s="22">
        <v>44907310.32</v>
      </c>
      <c r="P111" s="22">
        <v>34</v>
      </c>
      <c r="Q111" s="22">
        <v>40525000</v>
      </c>
      <c r="R111" s="22">
        <f t="shared" si="30"/>
        <v>99</v>
      </c>
      <c r="S111" s="22">
        <f t="shared" si="31"/>
        <v>85432310.319999993</v>
      </c>
      <c r="T111" s="22">
        <f t="shared" si="34"/>
        <v>633</v>
      </c>
      <c r="U111" s="22">
        <f t="shared" si="35"/>
        <v>92629162.019999996</v>
      </c>
      <c r="V111" s="11"/>
    </row>
    <row r="112" spans="1:22" s="5" customFormat="1">
      <c r="A112" s="18">
        <v>105</v>
      </c>
      <c r="B112" s="31" t="s">
        <v>213</v>
      </c>
      <c r="C112" s="1" t="s">
        <v>214</v>
      </c>
      <c r="D112" s="23"/>
      <c r="E112" s="23"/>
      <c r="F112" s="23"/>
      <c r="G112" s="23"/>
      <c r="H112" s="23">
        <v>5260</v>
      </c>
      <c r="I112" s="23">
        <v>2352662.63</v>
      </c>
      <c r="J112" s="23">
        <v>4033</v>
      </c>
      <c r="K112" s="23">
        <v>3153231.02</v>
      </c>
      <c r="L112" s="21">
        <f t="shared" si="32"/>
        <v>9293</v>
      </c>
      <c r="M112" s="21">
        <f t="shared" si="33"/>
        <v>5505893.6500000004</v>
      </c>
      <c r="N112" s="23">
        <v>262</v>
      </c>
      <c r="O112" s="23">
        <v>39939941.030000001</v>
      </c>
      <c r="P112" s="23">
        <v>200</v>
      </c>
      <c r="Q112" s="23">
        <v>39135386.090000004</v>
      </c>
      <c r="R112" s="21">
        <f t="shared" si="30"/>
        <v>462</v>
      </c>
      <c r="S112" s="21">
        <f t="shared" si="31"/>
        <v>79075327.120000005</v>
      </c>
      <c r="T112" s="21">
        <f t="shared" si="34"/>
        <v>9755</v>
      </c>
      <c r="U112" s="21">
        <f t="shared" si="35"/>
        <v>84581220.770000011</v>
      </c>
      <c r="V112" s="11"/>
    </row>
    <row r="113" spans="1:22" s="5" customFormat="1">
      <c r="A113" s="15">
        <v>106</v>
      </c>
      <c r="B113" s="30" t="s">
        <v>227</v>
      </c>
      <c r="C113" s="17" t="s">
        <v>228</v>
      </c>
      <c r="D113" s="22">
        <v>90</v>
      </c>
      <c r="E113" s="22">
        <v>1367729.74</v>
      </c>
      <c r="F113" s="22">
        <v>170</v>
      </c>
      <c r="G113" s="22">
        <v>3165087.81</v>
      </c>
      <c r="H113" s="22">
        <v>1240</v>
      </c>
      <c r="I113" s="22">
        <v>3485748.32</v>
      </c>
      <c r="J113" s="22">
        <v>4679</v>
      </c>
      <c r="K113" s="22">
        <v>30669834.23</v>
      </c>
      <c r="L113" s="22">
        <f t="shared" si="32"/>
        <v>6179</v>
      </c>
      <c r="M113" s="22">
        <f t="shared" si="33"/>
        <v>38688400.100000001</v>
      </c>
      <c r="N113" s="22">
        <v>3952</v>
      </c>
      <c r="O113" s="22">
        <v>31823278.399999999</v>
      </c>
      <c r="P113" s="22">
        <v>277</v>
      </c>
      <c r="Q113" s="22">
        <v>2925853.81</v>
      </c>
      <c r="R113" s="22">
        <f t="shared" si="30"/>
        <v>4229</v>
      </c>
      <c r="S113" s="22">
        <f t="shared" si="31"/>
        <v>34749132.210000001</v>
      </c>
      <c r="T113" s="22">
        <f t="shared" si="34"/>
        <v>10408</v>
      </c>
      <c r="U113" s="22">
        <f t="shared" si="35"/>
        <v>73437532.310000002</v>
      </c>
      <c r="V113" s="11"/>
    </row>
    <row r="114" spans="1:22" s="5" customFormat="1">
      <c r="A114" s="18">
        <v>107</v>
      </c>
      <c r="B114" s="31" t="s">
        <v>233</v>
      </c>
      <c r="C114" s="1" t="s">
        <v>234</v>
      </c>
      <c r="D114" s="23"/>
      <c r="E114" s="23"/>
      <c r="F114" s="23">
        <v>13</v>
      </c>
      <c r="G114" s="23">
        <v>365993.5</v>
      </c>
      <c r="H114" s="23">
        <v>1414</v>
      </c>
      <c r="I114" s="23">
        <v>9088720.3100000005</v>
      </c>
      <c r="J114" s="23">
        <v>3314</v>
      </c>
      <c r="K114" s="23">
        <v>33966322.68</v>
      </c>
      <c r="L114" s="21">
        <f t="shared" si="32"/>
        <v>4741</v>
      </c>
      <c r="M114" s="21">
        <f t="shared" si="33"/>
        <v>43421036.490000002</v>
      </c>
      <c r="N114" s="23">
        <v>4047</v>
      </c>
      <c r="O114" s="23">
        <v>25597845.530000001</v>
      </c>
      <c r="P114" s="23">
        <v>18</v>
      </c>
      <c r="Q114" s="23">
        <v>192869.98</v>
      </c>
      <c r="R114" s="21">
        <f t="shared" si="30"/>
        <v>4065</v>
      </c>
      <c r="S114" s="21">
        <f t="shared" si="31"/>
        <v>25790715.510000002</v>
      </c>
      <c r="T114" s="21">
        <f t="shared" si="34"/>
        <v>8806</v>
      </c>
      <c r="U114" s="21">
        <f t="shared" si="35"/>
        <v>69211752</v>
      </c>
      <c r="V114" s="11"/>
    </row>
    <row r="115" spans="1:22" s="5" customFormat="1">
      <c r="A115" s="15">
        <v>108</v>
      </c>
      <c r="B115" s="30" t="s">
        <v>219</v>
      </c>
      <c r="C115" s="17" t="s">
        <v>220</v>
      </c>
      <c r="D115" s="22">
        <v>2</v>
      </c>
      <c r="E115" s="22">
        <v>17902.3</v>
      </c>
      <c r="F115" s="22">
        <v>352</v>
      </c>
      <c r="G115" s="22">
        <v>10517359.609999999</v>
      </c>
      <c r="H115" s="22">
        <v>753</v>
      </c>
      <c r="I115" s="22">
        <v>780688.32</v>
      </c>
      <c r="J115" s="22">
        <v>2482</v>
      </c>
      <c r="K115" s="22">
        <v>9934639.6099999994</v>
      </c>
      <c r="L115" s="22">
        <f t="shared" si="32"/>
        <v>3589</v>
      </c>
      <c r="M115" s="22">
        <f t="shared" si="33"/>
        <v>21250589.84</v>
      </c>
      <c r="N115" s="22">
        <v>1208</v>
      </c>
      <c r="O115" s="22">
        <v>32275564.129999999</v>
      </c>
      <c r="P115" s="22">
        <v>161</v>
      </c>
      <c r="Q115" s="22">
        <v>12588331.460000001</v>
      </c>
      <c r="R115" s="22">
        <f t="shared" si="30"/>
        <v>1369</v>
      </c>
      <c r="S115" s="22">
        <f t="shared" si="31"/>
        <v>44863895.590000004</v>
      </c>
      <c r="T115" s="22">
        <f t="shared" si="34"/>
        <v>4958</v>
      </c>
      <c r="U115" s="22">
        <f t="shared" si="35"/>
        <v>66114485.430000007</v>
      </c>
      <c r="V115" s="11"/>
    </row>
    <row r="116" spans="1:22" s="5" customFormat="1">
      <c r="A116" s="18">
        <v>109</v>
      </c>
      <c r="B116" s="31" t="s">
        <v>211</v>
      </c>
      <c r="C116" s="1" t="s">
        <v>212</v>
      </c>
      <c r="D116" s="23">
        <v>57</v>
      </c>
      <c r="E116" s="23">
        <v>5280875.12</v>
      </c>
      <c r="F116" s="23">
        <v>181</v>
      </c>
      <c r="G116" s="23">
        <v>3830709.14</v>
      </c>
      <c r="H116" s="23">
        <v>306</v>
      </c>
      <c r="I116" s="23">
        <v>7720855.3700000001</v>
      </c>
      <c r="J116" s="23">
        <v>3206</v>
      </c>
      <c r="K116" s="23">
        <v>17400823.350000001</v>
      </c>
      <c r="L116" s="21">
        <f t="shared" si="32"/>
        <v>3750</v>
      </c>
      <c r="M116" s="21">
        <f t="shared" si="33"/>
        <v>34233262.980000004</v>
      </c>
      <c r="N116" s="23">
        <v>1252</v>
      </c>
      <c r="O116" s="23">
        <v>18964188.710000001</v>
      </c>
      <c r="P116" s="23">
        <v>744</v>
      </c>
      <c r="Q116" s="23">
        <v>10746795.060000001</v>
      </c>
      <c r="R116" s="21">
        <f t="shared" si="30"/>
        <v>1996</v>
      </c>
      <c r="S116" s="21">
        <f t="shared" si="31"/>
        <v>29710983.770000003</v>
      </c>
      <c r="T116" s="21">
        <f t="shared" si="34"/>
        <v>5746</v>
      </c>
      <c r="U116" s="21">
        <f t="shared" si="35"/>
        <v>63944246.750000007</v>
      </c>
      <c r="V116" s="11"/>
    </row>
    <row r="117" spans="1:22" s="5" customFormat="1">
      <c r="A117" s="15">
        <v>110</v>
      </c>
      <c r="B117" s="30" t="s">
        <v>225</v>
      </c>
      <c r="C117" s="17" t="s">
        <v>226</v>
      </c>
      <c r="D117" s="22">
        <v>103</v>
      </c>
      <c r="E117" s="22">
        <v>3222898.44</v>
      </c>
      <c r="F117" s="22">
        <v>194</v>
      </c>
      <c r="G117" s="22">
        <v>4485186</v>
      </c>
      <c r="H117" s="22">
        <v>647</v>
      </c>
      <c r="I117" s="22">
        <v>7613144.6699999999</v>
      </c>
      <c r="J117" s="22">
        <v>2169</v>
      </c>
      <c r="K117" s="22">
        <v>17985763.890000001</v>
      </c>
      <c r="L117" s="22">
        <f t="shared" si="32"/>
        <v>3113</v>
      </c>
      <c r="M117" s="22">
        <f t="shared" si="33"/>
        <v>33306993</v>
      </c>
      <c r="N117" s="22">
        <v>1789</v>
      </c>
      <c r="O117" s="22">
        <v>20770137.109999999</v>
      </c>
      <c r="P117" s="22">
        <v>231</v>
      </c>
      <c r="Q117" s="22">
        <v>9158250.3100000005</v>
      </c>
      <c r="R117" s="22">
        <f t="shared" si="30"/>
        <v>2020</v>
      </c>
      <c r="S117" s="22">
        <f t="shared" si="31"/>
        <v>29928387.420000002</v>
      </c>
      <c r="T117" s="22">
        <f t="shared" si="34"/>
        <v>5133</v>
      </c>
      <c r="U117" s="22">
        <f t="shared" si="35"/>
        <v>63235380.420000002</v>
      </c>
      <c r="V117" s="11"/>
    </row>
    <row r="118" spans="1:22" s="5" customFormat="1">
      <c r="A118" s="18">
        <v>111</v>
      </c>
      <c r="B118" s="31" t="s">
        <v>237</v>
      </c>
      <c r="C118" s="1" t="s">
        <v>238</v>
      </c>
      <c r="D118" s="23">
        <v>2</v>
      </c>
      <c r="E118" s="23">
        <v>41402.03</v>
      </c>
      <c r="F118" s="23">
        <v>4</v>
      </c>
      <c r="G118" s="23">
        <v>48882.06</v>
      </c>
      <c r="H118" s="23">
        <v>662</v>
      </c>
      <c r="I118" s="23">
        <v>2289317.16</v>
      </c>
      <c r="J118" s="23">
        <v>2043</v>
      </c>
      <c r="K118" s="23">
        <v>16122572.02</v>
      </c>
      <c r="L118" s="21">
        <f t="shared" si="32"/>
        <v>2711</v>
      </c>
      <c r="M118" s="21">
        <f t="shared" si="33"/>
        <v>18502173.27</v>
      </c>
      <c r="N118" s="23">
        <v>2260</v>
      </c>
      <c r="O118" s="23">
        <v>28772417.699999999</v>
      </c>
      <c r="P118" s="23">
        <v>329</v>
      </c>
      <c r="Q118" s="23">
        <v>14946667.23</v>
      </c>
      <c r="R118" s="21">
        <f t="shared" si="30"/>
        <v>2589</v>
      </c>
      <c r="S118" s="21">
        <f t="shared" si="31"/>
        <v>43719084.93</v>
      </c>
      <c r="T118" s="21">
        <f t="shared" si="34"/>
        <v>5300</v>
      </c>
      <c r="U118" s="21">
        <f t="shared" si="35"/>
        <v>62221258.200000003</v>
      </c>
      <c r="V118" s="11"/>
    </row>
    <row r="119" spans="1:22" s="5" customFormat="1">
      <c r="A119" s="15">
        <v>112</v>
      </c>
      <c r="B119" s="16" t="s">
        <v>248</v>
      </c>
      <c r="C119" s="17" t="s">
        <v>249</v>
      </c>
      <c r="D119" s="22">
        <v>124</v>
      </c>
      <c r="E119" s="22">
        <v>4235277.25</v>
      </c>
      <c r="F119" s="22">
        <v>242</v>
      </c>
      <c r="G119" s="22">
        <v>5978703.9800000004</v>
      </c>
      <c r="H119" s="22">
        <v>1053</v>
      </c>
      <c r="I119" s="22">
        <v>4945251.03</v>
      </c>
      <c r="J119" s="22">
        <v>2309</v>
      </c>
      <c r="K119" s="22">
        <v>17971069.84</v>
      </c>
      <c r="L119" s="22">
        <f t="shared" si="32"/>
        <v>3728</v>
      </c>
      <c r="M119" s="22">
        <f t="shared" si="33"/>
        <v>33130302.100000001</v>
      </c>
      <c r="N119" s="22">
        <v>1375</v>
      </c>
      <c r="O119" s="22">
        <v>20309384.649999999</v>
      </c>
      <c r="P119" s="22">
        <v>167</v>
      </c>
      <c r="Q119" s="22">
        <v>5608246.2300000004</v>
      </c>
      <c r="R119" s="22">
        <f t="shared" si="30"/>
        <v>1542</v>
      </c>
      <c r="S119" s="22">
        <f t="shared" si="31"/>
        <v>25917630.879999999</v>
      </c>
      <c r="T119" s="22">
        <f t="shared" si="34"/>
        <v>5270</v>
      </c>
      <c r="U119" s="22">
        <f t="shared" si="35"/>
        <v>59047932.980000004</v>
      </c>
      <c r="V119" s="11"/>
    </row>
    <row r="120" spans="1:22" s="5" customFormat="1">
      <c r="A120" s="18">
        <v>113</v>
      </c>
      <c r="B120" s="31" t="s">
        <v>221</v>
      </c>
      <c r="C120" s="1" t="s">
        <v>222</v>
      </c>
      <c r="D120" s="23">
        <v>256</v>
      </c>
      <c r="E120" s="23">
        <v>20940491.920000002</v>
      </c>
      <c r="F120" s="23">
        <v>33</v>
      </c>
      <c r="G120" s="23">
        <v>1468505.43</v>
      </c>
      <c r="H120" s="23">
        <v>80</v>
      </c>
      <c r="I120" s="23">
        <v>5054057.59</v>
      </c>
      <c r="J120" s="23">
        <v>585</v>
      </c>
      <c r="K120" s="23">
        <v>2430868.88</v>
      </c>
      <c r="L120" s="21">
        <f t="shared" si="32"/>
        <v>954</v>
      </c>
      <c r="M120" s="21">
        <f t="shared" si="33"/>
        <v>29893923.82</v>
      </c>
      <c r="N120" s="23">
        <v>19</v>
      </c>
      <c r="O120" s="23">
        <v>2638647.0299999998</v>
      </c>
      <c r="P120" s="23">
        <v>139</v>
      </c>
      <c r="Q120" s="23">
        <v>25818597.010000002</v>
      </c>
      <c r="R120" s="21">
        <f t="shared" si="30"/>
        <v>158</v>
      </c>
      <c r="S120" s="21">
        <f t="shared" si="31"/>
        <v>28457244.040000003</v>
      </c>
      <c r="T120" s="21">
        <f t="shared" si="34"/>
        <v>1112</v>
      </c>
      <c r="U120" s="21">
        <f t="shared" si="35"/>
        <v>58351167.859999999</v>
      </c>
      <c r="V120" s="11"/>
    </row>
    <row r="121" spans="1:22" s="5" customFormat="1">
      <c r="A121" s="15">
        <v>114</v>
      </c>
      <c r="B121" s="30" t="s">
        <v>231</v>
      </c>
      <c r="C121" s="17" t="s">
        <v>232</v>
      </c>
      <c r="D121" s="22">
        <v>27</v>
      </c>
      <c r="E121" s="22">
        <v>505588.86</v>
      </c>
      <c r="F121" s="22">
        <v>290</v>
      </c>
      <c r="G121" s="22">
        <v>6088477.71</v>
      </c>
      <c r="H121" s="22">
        <v>546</v>
      </c>
      <c r="I121" s="22">
        <v>9020381.4000000004</v>
      </c>
      <c r="J121" s="22">
        <v>1211</v>
      </c>
      <c r="K121" s="22">
        <v>12190303.98</v>
      </c>
      <c r="L121" s="22">
        <f t="shared" si="32"/>
        <v>2074</v>
      </c>
      <c r="M121" s="22">
        <f t="shared" si="33"/>
        <v>27804751.950000003</v>
      </c>
      <c r="N121" s="22">
        <v>1222</v>
      </c>
      <c r="O121" s="22">
        <v>19619457.620000001</v>
      </c>
      <c r="P121" s="22">
        <v>377</v>
      </c>
      <c r="Q121" s="22">
        <v>10857536.779999999</v>
      </c>
      <c r="R121" s="22">
        <f t="shared" si="30"/>
        <v>1599</v>
      </c>
      <c r="S121" s="22">
        <f t="shared" si="31"/>
        <v>30476994.399999999</v>
      </c>
      <c r="T121" s="22">
        <f t="shared" si="34"/>
        <v>3673</v>
      </c>
      <c r="U121" s="22">
        <f t="shared" si="35"/>
        <v>58281746.350000001</v>
      </c>
      <c r="V121" s="11"/>
    </row>
    <row r="122" spans="1:22" s="5" customFormat="1">
      <c r="A122" s="18">
        <v>115</v>
      </c>
      <c r="B122" s="31" t="s">
        <v>239</v>
      </c>
      <c r="C122" s="1" t="s">
        <v>240</v>
      </c>
      <c r="D122" s="23">
        <v>6</v>
      </c>
      <c r="E122" s="23">
        <v>11204</v>
      </c>
      <c r="F122" s="23">
        <v>208</v>
      </c>
      <c r="G122" s="23">
        <v>8824650.0099999998</v>
      </c>
      <c r="H122" s="23">
        <v>379</v>
      </c>
      <c r="I122" s="23">
        <v>3096410.73</v>
      </c>
      <c r="J122" s="23">
        <v>1942</v>
      </c>
      <c r="K122" s="23">
        <v>17801590.199999999</v>
      </c>
      <c r="L122" s="21">
        <f t="shared" si="32"/>
        <v>2535</v>
      </c>
      <c r="M122" s="21">
        <f t="shared" si="33"/>
        <v>29733854.939999998</v>
      </c>
      <c r="N122" s="23">
        <v>1416</v>
      </c>
      <c r="O122" s="23">
        <v>25174638.710000001</v>
      </c>
      <c r="P122" s="23">
        <v>9</v>
      </c>
      <c r="Q122" s="23">
        <v>1639332.74</v>
      </c>
      <c r="R122" s="21">
        <f t="shared" si="30"/>
        <v>1425</v>
      </c>
      <c r="S122" s="21">
        <f t="shared" si="31"/>
        <v>26813971.449999999</v>
      </c>
      <c r="T122" s="21">
        <f t="shared" si="34"/>
        <v>3960</v>
      </c>
      <c r="U122" s="21">
        <f t="shared" si="35"/>
        <v>56547826.390000001</v>
      </c>
      <c r="V122" s="11"/>
    </row>
    <row r="123" spans="1:22" s="5" customFormat="1">
      <c r="A123" s="15">
        <v>116</v>
      </c>
      <c r="B123" s="30" t="s">
        <v>243</v>
      </c>
      <c r="C123" s="17" t="s">
        <v>244</v>
      </c>
      <c r="D123" s="22">
        <v>255</v>
      </c>
      <c r="E123" s="22">
        <v>1299406.25</v>
      </c>
      <c r="F123" s="22">
        <v>137</v>
      </c>
      <c r="G123" s="22">
        <v>2219052.2799999998</v>
      </c>
      <c r="H123" s="22">
        <v>1260</v>
      </c>
      <c r="I123" s="22">
        <v>20421475.690000001</v>
      </c>
      <c r="J123" s="22">
        <v>2378</v>
      </c>
      <c r="K123" s="22">
        <v>8395436.6699999999</v>
      </c>
      <c r="L123" s="22">
        <f t="shared" si="32"/>
        <v>4030</v>
      </c>
      <c r="M123" s="22">
        <f t="shared" si="33"/>
        <v>32335370.890000001</v>
      </c>
      <c r="N123" s="22">
        <v>357</v>
      </c>
      <c r="O123" s="22">
        <v>4100374.16</v>
      </c>
      <c r="P123" s="22">
        <v>207</v>
      </c>
      <c r="Q123" s="22">
        <v>15206136.380000001</v>
      </c>
      <c r="R123" s="22">
        <f t="shared" si="30"/>
        <v>564</v>
      </c>
      <c r="S123" s="22">
        <f t="shared" si="31"/>
        <v>19306510.539999999</v>
      </c>
      <c r="T123" s="22">
        <f t="shared" si="34"/>
        <v>4594</v>
      </c>
      <c r="U123" s="22">
        <f t="shared" si="35"/>
        <v>51641881.43</v>
      </c>
      <c r="V123" s="11"/>
    </row>
    <row r="124" spans="1:22" s="5" customFormat="1">
      <c r="A124" s="18">
        <v>117</v>
      </c>
      <c r="B124" s="31" t="s">
        <v>252</v>
      </c>
      <c r="C124" s="1" t="s">
        <v>253</v>
      </c>
      <c r="D124" s="23">
        <v>9</v>
      </c>
      <c r="E124" s="23">
        <v>97464.7</v>
      </c>
      <c r="F124" s="23">
        <v>101</v>
      </c>
      <c r="G124" s="23">
        <v>1376141.32</v>
      </c>
      <c r="H124" s="23">
        <v>1369</v>
      </c>
      <c r="I124" s="23">
        <v>5196627.6900000004</v>
      </c>
      <c r="J124" s="23">
        <v>2571</v>
      </c>
      <c r="K124" s="23">
        <v>20697456.460000001</v>
      </c>
      <c r="L124" s="21">
        <f t="shared" si="32"/>
        <v>4050</v>
      </c>
      <c r="M124" s="21">
        <f t="shared" si="33"/>
        <v>27367690.170000002</v>
      </c>
      <c r="N124" s="23">
        <v>1127</v>
      </c>
      <c r="O124" s="23">
        <v>18800775.52</v>
      </c>
      <c r="P124" s="23">
        <v>82</v>
      </c>
      <c r="Q124" s="23">
        <v>1967994.05</v>
      </c>
      <c r="R124" s="21">
        <f t="shared" si="30"/>
        <v>1209</v>
      </c>
      <c r="S124" s="21">
        <f t="shared" si="31"/>
        <v>20768769.57</v>
      </c>
      <c r="T124" s="21">
        <f t="shared" si="34"/>
        <v>5259</v>
      </c>
      <c r="U124" s="21">
        <f t="shared" si="35"/>
        <v>48136459.740000002</v>
      </c>
      <c r="V124" s="11"/>
    </row>
    <row r="125" spans="1:22" s="5" customFormat="1">
      <c r="A125" s="15">
        <v>118</v>
      </c>
      <c r="B125" s="30" t="s">
        <v>247</v>
      </c>
      <c r="C125" s="17" t="s">
        <v>333</v>
      </c>
      <c r="D125" s="22">
        <v>31</v>
      </c>
      <c r="E125" s="22">
        <v>1514697.68</v>
      </c>
      <c r="F125" s="22">
        <v>149</v>
      </c>
      <c r="G125" s="22">
        <v>4449750.5199999996</v>
      </c>
      <c r="H125" s="22">
        <v>678</v>
      </c>
      <c r="I125" s="22">
        <v>7855133.8099999996</v>
      </c>
      <c r="J125" s="22">
        <v>1537</v>
      </c>
      <c r="K125" s="22">
        <v>11611469.75</v>
      </c>
      <c r="L125" s="22">
        <f t="shared" si="32"/>
        <v>2395</v>
      </c>
      <c r="M125" s="22">
        <f t="shared" si="33"/>
        <v>25431051.759999998</v>
      </c>
      <c r="N125" s="22">
        <v>585</v>
      </c>
      <c r="O125" s="22">
        <v>14009575.779999999</v>
      </c>
      <c r="P125" s="22">
        <v>187</v>
      </c>
      <c r="Q125" s="22">
        <v>7321950.8300000001</v>
      </c>
      <c r="R125" s="22">
        <f t="shared" si="30"/>
        <v>772</v>
      </c>
      <c r="S125" s="22">
        <f t="shared" si="31"/>
        <v>21331526.609999999</v>
      </c>
      <c r="T125" s="22">
        <f t="shared" si="34"/>
        <v>3167</v>
      </c>
      <c r="U125" s="22">
        <f t="shared" si="35"/>
        <v>46762578.369999997</v>
      </c>
      <c r="V125" s="11"/>
    </row>
    <row r="126" spans="1:22" s="5" customFormat="1">
      <c r="A126" s="18">
        <v>119</v>
      </c>
      <c r="B126" s="31" t="s">
        <v>250</v>
      </c>
      <c r="C126" s="1" t="s">
        <v>251</v>
      </c>
      <c r="D126" s="23">
        <v>29</v>
      </c>
      <c r="E126" s="23">
        <v>1315720.3899999999</v>
      </c>
      <c r="F126" s="23">
        <v>556</v>
      </c>
      <c r="G126" s="23">
        <v>10873645.74</v>
      </c>
      <c r="H126" s="23">
        <v>239</v>
      </c>
      <c r="I126" s="23">
        <v>2411066.34</v>
      </c>
      <c r="J126" s="23">
        <v>681</v>
      </c>
      <c r="K126" s="23">
        <v>4432079.9000000004</v>
      </c>
      <c r="L126" s="21">
        <f t="shared" si="32"/>
        <v>1505</v>
      </c>
      <c r="M126" s="21">
        <f t="shared" si="33"/>
        <v>19032512.370000001</v>
      </c>
      <c r="N126" s="23">
        <v>1291</v>
      </c>
      <c r="O126" s="23">
        <v>15497691.09</v>
      </c>
      <c r="P126" s="23">
        <v>120</v>
      </c>
      <c r="Q126" s="23">
        <v>3903887.33</v>
      </c>
      <c r="R126" s="21">
        <f t="shared" si="30"/>
        <v>1411</v>
      </c>
      <c r="S126" s="21">
        <f t="shared" si="31"/>
        <v>19401578.420000002</v>
      </c>
      <c r="T126" s="21">
        <f t="shared" si="34"/>
        <v>2916</v>
      </c>
      <c r="U126" s="21">
        <f t="shared" si="35"/>
        <v>38434090.790000007</v>
      </c>
      <c r="V126" s="11"/>
    </row>
    <row r="127" spans="1:22" s="5" customFormat="1">
      <c r="A127" s="15">
        <v>120</v>
      </c>
      <c r="B127" s="16" t="s">
        <v>254</v>
      </c>
      <c r="C127" s="17" t="s">
        <v>255</v>
      </c>
      <c r="D127" s="22">
        <v>83</v>
      </c>
      <c r="E127" s="22">
        <v>468264.75</v>
      </c>
      <c r="F127" s="22">
        <v>226</v>
      </c>
      <c r="G127" s="22">
        <v>3098462.46</v>
      </c>
      <c r="H127" s="22">
        <v>754</v>
      </c>
      <c r="I127" s="22">
        <v>2591270.79</v>
      </c>
      <c r="J127" s="22">
        <v>2390</v>
      </c>
      <c r="K127" s="22">
        <v>13979011.08</v>
      </c>
      <c r="L127" s="22">
        <f t="shared" si="32"/>
        <v>3453</v>
      </c>
      <c r="M127" s="22">
        <f t="shared" si="33"/>
        <v>20137009.079999998</v>
      </c>
      <c r="N127" s="22">
        <v>1471</v>
      </c>
      <c r="O127" s="22">
        <v>15066948.460000001</v>
      </c>
      <c r="P127" s="22">
        <v>36</v>
      </c>
      <c r="Q127" s="22">
        <v>1026321.43</v>
      </c>
      <c r="R127" s="22">
        <f t="shared" si="30"/>
        <v>1507</v>
      </c>
      <c r="S127" s="22">
        <f t="shared" si="31"/>
        <v>16093269.890000001</v>
      </c>
      <c r="T127" s="22">
        <f t="shared" si="34"/>
        <v>4960</v>
      </c>
      <c r="U127" s="22">
        <f t="shared" si="35"/>
        <v>36230278.969999999</v>
      </c>
      <c r="V127" s="11"/>
    </row>
    <row r="128" spans="1:22" s="5" customFormat="1">
      <c r="A128" s="18">
        <v>121</v>
      </c>
      <c r="B128" s="31" t="s">
        <v>235</v>
      </c>
      <c r="C128" s="1" t="s">
        <v>236</v>
      </c>
      <c r="D128" s="23">
        <v>16</v>
      </c>
      <c r="E128" s="23">
        <v>618377.06999999995</v>
      </c>
      <c r="F128" s="23">
        <v>245</v>
      </c>
      <c r="G128" s="23">
        <v>11469998.199999999</v>
      </c>
      <c r="H128" s="23">
        <v>50</v>
      </c>
      <c r="I128" s="23">
        <v>1095034.06</v>
      </c>
      <c r="J128" s="23">
        <v>155</v>
      </c>
      <c r="K128" s="23">
        <v>4476902.1900000004</v>
      </c>
      <c r="L128" s="21">
        <f t="shared" si="32"/>
        <v>466</v>
      </c>
      <c r="M128" s="21">
        <f t="shared" si="33"/>
        <v>17660311.52</v>
      </c>
      <c r="N128" s="23">
        <v>273</v>
      </c>
      <c r="O128" s="23">
        <v>15291613.6</v>
      </c>
      <c r="P128" s="23">
        <v>48</v>
      </c>
      <c r="Q128" s="23">
        <v>1057800.74</v>
      </c>
      <c r="R128" s="21">
        <f t="shared" si="30"/>
        <v>321</v>
      </c>
      <c r="S128" s="21">
        <f t="shared" si="31"/>
        <v>16349414.34</v>
      </c>
      <c r="T128" s="21">
        <f t="shared" si="34"/>
        <v>787</v>
      </c>
      <c r="U128" s="21">
        <f t="shared" si="35"/>
        <v>34009725.859999999</v>
      </c>
      <c r="V128" s="11"/>
    </row>
    <row r="129" spans="1:22" s="5" customFormat="1">
      <c r="A129" s="15">
        <v>122</v>
      </c>
      <c r="B129" s="30" t="s">
        <v>245</v>
      </c>
      <c r="C129" s="17" t="s">
        <v>246</v>
      </c>
      <c r="D129" s="22">
        <v>26</v>
      </c>
      <c r="E129" s="22">
        <v>399586.23</v>
      </c>
      <c r="F129" s="22">
        <v>89</v>
      </c>
      <c r="G129" s="22">
        <v>2238909.88</v>
      </c>
      <c r="H129" s="22">
        <v>187</v>
      </c>
      <c r="I129" s="22">
        <v>10264429.91</v>
      </c>
      <c r="J129" s="22">
        <v>229</v>
      </c>
      <c r="K129" s="22">
        <v>10097081.390000001</v>
      </c>
      <c r="L129" s="22">
        <f t="shared" si="32"/>
        <v>531</v>
      </c>
      <c r="M129" s="22">
        <f t="shared" si="33"/>
        <v>23000007.41</v>
      </c>
      <c r="N129" s="22">
        <v>261</v>
      </c>
      <c r="O129" s="22">
        <v>6312029.25</v>
      </c>
      <c r="P129" s="22">
        <v>165</v>
      </c>
      <c r="Q129" s="22">
        <v>4639668.26</v>
      </c>
      <c r="R129" s="22">
        <f t="shared" si="30"/>
        <v>426</v>
      </c>
      <c r="S129" s="22">
        <f t="shared" si="31"/>
        <v>10951697.51</v>
      </c>
      <c r="T129" s="22">
        <f t="shared" si="34"/>
        <v>957</v>
      </c>
      <c r="U129" s="22">
        <f t="shared" si="35"/>
        <v>33951704.920000002</v>
      </c>
      <c r="V129" s="11"/>
    </row>
    <row r="130" spans="1:22" s="5" customFormat="1">
      <c r="A130" s="18">
        <v>123</v>
      </c>
      <c r="B130" s="31" t="s">
        <v>263</v>
      </c>
      <c r="C130" s="1" t="s">
        <v>264</v>
      </c>
      <c r="D130" s="23"/>
      <c r="E130" s="23"/>
      <c r="F130" s="23"/>
      <c r="G130" s="23"/>
      <c r="H130" s="23">
        <v>696</v>
      </c>
      <c r="I130" s="23">
        <v>1592664.32</v>
      </c>
      <c r="J130" s="23">
        <v>2886</v>
      </c>
      <c r="K130" s="23">
        <v>16040377.970000001</v>
      </c>
      <c r="L130" s="21">
        <f t="shared" si="32"/>
        <v>3582</v>
      </c>
      <c r="M130" s="21">
        <f t="shared" si="33"/>
        <v>17633042.289999999</v>
      </c>
      <c r="N130" s="23">
        <v>1326</v>
      </c>
      <c r="O130" s="23">
        <v>14937609.699999999</v>
      </c>
      <c r="P130" s="23">
        <v>11</v>
      </c>
      <c r="Q130" s="23">
        <v>512123.63</v>
      </c>
      <c r="R130" s="21">
        <f t="shared" si="30"/>
        <v>1337</v>
      </c>
      <c r="S130" s="21">
        <f t="shared" si="31"/>
        <v>15449733.33</v>
      </c>
      <c r="T130" s="21">
        <f t="shared" si="34"/>
        <v>4919</v>
      </c>
      <c r="U130" s="21">
        <f t="shared" si="35"/>
        <v>33082775.619999997</v>
      </c>
      <c r="V130" s="11"/>
    </row>
    <row r="131" spans="1:22" s="5" customFormat="1">
      <c r="A131" s="15">
        <v>124</v>
      </c>
      <c r="B131" s="30" t="s">
        <v>261</v>
      </c>
      <c r="C131" s="17" t="s">
        <v>262</v>
      </c>
      <c r="D131" s="22"/>
      <c r="E131" s="22"/>
      <c r="F131" s="22">
        <v>79</v>
      </c>
      <c r="G131" s="22">
        <v>3185179</v>
      </c>
      <c r="H131" s="22">
        <v>147</v>
      </c>
      <c r="I131" s="22">
        <v>4213391.99</v>
      </c>
      <c r="J131" s="22">
        <v>223</v>
      </c>
      <c r="K131" s="22">
        <v>7653142.4400000004</v>
      </c>
      <c r="L131" s="22">
        <f t="shared" si="32"/>
        <v>449</v>
      </c>
      <c r="M131" s="22">
        <f t="shared" si="33"/>
        <v>15051713.43</v>
      </c>
      <c r="N131" s="22">
        <v>290</v>
      </c>
      <c r="O131" s="22">
        <v>10802715.539999999</v>
      </c>
      <c r="P131" s="22">
        <v>151</v>
      </c>
      <c r="Q131" s="22">
        <v>4177891.41</v>
      </c>
      <c r="R131" s="22">
        <f t="shared" si="30"/>
        <v>441</v>
      </c>
      <c r="S131" s="22">
        <f t="shared" si="31"/>
        <v>14980606.949999999</v>
      </c>
      <c r="T131" s="22">
        <f t="shared" si="34"/>
        <v>890</v>
      </c>
      <c r="U131" s="22">
        <f t="shared" si="35"/>
        <v>30032320.379999999</v>
      </c>
      <c r="V131" s="11"/>
    </row>
    <row r="132" spans="1:22" s="5" customFormat="1">
      <c r="A132" s="18">
        <v>125</v>
      </c>
      <c r="B132" s="31" t="s">
        <v>275</v>
      </c>
      <c r="C132" s="1" t="s">
        <v>276</v>
      </c>
      <c r="D132" s="23">
        <v>119</v>
      </c>
      <c r="E132" s="23">
        <v>9492159.4700000007</v>
      </c>
      <c r="F132" s="23">
        <v>44</v>
      </c>
      <c r="G132" s="23">
        <v>1751653.52</v>
      </c>
      <c r="H132" s="23">
        <v>62</v>
      </c>
      <c r="I132" s="23">
        <v>2037784.22</v>
      </c>
      <c r="J132" s="23">
        <v>137</v>
      </c>
      <c r="K132" s="23">
        <v>1115763.1499999999</v>
      </c>
      <c r="L132" s="21">
        <f t="shared" si="32"/>
        <v>362</v>
      </c>
      <c r="M132" s="21">
        <f t="shared" si="33"/>
        <v>14397360.360000001</v>
      </c>
      <c r="N132" s="23">
        <v>18</v>
      </c>
      <c r="O132" s="23">
        <v>1702848.29</v>
      </c>
      <c r="P132" s="23">
        <v>54</v>
      </c>
      <c r="Q132" s="23">
        <v>10400578.789999999</v>
      </c>
      <c r="R132" s="21">
        <f t="shared" si="30"/>
        <v>72</v>
      </c>
      <c r="S132" s="21">
        <f t="shared" si="31"/>
        <v>12103427.079999998</v>
      </c>
      <c r="T132" s="21">
        <f t="shared" si="34"/>
        <v>434</v>
      </c>
      <c r="U132" s="21">
        <f t="shared" si="35"/>
        <v>26500787.439999998</v>
      </c>
      <c r="V132" s="11"/>
    </row>
    <row r="133" spans="1:22" s="5" customFormat="1">
      <c r="A133" s="15">
        <v>126</v>
      </c>
      <c r="B133" s="16" t="s">
        <v>258</v>
      </c>
      <c r="C133" s="17" t="s">
        <v>338</v>
      </c>
      <c r="D133" s="22">
        <v>7</v>
      </c>
      <c r="E133" s="22">
        <v>115543</v>
      </c>
      <c r="F133" s="22">
        <v>248</v>
      </c>
      <c r="G133" s="22">
        <v>7455448.21</v>
      </c>
      <c r="H133" s="22">
        <v>1325</v>
      </c>
      <c r="I133" s="22">
        <v>2083750.44</v>
      </c>
      <c r="J133" s="22">
        <v>346</v>
      </c>
      <c r="K133" s="22">
        <v>2693591.22</v>
      </c>
      <c r="L133" s="22">
        <f t="shared" si="32"/>
        <v>1926</v>
      </c>
      <c r="M133" s="22">
        <f t="shared" si="33"/>
        <v>12348332.870000001</v>
      </c>
      <c r="N133" s="22">
        <v>446</v>
      </c>
      <c r="O133" s="22">
        <v>10692414.880000001</v>
      </c>
      <c r="P133" s="22">
        <v>187</v>
      </c>
      <c r="Q133" s="22">
        <v>2741039.47</v>
      </c>
      <c r="R133" s="22">
        <f t="shared" si="30"/>
        <v>633</v>
      </c>
      <c r="S133" s="22">
        <f t="shared" si="31"/>
        <v>13433454.350000001</v>
      </c>
      <c r="T133" s="22">
        <f t="shared" si="34"/>
        <v>2559</v>
      </c>
      <c r="U133" s="22">
        <f t="shared" si="35"/>
        <v>25781787.220000003</v>
      </c>
      <c r="V133" s="11"/>
    </row>
    <row r="134" spans="1:22" s="5" customFormat="1">
      <c r="A134" s="18">
        <v>127</v>
      </c>
      <c r="B134" s="31" t="s">
        <v>223</v>
      </c>
      <c r="C134" s="1" t="s">
        <v>224</v>
      </c>
      <c r="D134" s="23">
        <v>8</v>
      </c>
      <c r="E134" s="23">
        <v>2170900.67</v>
      </c>
      <c r="F134" s="23">
        <v>31</v>
      </c>
      <c r="G134" s="23">
        <v>4797003.01</v>
      </c>
      <c r="H134" s="23">
        <v>17</v>
      </c>
      <c r="I134" s="23">
        <v>1363016.45</v>
      </c>
      <c r="J134" s="23">
        <v>65</v>
      </c>
      <c r="K134" s="23">
        <v>180768.98</v>
      </c>
      <c r="L134" s="21">
        <f t="shared" si="32"/>
        <v>121</v>
      </c>
      <c r="M134" s="21">
        <f t="shared" si="33"/>
        <v>8511689.1099999994</v>
      </c>
      <c r="N134" s="23">
        <v>30</v>
      </c>
      <c r="O134" s="23">
        <v>14106203.27</v>
      </c>
      <c r="P134" s="23">
        <v>21</v>
      </c>
      <c r="Q134" s="23">
        <v>2356291</v>
      </c>
      <c r="R134" s="21">
        <f t="shared" si="30"/>
        <v>51</v>
      </c>
      <c r="S134" s="21">
        <f t="shared" si="31"/>
        <v>16462494.27</v>
      </c>
      <c r="T134" s="21">
        <f t="shared" si="34"/>
        <v>172</v>
      </c>
      <c r="U134" s="21">
        <f t="shared" si="35"/>
        <v>24974183.379999999</v>
      </c>
      <c r="V134" s="11"/>
    </row>
    <row r="135" spans="1:22" s="5" customFormat="1">
      <c r="A135" s="15">
        <v>128</v>
      </c>
      <c r="B135" s="30" t="s">
        <v>277</v>
      </c>
      <c r="C135" s="17" t="s">
        <v>278</v>
      </c>
      <c r="D135" s="22">
        <v>284</v>
      </c>
      <c r="E135" s="22">
        <v>9806597.3699999992</v>
      </c>
      <c r="F135" s="22">
        <v>46</v>
      </c>
      <c r="G135" s="22">
        <v>757858.9</v>
      </c>
      <c r="H135" s="22">
        <v>34</v>
      </c>
      <c r="I135" s="22">
        <v>333541.67</v>
      </c>
      <c r="J135" s="22">
        <v>199</v>
      </c>
      <c r="K135" s="22">
        <v>1052631.1599999999</v>
      </c>
      <c r="L135" s="22">
        <f t="shared" si="32"/>
        <v>563</v>
      </c>
      <c r="M135" s="22">
        <f t="shared" si="33"/>
        <v>11950629.1</v>
      </c>
      <c r="N135" s="22">
        <v>145</v>
      </c>
      <c r="O135" s="22">
        <v>1834772.34</v>
      </c>
      <c r="P135" s="22">
        <v>288</v>
      </c>
      <c r="Q135" s="22">
        <v>10144140.57</v>
      </c>
      <c r="R135" s="22">
        <f t="shared" si="30"/>
        <v>433</v>
      </c>
      <c r="S135" s="22">
        <f t="shared" si="31"/>
        <v>11978912.91</v>
      </c>
      <c r="T135" s="22">
        <f t="shared" si="34"/>
        <v>996</v>
      </c>
      <c r="U135" s="22">
        <f t="shared" si="35"/>
        <v>23929542.009999998</v>
      </c>
      <c r="V135" s="11"/>
    </row>
    <row r="136" spans="1:22" s="5" customFormat="1">
      <c r="A136" s="18">
        <v>129</v>
      </c>
      <c r="B136" s="31" t="s">
        <v>273</v>
      </c>
      <c r="C136" s="1" t="s">
        <v>274</v>
      </c>
      <c r="D136" s="23"/>
      <c r="E136" s="23"/>
      <c r="F136" s="23">
        <v>6</v>
      </c>
      <c r="G136" s="23">
        <v>203086.48</v>
      </c>
      <c r="H136" s="23">
        <v>114</v>
      </c>
      <c r="I136" s="23">
        <v>815953.96</v>
      </c>
      <c r="J136" s="23">
        <v>1613</v>
      </c>
      <c r="K136" s="23">
        <v>11178389.050000001</v>
      </c>
      <c r="L136" s="21">
        <f t="shared" si="32"/>
        <v>1733</v>
      </c>
      <c r="M136" s="21">
        <f t="shared" si="33"/>
        <v>12197429.49</v>
      </c>
      <c r="N136" s="23">
        <v>2631</v>
      </c>
      <c r="O136" s="23">
        <v>11007140.859999999</v>
      </c>
      <c r="P136" s="23">
        <v>24</v>
      </c>
      <c r="Q136" s="23">
        <v>436701.95</v>
      </c>
      <c r="R136" s="21">
        <f t="shared" si="30"/>
        <v>2655</v>
      </c>
      <c r="S136" s="21">
        <f t="shared" si="31"/>
        <v>11443842.809999999</v>
      </c>
      <c r="T136" s="21">
        <f t="shared" si="34"/>
        <v>4388</v>
      </c>
      <c r="U136" s="21">
        <f t="shared" si="35"/>
        <v>23641272.299999997</v>
      </c>
      <c r="V136" s="11"/>
    </row>
    <row r="137" spans="1:22" s="5" customFormat="1">
      <c r="A137" s="15">
        <v>130</v>
      </c>
      <c r="B137" s="30" t="s">
        <v>269</v>
      </c>
      <c r="C137" s="17" t="s">
        <v>270</v>
      </c>
      <c r="D137" s="22">
        <v>16</v>
      </c>
      <c r="E137" s="22">
        <v>1041192.96</v>
      </c>
      <c r="F137" s="22">
        <v>4</v>
      </c>
      <c r="G137" s="22">
        <v>345378.1</v>
      </c>
      <c r="H137" s="22">
        <v>852</v>
      </c>
      <c r="I137" s="22">
        <v>533937.04</v>
      </c>
      <c r="J137" s="22">
        <v>6860</v>
      </c>
      <c r="K137" s="22">
        <v>9674738.0099999998</v>
      </c>
      <c r="L137" s="22">
        <f t="shared" si="32"/>
        <v>7732</v>
      </c>
      <c r="M137" s="22">
        <f t="shared" si="33"/>
        <v>11595246.109999999</v>
      </c>
      <c r="N137" s="22">
        <v>1069</v>
      </c>
      <c r="O137" s="22">
        <v>9474645.3100000005</v>
      </c>
      <c r="P137" s="22">
        <v>16</v>
      </c>
      <c r="Q137" s="22">
        <v>950189.49</v>
      </c>
      <c r="R137" s="22">
        <f t="shared" si="30"/>
        <v>1085</v>
      </c>
      <c r="S137" s="22">
        <f t="shared" si="31"/>
        <v>10424834.800000001</v>
      </c>
      <c r="T137" s="22">
        <f t="shared" si="34"/>
        <v>8817</v>
      </c>
      <c r="U137" s="22">
        <f t="shared" si="35"/>
        <v>22020080.91</v>
      </c>
      <c r="V137" s="11"/>
    </row>
    <row r="138" spans="1:22" s="5" customFormat="1">
      <c r="A138" s="18">
        <v>131</v>
      </c>
      <c r="B138" s="31" t="s">
        <v>281</v>
      </c>
      <c r="C138" s="1" t="s">
        <v>282</v>
      </c>
      <c r="D138" s="23"/>
      <c r="E138" s="23"/>
      <c r="F138" s="23"/>
      <c r="G138" s="23"/>
      <c r="H138" s="23">
        <v>1073</v>
      </c>
      <c r="I138" s="23">
        <v>2483178.5699999998</v>
      </c>
      <c r="J138" s="23">
        <v>1320</v>
      </c>
      <c r="K138" s="23">
        <v>10469164.74</v>
      </c>
      <c r="L138" s="21">
        <f t="shared" si="32"/>
        <v>2393</v>
      </c>
      <c r="M138" s="21">
        <f t="shared" si="33"/>
        <v>12952343.310000001</v>
      </c>
      <c r="N138" s="23">
        <v>718</v>
      </c>
      <c r="O138" s="23">
        <v>8484185.4399999995</v>
      </c>
      <c r="P138" s="23">
        <v>7</v>
      </c>
      <c r="Q138" s="23">
        <v>48770</v>
      </c>
      <c r="R138" s="21">
        <f t="shared" si="30"/>
        <v>725</v>
      </c>
      <c r="S138" s="21">
        <f t="shared" si="31"/>
        <v>8532955.4399999995</v>
      </c>
      <c r="T138" s="21">
        <f t="shared" si="34"/>
        <v>3118</v>
      </c>
      <c r="U138" s="21">
        <f t="shared" si="35"/>
        <v>21485298.75</v>
      </c>
      <c r="V138" s="11"/>
    </row>
    <row r="139" spans="1:22" s="5" customFormat="1">
      <c r="A139" s="15">
        <v>132</v>
      </c>
      <c r="B139" s="16" t="s">
        <v>271</v>
      </c>
      <c r="C139" s="17" t="s">
        <v>272</v>
      </c>
      <c r="D139" s="22">
        <v>24</v>
      </c>
      <c r="E139" s="22">
        <v>1383661.52</v>
      </c>
      <c r="F139" s="22">
        <v>90</v>
      </c>
      <c r="G139" s="22">
        <v>2745373.31</v>
      </c>
      <c r="H139" s="22">
        <v>106</v>
      </c>
      <c r="I139" s="22">
        <v>765141.99</v>
      </c>
      <c r="J139" s="22">
        <v>369</v>
      </c>
      <c r="K139" s="22">
        <v>5667229.2300000004</v>
      </c>
      <c r="L139" s="22">
        <f t="shared" si="32"/>
        <v>589</v>
      </c>
      <c r="M139" s="22">
        <f t="shared" si="33"/>
        <v>10561406.050000001</v>
      </c>
      <c r="N139" s="22">
        <v>318</v>
      </c>
      <c r="O139" s="22">
        <v>8572426.9399999995</v>
      </c>
      <c r="P139" s="22">
        <v>78</v>
      </c>
      <c r="Q139" s="22">
        <v>2308648.5699999998</v>
      </c>
      <c r="R139" s="22">
        <f t="shared" si="30"/>
        <v>396</v>
      </c>
      <c r="S139" s="22">
        <f t="shared" si="31"/>
        <v>10881075.51</v>
      </c>
      <c r="T139" s="22">
        <f t="shared" si="34"/>
        <v>985</v>
      </c>
      <c r="U139" s="22">
        <f t="shared" si="35"/>
        <v>21442481.560000002</v>
      </c>
      <c r="V139" s="11"/>
    </row>
    <row r="140" spans="1:22" s="5" customFormat="1">
      <c r="A140" s="18">
        <v>133</v>
      </c>
      <c r="B140" s="31" t="s">
        <v>283</v>
      </c>
      <c r="C140" s="1" t="s">
        <v>284</v>
      </c>
      <c r="D140" s="23"/>
      <c r="E140" s="23"/>
      <c r="F140" s="23">
        <v>90</v>
      </c>
      <c r="G140" s="23">
        <v>3513871.46</v>
      </c>
      <c r="H140" s="23">
        <v>97</v>
      </c>
      <c r="I140" s="23">
        <v>3380953.64</v>
      </c>
      <c r="J140" s="23">
        <v>150</v>
      </c>
      <c r="K140" s="23">
        <v>2548797.89</v>
      </c>
      <c r="L140" s="21">
        <f t="shared" si="32"/>
        <v>337</v>
      </c>
      <c r="M140" s="21">
        <f t="shared" si="33"/>
        <v>9443622.9900000002</v>
      </c>
      <c r="N140" s="23">
        <v>215</v>
      </c>
      <c r="O140" s="23">
        <v>6557955.54</v>
      </c>
      <c r="P140" s="23">
        <v>89</v>
      </c>
      <c r="Q140" s="23">
        <v>3858842.46</v>
      </c>
      <c r="R140" s="21">
        <f t="shared" si="30"/>
        <v>304</v>
      </c>
      <c r="S140" s="21">
        <f t="shared" si="31"/>
        <v>10416798</v>
      </c>
      <c r="T140" s="21">
        <f t="shared" si="34"/>
        <v>641</v>
      </c>
      <c r="U140" s="21">
        <f t="shared" si="35"/>
        <v>19860420.990000002</v>
      </c>
      <c r="V140" s="11"/>
    </row>
    <row r="141" spans="1:22" s="5" customFormat="1">
      <c r="A141" s="15">
        <v>134</v>
      </c>
      <c r="B141" s="30" t="s">
        <v>287</v>
      </c>
      <c r="C141" s="17" t="s">
        <v>288</v>
      </c>
      <c r="D141" s="22"/>
      <c r="E141" s="22"/>
      <c r="F141" s="22">
        <v>54</v>
      </c>
      <c r="G141" s="22">
        <v>859731.36</v>
      </c>
      <c r="H141" s="22">
        <v>89</v>
      </c>
      <c r="I141" s="22">
        <v>928727.11</v>
      </c>
      <c r="J141" s="22">
        <v>1139</v>
      </c>
      <c r="K141" s="22">
        <v>7350220.8899999997</v>
      </c>
      <c r="L141" s="22">
        <f t="shared" si="32"/>
        <v>1282</v>
      </c>
      <c r="M141" s="22">
        <f t="shared" si="33"/>
        <v>9138679.3599999994</v>
      </c>
      <c r="N141" s="22">
        <v>1104</v>
      </c>
      <c r="O141" s="22">
        <v>8104289.8499999996</v>
      </c>
      <c r="P141" s="22">
        <v>55</v>
      </c>
      <c r="Q141" s="22">
        <v>822889</v>
      </c>
      <c r="R141" s="22">
        <f t="shared" si="30"/>
        <v>1159</v>
      </c>
      <c r="S141" s="22">
        <f t="shared" si="31"/>
        <v>8927178.8499999996</v>
      </c>
      <c r="T141" s="22">
        <f t="shared" si="34"/>
        <v>2441</v>
      </c>
      <c r="U141" s="22">
        <f t="shared" si="35"/>
        <v>18065858.210000001</v>
      </c>
      <c r="V141" s="11"/>
    </row>
    <row r="142" spans="1:22" s="5" customFormat="1">
      <c r="A142" s="18">
        <v>135</v>
      </c>
      <c r="B142" s="31" t="s">
        <v>267</v>
      </c>
      <c r="C142" s="1" t="s">
        <v>268</v>
      </c>
      <c r="D142" s="23">
        <v>18</v>
      </c>
      <c r="E142" s="23">
        <v>248261.98</v>
      </c>
      <c r="F142" s="23">
        <v>257</v>
      </c>
      <c r="G142" s="23">
        <v>3465935.29</v>
      </c>
      <c r="H142" s="23">
        <v>150</v>
      </c>
      <c r="I142" s="23">
        <v>852164.01</v>
      </c>
      <c r="J142" s="23">
        <v>676</v>
      </c>
      <c r="K142" s="23">
        <v>4259508.91</v>
      </c>
      <c r="L142" s="21">
        <f t="shared" si="32"/>
        <v>1101</v>
      </c>
      <c r="M142" s="21">
        <f t="shared" si="33"/>
        <v>8825870.1900000013</v>
      </c>
      <c r="N142" s="23">
        <v>992</v>
      </c>
      <c r="O142" s="23">
        <v>7689606.7800000003</v>
      </c>
      <c r="P142" s="23">
        <v>87</v>
      </c>
      <c r="Q142" s="23">
        <v>1063098.73</v>
      </c>
      <c r="R142" s="21">
        <f t="shared" si="30"/>
        <v>1079</v>
      </c>
      <c r="S142" s="21">
        <f t="shared" si="31"/>
        <v>8752705.5099999998</v>
      </c>
      <c r="T142" s="21">
        <f t="shared" si="34"/>
        <v>2180</v>
      </c>
      <c r="U142" s="21">
        <f t="shared" si="35"/>
        <v>17578575.700000003</v>
      </c>
      <c r="V142" s="11"/>
    </row>
    <row r="143" spans="1:22" s="5" customFormat="1">
      <c r="A143" s="15">
        <v>136</v>
      </c>
      <c r="B143" s="30" t="s">
        <v>289</v>
      </c>
      <c r="C143" s="17" t="s">
        <v>290</v>
      </c>
      <c r="D143" s="22"/>
      <c r="E143" s="22"/>
      <c r="F143" s="22"/>
      <c r="G143" s="22"/>
      <c r="H143" s="22">
        <v>587</v>
      </c>
      <c r="I143" s="22">
        <v>1585957.58</v>
      </c>
      <c r="J143" s="22">
        <v>1474</v>
      </c>
      <c r="K143" s="22">
        <v>7305519.9500000002</v>
      </c>
      <c r="L143" s="22">
        <f t="shared" si="32"/>
        <v>2061</v>
      </c>
      <c r="M143" s="22">
        <f t="shared" si="33"/>
        <v>8891477.5300000012</v>
      </c>
      <c r="N143" s="22">
        <v>761</v>
      </c>
      <c r="O143" s="22">
        <v>6118521.5599999996</v>
      </c>
      <c r="P143" s="22">
        <v>32</v>
      </c>
      <c r="Q143" s="22">
        <v>409801.01</v>
      </c>
      <c r="R143" s="22">
        <f t="shared" si="30"/>
        <v>793</v>
      </c>
      <c r="S143" s="22">
        <f t="shared" si="31"/>
        <v>6528322.5699999994</v>
      </c>
      <c r="T143" s="22">
        <f t="shared" si="34"/>
        <v>2854</v>
      </c>
      <c r="U143" s="22">
        <f t="shared" si="35"/>
        <v>15419800.100000001</v>
      </c>
      <c r="V143" s="11"/>
    </row>
    <row r="144" spans="1:22" s="5" customFormat="1">
      <c r="A144" s="18">
        <v>137</v>
      </c>
      <c r="B144" s="31" t="s">
        <v>279</v>
      </c>
      <c r="C144" s="1" t="s">
        <v>280</v>
      </c>
      <c r="D144" s="23">
        <v>15</v>
      </c>
      <c r="E144" s="23">
        <v>372450</v>
      </c>
      <c r="F144" s="23">
        <v>15</v>
      </c>
      <c r="G144" s="23">
        <v>298340.55</v>
      </c>
      <c r="H144" s="23">
        <v>636</v>
      </c>
      <c r="I144" s="23">
        <v>2136263.2400000002</v>
      </c>
      <c r="J144" s="23">
        <v>821</v>
      </c>
      <c r="K144" s="23">
        <v>5764842.4100000001</v>
      </c>
      <c r="L144" s="21">
        <f t="shared" si="32"/>
        <v>1487</v>
      </c>
      <c r="M144" s="21">
        <f t="shared" si="33"/>
        <v>8571896.1999999993</v>
      </c>
      <c r="N144" s="23">
        <v>239</v>
      </c>
      <c r="O144" s="23">
        <v>4957648.67</v>
      </c>
      <c r="P144" s="23">
        <v>36</v>
      </c>
      <c r="Q144" s="23">
        <v>1354827.12</v>
      </c>
      <c r="R144" s="21">
        <f t="shared" si="30"/>
        <v>275</v>
      </c>
      <c r="S144" s="21">
        <f t="shared" si="31"/>
        <v>6312475.79</v>
      </c>
      <c r="T144" s="21">
        <f t="shared" si="34"/>
        <v>1762</v>
      </c>
      <c r="U144" s="21">
        <f t="shared" si="35"/>
        <v>14884371.989999998</v>
      </c>
      <c r="V144" s="11"/>
    </row>
    <row r="145" spans="1:22" s="5" customFormat="1">
      <c r="A145" s="15">
        <v>138</v>
      </c>
      <c r="B145" s="30" t="s">
        <v>265</v>
      </c>
      <c r="C145" s="17" t="s">
        <v>266</v>
      </c>
      <c r="D145" s="22">
        <v>5</v>
      </c>
      <c r="E145" s="22">
        <v>4766681.29</v>
      </c>
      <c r="F145" s="22">
        <v>16</v>
      </c>
      <c r="G145" s="22">
        <v>1004423.54</v>
      </c>
      <c r="H145" s="22">
        <v>2071</v>
      </c>
      <c r="I145" s="22">
        <v>1314221</v>
      </c>
      <c r="J145" s="22">
        <v>155</v>
      </c>
      <c r="K145" s="22">
        <v>322161.43</v>
      </c>
      <c r="L145" s="22">
        <f t="shared" si="32"/>
        <v>2247</v>
      </c>
      <c r="M145" s="22">
        <f t="shared" si="33"/>
        <v>7407487.2599999998</v>
      </c>
      <c r="N145" s="22">
        <v>4</v>
      </c>
      <c r="O145" s="22">
        <v>831659</v>
      </c>
      <c r="P145" s="22">
        <v>13</v>
      </c>
      <c r="Q145" s="22">
        <v>5501868</v>
      </c>
      <c r="R145" s="22">
        <f t="shared" si="30"/>
        <v>17</v>
      </c>
      <c r="S145" s="22">
        <f t="shared" si="31"/>
        <v>6333527</v>
      </c>
      <c r="T145" s="22">
        <f t="shared" si="34"/>
        <v>2264</v>
      </c>
      <c r="U145" s="22">
        <f t="shared" si="35"/>
        <v>13741014.26</v>
      </c>
      <c r="V145" s="11"/>
    </row>
    <row r="146" spans="1:22" s="5" customFormat="1">
      <c r="A146" s="18">
        <v>139</v>
      </c>
      <c r="B146" s="31" t="s">
        <v>285</v>
      </c>
      <c r="C146" s="1" t="s">
        <v>286</v>
      </c>
      <c r="D146" s="23"/>
      <c r="E146" s="23"/>
      <c r="F146" s="23"/>
      <c r="G146" s="23"/>
      <c r="H146" s="23">
        <v>503</v>
      </c>
      <c r="I146" s="23">
        <v>2032882.99</v>
      </c>
      <c r="J146" s="23">
        <v>1153</v>
      </c>
      <c r="K146" s="23">
        <v>6226652.3600000003</v>
      </c>
      <c r="L146" s="21">
        <f t="shared" si="32"/>
        <v>1656</v>
      </c>
      <c r="M146" s="21">
        <f t="shared" si="33"/>
        <v>8259535.3500000006</v>
      </c>
      <c r="N146" s="23">
        <v>629</v>
      </c>
      <c r="O146" s="23">
        <v>4637561.8899999997</v>
      </c>
      <c r="P146" s="23">
        <v>38</v>
      </c>
      <c r="Q146" s="23">
        <v>451101.38</v>
      </c>
      <c r="R146" s="21">
        <f t="shared" si="30"/>
        <v>667</v>
      </c>
      <c r="S146" s="21">
        <f t="shared" si="31"/>
        <v>5088663.2699999996</v>
      </c>
      <c r="T146" s="21">
        <f t="shared" si="34"/>
        <v>2323</v>
      </c>
      <c r="U146" s="21">
        <f t="shared" si="35"/>
        <v>13348198.620000001</v>
      </c>
      <c r="V146" s="11"/>
    </row>
    <row r="147" spans="1:22" s="5" customFormat="1">
      <c r="A147" s="15">
        <v>140</v>
      </c>
      <c r="B147" s="16" t="s">
        <v>303</v>
      </c>
      <c r="C147" s="17" t="s">
        <v>304</v>
      </c>
      <c r="D147" s="22"/>
      <c r="E147" s="22"/>
      <c r="F147" s="22">
        <v>4</v>
      </c>
      <c r="G147" s="22">
        <v>70577</v>
      </c>
      <c r="H147" s="22">
        <v>198</v>
      </c>
      <c r="I147" s="22">
        <v>203257.62</v>
      </c>
      <c r="J147" s="22">
        <v>620</v>
      </c>
      <c r="K147" s="22">
        <v>5905031.96</v>
      </c>
      <c r="L147" s="22">
        <f t="shared" si="32"/>
        <v>822</v>
      </c>
      <c r="M147" s="22">
        <f t="shared" si="33"/>
        <v>6178866.5800000001</v>
      </c>
      <c r="N147" s="22">
        <v>938</v>
      </c>
      <c r="O147" s="22">
        <v>5803629.6200000001</v>
      </c>
      <c r="P147" s="22">
        <v>9</v>
      </c>
      <c r="Q147" s="22">
        <v>13593.47</v>
      </c>
      <c r="R147" s="22">
        <f t="shared" si="30"/>
        <v>947</v>
      </c>
      <c r="S147" s="22">
        <f t="shared" si="31"/>
        <v>5817223.0899999999</v>
      </c>
      <c r="T147" s="22">
        <f t="shared" si="34"/>
        <v>1769</v>
      </c>
      <c r="U147" s="22">
        <f t="shared" si="35"/>
        <v>11996089.67</v>
      </c>
      <c r="V147" s="11"/>
    </row>
    <row r="148" spans="1:22" s="5" customFormat="1">
      <c r="A148" s="18">
        <v>141</v>
      </c>
      <c r="B148" s="31" t="s">
        <v>319</v>
      </c>
      <c r="C148" s="1" t="s">
        <v>320</v>
      </c>
      <c r="D148" s="23">
        <v>18</v>
      </c>
      <c r="E148" s="23">
        <v>4599650.28</v>
      </c>
      <c r="F148" s="23">
        <v>16</v>
      </c>
      <c r="G148" s="23">
        <v>924029.63</v>
      </c>
      <c r="H148" s="23">
        <v>1</v>
      </c>
      <c r="I148" s="23">
        <v>10200</v>
      </c>
      <c r="J148" s="23">
        <v>22</v>
      </c>
      <c r="K148" s="23">
        <v>335201.78999999998</v>
      </c>
      <c r="L148" s="21">
        <f t="shared" si="32"/>
        <v>57</v>
      </c>
      <c r="M148" s="21">
        <f t="shared" si="33"/>
        <v>5869081.7000000002</v>
      </c>
      <c r="N148" s="23">
        <v>6</v>
      </c>
      <c r="O148" s="23">
        <v>1193195.02</v>
      </c>
      <c r="P148" s="23">
        <v>5</v>
      </c>
      <c r="Q148" s="23">
        <v>4518056.28</v>
      </c>
      <c r="R148" s="21">
        <f t="shared" si="30"/>
        <v>11</v>
      </c>
      <c r="S148" s="21">
        <f t="shared" si="31"/>
        <v>5711251.3000000007</v>
      </c>
      <c r="T148" s="21">
        <f t="shared" si="34"/>
        <v>68</v>
      </c>
      <c r="U148" s="21">
        <f t="shared" si="35"/>
        <v>11580333</v>
      </c>
      <c r="V148" s="11"/>
    </row>
    <row r="149" spans="1:22" s="5" customFormat="1">
      <c r="A149" s="15">
        <v>142</v>
      </c>
      <c r="B149" s="30" t="s">
        <v>293</v>
      </c>
      <c r="C149" s="17" t="s">
        <v>294</v>
      </c>
      <c r="D149" s="22"/>
      <c r="E149" s="22"/>
      <c r="F149" s="22"/>
      <c r="G149" s="22"/>
      <c r="H149" s="22">
        <v>29</v>
      </c>
      <c r="I149" s="22">
        <v>442716.95</v>
      </c>
      <c r="J149" s="22">
        <v>127</v>
      </c>
      <c r="K149" s="22">
        <v>4530901.5</v>
      </c>
      <c r="L149" s="22">
        <f t="shared" si="32"/>
        <v>156</v>
      </c>
      <c r="M149" s="22">
        <f t="shared" si="33"/>
        <v>4973618.45</v>
      </c>
      <c r="N149" s="22">
        <v>21</v>
      </c>
      <c r="O149" s="22">
        <v>4131060.4</v>
      </c>
      <c r="P149" s="22"/>
      <c r="Q149" s="22"/>
      <c r="R149" s="22">
        <f t="shared" si="30"/>
        <v>21</v>
      </c>
      <c r="S149" s="22">
        <f t="shared" si="31"/>
        <v>4131060.4</v>
      </c>
      <c r="T149" s="22">
        <f t="shared" si="34"/>
        <v>177</v>
      </c>
      <c r="U149" s="22">
        <f t="shared" si="35"/>
        <v>9104678.8499999996</v>
      </c>
      <c r="V149" s="11"/>
    </row>
    <row r="150" spans="1:22" s="5" customFormat="1">
      <c r="A150" s="18">
        <v>143</v>
      </c>
      <c r="B150" s="31" t="s">
        <v>295</v>
      </c>
      <c r="C150" s="1" t="s">
        <v>296</v>
      </c>
      <c r="D150" s="23"/>
      <c r="E150" s="23"/>
      <c r="F150" s="23">
        <v>3</v>
      </c>
      <c r="G150" s="23">
        <v>7826.06</v>
      </c>
      <c r="H150" s="23">
        <v>247</v>
      </c>
      <c r="I150" s="23">
        <v>324991.69</v>
      </c>
      <c r="J150" s="23">
        <v>630</v>
      </c>
      <c r="K150" s="23">
        <v>4423559.0999999996</v>
      </c>
      <c r="L150" s="21">
        <f t="shared" si="32"/>
        <v>880</v>
      </c>
      <c r="M150" s="21">
        <f t="shared" si="33"/>
        <v>4756376.8499999996</v>
      </c>
      <c r="N150" s="23">
        <v>886</v>
      </c>
      <c r="O150" s="23">
        <v>4166340.83</v>
      </c>
      <c r="P150" s="23">
        <v>4</v>
      </c>
      <c r="Q150" s="23">
        <v>24917.98</v>
      </c>
      <c r="R150" s="21">
        <f t="shared" si="30"/>
        <v>890</v>
      </c>
      <c r="S150" s="21">
        <f t="shared" si="31"/>
        <v>4191258.81</v>
      </c>
      <c r="T150" s="21">
        <f t="shared" si="34"/>
        <v>1770</v>
      </c>
      <c r="U150" s="21">
        <f t="shared" si="35"/>
        <v>8947635.6600000001</v>
      </c>
      <c r="V150" s="11"/>
    </row>
    <row r="151" spans="1:22" s="5" customFormat="1">
      <c r="A151" s="15">
        <v>144</v>
      </c>
      <c r="B151" s="30" t="s">
        <v>301</v>
      </c>
      <c r="C151" s="17" t="s">
        <v>302</v>
      </c>
      <c r="D151" s="22"/>
      <c r="E151" s="22"/>
      <c r="F151" s="22"/>
      <c r="G151" s="22"/>
      <c r="H151" s="22">
        <v>244</v>
      </c>
      <c r="I151" s="22">
        <v>109682.91</v>
      </c>
      <c r="J151" s="22">
        <v>1604</v>
      </c>
      <c r="K151" s="22">
        <v>3625497.7</v>
      </c>
      <c r="L151" s="22">
        <f t="shared" si="32"/>
        <v>1848</v>
      </c>
      <c r="M151" s="22">
        <f t="shared" si="33"/>
        <v>3735180.6100000003</v>
      </c>
      <c r="N151" s="22">
        <v>403</v>
      </c>
      <c r="O151" s="22">
        <v>3528941.4</v>
      </c>
      <c r="P151" s="22">
        <v>1</v>
      </c>
      <c r="Q151" s="22">
        <v>5555.5</v>
      </c>
      <c r="R151" s="22">
        <f t="shared" si="30"/>
        <v>404</v>
      </c>
      <c r="S151" s="22">
        <f t="shared" si="31"/>
        <v>3534496.9</v>
      </c>
      <c r="T151" s="22">
        <f t="shared" si="34"/>
        <v>2252</v>
      </c>
      <c r="U151" s="22">
        <f t="shared" si="35"/>
        <v>7269677.5099999998</v>
      </c>
      <c r="V151" s="11"/>
    </row>
    <row r="152" spans="1:22" s="5" customFormat="1">
      <c r="A152" s="18">
        <v>145</v>
      </c>
      <c r="B152" s="31" t="s">
        <v>309</v>
      </c>
      <c r="C152" s="1" t="s">
        <v>310</v>
      </c>
      <c r="D152" s="23"/>
      <c r="E152" s="23"/>
      <c r="F152" s="23"/>
      <c r="G152" s="23"/>
      <c r="H152" s="23">
        <v>45</v>
      </c>
      <c r="I152" s="23">
        <v>40094.47</v>
      </c>
      <c r="J152" s="23">
        <v>667</v>
      </c>
      <c r="K152" s="23">
        <v>3605785.41</v>
      </c>
      <c r="L152" s="21">
        <f t="shared" si="32"/>
        <v>712</v>
      </c>
      <c r="M152" s="21">
        <f t="shared" si="33"/>
        <v>3645879.8800000004</v>
      </c>
      <c r="N152" s="23">
        <v>567</v>
      </c>
      <c r="O152" s="23">
        <v>3591078.58</v>
      </c>
      <c r="P152" s="23">
        <v>10</v>
      </c>
      <c r="Q152" s="23">
        <v>22032.18</v>
      </c>
      <c r="R152" s="21">
        <f t="shared" si="30"/>
        <v>577</v>
      </c>
      <c r="S152" s="21">
        <f t="shared" si="31"/>
        <v>3613110.7600000002</v>
      </c>
      <c r="T152" s="21">
        <f t="shared" si="34"/>
        <v>1289</v>
      </c>
      <c r="U152" s="21">
        <f t="shared" si="35"/>
        <v>7258990.6400000006</v>
      </c>
      <c r="V152" s="11"/>
    </row>
    <row r="153" spans="1:22" s="5" customFormat="1">
      <c r="A153" s="15">
        <v>146</v>
      </c>
      <c r="B153" s="30" t="s">
        <v>297</v>
      </c>
      <c r="C153" s="17" t="s">
        <v>298</v>
      </c>
      <c r="D153" s="22"/>
      <c r="E153" s="22"/>
      <c r="F153" s="22"/>
      <c r="G153" s="22"/>
      <c r="H153" s="22">
        <v>792</v>
      </c>
      <c r="I153" s="22">
        <v>3151444.51</v>
      </c>
      <c r="J153" s="22">
        <v>822</v>
      </c>
      <c r="K153" s="22">
        <v>2534572.79</v>
      </c>
      <c r="L153" s="22">
        <f t="shared" si="32"/>
        <v>1614</v>
      </c>
      <c r="M153" s="22">
        <f t="shared" si="33"/>
        <v>5686017.2999999998</v>
      </c>
      <c r="N153" s="22">
        <v>11</v>
      </c>
      <c r="O153" s="22">
        <v>99969.76</v>
      </c>
      <c r="P153" s="22">
        <v>31</v>
      </c>
      <c r="Q153" s="22">
        <v>639615.69999999995</v>
      </c>
      <c r="R153" s="22">
        <f t="shared" si="30"/>
        <v>42</v>
      </c>
      <c r="S153" s="22">
        <f t="shared" si="31"/>
        <v>739585.46</v>
      </c>
      <c r="T153" s="22">
        <f t="shared" si="34"/>
        <v>1656</v>
      </c>
      <c r="U153" s="22">
        <f t="shared" si="35"/>
        <v>6425602.7599999998</v>
      </c>
      <c r="V153" s="11"/>
    </row>
    <row r="154" spans="1:22" s="5" customFormat="1">
      <c r="A154" s="18">
        <v>147</v>
      </c>
      <c r="B154" s="31" t="s">
        <v>299</v>
      </c>
      <c r="C154" s="1" t="s">
        <v>300</v>
      </c>
      <c r="D154" s="23"/>
      <c r="E154" s="23"/>
      <c r="F154" s="23"/>
      <c r="G154" s="23"/>
      <c r="H154" s="23">
        <v>45</v>
      </c>
      <c r="I154" s="23">
        <v>323637.65000000002</v>
      </c>
      <c r="J154" s="23">
        <v>1057</v>
      </c>
      <c r="K154" s="23">
        <v>2659366.85</v>
      </c>
      <c r="L154" s="21">
        <f t="shared" si="32"/>
        <v>1102</v>
      </c>
      <c r="M154" s="21">
        <f t="shared" si="33"/>
        <v>2983004.5</v>
      </c>
      <c r="N154" s="23">
        <v>828</v>
      </c>
      <c r="O154" s="23">
        <v>2596650.7799999998</v>
      </c>
      <c r="P154" s="23">
        <v>10</v>
      </c>
      <c r="Q154" s="23">
        <v>299754.28999999998</v>
      </c>
      <c r="R154" s="21">
        <f t="shared" si="30"/>
        <v>838</v>
      </c>
      <c r="S154" s="21">
        <f t="shared" si="31"/>
        <v>2896405.07</v>
      </c>
      <c r="T154" s="21">
        <f t="shared" si="34"/>
        <v>1940</v>
      </c>
      <c r="U154" s="21">
        <f t="shared" si="35"/>
        <v>5879409.5700000003</v>
      </c>
      <c r="V154" s="11"/>
    </row>
    <row r="155" spans="1:22" s="5" customFormat="1">
      <c r="A155" s="15">
        <v>148</v>
      </c>
      <c r="B155" s="30" t="s">
        <v>259</v>
      </c>
      <c r="C155" s="17" t="s">
        <v>260</v>
      </c>
      <c r="D155" s="22"/>
      <c r="E155" s="22"/>
      <c r="F155" s="22"/>
      <c r="G155" s="22"/>
      <c r="H155" s="22">
        <v>36</v>
      </c>
      <c r="I155" s="22">
        <v>2294731.23</v>
      </c>
      <c r="J155" s="22">
        <v>37</v>
      </c>
      <c r="K155" s="22">
        <v>175072.73</v>
      </c>
      <c r="L155" s="22">
        <f t="shared" si="32"/>
        <v>73</v>
      </c>
      <c r="M155" s="22">
        <f t="shared" si="33"/>
        <v>2469803.96</v>
      </c>
      <c r="N155" s="22">
        <v>5</v>
      </c>
      <c r="O155" s="22">
        <v>151373.20000000001</v>
      </c>
      <c r="P155" s="22">
        <v>1</v>
      </c>
      <c r="Q155" s="22">
        <v>2264800</v>
      </c>
      <c r="R155" s="22">
        <f t="shared" si="30"/>
        <v>6</v>
      </c>
      <c r="S155" s="22">
        <f t="shared" si="31"/>
        <v>2416173.2000000002</v>
      </c>
      <c r="T155" s="22">
        <f t="shared" si="34"/>
        <v>79</v>
      </c>
      <c r="U155" s="22">
        <f t="shared" si="35"/>
        <v>4885977.16</v>
      </c>
      <c r="V155" s="11"/>
    </row>
    <row r="156" spans="1:22" s="5" customFormat="1">
      <c r="A156" s="18">
        <v>149</v>
      </c>
      <c r="B156" s="31" t="s">
        <v>305</v>
      </c>
      <c r="C156" s="1" t="s">
        <v>306</v>
      </c>
      <c r="D156" s="23"/>
      <c r="E156" s="23"/>
      <c r="F156" s="23">
        <v>3</v>
      </c>
      <c r="G156" s="23">
        <v>73709</v>
      </c>
      <c r="H156" s="23">
        <v>428</v>
      </c>
      <c r="I156" s="23">
        <v>267293.27</v>
      </c>
      <c r="J156" s="23">
        <v>1357</v>
      </c>
      <c r="K156" s="23">
        <v>1724566.17</v>
      </c>
      <c r="L156" s="21">
        <f t="shared" si="32"/>
        <v>1788</v>
      </c>
      <c r="M156" s="21">
        <f t="shared" si="33"/>
        <v>2065568.44</v>
      </c>
      <c r="N156" s="23">
        <v>152</v>
      </c>
      <c r="O156" s="23">
        <v>1580611.08</v>
      </c>
      <c r="P156" s="23">
        <v>2</v>
      </c>
      <c r="Q156" s="23">
        <v>25628.5</v>
      </c>
      <c r="R156" s="21">
        <f t="shared" si="30"/>
        <v>154</v>
      </c>
      <c r="S156" s="21">
        <f t="shared" si="31"/>
        <v>1606239.58</v>
      </c>
      <c r="T156" s="21">
        <f t="shared" si="34"/>
        <v>1942</v>
      </c>
      <c r="U156" s="21">
        <f t="shared" si="35"/>
        <v>3671808.02</v>
      </c>
      <c r="V156" s="11"/>
    </row>
    <row r="157" spans="1:22" s="5" customFormat="1">
      <c r="A157" s="15">
        <v>150</v>
      </c>
      <c r="B157" s="30" t="s">
        <v>307</v>
      </c>
      <c r="C157" s="17" t="s">
        <v>308</v>
      </c>
      <c r="D157" s="22"/>
      <c r="E157" s="22"/>
      <c r="F157" s="22"/>
      <c r="G157" s="22"/>
      <c r="H157" s="22">
        <v>423</v>
      </c>
      <c r="I157" s="22">
        <v>385450.66</v>
      </c>
      <c r="J157" s="22">
        <v>687</v>
      </c>
      <c r="K157" s="22">
        <v>1394566.51</v>
      </c>
      <c r="L157" s="22">
        <f t="shared" si="32"/>
        <v>1110</v>
      </c>
      <c r="M157" s="22">
        <f t="shared" si="33"/>
        <v>1780017.17</v>
      </c>
      <c r="N157" s="22">
        <v>44</v>
      </c>
      <c r="O157" s="22">
        <v>1044847.47</v>
      </c>
      <c r="P157" s="22"/>
      <c r="Q157" s="22"/>
      <c r="R157" s="22">
        <f t="shared" ref="R157:R168" si="36">N157+P157</f>
        <v>44</v>
      </c>
      <c r="S157" s="22">
        <f t="shared" ref="S157:S168" si="37">O157+Q157</f>
        <v>1044847.47</v>
      </c>
      <c r="T157" s="22">
        <f t="shared" si="34"/>
        <v>1154</v>
      </c>
      <c r="U157" s="22">
        <f t="shared" si="35"/>
        <v>2824864.6399999997</v>
      </c>
      <c r="V157" s="11"/>
    </row>
    <row r="158" spans="1:22" s="5" customFormat="1">
      <c r="A158" s="18">
        <v>151</v>
      </c>
      <c r="B158" s="31" t="s">
        <v>323</v>
      </c>
      <c r="C158" s="1" t="s">
        <v>324</v>
      </c>
      <c r="D158" s="23">
        <v>6</v>
      </c>
      <c r="E158" s="23">
        <v>736940</v>
      </c>
      <c r="F158" s="23"/>
      <c r="G158" s="23"/>
      <c r="H158" s="23">
        <v>22</v>
      </c>
      <c r="I158" s="23">
        <v>62084.67</v>
      </c>
      <c r="J158" s="23">
        <v>21</v>
      </c>
      <c r="K158" s="23">
        <v>12965.46</v>
      </c>
      <c r="L158" s="21">
        <f t="shared" si="32"/>
        <v>49</v>
      </c>
      <c r="M158" s="21">
        <f t="shared" si="33"/>
        <v>811990.13</v>
      </c>
      <c r="N158" s="23"/>
      <c r="O158" s="23"/>
      <c r="P158" s="23">
        <v>7</v>
      </c>
      <c r="Q158" s="23">
        <v>800000</v>
      </c>
      <c r="R158" s="21">
        <f t="shared" si="36"/>
        <v>7</v>
      </c>
      <c r="S158" s="21">
        <f t="shared" si="37"/>
        <v>800000</v>
      </c>
      <c r="T158" s="21">
        <f t="shared" si="34"/>
        <v>56</v>
      </c>
      <c r="U158" s="21">
        <f t="shared" si="35"/>
        <v>1611990.13</v>
      </c>
      <c r="V158" s="11"/>
    </row>
    <row r="159" spans="1:22" s="5" customFormat="1">
      <c r="A159" s="15">
        <v>152</v>
      </c>
      <c r="B159" s="30" t="s">
        <v>311</v>
      </c>
      <c r="C159" s="17" t="s">
        <v>312</v>
      </c>
      <c r="D159" s="22"/>
      <c r="E159" s="22"/>
      <c r="F159" s="22"/>
      <c r="G159" s="22"/>
      <c r="H159" s="22">
        <v>5</v>
      </c>
      <c r="I159" s="22">
        <v>131507.24</v>
      </c>
      <c r="J159" s="22">
        <v>48</v>
      </c>
      <c r="K159" s="22">
        <v>589447.68999999994</v>
      </c>
      <c r="L159" s="22">
        <f t="shared" ref="L159:L168" si="38">D159+F159+H159+J159</f>
        <v>53</v>
      </c>
      <c r="M159" s="22">
        <f t="shared" ref="M159:M168" si="39">E159+G159+I159+K159</f>
        <v>720954.92999999993</v>
      </c>
      <c r="N159" s="22">
        <v>42</v>
      </c>
      <c r="O159" s="22">
        <v>583676.78</v>
      </c>
      <c r="P159" s="22">
        <v>5</v>
      </c>
      <c r="Q159" s="22">
        <v>131477.24</v>
      </c>
      <c r="R159" s="22">
        <f t="shared" si="36"/>
        <v>47</v>
      </c>
      <c r="S159" s="22">
        <f t="shared" si="37"/>
        <v>715154.02</v>
      </c>
      <c r="T159" s="22">
        <f t="shared" ref="T159:T168" si="40">L159+R159</f>
        <v>100</v>
      </c>
      <c r="U159" s="22">
        <f t="shared" ref="U159:U168" si="41">M159+S159</f>
        <v>1436108.95</v>
      </c>
      <c r="V159" s="11"/>
    </row>
    <row r="160" spans="1:22" s="5" customFormat="1">
      <c r="A160" s="18">
        <v>153</v>
      </c>
      <c r="B160" s="31" t="s">
        <v>313</v>
      </c>
      <c r="C160" s="1" t="s">
        <v>314</v>
      </c>
      <c r="D160" s="23"/>
      <c r="E160" s="23"/>
      <c r="F160" s="23"/>
      <c r="G160" s="23"/>
      <c r="H160" s="23">
        <v>77</v>
      </c>
      <c r="I160" s="23">
        <v>71678.649999999994</v>
      </c>
      <c r="J160" s="23">
        <v>161</v>
      </c>
      <c r="K160" s="23">
        <v>314589.28000000003</v>
      </c>
      <c r="L160" s="21">
        <f t="shared" si="38"/>
        <v>238</v>
      </c>
      <c r="M160" s="21">
        <f t="shared" si="39"/>
        <v>386267.93000000005</v>
      </c>
      <c r="N160" s="23">
        <v>52</v>
      </c>
      <c r="O160" s="23">
        <v>251818.25</v>
      </c>
      <c r="P160" s="23"/>
      <c r="Q160" s="23"/>
      <c r="R160" s="21">
        <f t="shared" si="36"/>
        <v>52</v>
      </c>
      <c r="S160" s="21">
        <f t="shared" si="37"/>
        <v>251818.25</v>
      </c>
      <c r="T160" s="21">
        <f t="shared" si="40"/>
        <v>290</v>
      </c>
      <c r="U160" s="21">
        <f t="shared" si="41"/>
        <v>638086.18000000005</v>
      </c>
      <c r="V160" s="11"/>
    </row>
    <row r="161" spans="1:22" s="5" customFormat="1">
      <c r="A161" s="15">
        <v>154</v>
      </c>
      <c r="B161" s="30" t="s">
        <v>317</v>
      </c>
      <c r="C161" s="17" t="s">
        <v>318</v>
      </c>
      <c r="D161" s="22"/>
      <c r="E161" s="22"/>
      <c r="F161" s="22"/>
      <c r="G161" s="22"/>
      <c r="H161" s="22">
        <v>4</v>
      </c>
      <c r="I161" s="22">
        <v>338.64</v>
      </c>
      <c r="J161" s="22">
        <v>55</v>
      </c>
      <c r="K161" s="22">
        <v>162183.18</v>
      </c>
      <c r="L161" s="22">
        <f t="shared" si="38"/>
        <v>59</v>
      </c>
      <c r="M161" s="22">
        <f t="shared" si="39"/>
        <v>162521.82</v>
      </c>
      <c r="N161" s="22">
        <v>49</v>
      </c>
      <c r="O161" s="22">
        <v>156603.57</v>
      </c>
      <c r="P161" s="22">
        <v>1</v>
      </c>
      <c r="Q161" s="22">
        <v>2000</v>
      </c>
      <c r="R161" s="22">
        <f t="shared" si="36"/>
        <v>50</v>
      </c>
      <c r="S161" s="22">
        <f t="shared" si="37"/>
        <v>158603.57</v>
      </c>
      <c r="T161" s="22">
        <f t="shared" si="40"/>
        <v>109</v>
      </c>
      <c r="U161" s="22">
        <f t="shared" si="41"/>
        <v>321125.39</v>
      </c>
      <c r="V161" s="11"/>
    </row>
    <row r="162" spans="1:22" s="5" customFormat="1">
      <c r="A162" s="18">
        <v>155</v>
      </c>
      <c r="B162" s="31" t="s">
        <v>315</v>
      </c>
      <c r="C162" s="1" t="s">
        <v>316</v>
      </c>
      <c r="D162" s="23"/>
      <c r="E162" s="23"/>
      <c r="F162" s="23"/>
      <c r="G162" s="23"/>
      <c r="H162" s="23"/>
      <c r="I162" s="23"/>
      <c r="J162" s="23">
        <v>34</v>
      </c>
      <c r="K162" s="23">
        <v>69666.600000000006</v>
      </c>
      <c r="L162" s="21">
        <f t="shared" si="38"/>
        <v>34</v>
      </c>
      <c r="M162" s="21">
        <f t="shared" si="39"/>
        <v>69666.600000000006</v>
      </c>
      <c r="N162" s="23">
        <v>11</v>
      </c>
      <c r="O162" s="23">
        <v>210843.27</v>
      </c>
      <c r="P162" s="23"/>
      <c r="Q162" s="23"/>
      <c r="R162" s="21">
        <f t="shared" si="36"/>
        <v>11</v>
      </c>
      <c r="S162" s="21">
        <f t="shared" si="37"/>
        <v>210843.27</v>
      </c>
      <c r="T162" s="21">
        <f t="shared" si="40"/>
        <v>45</v>
      </c>
      <c r="U162" s="21">
        <f t="shared" si="41"/>
        <v>280509.87</v>
      </c>
      <c r="V162" s="11"/>
    </row>
    <row r="163" spans="1:22" s="5" customFormat="1">
      <c r="A163" s="15">
        <v>156</v>
      </c>
      <c r="B163" s="30" t="s">
        <v>325</v>
      </c>
      <c r="C163" s="17" t="s">
        <v>326</v>
      </c>
      <c r="D163" s="22"/>
      <c r="E163" s="22"/>
      <c r="F163" s="22"/>
      <c r="G163" s="22"/>
      <c r="H163" s="22"/>
      <c r="I163" s="22"/>
      <c r="J163" s="22">
        <v>23</v>
      </c>
      <c r="K163" s="22">
        <v>65901.22</v>
      </c>
      <c r="L163" s="22">
        <f t="shared" si="38"/>
        <v>23</v>
      </c>
      <c r="M163" s="22">
        <f t="shared" si="39"/>
        <v>65901.22</v>
      </c>
      <c r="N163" s="22"/>
      <c r="O163" s="22"/>
      <c r="P163" s="22"/>
      <c r="Q163" s="22"/>
      <c r="R163" s="22">
        <f t="shared" si="36"/>
        <v>0</v>
      </c>
      <c r="S163" s="22">
        <f t="shared" si="37"/>
        <v>0</v>
      </c>
      <c r="T163" s="22">
        <f t="shared" si="40"/>
        <v>23</v>
      </c>
      <c r="U163" s="22">
        <f t="shared" si="41"/>
        <v>65901.22</v>
      </c>
      <c r="V163" s="11"/>
    </row>
    <row r="164" spans="1:22" s="5" customFormat="1">
      <c r="A164" s="18">
        <v>157</v>
      </c>
      <c r="B164" s="31" t="s">
        <v>321</v>
      </c>
      <c r="C164" s="1" t="s">
        <v>322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38"/>
        <v>0</v>
      </c>
      <c r="M164" s="21">
        <f t="shared" si="39"/>
        <v>0</v>
      </c>
      <c r="N164" s="23">
        <v>5</v>
      </c>
      <c r="O164" s="23">
        <v>32500</v>
      </c>
      <c r="P164" s="23">
        <v>5</v>
      </c>
      <c r="Q164" s="23">
        <v>32500</v>
      </c>
      <c r="R164" s="21">
        <f t="shared" si="36"/>
        <v>10</v>
      </c>
      <c r="S164" s="21">
        <f t="shared" si="37"/>
        <v>65000</v>
      </c>
      <c r="T164" s="21">
        <f t="shared" si="40"/>
        <v>10</v>
      </c>
      <c r="U164" s="21">
        <f t="shared" si="41"/>
        <v>65000</v>
      </c>
      <c r="V164" s="11"/>
    </row>
    <row r="165" spans="1:22" s="5" customFormat="1">
      <c r="A165" s="15">
        <v>158</v>
      </c>
      <c r="B165" s="30" t="s">
        <v>341</v>
      </c>
      <c r="C165" s="17" t="s">
        <v>342</v>
      </c>
      <c r="D165" s="22">
        <v>1</v>
      </c>
      <c r="E165" s="22">
        <v>59258.879999999997</v>
      </c>
      <c r="F165" s="22"/>
      <c r="G165" s="22"/>
      <c r="H165" s="22"/>
      <c r="I165" s="22"/>
      <c r="J165" s="22"/>
      <c r="K165" s="22"/>
      <c r="L165" s="22">
        <f t="shared" si="38"/>
        <v>1</v>
      </c>
      <c r="M165" s="22">
        <f t="shared" si="39"/>
        <v>59258.879999999997</v>
      </c>
      <c r="N165" s="22"/>
      <c r="O165" s="22"/>
      <c r="P165" s="22"/>
      <c r="Q165" s="22"/>
      <c r="R165" s="22">
        <f t="shared" si="36"/>
        <v>0</v>
      </c>
      <c r="S165" s="22">
        <f t="shared" si="37"/>
        <v>0</v>
      </c>
      <c r="T165" s="22">
        <f t="shared" si="40"/>
        <v>1</v>
      </c>
      <c r="U165" s="22">
        <f t="shared" si="41"/>
        <v>59258.879999999997</v>
      </c>
      <c r="V165" s="11"/>
    </row>
    <row r="166" spans="1:22" s="5" customFormat="1">
      <c r="A166" s="18">
        <v>159</v>
      </c>
      <c r="B166" s="31" t="s">
        <v>343</v>
      </c>
      <c r="C166" s="1" t="s">
        <v>344</v>
      </c>
      <c r="D166" s="23"/>
      <c r="E166" s="23"/>
      <c r="F166" s="23"/>
      <c r="G166" s="23"/>
      <c r="H166" s="23">
        <v>1</v>
      </c>
      <c r="I166" s="23">
        <v>23103.23</v>
      </c>
      <c r="J166" s="23"/>
      <c r="K166" s="23"/>
      <c r="L166" s="21">
        <f t="shared" si="38"/>
        <v>1</v>
      </c>
      <c r="M166" s="21">
        <f t="shared" si="39"/>
        <v>23103.23</v>
      </c>
      <c r="N166" s="23"/>
      <c r="O166" s="23"/>
      <c r="P166" s="23"/>
      <c r="Q166" s="23"/>
      <c r="R166" s="21">
        <f t="shared" si="36"/>
        <v>0</v>
      </c>
      <c r="S166" s="21">
        <f t="shared" si="37"/>
        <v>0</v>
      </c>
      <c r="T166" s="21">
        <f t="shared" si="40"/>
        <v>1</v>
      </c>
      <c r="U166" s="21">
        <f t="shared" si="41"/>
        <v>23103.23</v>
      </c>
      <c r="V166" s="11"/>
    </row>
    <row r="167" spans="1:22" s="5" customFormat="1">
      <c r="A167" s="15">
        <v>160</v>
      </c>
      <c r="B167" s="30" t="s">
        <v>329</v>
      </c>
      <c r="C167" s="17" t="s">
        <v>330</v>
      </c>
      <c r="D167" s="22"/>
      <c r="E167" s="22"/>
      <c r="F167" s="22"/>
      <c r="G167" s="22"/>
      <c r="H167" s="22">
        <v>1</v>
      </c>
      <c r="I167" s="22">
        <v>3770.25</v>
      </c>
      <c r="J167" s="22">
        <v>5</v>
      </c>
      <c r="K167" s="22">
        <v>5370</v>
      </c>
      <c r="L167" s="22">
        <f t="shared" si="38"/>
        <v>6</v>
      </c>
      <c r="M167" s="22">
        <f t="shared" si="39"/>
        <v>9140.25</v>
      </c>
      <c r="N167" s="22"/>
      <c r="O167" s="22"/>
      <c r="P167" s="22"/>
      <c r="Q167" s="22"/>
      <c r="R167" s="22">
        <f t="shared" si="36"/>
        <v>0</v>
      </c>
      <c r="S167" s="22">
        <f t="shared" si="37"/>
        <v>0</v>
      </c>
      <c r="T167" s="22">
        <f t="shared" si="40"/>
        <v>6</v>
      </c>
      <c r="U167" s="22">
        <f t="shared" si="41"/>
        <v>9140.25</v>
      </c>
      <c r="V167" s="11"/>
    </row>
    <row r="168" spans="1:22" s="5" customFormat="1">
      <c r="A168" s="18">
        <v>161</v>
      </c>
      <c r="B168" s="31" t="s">
        <v>334</v>
      </c>
      <c r="C168" s="1" t="s">
        <v>335</v>
      </c>
      <c r="D168" s="23"/>
      <c r="E168" s="23"/>
      <c r="F168" s="23"/>
      <c r="G168" s="23"/>
      <c r="H168" s="23"/>
      <c r="I168" s="23"/>
      <c r="J168" s="23">
        <v>3</v>
      </c>
      <c r="K168" s="23">
        <v>5942.92</v>
      </c>
      <c r="L168" s="23">
        <f t="shared" si="38"/>
        <v>3</v>
      </c>
      <c r="M168" s="23">
        <f t="shared" si="39"/>
        <v>5942.92</v>
      </c>
      <c r="N168" s="23"/>
      <c r="O168" s="23"/>
      <c r="P168" s="23"/>
      <c r="Q168" s="23"/>
      <c r="R168" s="21">
        <f t="shared" si="36"/>
        <v>0</v>
      </c>
      <c r="S168" s="21">
        <f t="shared" si="37"/>
        <v>0</v>
      </c>
      <c r="T168" s="23">
        <f t="shared" si="40"/>
        <v>3</v>
      </c>
      <c r="U168" s="23">
        <f t="shared" si="41"/>
        <v>5942.92</v>
      </c>
      <c r="V168" s="11"/>
    </row>
    <row r="169" spans="1:22" s="5" customFormat="1" ht="13.5" thickBot="1">
      <c r="A169" s="18"/>
      <c r="B169" s="31"/>
      <c r="C169" s="1"/>
      <c r="D169" s="23"/>
      <c r="E169" s="23"/>
      <c r="F169" s="23"/>
      <c r="G169" s="23"/>
      <c r="H169" s="23"/>
      <c r="I169" s="23"/>
      <c r="J169" s="23"/>
      <c r="K169" s="23"/>
      <c r="L169" s="21"/>
      <c r="M169" s="21"/>
      <c r="N169" s="23"/>
      <c r="O169" s="23"/>
      <c r="P169" s="23"/>
      <c r="Q169" s="23"/>
      <c r="R169" s="21"/>
      <c r="S169" s="21"/>
      <c r="T169" s="21"/>
      <c r="U169" s="21"/>
      <c r="V169" s="11"/>
    </row>
    <row r="170" spans="1:22" s="5" customFormat="1" ht="14.25" thickTop="1" thickBot="1">
      <c r="A170" s="53" t="s">
        <v>0</v>
      </c>
      <c r="B170" s="53"/>
      <c r="C170" s="54"/>
      <c r="D170" s="27">
        <f>SUM(D8:D169)</f>
        <v>194105</v>
      </c>
      <c r="E170" s="27">
        <f>SUM(E8:E169)</f>
        <v>112648184064.45451</v>
      </c>
      <c r="F170" s="27">
        <f>SUM(F8:F169)</f>
        <v>561451</v>
      </c>
      <c r="G170" s="27">
        <f>SUM(G8:G169)</f>
        <v>92304212405.720154</v>
      </c>
      <c r="H170" s="27">
        <f>SUM(H8:H169)</f>
        <v>3010844</v>
      </c>
      <c r="I170" s="27">
        <f>SUM(I8:I169)</f>
        <v>237945361411.04968</v>
      </c>
      <c r="J170" s="27">
        <f>SUM(J8:J169)</f>
        <v>4177465</v>
      </c>
      <c r="K170" s="27">
        <f>SUM(K8:K169)</f>
        <v>249776070384.54691</v>
      </c>
      <c r="L170" s="27">
        <f>SUM(L8:L169)</f>
        <v>7943865</v>
      </c>
      <c r="M170" s="27">
        <f>SUM(M8:M169)</f>
        <v>692673828265.77039</v>
      </c>
      <c r="N170" s="27">
        <f>SUM(N8:N169)</f>
        <v>216926</v>
      </c>
      <c r="O170" s="27">
        <f>SUM(O8:O169)</f>
        <v>276522880028.16046</v>
      </c>
      <c r="P170" s="27">
        <f>SUM(P8:P169)</f>
        <v>216926</v>
      </c>
      <c r="Q170" s="27">
        <f>SUM(Q8:Q169)</f>
        <v>276692882287.32977</v>
      </c>
      <c r="R170" s="27">
        <f>SUM(R8:R169)</f>
        <v>433852</v>
      </c>
      <c r="S170" s="27">
        <f>SUM(S8:S169)</f>
        <v>553215762315.48962</v>
      </c>
      <c r="T170" s="27">
        <f>SUM(T8:T169)</f>
        <v>8377717</v>
      </c>
      <c r="U170" s="27">
        <f>SUM(U8:U169)</f>
        <v>1245889590581.2612</v>
      </c>
    </row>
    <row r="171" spans="1:22" s="5" customFormat="1" ht="13.5" customHeight="1" thickTop="1">
      <c r="A171" s="7" t="s">
        <v>336</v>
      </c>
      <c r="B171" s="9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43"/>
      <c r="U171" s="43"/>
      <c r="V171" s="11"/>
    </row>
    <row r="172" spans="1:22" ht="12.75" customHeight="1">
      <c r="A172" s="7" t="s">
        <v>17</v>
      </c>
      <c r="T172" s="6" t="s">
        <v>11</v>
      </c>
      <c r="U172" s="6" t="s">
        <v>11</v>
      </c>
      <c r="V172" s="11"/>
    </row>
    <row r="173" spans="1:22" ht="13.5" customHeight="1">
      <c r="A173" s="7" t="s">
        <v>43</v>
      </c>
      <c r="E173" s="8"/>
      <c r="F173" s="8"/>
      <c r="G173" s="8"/>
      <c r="H173" s="8"/>
      <c r="T173" s="6" t="s">
        <v>11</v>
      </c>
      <c r="U173" s="6" t="s">
        <v>11</v>
      </c>
      <c r="V173" s="11"/>
    </row>
    <row r="174" spans="1:22">
      <c r="B174" s="6"/>
      <c r="E174" s="26"/>
      <c r="F174" s="24"/>
      <c r="G174" s="24"/>
      <c r="H174" s="24"/>
      <c r="I174" s="24"/>
      <c r="J174" s="24"/>
      <c r="K174" s="24"/>
      <c r="L174" s="24"/>
      <c r="M174" s="24"/>
      <c r="N174" s="26"/>
      <c r="O174" s="26"/>
      <c r="V174" s="11"/>
    </row>
  </sheetData>
  <mergeCells count="13">
    <mergeCell ref="A170:C170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MAI 2022</vt:lpstr>
      <vt:lpstr>Jan-Mai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2022-07-08T20:11:02Z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