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06\"/>
    </mc:Choice>
  </mc:AlternateContent>
  <bookViews>
    <workbookView xWindow="-105" yWindow="-105" windowWidth="19425" windowHeight="10425"/>
  </bookViews>
  <sheets>
    <sheet name="JUN 2022" sheetId="8" r:id="rId1"/>
    <sheet name="Jan-Jun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9" l="1"/>
  <c r="R22" i="9"/>
  <c r="M22" i="9"/>
  <c r="L22" i="9"/>
  <c r="T22" i="9" s="1"/>
  <c r="S21" i="9"/>
  <c r="R21" i="9"/>
  <c r="M21" i="9"/>
  <c r="L21" i="9"/>
  <c r="T21" i="9" s="1"/>
  <c r="S20" i="9"/>
  <c r="R20" i="9"/>
  <c r="M20" i="9"/>
  <c r="L20" i="9"/>
  <c r="T20" i="9" s="1"/>
  <c r="S19" i="9"/>
  <c r="R19" i="9"/>
  <c r="M19" i="9"/>
  <c r="L19" i="9"/>
  <c r="T19" i="9" s="1"/>
  <c r="S18" i="9"/>
  <c r="R18" i="9"/>
  <c r="M18" i="9"/>
  <c r="L18" i="9"/>
  <c r="T18" i="9" s="1"/>
  <c r="S17" i="9"/>
  <c r="R17" i="9"/>
  <c r="M17" i="9"/>
  <c r="L17" i="9"/>
  <c r="T17" i="9" s="1"/>
  <c r="S143" i="8"/>
  <c r="R143" i="8"/>
  <c r="M143" i="8"/>
  <c r="L143" i="8"/>
  <c r="T143" i="8" s="1"/>
  <c r="S142" i="8"/>
  <c r="R142" i="8"/>
  <c r="M142" i="8"/>
  <c r="L142" i="8"/>
  <c r="T142" i="8" s="1"/>
  <c r="S141" i="8"/>
  <c r="R141" i="8"/>
  <c r="M141" i="8"/>
  <c r="L141" i="8"/>
  <c r="T141" i="8" s="1"/>
  <c r="S140" i="8"/>
  <c r="R140" i="8"/>
  <c r="M140" i="8"/>
  <c r="L140" i="8"/>
  <c r="T140" i="8" s="1"/>
  <c r="S139" i="8"/>
  <c r="R139" i="8"/>
  <c r="M139" i="8"/>
  <c r="L139" i="8"/>
  <c r="T139" i="8" s="1"/>
  <c r="S138" i="8"/>
  <c r="R138" i="8"/>
  <c r="M138" i="8"/>
  <c r="L138" i="8"/>
  <c r="T138" i="8" s="1"/>
  <c r="U142" i="8" l="1"/>
  <c r="U138" i="8"/>
  <c r="U139" i="8"/>
  <c r="U140" i="8"/>
  <c r="U141" i="8"/>
  <c r="U143" i="8"/>
  <c r="U17" i="9"/>
  <c r="U18" i="9"/>
  <c r="U19" i="9"/>
  <c r="U20" i="9"/>
  <c r="U21" i="9"/>
  <c r="U22" i="9"/>
  <c r="S32" i="9"/>
  <c r="R32" i="9"/>
  <c r="M32" i="9"/>
  <c r="L32" i="9"/>
  <c r="S31" i="9"/>
  <c r="R31" i="9"/>
  <c r="M31" i="9"/>
  <c r="L31" i="9"/>
  <c r="S30" i="9"/>
  <c r="R30" i="9"/>
  <c r="M30" i="9"/>
  <c r="L30" i="9"/>
  <c r="S29" i="9"/>
  <c r="R29" i="9"/>
  <c r="M29" i="9"/>
  <c r="L29" i="9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T29" i="9" l="1"/>
  <c r="T30" i="9"/>
  <c r="T31" i="9"/>
  <c r="T32" i="9"/>
  <c r="U29" i="9"/>
  <c r="U30" i="9"/>
  <c r="U31" i="9"/>
  <c r="U32" i="9"/>
  <c r="T148" i="8"/>
  <c r="T149" i="8"/>
  <c r="T150" i="8"/>
  <c r="T151" i="8"/>
  <c r="U148" i="8"/>
  <c r="U149" i="8"/>
  <c r="U150" i="8"/>
  <c r="U151" i="8"/>
  <c r="S39" i="9"/>
  <c r="R39" i="9"/>
  <c r="M39" i="9"/>
  <c r="L39" i="9"/>
  <c r="S38" i="9"/>
  <c r="R38" i="9"/>
  <c r="M38" i="9"/>
  <c r="L38" i="9"/>
  <c r="S37" i="9"/>
  <c r="R37" i="9"/>
  <c r="M37" i="9"/>
  <c r="L37" i="9"/>
  <c r="S36" i="9"/>
  <c r="R36" i="9"/>
  <c r="M36" i="9"/>
  <c r="L36" i="9"/>
  <c r="S35" i="9"/>
  <c r="R35" i="9"/>
  <c r="M35" i="9"/>
  <c r="L35" i="9"/>
  <c r="S34" i="9"/>
  <c r="R34" i="9"/>
  <c r="M34" i="9"/>
  <c r="L34" i="9"/>
  <c r="S152" i="8"/>
  <c r="R152" i="8"/>
  <c r="M152" i="8"/>
  <c r="L152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T34" i="9" l="1"/>
  <c r="T35" i="9"/>
  <c r="T36" i="9"/>
  <c r="T37" i="9"/>
  <c r="T38" i="9"/>
  <c r="T39" i="9"/>
  <c r="T145" i="8"/>
  <c r="T146" i="8"/>
  <c r="T147" i="8"/>
  <c r="T152" i="8"/>
  <c r="U145" i="8"/>
  <c r="U146" i="8"/>
  <c r="U147" i="8"/>
  <c r="U152" i="8"/>
  <c r="U35" i="9"/>
  <c r="U37" i="9"/>
  <c r="U39" i="9"/>
  <c r="U34" i="9"/>
  <c r="U36" i="9"/>
  <c r="U38" i="9"/>
  <c r="S47" i="9"/>
  <c r="R47" i="9"/>
  <c r="M47" i="9"/>
  <c r="L47" i="9"/>
  <c r="S46" i="9"/>
  <c r="R46" i="9"/>
  <c r="M46" i="9"/>
  <c r="L46" i="9"/>
  <c r="S45" i="9"/>
  <c r="R45" i="9"/>
  <c r="M45" i="9"/>
  <c r="L45" i="9"/>
  <c r="S44" i="9"/>
  <c r="R44" i="9"/>
  <c r="M44" i="9"/>
  <c r="L44" i="9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T111" i="8" l="1"/>
  <c r="T108" i="8"/>
  <c r="T109" i="8"/>
  <c r="T110" i="8"/>
  <c r="U108" i="8"/>
  <c r="U109" i="8"/>
  <c r="U110" i="8"/>
  <c r="U111" i="8"/>
  <c r="T44" i="9"/>
  <c r="T45" i="9"/>
  <c r="T46" i="9"/>
  <c r="T47" i="9"/>
  <c r="U44" i="9"/>
  <c r="U45" i="9"/>
  <c r="U46" i="9"/>
  <c r="U47" i="9"/>
  <c r="R12" i="9"/>
  <c r="S12" i="9"/>
  <c r="R13" i="9"/>
  <c r="S13" i="9"/>
  <c r="R14" i="9"/>
  <c r="S14" i="9"/>
  <c r="R15" i="9"/>
  <c r="S15" i="9"/>
  <c r="R16" i="9"/>
  <c r="S16" i="9"/>
  <c r="R23" i="9"/>
  <c r="S23" i="9"/>
  <c r="R24" i="9"/>
  <c r="S24" i="9"/>
  <c r="R25" i="9"/>
  <c r="S25" i="9"/>
  <c r="R26" i="9"/>
  <c r="S26" i="9"/>
  <c r="R27" i="9"/>
  <c r="S27" i="9"/>
  <c r="R28" i="9"/>
  <c r="S28" i="9"/>
  <c r="R33" i="9"/>
  <c r="S33" i="9"/>
  <c r="R40" i="9"/>
  <c r="S40" i="9"/>
  <c r="R41" i="9"/>
  <c r="S41" i="9"/>
  <c r="R42" i="9"/>
  <c r="S42" i="9"/>
  <c r="R43" i="9"/>
  <c r="S43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44" i="8"/>
  <c r="S144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R167" i="8"/>
  <c r="S167" i="8"/>
  <c r="R168" i="8"/>
  <c r="S168" i="8"/>
  <c r="S11" i="8"/>
  <c r="R11" i="8"/>
  <c r="S10" i="8"/>
  <c r="R10" i="8"/>
  <c r="S9" i="8"/>
  <c r="R9" i="8"/>
  <c r="S8" i="8"/>
  <c r="R8" i="8"/>
  <c r="M8" i="9" l="1"/>
  <c r="U8" i="9" s="1"/>
  <c r="M26" i="9" l="1"/>
  <c r="U26" i="9" s="1"/>
  <c r="L26" i="9"/>
  <c r="T26" i="9" s="1"/>
  <c r="M25" i="9"/>
  <c r="U25" i="9" s="1"/>
  <c r="L25" i="9"/>
  <c r="T25" i="9" s="1"/>
  <c r="M24" i="9"/>
  <c r="U24" i="9" s="1"/>
  <c r="L24" i="9"/>
  <c r="T24" i="9" s="1"/>
  <c r="M23" i="9"/>
  <c r="U23" i="9" s="1"/>
  <c r="L23" i="9"/>
  <c r="T23" i="9" s="1"/>
  <c r="M16" i="9"/>
  <c r="U16" i="9" s="1"/>
  <c r="L16" i="9"/>
  <c r="M15" i="9"/>
  <c r="U15" i="9" s="1"/>
  <c r="L15" i="9"/>
  <c r="T15" i="9" s="1"/>
  <c r="M14" i="9"/>
  <c r="U14" i="9" s="1"/>
  <c r="L14" i="9"/>
  <c r="T14" i="9" s="1"/>
  <c r="M13" i="9"/>
  <c r="U13" i="9" s="1"/>
  <c r="L13" i="9"/>
  <c r="T13" i="9" s="1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44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Q171" i="9"/>
  <c r="P171" i="9"/>
  <c r="O171" i="9"/>
  <c r="N171" i="9"/>
  <c r="K171" i="9"/>
  <c r="J171" i="9"/>
  <c r="I171" i="9"/>
  <c r="H171" i="9"/>
  <c r="G171" i="9"/>
  <c r="F171" i="9"/>
  <c r="E171" i="9"/>
  <c r="Q169" i="8"/>
  <c r="P169" i="8"/>
  <c r="O169" i="8"/>
  <c r="N169" i="8"/>
  <c r="K169" i="8"/>
  <c r="J169" i="8"/>
  <c r="I169" i="8"/>
  <c r="H169" i="8"/>
  <c r="G169" i="8"/>
  <c r="F169" i="8"/>
  <c r="E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44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6" i="8"/>
  <c r="U128" i="8"/>
  <c r="U158" i="8"/>
  <c r="U24" i="8"/>
  <c r="U36" i="8"/>
  <c r="U44" i="8"/>
  <c r="U52" i="8"/>
  <c r="U60" i="8"/>
  <c r="U72" i="8"/>
  <c r="U76" i="8"/>
  <c r="U84" i="8"/>
  <c r="U88" i="8"/>
  <c r="U96" i="8"/>
  <c r="U100" i="8"/>
  <c r="U112" i="8"/>
  <c r="U120" i="8"/>
  <c r="U124" i="8"/>
  <c r="U132" i="8"/>
  <c r="U136" i="8"/>
  <c r="U154" i="8"/>
  <c r="U162" i="8"/>
  <c r="U166" i="8"/>
  <c r="U32" i="8"/>
  <c r="U68" i="8"/>
  <c r="S169" i="8"/>
  <c r="R169" i="8"/>
  <c r="U21" i="8"/>
  <c r="U37" i="8"/>
  <c r="U49" i="8"/>
  <c r="U61" i="8"/>
  <c r="U69" i="8"/>
  <c r="U85" i="8"/>
  <c r="U89" i="8"/>
  <c r="U93" i="8"/>
  <c r="U97" i="8"/>
  <c r="U101" i="8"/>
  <c r="U105" i="8"/>
  <c r="U113" i="8"/>
  <c r="U117" i="8"/>
  <c r="U121" i="8"/>
  <c r="U125" i="8"/>
  <c r="U129" i="8"/>
  <c r="U133" i="8"/>
  <c r="U137" i="8"/>
  <c r="U155" i="8"/>
  <c r="U159" i="8"/>
  <c r="U163" i="8"/>
  <c r="U167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13" i="8"/>
  <c r="T117" i="8"/>
  <c r="T121" i="8"/>
  <c r="T125" i="8"/>
  <c r="T129" i="8"/>
  <c r="T133" i="8"/>
  <c r="T137" i="8"/>
  <c r="T155" i="8"/>
  <c r="T159" i="8"/>
  <c r="T163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5" i="8"/>
  <c r="T119" i="8"/>
  <c r="T123" i="8"/>
  <c r="T127" i="8"/>
  <c r="T153" i="8"/>
  <c r="T157" i="8"/>
  <c r="U157" i="8"/>
  <c r="U127" i="8"/>
  <c r="U91" i="8"/>
  <c r="U87" i="8"/>
  <c r="U71" i="8"/>
  <c r="T132" i="8"/>
  <c r="T42" i="8"/>
  <c r="T58" i="8"/>
  <c r="T62" i="8"/>
  <c r="T94" i="8"/>
  <c r="T114" i="8"/>
  <c r="U39" i="8"/>
  <c r="T167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6" i="8"/>
  <c r="U144" i="8"/>
  <c r="U156" i="8"/>
  <c r="U160" i="8"/>
  <c r="U164" i="8"/>
  <c r="U23" i="8"/>
  <c r="U43" i="8"/>
  <c r="U51" i="8"/>
  <c r="U59" i="8"/>
  <c r="U67" i="8"/>
  <c r="U75" i="8"/>
  <c r="U83" i="8"/>
  <c r="U95" i="8"/>
  <c r="U99" i="8"/>
  <c r="U107" i="8"/>
  <c r="U123" i="8"/>
  <c r="U131" i="8"/>
  <c r="U135" i="8"/>
  <c r="U153" i="8"/>
  <c r="U27" i="8"/>
  <c r="U47" i="8"/>
  <c r="U55" i="8"/>
  <c r="U63" i="8"/>
  <c r="U79" i="8"/>
  <c r="U103" i="8"/>
  <c r="T33" i="8"/>
  <c r="T45" i="8"/>
  <c r="T61" i="8"/>
  <c r="T65" i="8"/>
  <c r="T81" i="8"/>
  <c r="T26" i="8"/>
  <c r="T78" i="8"/>
  <c r="T162" i="8"/>
  <c r="T156" i="8"/>
  <c r="T32" i="8"/>
  <c r="T46" i="8"/>
  <c r="T116" i="8"/>
  <c r="T126" i="8"/>
  <c r="U26" i="8"/>
  <c r="U38" i="8"/>
  <c r="U58" i="8"/>
  <c r="U74" i="8"/>
  <c r="U78" i="8"/>
  <c r="U82" i="8"/>
  <c r="U114" i="8"/>
  <c r="U118" i="8"/>
  <c r="U122" i="8"/>
  <c r="U130" i="8"/>
  <c r="U134" i="8"/>
  <c r="U168" i="8"/>
  <c r="T30" i="8"/>
  <c r="T96" i="8"/>
  <c r="T106" i="8"/>
  <c r="T11" i="8"/>
  <c r="T39" i="8"/>
  <c r="T95" i="8"/>
  <c r="T99" i="8"/>
  <c r="T131" i="8"/>
  <c r="T135" i="8"/>
  <c r="T161" i="8"/>
  <c r="T165" i="8"/>
  <c r="T80" i="8"/>
  <c r="T90" i="8"/>
  <c r="T160" i="8"/>
  <c r="U81" i="8"/>
  <c r="U22" i="8"/>
  <c r="T55" i="8"/>
  <c r="U11" i="8"/>
  <c r="U31" i="8"/>
  <c r="U35" i="8"/>
  <c r="U115" i="8"/>
  <c r="U119" i="8"/>
  <c r="U161" i="8"/>
  <c r="U165" i="8"/>
  <c r="T64" i="8"/>
  <c r="T74" i="8"/>
  <c r="T130" i="8"/>
  <c r="T48" i="8"/>
  <c r="T28" i="8"/>
  <c r="T44" i="8"/>
  <c r="T60" i="8"/>
  <c r="T76" i="8"/>
  <c r="T92" i="8"/>
  <c r="T112" i="8"/>
  <c r="T128" i="8"/>
  <c r="T158" i="8"/>
  <c r="T24" i="8"/>
  <c r="T40" i="8"/>
  <c r="T56" i="8"/>
  <c r="T72" i="8"/>
  <c r="T88" i="8"/>
  <c r="T104" i="8"/>
  <c r="T124" i="8"/>
  <c r="T154" i="8"/>
  <c r="T22" i="8"/>
  <c r="T38" i="8"/>
  <c r="T54" i="8"/>
  <c r="T70" i="8"/>
  <c r="T86" i="8"/>
  <c r="T102" i="8"/>
  <c r="T122" i="8"/>
  <c r="T144" i="8"/>
  <c r="T168" i="8"/>
  <c r="T12" i="8"/>
  <c r="T36" i="8"/>
  <c r="T52" i="8"/>
  <c r="T68" i="8"/>
  <c r="T84" i="8"/>
  <c r="T100" i="8"/>
  <c r="T120" i="8"/>
  <c r="T136" i="8"/>
  <c r="T166" i="8"/>
  <c r="T10" i="8"/>
  <c r="T34" i="8"/>
  <c r="T50" i="8"/>
  <c r="T66" i="8"/>
  <c r="T82" i="8"/>
  <c r="T98" i="8"/>
  <c r="T118" i="8"/>
  <c r="T134" i="8"/>
  <c r="T164" i="8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3" i="9"/>
  <c r="L43" i="9"/>
  <c r="M42" i="9"/>
  <c r="L42" i="9"/>
  <c r="M41" i="9"/>
  <c r="L41" i="9"/>
  <c r="M40" i="9"/>
  <c r="L40" i="9"/>
  <c r="M33" i="9"/>
  <c r="L33" i="9"/>
  <c r="M28" i="9"/>
  <c r="L28" i="9"/>
  <c r="M27" i="9"/>
  <c r="L27" i="9"/>
  <c r="M12" i="9"/>
  <c r="L12" i="9"/>
  <c r="M11" i="9"/>
  <c r="L11" i="9"/>
  <c r="M10" i="9"/>
  <c r="L10" i="9"/>
  <c r="M9" i="9"/>
  <c r="L9" i="9"/>
  <c r="L8" i="9"/>
  <c r="D171" i="9"/>
  <c r="M8" i="8"/>
  <c r="M169" i="8" s="1"/>
  <c r="L169" i="8"/>
  <c r="D169" i="8"/>
  <c r="U28" i="9" l="1"/>
  <c r="U50" i="9"/>
  <c r="U54" i="9"/>
  <c r="U58" i="9"/>
  <c r="U62" i="9"/>
  <c r="U66" i="9"/>
  <c r="U70" i="9"/>
  <c r="U74" i="9"/>
  <c r="U78" i="9"/>
  <c r="U82" i="9"/>
  <c r="U150" i="9"/>
  <c r="U154" i="9"/>
  <c r="U158" i="9"/>
  <c r="U162" i="9"/>
  <c r="U166" i="9"/>
  <c r="U42" i="9"/>
  <c r="U10" i="9"/>
  <c r="R171" i="9"/>
  <c r="S171" i="9"/>
  <c r="L171" i="9"/>
  <c r="M171" i="9"/>
  <c r="U72" i="9"/>
  <c r="U104" i="9"/>
  <c r="U160" i="9"/>
  <c r="U48" i="9"/>
  <c r="U64" i="9"/>
  <c r="U96" i="9"/>
  <c r="U120" i="9"/>
  <c r="U136" i="9"/>
  <c r="U152" i="9"/>
  <c r="U12" i="9"/>
  <c r="U56" i="9"/>
  <c r="U80" i="9"/>
  <c r="U112" i="9"/>
  <c r="U128" i="9"/>
  <c r="U144" i="9"/>
  <c r="U168" i="9"/>
  <c r="U88" i="9"/>
  <c r="U85" i="9"/>
  <c r="U141" i="9"/>
  <c r="U149" i="9"/>
  <c r="U61" i="9"/>
  <c r="U77" i="9"/>
  <c r="T91" i="9"/>
  <c r="T107" i="9"/>
  <c r="T123" i="9"/>
  <c r="T139" i="9"/>
  <c r="T33" i="9"/>
  <c r="T59" i="9"/>
  <c r="T75" i="9"/>
  <c r="U89" i="9"/>
  <c r="U101" i="9"/>
  <c r="U105" i="9"/>
  <c r="U117" i="9"/>
  <c r="U121" i="9"/>
  <c r="U133" i="9"/>
  <c r="U90" i="9"/>
  <c r="U106" i="9"/>
  <c r="U114" i="9"/>
  <c r="U122" i="9"/>
  <c r="U130" i="9"/>
  <c r="U138" i="9"/>
  <c r="U146" i="9"/>
  <c r="U55" i="9"/>
  <c r="U59" i="9"/>
  <c r="U63" i="9"/>
  <c r="U67" i="9"/>
  <c r="U71" i="9"/>
  <c r="U75" i="9"/>
  <c r="U79" i="9"/>
  <c r="U83" i="9"/>
  <c r="U119" i="9"/>
  <c r="U123" i="9"/>
  <c r="U127" i="9"/>
  <c r="U131" i="9"/>
  <c r="U135" i="9"/>
  <c r="U139" i="9"/>
  <c r="U143" i="9"/>
  <c r="U147" i="9"/>
  <c r="U86" i="9"/>
  <c r="U98" i="9"/>
  <c r="U102" i="9"/>
  <c r="U110" i="9"/>
  <c r="U118" i="9"/>
  <c r="U126" i="9"/>
  <c r="U134" i="9"/>
  <c r="U142" i="9"/>
  <c r="U94" i="9"/>
  <c r="T155" i="9"/>
  <c r="U9" i="9"/>
  <c r="U27" i="9"/>
  <c r="U53" i="9"/>
  <c r="U57" i="9"/>
  <c r="U69" i="9"/>
  <c r="U73" i="9"/>
  <c r="U137" i="9"/>
  <c r="U125" i="9"/>
  <c r="U153" i="9"/>
  <c r="U165" i="9"/>
  <c r="U169" i="9"/>
  <c r="U11" i="9"/>
  <c r="U33" i="9"/>
  <c r="U41" i="9"/>
  <c r="U43" i="9"/>
  <c r="U51" i="9"/>
  <c r="U87" i="9"/>
  <c r="U91" i="9"/>
  <c r="U93" i="9"/>
  <c r="U95" i="9"/>
  <c r="U99" i="9"/>
  <c r="U103" i="9"/>
  <c r="U107" i="9"/>
  <c r="U109" i="9"/>
  <c r="U111" i="9"/>
  <c r="U115" i="9"/>
  <c r="U151" i="9"/>
  <c r="U155" i="9"/>
  <c r="U157" i="9"/>
  <c r="U159" i="9"/>
  <c r="U163" i="9"/>
  <c r="U167" i="9"/>
  <c r="T68" i="9"/>
  <c r="T100" i="9"/>
  <c r="T12" i="9"/>
  <c r="T56" i="9"/>
  <c r="T72" i="9"/>
  <c r="T88" i="9"/>
  <c r="T104" i="9"/>
  <c r="T120" i="9"/>
  <c r="T136" i="9"/>
  <c r="T152" i="9"/>
  <c r="T168" i="9"/>
  <c r="T40" i="9"/>
  <c r="U49" i="9"/>
  <c r="T51" i="9"/>
  <c r="T60" i="9"/>
  <c r="U65" i="9"/>
  <c r="T67" i="9"/>
  <c r="T76" i="9"/>
  <c r="U81" i="9"/>
  <c r="T83" i="9"/>
  <c r="T92" i="9"/>
  <c r="U97" i="9"/>
  <c r="T99" i="9"/>
  <c r="T108" i="9"/>
  <c r="U113" i="9"/>
  <c r="T115" i="9"/>
  <c r="T124" i="9"/>
  <c r="U129" i="9"/>
  <c r="T131" i="9"/>
  <c r="T140" i="9"/>
  <c r="U145" i="9"/>
  <c r="T147" i="9"/>
  <c r="T156" i="9"/>
  <c r="U161" i="9"/>
  <c r="T163" i="9"/>
  <c r="T8" i="9"/>
  <c r="T52" i="9"/>
  <c r="T84" i="9"/>
  <c r="T116" i="9"/>
  <c r="T132" i="9"/>
  <c r="T148" i="9"/>
  <c r="T164" i="9"/>
  <c r="T48" i="9"/>
  <c r="T64" i="9"/>
  <c r="T80" i="9"/>
  <c r="T96" i="9"/>
  <c r="T112" i="9"/>
  <c r="T128" i="9"/>
  <c r="T144" i="9"/>
  <c r="T160" i="9"/>
  <c r="U8" i="8"/>
  <c r="U169" i="8" s="1"/>
  <c r="T8" i="8"/>
  <c r="T169" i="8" s="1"/>
  <c r="U40" i="9"/>
  <c r="U52" i="9"/>
  <c r="U60" i="9"/>
  <c r="U68" i="9"/>
  <c r="U76" i="9"/>
  <c r="U84" i="9"/>
  <c r="U92" i="9"/>
  <c r="U100" i="9"/>
  <c r="U108" i="9"/>
  <c r="U116" i="9"/>
  <c r="U124" i="9"/>
  <c r="U132" i="9"/>
  <c r="U140" i="9"/>
  <c r="U148" i="9"/>
  <c r="U156" i="9"/>
  <c r="U164" i="9"/>
  <c r="T11" i="9"/>
  <c r="T43" i="9"/>
  <c r="T55" i="9"/>
  <c r="T63" i="9"/>
  <c r="T71" i="9"/>
  <c r="T79" i="9"/>
  <c r="T87" i="9"/>
  <c r="T95" i="9"/>
  <c r="T103" i="9"/>
  <c r="T111" i="9"/>
  <c r="T119" i="9"/>
  <c r="T127" i="9"/>
  <c r="T135" i="9"/>
  <c r="T143" i="9"/>
  <c r="T151" i="9"/>
  <c r="T159" i="9"/>
  <c r="T167" i="9"/>
  <c r="T10" i="9"/>
  <c r="T28" i="9"/>
  <c r="T42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27" i="9"/>
  <c r="T41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9" i="9"/>
  <c r="T171" i="9" l="1"/>
  <c r="U171" i="9"/>
</calcChain>
</file>

<file path=xl/sharedStrings.xml><?xml version="1.0" encoding="utf-8"?>
<sst xmlns="http://schemas.openxmlformats.org/spreadsheetml/2006/main" count="724" uniqueCount="347">
  <si>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</si>
  <si>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</si>
  <si>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</si>
  <si>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</si>
  <si>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</si>
  <si>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</si>
  <si>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</si>
  <si>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</si>
  <si>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</si>
  <si>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</si>
  <si>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</si>
  <si>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</si>
  <si>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</si>
  <si>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</si>
  <si>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</si>
  <si>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</si>
  <si>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</si>
  <si>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</si>
  <si>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</si>
  <si>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</si>
  <si>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</si>
  <si>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</si>
  <si>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</si>
  <si>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</si>
  <si>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</si>
  <si>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</si>
  <si>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</si>
  <si>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</si>
  <si>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</si>
  <si>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</si>
  <si>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</si>
  <si>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</si>
  <si>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</si>
  <si>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</si>
  <si>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</si>
  <si>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</si>
  <si>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</si>
  <si>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</si>
  <si>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</si>
  <si>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</si>
  <si>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</si>
  <si>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</si>
  <si>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</si>
  <si>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</si>
  <si>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</si>
  <si>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</si>
  <si>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</si>
  <si>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</si>
  <si>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</si>
  <si>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</si>
  <si>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</si>
  <si>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</si>
  <si>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</si>
  <si>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</si>
  <si>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</si>
  <si>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</si>
  <si>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</si>
  <si>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</si>
  <si>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</si>
  <si>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</si>
  <si>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</si>
  <si>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</si>
  <si>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</si>
  <si>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</si>
  <si>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</si>
  <si>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</si>
  <si>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</si>
  <si>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</si>
  <si>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</si>
  <si>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</si>
  <si>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</si>
  <si>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</si>
  <si>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</si>
  <si>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</si>
  <si>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</si>
  <si>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</si>
  <si>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</si>
  <si>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</si>
  <si>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</si>
  <si>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</si>
  <si>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</si>
  <si>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</si>
  <si>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</si>
  <si>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</si>
  <si>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</si>
  <si>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</si>
  <si>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</si>
  <si>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</si>
  <si>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</si>
  <si>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</si>
  <si>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</si>
  <si>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</si>
  <si>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</si>
  <si>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</si>
  <si>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</si>
  <si>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</si>
  <si>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</si>
  <si>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</si>
  <si>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</si>
  <si>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</si>
  <si>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</si>
  <si>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</si>
  <si>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</si>
  <si>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</si>
  <si>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</si>
  <si>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</si>
  <si>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</si>
  <si>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</si>
  <si>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</si>
  <si>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</si>
  <si>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</si>
  <si>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</si>
  <si>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</si>
  <si>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</si>
  <si>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</si>
  <si>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</si>
  <si>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</si>
  <si>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</si>
  <si>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</si>
  <si>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</si>
  <si>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</si>
  <si>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</si>
  <si>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</si>
  <si>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</si>
  <si>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</si>
  <si>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</si>
  <si>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</si>
  <si>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</si>
  <si>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</si>
  <si>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</si>
  <si>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</si>
  <si>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</si>
  <si>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</si>
  <si>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</si>
  <si>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</si>
  <si>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</si>
  <si>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</si>
  <si>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</si>
  <si>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</si>
  <si>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</si>
  <si>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</si>
  <si>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</si>
  <si>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</si>
  <si>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</si>
  <si>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</si>
  <si>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</si>
  <si>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</si>
  <si>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</si>
  <si>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</si>
  <si>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</si>
  <si>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</si>
  <si>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</si>
  <si>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</si>
  <si>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</si>
  <si>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</si>
  <si>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</si>
  <si>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</si>
  <si>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</si>
  <si>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</si>
  <si>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</si>
  <si>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</si>
  <si>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</si>
  <si>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</si>
  <si>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</si>
  <si>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</si>
  <si>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</si>
  <si>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</si>
  <si>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</si>
  <si>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</si>
  <si>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</si>
  <si>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</si>
  <si>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</si>
  <si>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</si>
  <si>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</si>
  <si>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</si>
  <si>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</si>
  <si>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</si>
  <si>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</si>
  <si>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</si>
  <si>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</si>
  <si>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</si>
  <si>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</si>
  <si>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</si>
  <si>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</si>
  <si>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</si>
  <si>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</si>
  <si>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</si>
  <si>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</si>
  <si>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</si>
  <si>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</si>
  <si>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</si>
  <si>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</si>
  <si>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</si>
  <si>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</si>
  <si>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</si>
  <si>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</si>
  <si>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</si>
  <si>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</si>
  <si>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</si>
  <si>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</si>
  <si>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</si>
  <si>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</si>
  <si>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</si>
  <si>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</si>
  <si>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</si>
  <si>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</si>
  <si>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</si>
  <si>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</si>
  <si>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</si>
  <si>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</si>
  <si>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</si>
  <si>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</si>
  <si>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</si>
  <si>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</si>
  <si>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</si>
  <si>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</si>
  <si>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</si>
  <si>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</si>
  <si>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</si>
  <si>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</si>
  <si>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</si>
  <si>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</si>
  <si>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</si>
  <si>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</si>
  <si>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</si>
  <si>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</si>
  <si>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</si>
  <si>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</si>
  <si>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</si>
  <si>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</si>
  <si>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PROSEFTUR CORRETORA DE CÂMBIO LTDA.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</si>
  <si>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</si>
  <si>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</si>
  <si>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</si>
  <si>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</si>
  <si>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</si>
  <si>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</si>
  <si>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</si>
  <si>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</si>
  <si>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</si>
  <si>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</si>
  <si>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</si>
  <si>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</si>
  <si>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</si>
  <si>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</si>
  <si>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</si>
  <si>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</si>
  <si>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</si>
  <si>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</si>
  <si>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</si>
  <si>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</si>
  <si>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</si>
  <si>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</si>
  <si>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</si>
  <si>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</si>
  <si>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</si>
  <si>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</si>
  <si>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</si>
  <si>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</si>
  <si>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</si>
  <si>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</si>
  <si>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</si>
  <si>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</si>
  <si>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</si>
  <si>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</si>
  <si>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</si>
  <si>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</si>
  <si>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</si>
  <si>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</si>
  <si>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</si>
  <si>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</si>
  <si>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</si>
  <si>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</si>
  <si>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</si>
  <si>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</si>
  <si>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</si>
  <si>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</si>
  <si>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</si>
  <si>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</si>
  <si>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</si>
  <si>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</si>
  <si>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</si>
  <si>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</si>
  <si>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</si>
  <si>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</si>
  <si>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</si>
  <si>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</si>
  <si>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</si>
  <si>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</si>
  <si>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</si>
  <si>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</si>
  <si>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</si>
  <si>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ING BANK N.V.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</si>
  <si>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</si>
  <si>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</si>
  <si>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</si>
  <si>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</si>
  <si>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</si>
  <si>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</si>
  <si>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</si>
  <si>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</si>
  <si>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</si>
  <si>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</si>
  <si>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</si>
  <si>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</si>
  <si>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</si>
  <si>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</si>
  <si>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</si>
  <si>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</si>
  <si>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</si>
  <si>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</si>
  <si>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</si>
  <si>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</si>
  <si>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</si>
  <si>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</si>
  <si>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</si>
  <si>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</si>
  <si>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</si>
  <si>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</si>
  <si>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</si>
  <si>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</si>
  <si>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</si>
  <si>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</si>
  <si>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</si>
  <si>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</si>
  <si>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</si>
  <si>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</si>
  <si>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</si>
  <si>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</si>
  <si>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</si>
  <si>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</si>
  <si>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</si>
  <si>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</si>
  <si>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</si>
  <si>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</si>
  <si>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</si>
  <si>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OZ CORRETORA DE CÂMBIO S.A.</t>
  </si>
  <si>
    <t>SAGITUR CORRETORA DE CÂMBIO S.A.</t>
  </si>
  <si>
    <t>61.820.817</t>
  </si>
  <si>
    <t>BANCO PAULISTA S.A.</t>
  </si>
  <si>
    <t>28.127.603</t>
  </si>
  <si>
    <t>BANESTES S.A. BANCO DO ESTADO DO ESPIRITO SANTO</t>
  </si>
  <si>
    <t>Registros de câmbio contratado em JUNHO / 2022</t>
  </si>
  <si>
    <t>Fonte: Sistema Câmbio; Dados extraídos em: 13/07/2022</t>
  </si>
  <si>
    <t>Registros de câmbio contratado - Acumulado Jan-Jun/2022</t>
  </si>
  <si>
    <t>04.866.275</t>
  </si>
  <si>
    <t>BANCO INBURSA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</si>
</sst>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3"/>
  <sheetViews>
    <sheetView tabSelected="1"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342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46</v>
      </c>
      <c r="C8" s="19" t="s">
        <v>47</v>
      </c>
      <c r="D8" s="21">
        <v>1584</v>
      </c>
      <c r="E8" s="21">
        <v>1640690301.0599999</v>
      </c>
      <c r="F8" s="21">
        <v>7396</v>
      </c>
      <c r="G8" s="21">
        <v>1796283790.0599999</v>
      </c>
      <c r="H8" s="21">
        <v>8681</v>
      </c>
      <c r="I8" s="21">
        <v>10752798952.77</v>
      </c>
      <c r="J8" s="21">
        <v>10695</v>
      </c>
      <c r="K8" s="21">
        <v>10877724402.719999</v>
      </c>
      <c r="L8" s="21">
        <f>D8+F8+H8+J8</f>
        <v>28356</v>
      </c>
      <c r="M8" s="21">
        <f>E8+G8+I8+K8</f>
        <v>25067497446.610001</v>
      </c>
      <c r="N8" s="21">
        <v>349</v>
      </c>
      <c r="O8" s="21">
        <v>3757866318.02</v>
      </c>
      <c r="P8" s="21">
        <v>334</v>
      </c>
      <c r="Q8" s="21">
        <v>2525540014.4000001</v>
      </c>
      <c r="R8" s="21">
        <f>N8+P8</f>
        <v>683</v>
      </c>
      <c r="S8" s="21">
        <f>O8+Q8</f>
        <v>6283406332.4200001</v>
      </c>
      <c r="T8" s="21">
        <f>L8+R8</f>
        <v>29039</v>
      </c>
      <c r="U8" s="21">
        <f>M8+S8</f>
        <v>31350903779.029999</v>
      </c>
      <c r="V8" s="11"/>
    </row>
    <row r="9" spans="1:22" s="5" customFormat="1">
      <c r="A9" s="15">
        <v>2</v>
      </c>
      <c r="B9" s="30" t="s">
        <v>48</v>
      </c>
      <c r="C9" s="17" t="s">
        <v>49</v>
      </c>
      <c r="D9" s="22">
        <v>461</v>
      </c>
      <c r="E9" s="22">
        <v>2705894910.3499999</v>
      </c>
      <c r="F9" s="22">
        <v>2768</v>
      </c>
      <c r="G9" s="22">
        <v>1227302851.5813</v>
      </c>
      <c r="H9" s="22">
        <v>1459</v>
      </c>
      <c r="I9" s="22">
        <v>7026145053.5900002</v>
      </c>
      <c r="J9" s="22">
        <v>2243</v>
      </c>
      <c r="K9" s="22">
        <v>9512115741.1299992</v>
      </c>
      <c r="L9" s="22">
        <f t="shared" ref="L9:L80" si="0">D9+F9+H9+J9</f>
        <v>6931</v>
      </c>
      <c r="M9" s="22">
        <f t="shared" ref="M9:M80" si="1">E9+G9+I9+K9</f>
        <v>20471458556.651299</v>
      </c>
      <c r="N9" s="22">
        <v>452</v>
      </c>
      <c r="O9" s="22">
        <v>4963447689.3299999</v>
      </c>
      <c r="P9" s="22">
        <v>468</v>
      </c>
      <c r="Q9" s="22">
        <v>5416252725.8100004</v>
      </c>
      <c r="R9" s="22">
        <f t="shared" ref="R9:S9" si="2">N9+P9</f>
        <v>920</v>
      </c>
      <c r="S9" s="22">
        <f t="shared" si="2"/>
        <v>10379700415.139999</v>
      </c>
      <c r="T9" s="22">
        <f t="shared" ref="T9:T80" si="3">L9+R9</f>
        <v>7851</v>
      </c>
      <c r="U9" s="22">
        <f t="shared" ref="U9:U80" si="4">M9+S9</f>
        <v>30851158971.791298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11372</v>
      </c>
      <c r="E10" s="23">
        <v>5192837714.3624001</v>
      </c>
      <c r="F10" s="23">
        <v>25114</v>
      </c>
      <c r="G10" s="23">
        <v>3867324547.1715002</v>
      </c>
      <c r="H10" s="23">
        <v>38382</v>
      </c>
      <c r="I10" s="23">
        <v>4608227954.9200001</v>
      </c>
      <c r="J10" s="23">
        <v>38395</v>
      </c>
      <c r="K10" s="23">
        <v>5333785807.5361996</v>
      </c>
      <c r="L10" s="21">
        <f t="shared" si="0"/>
        <v>113263</v>
      </c>
      <c r="M10" s="21">
        <f t="shared" si="1"/>
        <v>19002176023.990101</v>
      </c>
      <c r="N10" s="23">
        <v>523</v>
      </c>
      <c r="O10" s="23">
        <v>4873220276.5600004</v>
      </c>
      <c r="P10" s="23">
        <v>539</v>
      </c>
      <c r="Q10" s="23">
        <v>4778026611.25</v>
      </c>
      <c r="R10" s="21">
        <f>N10+P10</f>
        <v>1062</v>
      </c>
      <c r="S10" s="21">
        <f>O10+Q10</f>
        <v>9651246887.8100014</v>
      </c>
      <c r="T10" s="21">
        <f t="shared" si="3"/>
        <v>114325</v>
      </c>
      <c r="U10" s="21">
        <f t="shared" si="4"/>
        <v>28653422911.800102</v>
      </c>
      <c r="V10" s="11"/>
    </row>
    <row r="11" spans="1:22" s="5" customFormat="1">
      <c r="A11" s="15">
        <v>4</v>
      </c>
      <c r="B11" s="30" t="s">
        <v>21</v>
      </c>
      <c r="C11" s="17" t="s">
        <v>22</v>
      </c>
      <c r="D11" s="22">
        <v>93</v>
      </c>
      <c r="E11" s="22">
        <v>189447409.46000001</v>
      </c>
      <c r="F11" s="22">
        <v>591</v>
      </c>
      <c r="G11" s="22">
        <v>252906098.24000001</v>
      </c>
      <c r="H11" s="22">
        <v>164</v>
      </c>
      <c r="I11" s="22">
        <v>332818090.38999999</v>
      </c>
      <c r="J11" s="22">
        <v>418</v>
      </c>
      <c r="K11" s="22">
        <v>487177308.06999999</v>
      </c>
      <c r="L11" s="22">
        <f t="shared" si="0"/>
        <v>1266</v>
      </c>
      <c r="M11" s="22">
        <f t="shared" si="1"/>
        <v>1262348906.1600001</v>
      </c>
      <c r="N11" s="22">
        <v>344</v>
      </c>
      <c r="O11" s="22">
        <v>12125841910.75</v>
      </c>
      <c r="P11" s="22">
        <v>363</v>
      </c>
      <c r="Q11" s="22">
        <v>11793992296.27</v>
      </c>
      <c r="R11" s="22">
        <f t="shared" ref="R11:R12" si="5">N11+P11</f>
        <v>707</v>
      </c>
      <c r="S11" s="22">
        <f t="shared" ref="S11:S12" si="6">O11+Q11</f>
        <v>23919834207.02</v>
      </c>
      <c r="T11" s="22">
        <f t="shared" si="3"/>
        <v>1973</v>
      </c>
      <c r="U11" s="22">
        <f t="shared" si="4"/>
        <v>25182183113.18</v>
      </c>
      <c r="V11" s="11"/>
    </row>
    <row r="12" spans="1:22" s="5" customFormat="1">
      <c r="A12" s="18">
        <v>5</v>
      </c>
      <c r="B12" s="12" t="s">
        <v>44</v>
      </c>
      <c r="C12" s="1" t="s">
        <v>45</v>
      </c>
      <c r="D12" s="23">
        <v>6659</v>
      </c>
      <c r="E12" s="23">
        <v>2236863510.4099998</v>
      </c>
      <c r="F12" s="23">
        <v>16216</v>
      </c>
      <c r="G12" s="23">
        <v>2268082931.0851002</v>
      </c>
      <c r="H12" s="23">
        <v>25427</v>
      </c>
      <c r="I12" s="23">
        <v>4022584756.9699998</v>
      </c>
      <c r="J12" s="23">
        <v>32603</v>
      </c>
      <c r="K12" s="23">
        <v>3799501308.6406002</v>
      </c>
      <c r="L12" s="21">
        <f t="shared" si="0"/>
        <v>80905</v>
      </c>
      <c r="M12" s="21">
        <f t="shared" si="1"/>
        <v>12327032507.1057</v>
      </c>
      <c r="N12" s="23">
        <v>674</v>
      </c>
      <c r="O12" s="23">
        <v>6293759715.8400002</v>
      </c>
      <c r="P12" s="23">
        <v>670</v>
      </c>
      <c r="Q12" s="23">
        <v>5810791499.9799995</v>
      </c>
      <c r="R12" s="21">
        <f t="shared" si="5"/>
        <v>1344</v>
      </c>
      <c r="S12" s="21">
        <f t="shared" si="6"/>
        <v>12104551215.82</v>
      </c>
      <c r="T12" s="21">
        <f t="shared" si="3"/>
        <v>82249</v>
      </c>
      <c r="U12" s="21">
        <f t="shared" si="4"/>
        <v>24431583722.925697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11863</v>
      </c>
      <c r="E13" s="22">
        <v>5158677180.6099997</v>
      </c>
      <c r="F13" s="22">
        <v>16084</v>
      </c>
      <c r="G13" s="22">
        <v>2938677485.0599999</v>
      </c>
      <c r="H13" s="22">
        <v>36586</v>
      </c>
      <c r="I13" s="22">
        <v>1500062733.75</v>
      </c>
      <c r="J13" s="22">
        <v>21610</v>
      </c>
      <c r="K13" s="22">
        <v>2108647731.77</v>
      </c>
      <c r="L13" s="22">
        <f t="shared" ref="L13:L20" si="7">D13+F13+H13+J13</f>
        <v>86143</v>
      </c>
      <c r="M13" s="22">
        <f t="shared" ref="M13:M20" si="8">E13+G13+I13+K13</f>
        <v>11706065131.190001</v>
      </c>
      <c r="N13" s="22">
        <v>422</v>
      </c>
      <c r="O13" s="22">
        <v>2613532257.73</v>
      </c>
      <c r="P13" s="22">
        <v>419</v>
      </c>
      <c r="Q13" s="22">
        <v>2816435724.9699998</v>
      </c>
      <c r="R13" s="22">
        <f t="shared" ref="R13:R76" si="9">N13+P13</f>
        <v>841</v>
      </c>
      <c r="S13" s="22">
        <f t="shared" ref="S13:S76" si="10">O13+Q13</f>
        <v>5429967982.6999998</v>
      </c>
      <c r="T13" s="22">
        <f t="shared" ref="T13:T20" si="11">L13+R13</f>
        <v>86984</v>
      </c>
      <c r="U13" s="22">
        <f t="shared" ref="U13:U20" si="12">M13+S13</f>
        <v>17136033113.889999</v>
      </c>
      <c r="V13" s="11"/>
    </row>
    <row r="14" spans="1:22" s="5" customFormat="1">
      <c r="A14" s="18">
        <v>7</v>
      </c>
      <c r="B14" s="31" t="s">
        <v>56</v>
      </c>
      <c r="C14" s="1" t="s">
        <v>57</v>
      </c>
      <c r="D14" s="23">
        <v>6021</v>
      </c>
      <c r="E14" s="23">
        <v>3831616688.3648</v>
      </c>
      <c r="F14" s="23">
        <v>9719</v>
      </c>
      <c r="G14" s="23">
        <v>1368845510.6782999</v>
      </c>
      <c r="H14" s="23">
        <v>27165</v>
      </c>
      <c r="I14" s="23">
        <v>2525452655.75</v>
      </c>
      <c r="J14" s="23">
        <v>17461</v>
      </c>
      <c r="K14" s="23">
        <v>2005106083.4558001</v>
      </c>
      <c r="L14" s="21">
        <f t="shared" si="7"/>
        <v>60366</v>
      </c>
      <c r="M14" s="21">
        <f t="shared" si="8"/>
        <v>9731020938.2489014</v>
      </c>
      <c r="N14" s="23">
        <v>375</v>
      </c>
      <c r="O14" s="23">
        <v>1311220641.98</v>
      </c>
      <c r="P14" s="23">
        <v>458</v>
      </c>
      <c r="Q14" s="23">
        <v>4461654922.9499998</v>
      </c>
      <c r="R14" s="21">
        <f t="shared" si="9"/>
        <v>833</v>
      </c>
      <c r="S14" s="21">
        <f t="shared" si="10"/>
        <v>5772875564.9300003</v>
      </c>
      <c r="T14" s="21">
        <f t="shared" si="11"/>
        <v>61199</v>
      </c>
      <c r="U14" s="21">
        <f t="shared" si="12"/>
        <v>15503896503.178902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432</v>
      </c>
      <c r="E15" s="22">
        <v>1561072597.3462999</v>
      </c>
      <c r="F15" s="22">
        <v>1035</v>
      </c>
      <c r="G15" s="22">
        <v>305073482.58999997</v>
      </c>
      <c r="H15" s="22">
        <v>2529</v>
      </c>
      <c r="I15" s="22">
        <v>1357219532.9328001</v>
      </c>
      <c r="J15" s="22">
        <v>2450</v>
      </c>
      <c r="K15" s="22">
        <v>1957839701.1981001</v>
      </c>
      <c r="L15" s="22">
        <f t="shared" si="7"/>
        <v>6446</v>
      </c>
      <c r="M15" s="22">
        <f t="shared" si="8"/>
        <v>5181205314.0671997</v>
      </c>
      <c r="N15" s="22">
        <v>255</v>
      </c>
      <c r="O15" s="22">
        <v>4198859200.1999998</v>
      </c>
      <c r="P15" s="22">
        <v>401</v>
      </c>
      <c r="Q15" s="22">
        <v>3441612071.0999999</v>
      </c>
      <c r="R15" s="22">
        <f t="shared" si="9"/>
        <v>656</v>
      </c>
      <c r="S15" s="22">
        <f t="shared" si="10"/>
        <v>7640471271.2999992</v>
      </c>
      <c r="T15" s="22">
        <f t="shared" si="11"/>
        <v>7102</v>
      </c>
      <c r="U15" s="22">
        <f t="shared" si="12"/>
        <v>12821676585.367199</v>
      </c>
      <c r="V15" s="11"/>
    </row>
    <row r="16" spans="1:22" s="5" customFormat="1">
      <c r="A16" s="18">
        <v>9</v>
      </c>
      <c r="B16" s="31" t="s">
        <v>58</v>
      </c>
      <c r="C16" s="1" t="s">
        <v>59</v>
      </c>
      <c r="D16" s="23">
        <v>188</v>
      </c>
      <c r="E16" s="23">
        <v>840299921.75</v>
      </c>
      <c r="F16" s="23">
        <v>797</v>
      </c>
      <c r="G16" s="23">
        <v>727593483.11000001</v>
      </c>
      <c r="H16" s="23">
        <v>552</v>
      </c>
      <c r="I16" s="23">
        <v>2134387071.4000001</v>
      </c>
      <c r="J16" s="23">
        <v>699</v>
      </c>
      <c r="K16" s="23">
        <v>2742030827.9299998</v>
      </c>
      <c r="L16" s="21">
        <f t="shared" si="7"/>
        <v>2236</v>
      </c>
      <c r="M16" s="21">
        <f t="shared" si="8"/>
        <v>6444311304.1900005</v>
      </c>
      <c r="N16" s="23">
        <v>198</v>
      </c>
      <c r="O16" s="23">
        <v>1511881886.5899999</v>
      </c>
      <c r="P16" s="23">
        <v>87</v>
      </c>
      <c r="Q16" s="23">
        <v>891099609.76999998</v>
      </c>
      <c r="R16" s="21">
        <f t="shared" si="9"/>
        <v>285</v>
      </c>
      <c r="S16" s="21">
        <f t="shared" si="10"/>
        <v>2402981496.3599997</v>
      </c>
      <c r="T16" s="21">
        <f t="shared" si="11"/>
        <v>2521</v>
      </c>
      <c r="U16" s="21">
        <f t="shared" si="12"/>
        <v>8847292800.5499992</v>
      </c>
      <c r="V16" s="11"/>
    </row>
    <row r="17" spans="1:22" s="5" customFormat="1">
      <c r="A17" s="15">
        <v>10</v>
      </c>
      <c r="B17" s="30" t="s">
        <v>54</v>
      </c>
      <c r="C17" s="17" t="s">
        <v>55</v>
      </c>
      <c r="D17" s="22">
        <v>263</v>
      </c>
      <c r="E17" s="22">
        <v>493661556.05000001</v>
      </c>
      <c r="F17" s="22">
        <v>1295</v>
      </c>
      <c r="G17" s="22">
        <v>296819545.54909998</v>
      </c>
      <c r="H17" s="22">
        <v>1733</v>
      </c>
      <c r="I17" s="22">
        <v>1430127338.6099999</v>
      </c>
      <c r="J17" s="22">
        <v>2277</v>
      </c>
      <c r="K17" s="22">
        <v>1859102661.3636</v>
      </c>
      <c r="L17" s="22">
        <f t="shared" si="7"/>
        <v>5568</v>
      </c>
      <c r="M17" s="22">
        <f t="shared" si="8"/>
        <v>4079711101.5726995</v>
      </c>
      <c r="N17" s="22">
        <v>932</v>
      </c>
      <c r="O17" s="22">
        <v>1601304800.1300001</v>
      </c>
      <c r="P17" s="22">
        <v>911</v>
      </c>
      <c r="Q17" s="22">
        <v>1537324139.6099999</v>
      </c>
      <c r="R17" s="22">
        <f t="shared" si="9"/>
        <v>1843</v>
      </c>
      <c r="S17" s="22">
        <f t="shared" si="10"/>
        <v>3138628939.7399998</v>
      </c>
      <c r="T17" s="22">
        <f t="shared" si="11"/>
        <v>7411</v>
      </c>
      <c r="U17" s="22">
        <f t="shared" si="12"/>
        <v>7218340041.3126993</v>
      </c>
      <c r="V17" s="11"/>
    </row>
    <row r="18" spans="1:22" s="5" customFormat="1">
      <c r="A18" s="18">
        <v>11</v>
      </c>
      <c r="B18" s="31" t="s">
        <v>62</v>
      </c>
      <c r="C18" s="1" t="s">
        <v>63</v>
      </c>
      <c r="D18" s="23"/>
      <c r="E18" s="23"/>
      <c r="F18" s="23">
        <v>1</v>
      </c>
      <c r="G18" s="23">
        <v>193975594.94999999</v>
      </c>
      <c r="H18" s="23">
        <v>230</v>
      </c>
      <c r="I18" s="23">
        <v>1280708946.73</v>
      </c>
      <c r="J18" s="23">
        <v>262</v>
      </c>
      <c r="K18" s="23">
        <v>1079567131.8199999</v>
      </c>
      <c r="L18" s="21">
        <f t="shared" si="7"/>
        <v>493</v>
      </c>
      <c r="M18" s="21">
        <f t="shared" si="8"/>
        <v>2554251673.5</v>
      </c>
      <c r="N18" s="23">
        <v>56</v>
      </c>
      <c r="O18" s="23">
        <v>1320916618.25</v>
      </c>
      <c r="P18" s="23">
        <v>63</v>
      </c>
      <c r="Q18" s="23">
        <v>1645885684.24</v>
      </c>
      <c r="R18" s="21">
        <f t="shared" si="9"/>
        <v>119</v>
      </c>
      <c r="S18" s="21">
        <f t="shared" si="10"/>
        <v>2966802302.4899998</v>
      </c>
      <c r="T18" s="21">
        <f t="shared" si="11"/>
        <v>612</v>
      </c>
      <c r="U18" s="21">
        <f t="shared" si="12"/>
        <v>5521053975.9899998</v>
      </c>
      <c r="V18" s="11"/>
    </row>
    <row r="19" spans="1:22" s="5" customFormat="1">
      <c r="A19" s="15">
        <v>12</v>
      </c>
      <c r="B19" s="30" t="s">
        <v>64</v>
      </c>
      <c r="C19" s="17" t="s">
        <v>65</v>
      </c>
      <c r="D19" s="22">
        <v>128</v>
      </c>
      <c r="E19" s="22">
        <v>63128517.799999997</v>
      </c>
      <c r="F19" s="22">
        <v>400</v>
      </c>
      <c r="G19" s="22">
        <v>120734147.6137</v>
      </c>
      <c r="H19" s="22">
        <v>291</v>
      </c>
      <c r="I19" s="22">
        <v>217257258.19999999</v>
      </c>
      <c r="J19" s="22">
        <v>358</v>
      </c>
      <c r="K19" s="22">
        <v>331861199.81999999</v>
      </c>
      <c r="L19" s="22">
        <f t="shared" si="7"/>
        <v>1177</v>
      </c>
      <c r="M19" s="22">
        <f t="shared" si="8"/>
        <v>732981123.43369997</v>
      </c>
      <c r="N19" s="22">
        <v>598</v>
      </c>
      <c r="O19" s="22">
        <v>2464917068.1700001</v>
      </c>
      <c r="P19" s="22">
        <v>595</v>
      </c>
      <c r="Q19" s="22">
        <v>2296101287.75</v>
      </c>
      <c r="R19" s="22">
        <f t="shared" si="9"/>
        <v>1193</v>
      </c>
      <c r="S19" s="22">
        <f t="shared" si="10"/>
        <v>4761018355.9200001</v>
      </c>
      <c r="T19" s="22">
        <f t="shared" si="11"/>
        <v>2370</v>
      </c>
      <c r="U19" s="22">
        <f t="shared" si="12"/>
        <v>5493999479.3536997</v>
      </c>
      <c r="V19" s="11"/>
    </row>
    <row r="20" spans="1:22" s="5" customFormat="1">
      <c r="A20" s="18">
        <v>13</v>
      </c>
      <c r="B20" s="31" t="s">
        <v>60</v>
      </c>
      <c r="C20" s="1" t="s">
        <v>61</v>
      </c>
      <c r="D20" s="23"/>
      <c r="E20" s="23"/>
      <c r="F20" s="23"/>
      <c r="G20" s="23"/>
      <c r="H20" s="23">
        <v>274</v>
      </c>
      <c r="I20" s="23">
        <v>1964171841.1800001</v>
      </c>
      <c r="J20" s="23">
        <v>314</v>
      </c>
      <c r="K20" s="23">
        <v>1984299276.5</v>
      </c>
      <c r="L20" s="21">
        <f t="shared" si="7"/>
        <v>588</v>
      </c>
      <c r="M20" s="21">
        <f t="shared" si="8"/>
        <v>3948471117.6800003</v>
      </c>
      <c r="N20" s="23">
        <v>15</v>
      </c>
      <c r="O20" s="23">
        <v>415044201.70999998</v>
      </c>
      <c r="P20" s="23">
        <v>16</v>
      </c>
      <c r="Q20" s="23">
        <v>450043961.30000001</v>
      </c>
      <c r="R20" s="21">
        <f t="shared" si="9"/>
        <v>31</v>
      </c>
      <c r="S20" s="21">
        <f t="shared" si="10"/>
        <v>865088163.00999999</v>
      </c>
      <c r="T20" s="21">
        <f t="shared" si="11"/>
        <v>619</v>
      </c>
      <c r="U20" s="21">
        <f t="shared" si="12"/>
        <v>4813559280.6900005</v>
      </c>
      <c r="V20" s="11"/>
    </row>
    <row r="21" spans="1:22" s="5" customFormat="1">
      <c r="A21" s="15">
        <v>14</v>
      </c>
      <c r="B21" s="16" t="s">
        <v>66</v>
      </c>
      <c r="C21" s="17" t="s">
        <v>67</v>
      </c>
      <c r="D21" s="22">
        <v>8</v>
      </c>
      <c r="E21" s="22">
        <v>53525000</v>
      </c>
      <c r="F21" s="22">
        <v>42</v>
      </c>
      <c r="G21" s="22">
        <v>6779983.21</v>
      </c>
      <c r="H21" s="22">
        <v>323</v>
      </c>
      <c r="I21" s="22">
        <v>1134912583.8</v>
      </c>
      <c r="J21" s="22">
        <v>460</v>
      </c>
      <c r="K21" s="22">
        <v>881738316.42999995</v>
      </c>
      <c r="L21" s="22">
        <f t="shared" si="0"/>
        <v>833</v>
      </c>
      <c r="M21" s="22">
        <f t="shared" si="1"/>
        <v>2076955883.4400001</v>
      </c>
      <c r="N21" s="22">
        <v>24</v>
      </c>
      <c r="O21" s="22">
        <v>837262964.22000003</v>
      </c>
      <c r="P21" s="22">
        <v>21</v>
      </c>
      <c r="Q21" s="22">
        <v>1128090682.1700001</v>
      </c>
      <c r="R21" s="22">
        <f t="shared" si="9"/>
        <v>45</v>
      </c>
      <c r="S21" s="22">
        <f t="shared" si="10"/>
        <v>1965353646.3900001</v>
      </c>
      <c r="T21" s="22">
        <f t="shared" si="3"/>
        <v>878</v>
      </c>
      <c r="U21" s="22">
        <f t="shared" si="4"/>
        <v>4042309529.8299999</v>
      </c>
      <c r="V21" s="11"/>
    </row>
    <row r="22" spans="1:22" s="5" customFormat="1">
      <c r="A22" s="18">
        <v>15</v>
      </c>
      <c r="B22" s="31" t="s">
        <v>33</v>
      </c>
      <c r="C22" s="1" t="s">
        <v>34</v>
      </c>
      <c r="D22" s="23">
        <v>45</v>
      </c>
      <c r="E22" s="23">
        <v>598662595.13</v>
      </c>
      <c r="F22" s="23">
        <v>81</v>
      </c>
      <c r="G22" s="23">
        <v>209201120.65000001</v>
      </c>
      <c r="H22" s="23">
        <v>173</v>
      </c>
      <c r="I22" s="23">
        <v>427916957.31</v>
      </c>
      <c r="J22" s="23">
        <v>156</v>
      </c>
      <c r="K22" s="23">
        <v>297065194.22000003</v>
      </c>
      <c r="L22" s="21">
        <f t="shared" si="0"/>
        <v>455</v>
      </c>
      <c r="M22" s="21">
        <f t="shared" si="1"/>
        <v>1532845867.3099999</v>
      </c>
      <c r="N22" s="23">
        <v>178</v>
      </c>
      <c r="O22" s="23">
        <v>938987435.88999999</v>
      </c>
      <c r="P22" s="23">
        <v>207</v>
      </c>
      <c r="Q22" s="23">
        <v>1464451211.28</v>
      </c>
      <c r="R22" s="21">
        <f t="shared" si="9"/>
        <v>385</v>
      </c>
      <c r="S22" s="21">
        <f t="shared" si="10"/>
        <v>2403438647.1700001</v>
      </c>
      <c r="T22" s="21">
        <f t="shared" si="3"/>
        <v>840</v>
      </c>
      <c r="U22" s="21">
        <f t="shared" si="4"/>
        <v>3936284514.48</v>
      </c>
      <c r="V22" s="11"/>
    </row>
    <row r="23" spans="1:22" s="5" customFormat="1">
      <c r="A23" s="15">
        <v>16</v>
      </c>
      <c r="B23" s="30" t="s">
        <v>23</v>
      </c>
      <c r="C23" s="17" t="s">
        <v>24</v>
      </c>
      <c r="D23" s="22">
        <v>10</v>
      </c>
      <c r="E23" s="22">
        <v>54328244.530000001</v>
      </c>
      <c r="F23" s="22">
        <v>3</v>
      </c>
      <c r="G23" s="22">
        <v>6085377.4500000002</v>
      </c>
      <c r="H23" s="22">
        <v>14</v>
      </c>
      <c r="I23" s="22">
        <v>40791846.630000003</v>
      </c>
      <c r="J23" s="22">
        <v>38</v>
      </c>
      <c r="K23" s="22">
        <v>32067282.27</v>
      </c>
      <c r="L23" s="22">
        <f t="shared" si="0"/>
        <v>65</v>
      </c>
      <c r="M23" s="22">
        <f t="shared" si="1"/>
        <v>133272750.88000001</v>
      </c>
      <c r="N23" s="22">
        <v>121</v>
      </c>
      <c r="O23" s="22">
        <v>1856539864.3699999</v>
      </c>
      <c r="P23" s="22">
        <v>124</v>
      </c>
      <c r="Q23" s="22">
        <v>1862835596.9000001</v>
      </c>
      <c r="R23" s="22">
        <f t="shared" si="9"/>
        <v>245</v>
      </c>
      <c r="S23" s="22">
        <f t="shared" si="10"/>
        <v>3719375461.27</v>
      </c>
      <c r="T23" s="22">
        <f t="shared" si="3"/>
        <v>310</v>
      </c>
      <c r="U23" s="22">
        <f t="shared" si="4"/>
        <v>3852648212.1500001</v>
      </c>
      <c r="V23" s="11"/>
    </row>
    <row r="24" spans="1:22" s="5" customFormat="1">
      <c r="A24" s="18">
        <v>17</v>
      </c>
      <c r="B24" s="31" t="s">
        <v>27</v>
      </c>
      <c r="C24" s="1" t="s">
        <v>28</v>
      </c>
      <c r="D24" s="23"/>
      <c r="E24" s="23"/>
      <c r="F24" s="23"/>
      <c r="G24" s="23"/>
      <c r="H24" s="23">
        <v>133</v>
      </c>
      <c r="I24" s="23">
        <v>1229092960.27</v>
      </c>
      <c r="J24" s="23">
        <v>155</v>
      </c>
      <c r="K24" s="23">
        <v>1119645720.8599999</v>
      </c>
      <c r="L24" s="21">
        <f t="shared" si="0"/>
        <v>288</v>
      </c>
      <c r="M24" s="21">
        <f t="shared" si="1"/>
        <v>2348738681.1300001</v>
      </c>
      <c r="N24" s="23">
        <v>47</v>
      </c>
      <c r="O24" s="23">
        <v>656769977.96000004</v>
      </c>
      <c r="P24" s="23">
        <v>53</v>
      </c>
      <c r="Q24" s="23">
        <v>766015210.51999998</v>
      </c>
      <c r="R24" s="21">
        <f t="shared" si="9"/>
        <v>100</v>
      </c>
      <c r="S24" s="21">
        <f t="shared" si="10"/>
        <v>1422785188.48</v>
      </c>
      <c r="T24" s="21">
        <f t="shared" si="3"/>
        <v>388</v>
      </c>
      <c r="U24" s="21">
        <f t="shared" si="4"/>
        <v>3771523869.6100001</v>
      </c>
      <c r="V24" s="11"/>
    </row>
    <row r="25" spans="1:22" s="5" customFormat="1">
      <c r="A25" s="15">
        <v>18</v>
      </c>
      <c r="B25" s="30" t="s">
        <v>25</v>
      </c>
      <c r="C25" s="17" t="s">
        <v>26</v>
      </c>
      <c r="D25" s="22">
        <v>291</v>
      </c>
      <c r="E25" s="22">
        <v>207252454.53999999</v>
      </c>
      <c r="F25" s="22">
        <v>677</v>
      </c>
      <c r="G25" s="22">
        <v>116790239.83</v>
      </c>
      <c r="H25" s="22">
        <v>261</v>
      </c>
      <c r="I25" s="22">
        <v>290218479.72000003</v>
      </c>
      <c r="J25" s="22">
        <v>621</v>
      </c>
      <c r="K25" s="22">
        <v>236877202.49579999</v>
      </c>
      <c r="L25" s="22">
        <f t="shared" si="0"/>
        <v>1850</v>
      </c>
      <c r="M25" s="22">
        <f t="shared" si="1"/>
        <v>851138376.58580005</v>
      </c>
      <c r="N25" s="22">
        <v>623</v>
      </c>
      <c r="O25" s="22">
        <v>1313817918.95</v>
      </c>
      <c r="P25" s="22">
        <v>736</v>
      </c>
      <c r="Q25" s="22">
        <v>786262867.99000001</v>
      </c>
      <c r="R25" s="22">
        <f t="shared" si="9"/>
        <v>1359</v>
      </c>
      <c r="S25" s="22">
        <f t="shared" si="10"/>
        <v>2100080786.9400001</v>
      </c>
      <c r="T25" s="22">
        <f t="shared" si="3"/>
        <v>3209</v>
      </c>
      <c r="U25" s="22">
        <f t="shared" si="4"/>
        <v>2951219163.5258002</v>
      </c>
      <c r="V25" s="11"/>
    </row>
    <row r="26" spans="1:22" s="5" customFormat="1">
      <c r="A26" s="18">
        <v>19</v>
      </c>
      <c r="B26" s="31" t="s">
        <v>41</v>
      </c>
      <c r="C26" s="1" t="s">
        <v>42</v>
      </c>
      <c r="D26" s="23"/>
      <c r="E26" s="23"/>
      <c r="F26" s="23"/>
      <c r="G26" s="23"/>
      <c r="H26" s="23">
        <v>186</v>
      </c>
      <c r="I26" s="23">
        <v>1412340429.25</v>
      </c>
      <c r="J26" s="23">
        <v>157</v>
      </c>
      <c r="K26" s="23">
        <v>1281584866.3800001</v>
      </c>
      <c r="L26" s="21">
        <f t="shared" si="0"/>
        <v>343</v>
      </c>
      <c r="M26" s="21">
        <f t="shared" si="1"/>
        <v>2693925295.6300001</v>
      </c>
      <c r="N26" s="23">
        <v>14</v>
      </c>
      <c r="O26" s="23">
        <v>162193206.83000001</v>
      </c>
      <c r="P26" s="23">
        <v>9</v>
      </c>
      <c r="Q26" s="23">
        <v>62201072.979999997</v>
      </c>
      <c r="R26" s="21">
        <f t="shared" si="9"/>
        <v>23</v>
      </c>
      <c r="S26" s="21">
        <f t="shared" si="10"/>
        <v>224394279.81</v>
      </c>
      <c r="T26" s="21">
        <f t="shared" si="3"/>
        <v>366</v>
      </c>
      <c r="U26" s="21">
        <f t="shared" si="4"/>
        <v>2918319575.4400001</v>
      </c>
      <c r="V26" s="11"/>
    </row>
    <row r="27" spans="1:22" s="5" customFormat="1">
      <c r="A27" s="15">
        <v>20</v>
      </c>
      <c r="B27" s="30" t="s">
        <v>68</v>
      </c>
      <c r="C27" s="17" t="s">
        <v>69</v>
      </c>
      <c r="D27" s="22">
        <v>561</v>
      </c>
      <c r="E27" s="22">
        <v>608687346.24000001</v>
      </c>
      <c r="F27" s="22">
        <v>2364</v>
      </c>
      <c r="G27" s="22">
        <v>535539000.48000002</v>
      </c>
      <c r="H27" s="22">
        <v>2100</v>
      </c>
      <c r="I27" s="22">
        <v>319198472.63</v>
      </c>
      <c r="J27" s="22">
        <v>3272</v>
      </c>
      <c r="K27" s="22">
        <v>352018298.97299999</v>
      </c>
      <c r="L27" s="22">
        <f t="shared" si="0"/>
        <v>8297</v>
      </c>
      <c r="M27" s="22">
        <f t="shared" si="1"/>
        <v>1815443118.323</v>
      </c>
      <c r="N27" s="22">
        <v>45</v>
      </c>
      <c r="O27" s="22">
        <v>519066167</v>
      </c>
      <c r="P27" s="22">
        <v>40</v>
      </c>
      <c r="Q27" s="22">
        <v>232625773.53</v>
      </c>
      <c r="R27" s="22">
        <f t="shared" si="9"/>
        <v>85</v>
      </c>
      <c r="S27" s="22">
        <f t="shared" si="10"/>
        <v>751691940.52999997</v>
      </c>
      <c r="T27" s="22">
        <f t="shared" si="3"/>
        <v>8382</v>
      </c>
      <c r="U27" s="22">
        <f t="shared" si="4"/>
        <v>2567135058.8529997</v>
      </c>
      <c r="V27" s="11"/>
    </row>
    <row r="28" spans="1:22" s="5" customFormat="1">
      <c r="A28" s="18">
        <v>21</v>
      </c>
      <c r="B28" s="31" t="s">
        <v>35</v>
      </c>
      <c r="C28" s="1" t="s">
        <v>36</v>
      </c>
      <c r="D28" s="23">
        <v>1069</v>
      </c>
      <c r="E28" s="23">
        <v>87585517.670000002</v>
      </c>
      <c r="F28" s="23">
        <v>2413</v>
      </c>
      <c r="G28" s="23">
        <v>101984413.33</v>
      </c>
      <c r="H28" s="23">
        <v>4740</v>
      </c>
      <c r="I28" s="23">
        <v>357075547.00800002</v>
      </c>
      <c r="J28" s="23">
        <v>7752</v>
      </c>
      <c r="K28" s="23">
        <v>807535055.42820001</v>
      </c>
      <c r="L28" s="21">
        <f t="shared" si="0"/>
        <v>15974</v>
      </c>
      <c r="M28" s="21">
        <f t="shared" si="1"/>
        <v>1354180533.4362001</v>
      </c>
      <c r="N28" s="23">
        <v>1780</v>
      </c>
      <c r="O28" s="23">
        <v>782884958.17999995</v>
      </c>
      <c r="P28" s="23">
        <v>6167</v>
      </c>
      <c r="Q28" s="23">
        <v>305383436.99000001</v>
      </c>
      <c r="R28" s="21">
        <f t="shared" si="9"/>
        <v>7947</v>
      </c>
      <c r="S28" s="21">
        <f t="shared" si="10"/>
        <v>1088268395.1700001</v>
      </c>
      <c r="T28" s="21">
        <f t="shared" si="3"/>
        <v>23921</v>
      </c>
      <c r="U28" s="21">
        <f t="shared" si="4"/>
        <v>2442448928.6062002</v>
      </c>
      <c r="V28" s="11"/>
    </row>
    <row r="29" spans="1:22" s="5" customFormat="1">
      <c r="A29" s="15">
        <v>22</v>
      </c>
      <c r="B29" s="30" t="s">
        <v>31</v>
      </c>
      <c r="C29" s="17" t="s">
        <v>32</v>
      </c>
      <c r="D29" s="22">
        <v>117</v>
      </c>
      <c r="E29" s="22">
        <v>168684538.80000001</v>
      </c>
      <c r="F29" s="22">
        <v>165</v>
      </c>
      <c r="G29" s="22">
        <v>137862596.22999999</v>
      </c>
      <c r="H29" s="22">
        <v>277</v>
      </c>
      <c r="I29" s="22">
        <v>339677907.81999999</v>
      </c>
      <c r="J29" s="22">
        <v>376</v>
      </c>
      <c r="K29" s="22">
        <v>526946332.16000003</v>
      </c>
      <c r="L29" s="22">
        <f t="shared" si="0"/>
        <v>935</v>
      </c>
      <c r="M29" s="22">
        <f t="shared" si="1"/>
        <v>1173171375.01</v>
      </c>
      <c r="N29" s="22">
        <v>197</v>
      </c>
      <c r="O29" s="22">
        <v>618151586.88999999</v>
      </c>
      <c r="P29" s="22">
        <v>215</v>
      </c>
      <c r="Q29" s="22">
        <v>640440796.88999999</v>
      </c>
      <c r="R29" s="22">
        <f t="shared" si="9"/>
        <v>412</v>
      </c>
      <c r="S29" s="22">
        <f t="shared" si="10"/>
        <v>1258592383.78</v>
      </c>
      <c r="T29" s="22">
        <f t="shared" si="3"/>
        <v>1347</v>
      </c>
      <c r="U29" s="22">
        <f t="shared" si="4"/>
        <v>2431763758.79</v>
      </c>
      <c r="V29" s="11"/>
    </row>
    <row r="30" spans="1:22" s="5" customFormat="1">
      <c r="A30" s="18">
        <v>23</v>
      </c>
      <c r="B30" s="31" t="s">
        <v>29</v>
      </c>
      <c r="C30" s="1" t="s">
        <v>30</v>
      </c>
      <c r="D30" s="23">
        <v>206</v>
      </c>
      <c r="E30" s="23">
        <v>138140633.69999999</v>
      </c>
      <c r="F30" s="23">
        <v>347</v>
      </c>
      <c r="G30" s="23">
        <v>110759987.2</v>
      </c>
      <c r="H30" s="23">
        <v>74</v>
      </c>
      <c r="I30" s="23">
        <v>325899332.61000001</v>
      </c>
      <c r="J30" s="23">
        <v>469</v>
      </c>
      <c r="K30" s="23">
        <v>234316790.09</v>
      </c>
      <c r="L30" s="21">
        <f t="shared" si="0"/>
        <v>1096</v>
      </c>
      <c r="M30" s="21">
        <f t="shared" si="1"/>
        <v>809116743.60000002</v>
      </c>
      <c r="N30" s="23">
        <v>163</v>
      </c>
      <c r="O30" s="23">
        <v>832130716.05999994</v>
      </c>
      <c r="P30" s="23">
        <v>140</v>
      </c>
      <c r="Q30" s="23">
        <v>549923924.67999995</v>
      </c>
      <c r="R30" s="21">
        <f t="shared" si="9"/>
        <v>303</v>
      </c>
      <c r="S30" s="21">
        <f t="shared" si="10"/>
        <v>1382054640.7399998</v>
      </c>
      <c r="T30" s="21">
        <f t="shared" si="3"/>
        <v>1399</v>
      </c>
      <c r="U30" s="21">
        <f t="shared" si="4"/>
        <v>2191171384.3399997</v>
      </c>
      <c r="V30" s="11"/>
    </row>
    <row r="31" spans="1:22" s="5" customFormat="1">
      <c r="A31" s="15">
        <v>24</v>
      </c>
      <c r="B31" s="30" t="s">
        <v>82</v>
      </c>
      <c r="C31" s="17" t="s">
        <v>83</v>
      </c>
      <c r="D31" s="22">
        <v>688</v>
      </c>
      <c r="E31" s="22">
        <v>131525445.88</v>
      </c>
      <c r="F31" s="22">
        <v>1346</v>
      </c>
      <c r="G31" s="22">
        <v>143572283.06</v>
      </c>
      <c r="H31" s="22">
        <v>19442</v>
      </c>
      <c r="I31" s="22">
        <v>440374370.80000001</v>
      </c>
      <c r="J31" s="22">
        <v>3178</v>
      </c>
      <c r="K31" s="22">
        <v>396984737.18000001</v>
      </c>
      <c r="L31" s="22">
        <f t="shared" si="0"/>
        <v>24654</v>
      </c>
      <c r="M31" s="22">
        <f t="shared" si="1"/>
        <v>1112456836.9200001</v>
      </c>
      <c r="N31" s="22">
        <v>500</v>
      </c>
      <c r="O31" s="22">
        <v>563051526.52999997</v>
      </c>
      <c r="P31" s="22">
        <v>1641</v>
      </c>
      <c r="Q31" s="22">
        <v>491565966.11000001</v>
      </c>
      <c r="R31" s="22">
        <f t="shared" si="9"/>
        <v>2141</v>
      </c>
      <c r="S31" s="22">
        <f t="shared" si="10"/>
        <v>1054617492.64</v>
      </c>
      <c r="T31" s="22">
        <f t="shared" si="3"/>
        <v>26795</v>
      </c>
      <c r="U31" s="22">
        <f t="shared" si="4"/>
        <v>2167074329.5599999</v>
      </c>
      <c r="V31" s="11"/>
    </row>
    <row r="32" spans="1:22" s="5" customFormat="1">
      <c r="A32" s="18">
        <v>25</v>
      </c>
      <c r="B32" s="31" t="s">
        <v>37</v>
      </c>
      <c r="C32" s="1" t="s">
        <v>38</v>
      </c>
      <c r="D32" s="23">
        <v>124</v>
      </c>
      <c r="E32" s="23">
        <v>226483580.37</v>
      </c>
      <c r="F32" s="23">
        <v>593</v>
      </c>
      <c r="G32" s="23">
        <v>108937047.36</v>
      </c>
      <c r="H32" s="23">
        <v>5947</v>
      </c>
      <c r="I32" s="23">
        <v>181350959.80000001</v>
      </c>
      <c r="J32" s="23">
        <v>39136</v>
      </c>
      <c r="K32" s="23">
        <v>326563325.07999998</v>
      </c>
      <c r="L32" s="21">
        <f t="shared" si="0"/>
        <v>45800</v>
      </c>
      <c r="M32" s="21">
        <f t="shared" si="1"/>
        <v>843334912.61000001</v>
      </c>
      <c r="N32" s="23">
        <v>145</v>
      </c>
      <c r="O32" s="23">
        <v>587401726.5</v>
      </c>
      <c r="P32" s="23">
        <v>174</v>
      </c>
      <c r="Q32" s="23">
        <v>570388269.92999995</v>
      </c>
      <c r="R32" s="21">
        <f t="shared" si="9"/>
        <v>319</v>
      </c>
      <c r="S32" s="21">
        <f t="shared" si="10"/>
        <v>1157789996.4299998</v>
      </c>
      <c r="T32" s="21">
        <f t="shared" si="3"/>
        <v>46119</v>
      </c>
      <c r="U32" s="21">
        <f t="shared" si="4"/>
        <v>2001124909.04</v>
      </c>
      <c r="V32" s="11"/>
    </row>
    <row r="33" spans="1:22" s="5" customFormat="1">
      <c r="A33" s="15">
        <v>26</v>
      </c>
      <c r="B33" s="16" t="s">
        <v>72</v>
      </c>
      <c r="C33" s="17" t="s">
        <v>73</v>
      </c>
      <c r="D33" s="22">
        <v>1138</v>
      </c>
      <c r="E33" s="22">
        <v>146052661.81999999</v>
      </c>
      <c r="F33" s="22">
        <v>2016</v>
      </c>
      <c r="G33" s="22">
        <v>134285040.53780001</v>
      </c>
      <c r="H33" s="22">
        <v>20101</v>
      </c>
      <c r="I33" s="22">
        <v>535180033.02999997</v>
      </c>
      <c r="J33" s="22">
        <v>44759</v>
      </c>
      <c r="K33" s="22">
        <v>480716512.26560003</v>
      </c>
      <c r="L33" s="22">
        <f t="shared" si="0"/>
        <v>68014</v>
      </c>
      <c r="M33" s="22">
        <f t="shared" si="1"/>
        <v>1296234247.6533999</v>
      </c>
      <c r="N33" s="22">
        <v>569</v>
      </c>
      <c r="O33" s="22">
        <v>280092444.50999999</v>
      </c>
      <c r="P33" s="22">
        <v>10228</v>
      </c>
      <c r="Q33" s="22">
        <v>334644742.56999999</v>
      </c>
      <c r="R33" s="22">
        <f t="shared" si="9"/>
        <v>10797</v>
      </c>
      <c r="S33" s="22">
        <f t="shared" si="10"/>
        <v>614737187.07999992</v>
      </c>
      <c r="T33" s="22">
        <f t="shared" si="3"/>
        <v>78811</v>
      </c>
      <c r="U33" s="22">
        <f t="shared" si="4"/>
        <v>1910971434.7333999</v>
      </c>
      <c r="V33" s="11"/>
    </row>
    <row r="34" spans="1:22" s="5" customFormat="1">
      <c r="A34" s="18">
        <v>27</v>
      </c>
      <c r="B34" s="31" t="s">
        <v>78</v>
      </c>
      <c r="C34" s="1" t="s">
        <v>79</v>
      </c>
      <c r="D34" s="23">
        <v>102</v>
      </c>
      <c r="E34" s="23">
        <v>29313461.809999999</v>
      </c>
      <c r="F34" s="23">
        <v>145</v>
      </c>
      <c r="G34" s="23">
        <v>5308753.41</v>
      </c>
      <c r="H34" s="23">
        <v>8576</v>
      </c>
      <c r="I34" s="23">
        <v>136933159.22</v>
      </c>
      <c r="J34" s="23">
        <v>33848</v>
      </c>
      <c r="K34" s="23">
        <v>538620674.44000006</v>
      </c>
      <c r="L34" s="21">
        <f t="shared" si="0"/>
        <v>42671</v>
      </c>
      <c r="M34" s="21">
        <f t="shared" si="1"/>
        <v>710176048.88000011</v>
      </c>
      <c r="N34" s="23">
        <v>996</v>
      </c>
      <c r="O34" s="23">
        <v>705278474.25999999</v>
      </c>
      <c r="P34" s="23">
        <v>2321</v>
      </c>
      <c r="Q34" s="23">
        <v>319675819.16000003</v>
      </c>
      <c r="R34" s="21">
        <f t="shared" si="9"/>
        <v>3317</v>
      </c>
      <c r="S34" s="21">
        <f t="shared" si="10"/>
        <v>1024954293.4200001</v>
      </c>
      <c r="T34" s="21">
        <f t="shared" si="3"/>
        <v>45988</v>
      </c>
      <c r="U34" s="21">
        <f t="shared" si="4"/>
        <v>1735130342.3000002</v>
      </c>
      <c r="V34" s="11"/>
    </row>
    <row r="35" spans="1:22" s="5" customFormat="1">
      <c r="A35" s="15">
        <v>28</v>
      </c>
      <c r="B35" s="30" t="s">
        <v>80</v>
      </c>
      <c r="C35" s="17" t="s">
        <v>81</v>
      </c>
      <c r="D35" s="22">
        <v>113</v>
      </c>
      <c r="E35" s="22">
        <v>3945973.6</v>
      </c>
      <c r="F35" s="22">
        <v>714</v>
      </c>
      <c r="G35" s="22">
        <v>29550080.859999999</v>
      </c>
      <c r="H35" s="22">
        <v>265</v>
      </c>
      <c r="I35" s="22">
        <v>32675941.219999999</v>
      </c>
      <c r="J35" s="22">
        <v>9842</v>
      </c>
      <c r="K35" s="22">
        <v>23043064.09</v>
      </c>
      <c r="L35" s="22">
        <f t="shared" si="0"/>
        <v>10934</v>
      </c>
      <c r="M35" s="22">
        <f t="shared" si="1"/>
        <v>89215059.769999996</v>
      </c>
      <c r="N35" s="22">
        <v>427</v>
      </c>
      <c r="O35" s="22">
        <v>795179095.32000005</v>
      </c>
      <c r="P35" s="22">
        <v>472</v>
      </c>
      <c r="Q35" s="22">
        <v>775452777.92999995</v>
      </c>
      <c r="R35" s="22">
        <f t="shared" si="9"/>
        <v>899</v>
      </c>
      <c r="S35" s="22">
        <f t="shared" si="10"/>
        <v>1570631873.25</v>
      </c>
      <c r="T35" s="22">
        <f t="shared" si="3"/>
        <v>11833</v>
      </c>
      <c r="U35" s="22">
        <f t="shared" si="4"/>
        <v>1659846933.02</v>
      </c>
      <c r="V35" s="11"/>
    </row>
    <row r="36" spans="1:22" s="5" customFormat="1">
      <c r="A36" s="18">
        <v>29</v>
      </c>
      <c r="B36" s="31" t="s">
        <v>39</v>
      </c>
      <c r="C36" s="1" t="s">
        <v>40</v>
      </c>
      <c r="D36" s="23">
        <v>79</v>
      </c>
      <c r="E36" s="23">
        <v>454282004.5</v>
      </c>
      <c r="F36" s="23">
        <v>14</v>
      </c>
      <c r="G36" s="23">
        <v>13105702.109999999</v>
      </c>
      <c r="H36" s="23">
        <v>82</v>
      </c>
      <c r="I36" s="23">
        <v>221665082.71000001</v>
      </c>
      <c r="J36" s="23">
        <v>305</v>
      </c>
      <c r="K36" s="23">
        <v>174528302.19999999</v>
      </c>
      <c r="L36" s="21">
        <f t="shared" si="0"/>
        <v>480</v>
      </c>
      <c r="M36" s="21">
        <f t="shared" si="1"/>
        <v>863581091.51999998</v>
      </c>
      <c r="N36" s="23">
        <v>86</v>
      </c>
      <c r="O36" s="23">
        <v>251281909.16</v>
      </c>
      <c r="P36" s="23">
        <v>89</v>
      </c>
      <c r="Q36" s="23">
        <v>486376412.80000001</v>
      </c>
      <c r="R36" s="21">
        <f t="shared" si="9"/>
        <v>175</v>
      </c>
      <c r="S36" s="21">
        <f t="shared" si="10"/>
        <v>737658321.96000004</v>
      </c>
      <c r="T36" s="21">
        <f t="shared" si="3"/>
        <v>655</v>
      </c>
      <c r="U36" s="21">
        <f t="shared" si="4"/>
        <v>1601239413.48</v>
      </c>
      <c r="V36" s="11"/>
    </row>
    <row r="37" spans="1:22" s="5" customFormat="1">
      <c r="A37" s="15">
        <v>30</v>
      </c>
      <c r="B37" s="30" t="s">
        <v>92</v>
      </c>
      <c r="C37" s="17" t="s">
        <v>93</v>
      </c>
      <c r="D37" s="22">
        <v>516</v>
      </c>
      <c r="E37" s="22">
        <v>137485878.81999999</v>
      </c>
      <c r="F37" s="22">
        <v>811</v>
      </c>
      <c r="G37" s="22">
        <v>137967413.44999999</v>
      </c>
      <c r="H37" s="22">
        <v>1137</v>
      </c>
      <c r="I37" s="22">
        <v>352552053.39999998</v>
      </c>
      <c r="J37" s="22">
        <v>1720</v>
      </c>
      <c r="K37" s="22">
        <v>302910125.80000001</v>
      </c>
      <c r="L37" s="22">
        <f t="shared" si="0"/>
        <v>4184</v>
      </c>
      <c r="M37" s="22">
        <f t="shared" si="1"/>
        <v>930915471.47000003</v>
      </c>
      <c r="N37" s="22">
        <v>262</v>
      </c>
      <c r="O37" s="22">
        <v>231005568.19999999</v>
      </c>
      <c r="P37" s="22">
        <v>281</v>
      </c>
      <c r="Q37" s="22">
        <v>313287419.48000002</v>
      </c>
      <c r="R37" s="22">
        <f t="shared" si="9"/>
        <v>543</v>
      </c>
      <c r="S37" s="22">
        <f t="shared" si="10"/>
        <v>544292987.68000007</v>
      </c>
      <c r="T37" s="22">
        <f t="shared" si="3"/>
        <v>4727</v>
      </c>
      <c r="U37" s="22">
        <f t="shared" si="4"/>
        <v>1475208459.1500001</v>
      </c>
      <c r="V37" s="11"/>
    </row>
    <row r="38" spans="1:22" s="5" customFormat="1">
      <c r="A38" s="18">
        <v>31</v>
      </c>
      <c r="B38" s="31" t="s">
        <v>86</v>
      </c>
      <c r="C38" s="1" t="s">
        <v>87</v>
      </c>
      <c r="D38" s="23">
        <v>123</v>
      </c>
      <c r="E38" s="23">
        <v>325403418.68000001</v>
      </c>
      <c r="F38" s="23">
        <v>699</v>
      </c>
      <c r="G38" s="23">
        <v>78780765.480000004</v>
      </c>
      <c r="H38" s="23">
        <v>374</v>
      </c>
      <c r="I38" s="23">
        <v>198097117.78999999</v>
      </c>
      <c r="J38" s="23">
        <v>505</v>
      </c>
      <c r="K38" s="23">
        <v>211117926.63</v>
      </c>
      <c r="L38" s="21">
        <f t="shared" si="0"/>
        <v>1701</v>
      </c>
      <c r="M38" s="21">
        <f t="shared" si="1"/>
        <v>813399228.58000004</v>
      </c>
      <c r="N38" s="23">
        <v>63</v>
      </c>
      <c r="O38" s="23">
        <v>116927373.31999999</v>
      </c>
      <c r="P38" s="23">
        <v>75</v>
      </c>
      <c r="Q38" s="23">
        <v>462006888.68000001</v>
      </c>
      <c r="R38" s="21">
        <f t="shared" si="9"/>
        <v>138</v>
      </c>
      <c r="S38" s="21">
        <f t="shared" si="10"/>
        <v>578934262</v>
      </c>
      <c r="T38" s="21">
        <f t="shared" si="3"/>
        <v>1839</v>
      </c>
      <c r="U38" s="21">
        <f t="shared" si="4"/>
        <v>1392333490.5799999</v>
      </c>
      <c r="V38" s="11"/>
    </row>
    <row r="39" spans="1:22" s="5" customFormat="1">
      <c r="A39" s="15">
        <v>32</v>
      </c>
      <c r="B39" s="30" t="s">
        <v>74</v>
      </c>
      <c r="C39" s="17" t="s">
        <v>75</v>
      </c>
      <c r="D39" s="22">
        <v>49</v>
      </c>
      <c r="E39" s="22">
        <v>5698197.29</v>
      </c>
      <c r="F39" s="22">
        <v>191</v>
      </c>
      <c r="G39" s="22">
        <v>56694665.630000003</v>
      </c>
      <c r="H39" s="22">
        <v>119073</v>
      </c>
      <c r="I39" s="22">
        <v>337565159.26999998</v>
      </c>
      <c r="J39" s="22">
        <v>2125</v>
      </c>
      <c r="K39" s="22">
        <v>107453590.39</v>
      </c>
      <c r="L39" s="22">
        <f t="shared" si="0"/>
        <v>121438</v>
      </c>
      <c r="M39" s="22">
        <f t="shared" si="1"/>
        <v>507411612.57999998</v>
      </c>
      <c r="N39" s="22">
        <v>1659</v>
      </c>
      <c r="O39" s="22">
        <v>219715381.93000001</v>
      </c>
      <c r="P39" s="22">
        <v>7413</v>
      </c>
      <c r="Q39" s="22">
        <v>384197876.81999999</v>
      </c>
      <c r="R39" s="22">
        <f t="shared" si="9"/>
        <v>9072</v>
      </c>
      <c r="S39" s="22">
        <f t="shared" si="10"/>
        <v>603913258.75</v>
      </c>
      <c r="T39" s="22">
        <f t="shared" si="3"/>
        <v>130510</v>
      </c>
      <c r="U39" s="22">
        <f t="shared" si="4"/>
        <v>1111324871.3299999</v>
      </c>
      <c r="V39" s="11"/>
    </row>
    <row r="40" spans="1:22" s="5" customFormat="1">
      <c r="A40" s="18">
        <v>33</v>
      </c>
      <c r="B40" s="31" t="s">
        <v>88</v>
      </c>
      <c r="C40" s="1" t="s">
        <v>89</v>
      </c>
      <c r="D40" s="23">
        <v>101</v>
      </c>
      <c r="E40" s="23">
        <v>92420928.079999998</v>
      </c>
      <c r="F40" s="23">
        <v>711</v>
      </c>
      <c r="G40" s="23">
        <v>119950488.7</v>
      </c>
      <c r="H40" s="23">
        <v>40</v>
      </c>
      <c r="I40" s="23">
        <v>64916619.509999998</v>
      </c>
      <c r="J40" s="23">
        <v>258</v>
      </c>
      <c r="K40" s="23">
        <v>73685919.489999995</v>
      </c>
      <c r="L40" s="21">
        <f t="shared" si="0"/>
        <v>1110</v>
      </c>
      <c r="M40" s="21">
        <f t="shared" si="1"/>
        <v>350973955.78000003</v>
      </c>
      <c r="N40" s="23">
        <v>65</v>
      </c>
      <c r="O40" s="23">
        <v>379871266.94</v>
      </c>
      <c r="P40" s="23">
        <v>74</v>
      </c>
      <c r="Q40" s="23">
        <v>327050129.04000002</v>
      </c>
      <c r="R40" s="21">
        <f t="shared" si="9"/>
        <v>139</v>
      </c>
      <c r="S40" s="21">
        <f t="shared" si="10"/>
        <v>706921395.98000002</v>
      </c>
      <c r="T40" s="21">
        <f t="shared" si="3"/>
        <v>1249</v>
      </c>
      <c r="U40" s="21">
        <f t="shared" si="4"/>
        <v>1057895351.76</v>
      </c>
      <c r="V40" s="11"/>
    </row>
    <row r="41" spans="1:22" s="5" customFormat="1">
      <c r="A41" s="15">
        <v>34</v>
      </c>
      <c r="B41" s="16" t="s">
        <v>90</v>
      </c>
      <c r="C41" s="17" t="s">
        <v>91</v>
      </c>
      <c r="D41" s="22">
        <v>118</v>
      </c>
      <c r="E41" s="22">
        <v>88693011.359999999</v>
      </c>
      <c r="F41" s="22">
        <v>170</v>
      </c>
      <c r="G41" s="22">
        <v>53283113.82</v>
      </c>
      <c r="H41" s="22">
        <v>70</v>
      </c>
      <c r="I41" s="22">
        <v>66658912.780000001</v>
      </c>
      <c r="J41" s="22">
        <v>153</v>
      </c>
      <c r="K41" s="22">
        <v>49903274.789999999</v>
      </c>
      <c r="L41" s="22">
        <f t="shared" si="0"/>
        <v>511</v>
      </c>
      <c r="M41" s="22">
        <f t="shared" si="1"/>
        <v>258538312.75</v>
      </c>
      <c r="N41" s="22">
        <v>82</v>
      </c>
      <c r="O41" s="22">
        <v>350948224.51999998</v>
      </c>
      <c r="P41" s="22">
        <v>97</v>
      </c>
      <c r="Q41" s="22">
        <v>431576466.38</v>
      </c>
      <c r="R41" s="22">
        <f t="shared" si="9"/>
        <v>179</v>
      </c>
      <c r="S41" s="22">
        <f t="shared" si="10"/>
        <v>782524690.89999998</v>
      </c>
      <c r="T41" s="22">
        <f t="shared" si="3"/>
        <v>690</v>
      </c>
      <c r="U41" s="22">
        <f t="shared" si="4"/>
        <v>1041063003.65</v>
      </c>
      <c r="V41" s="11"/>
    </row>
    <row r="42" spans="1:22" s="5" customFormat="1">
      <c r="A42" s="18">
        <v>35</v>
      </c>
      <c r="B42" s="31" t="s">
        <v>70</v>
      </c>
      <c r="C42" s="1" t="s">
        <v>71</v>
      </c>
      <c r="D42" s="23">
        <v>10</v>
      </c>
      <c r="E42" s="23">
        <v>20742921.25</v>
      </c>
      <c r="F42" s="23">
        <v>9</v>
      </c>
      <c r="G42" s="23">
        <v>7251478.29</v>
      </c>
      <c r="H42" s="23">
        <v>9</v>
      </c>
      <c r="I42" s="23">
        <v>60808875.240000002</v>
      </c>
      <c r="J42" s="23">
        <v>124</v>
      </c>
      <c r="K42" s="23">
        <v>100749176.67</v>
      </c>
      <c r="L42" s="21">
        <f t="shared" si="0"/>
        <v>152</v>
      </c>
      <c r="M42" s="21">
        <f t="shared" si="1"/>
        <v>189552451.44999999</v>
      </c>
      <c r="N42" s="23">
        <v>41</v>
      </c>
      <c r="O42" s="23">
        <v>447750000</v>
      </c>
      <c r="P42" s="23">
        <v>17</v>
      </c>
      <c r="Q42" s="23">
        <v>140750000</v>
      </c>
      <c r="R42" s="21">
        <f t="shared" si="9"/>
        <v>58</v>
      </c>
      <c r="S42" s="21">
        <f t="shared" si="10"/>
        <v>588500000</v>
      </c>
      <c r="T42" s="21">
        <f t="shared" si="3"/>
        <v>210</v>
      </c>
      <c r="U42" s="21">
        <f t="shared" si="4"/>
        <v>778052451.45000005</v>
      </c>
      <c r="V42" s="11"/>
    </row>
    <row r="43" spans="1:22" s="5" customFormat="1">
      <c r="A43" s="15">
        <v>36</v>
      </c>
      <c r="B43" s="30" t="s">
        <v>98</v>
      </c>
      <c r="C43" s="17" t="s">
        <v>99</v>
      </c>
      <c r="D43" s="22">
        <v>2</v>
      </c>
      <c r="E43" s="22">
        <v>43112805.240000002</v>
      </c>
      <c r="F43" s="22">
        <v>4</v>
      </c>
      <c r="G43" s="22">
        <v>1280206.45</v>
      </c>
      <c r="H43" s="22">
        <v>1</v>
      </c>
      <c r="I43" s="22">
        <v>772.7</v>
      </c>
      <c r="J43" s="22">
        <v>393</v>
      </c>
      <c r="K43" s="22">
        <v>262595449.71000001</v>
      </c>
      <c r="L43" s="22">
        <f t="shared" si="0"/>
        <v>400</v>
      </c>
      <c r="M43" s="22">
        <f t="shared" si="1"/>
        <v>306989234.10000002</v>
      </c>
      <c r="N43" s="22">
        <v>27</v>
      </c>
      <c r="O43" s="22">
        <v>282998570</v>
      </c>
      <c r="P43" s="22">
        <v>3</v>
      </c>
      <c r="Q43" s="22">
        <v>68060060</v>
      </c>
      <c r="R43" s="22">
        <f t="shared" si="9"/>
        <v>30</v>
      </c>
      <c r="S43" s="22">
        <f t="shared" si="10"/>
        <v>351058630</v>
      </c>
      <c r="T43" s="22">
        <f t="shared" si="3"/>
        <v>430</v>
      </c>
      <c r="U43" s="22">
        <f t="shared" si="4"/>
        <v>658047864.10000002</v>
      </c>
      <c r="V43" s="11"/>
    </row>
    <row r="44" spans="1:22" s="5" customFormat="1">
      <c r="A44" s="18">
        <v>37</v>
      </c>
      <c r="B44" s="31" t="s">
        <v>106</v>
      </c>
      <c r="C44" s="1" t="s">
        <v>107</v>
      </c>
      <c r="D44" s="23">
        <v>455</v>
      </c>
      <c r="E44" s="23">
        <v>109617371.75</v>
      </c>
      <c r="F44" s="23">
        <v>1050</v>
      </c>
      <c r="G44" s="23">
        <v>101152434.93000001</v>
      </c>
      <c r="H44" s="23">
        <v>9702</v>
      </c>
      <c r="I44" s="23">
        <v>193777367.97170001</v>
      </c>
      <c r="J44" s="23">
        <v>11774</v>
      </c>
      <c r="K44" s="23">
        <v>104553019.56999999</v>
      </c>
      <c r="L44" s="21">
        <f t="shared" si="0"/>
        <v>22981</v>
      </c>
      <c r="M44" s="21">
        <f t="shared" si="1"/>
        <v>509100194.22170001</v>
      </c>
      <c r="N44" s="23">
        <v>14</v>
      </c>
      <c r="O44" s="23">
        <v>22977510.510000002</v>
      </c>
      <c r="P44" s="23">
        <v>30</v>
      </c>
      <c r="Q44" s="23">
        <v>105611503.91</v>
      </c>
      <c r="R44" s="21">
        <f t="shared" si="9"/>
        <v>44</v>
      </c>
      <c r="S44" s="21">
        <f t="shared" si="10"/>
        <v>128589014.42</v>
      </c>
      <c r="T44" s="21">
        <f t="shared" si="3"/>
        <v>23025</v>
      </c>
      <c r="U44" s="21">
        <f t="shared" si="4"/>
        <v>637689208.64170003</v>
      </c>
      <c r="V44" s="11"/>
    </row>
    <row r="45" spans="1:22" s="5" customFormat="1">
      <c r="A45" s="15">
        <v>38</v>
      </c>
      <c r="B45" s="30" t="s">
        <v>94</v>
      </c>
      <c r="C45" s="17" t="s">
        <v>95</v>
      </c>
      <c r="D45" s="22">
        <v>90</v>
      </c>
      <c r="E45" s="22">
        <v>96512241.700000003</v>
      </c>
      <c r="F45" s="22">
        <v>350</v>
      </c>
      <c r="G45" s="22">
        <v>42207195.07</v>
      </c>
      <c r="H45" s="22">
        <v>25</v>
      </c>
      <c r="I45" s="22">
        <v>162418546.02000001</v>
      </c>
      <c r="J45" s="22">
        <v>318</v>
      </c>
      <c r="K45" s="22">
        <v>191971202.16999999</v>
      </c>
      <c r="L45" s="22">
        <f t="shared" si="0"/>
        <v>783</v>
      </c>
      <c r="M45" s="22">
        <f t="shared" si="1"/>
        <v>493109184.96000004</v>
      </c>
      <c r="N45" s="22">
        <v>40</v>
      </c>
      <c r="O45" s="22">
        <v>54267901.770000003</v>
      </c>
      <c r="P45" s="22">
        <v>28</v>
      </c>
      <c r="Q45" s="22">
        <v>75639453.349999994</v>
      </c>
      <c r="R45" s="22">
        <f t="shared" si="9"/>
        <v>68</v>
      </c>
      <c r="S45" s="22">
        <f t="shared" si="10"/>
        <v>129907355.12</v>
      </c>
      <c r="T45" s="22">
        <f t="shared" si="3"/>
        <v>851</v>
      </c>
      <c r="U45" s="22">
        <f t="shared" si="4"/>
        <v>623016540.08000004</v>
      </c>
      <c r="V45" s="11"/>
    </row>
    <row r="46" spans="1:22" s="5" customFormat="1">
      <c r="A46" s="18">
        <v>39</v>
      </c>
      <c r="B46" s="31" t="s">
        <v>100</v>
      </c>
      <c r="C46" s="1" t="s">
        <v>101</v>
      </c>
      <c r="D46" s="23"/>
      <c r="E46" s="23"/>
      <c r="F46" s="23"/>
      <c r="G46" s="23"/>
      <c r="H46" s="23">
        <v>39822</v>
      </c>
      <c r="I46" s="23">
        <v>212947155.25999999</v>
      </c>
      <c r="J46" s="23">
        <v>309896</v>
      </c>
      <c r="K46" s="23">
        <v>170631224.31</v>
      </c>
      <c r="L46" s="21">
        <f t="shared" si="0"/>
        <v>349718</v>
      </c>
      <c r="M46" s="21">
        <f t="shared" si="1"/>
        <v>383578379.56999999</v>
      </c>
      <c r="N46" s="23">
        <v>930</v>
      </c>
      <c r="O46" s="23">
        <v>80879107.659999996</v>
      </c>
      <c r="P46" s="23">
        <v>953</v>
      </c>
      <c r="Q46" s="23">
        <v>123180461.09</v>
      </c>
      <c r="R46" s="21">
        <f t="shared" si="9"/>
        <v>1883</v>
      </c>
      <c r="S46" s="21">
        <f t="shared" si="10"/>
        <v>204059568.75</v>
      </c>
      <c r="T46" s="21">
        <f t="shared" si="3"/>
        <v>351601</v>
      </c>
      <c r="U46" s="21">
        <f t="shared" si="4"/>
        <v>587637948.31999993</v>
      </c>
      <c r="V46" s="11"/>
    </row>
    <row r="47" spans="1:22" s="5" customFormat="1">
      <c r="A47" s="15">
        <v>40</v>
      </c>
      <c r="B47" s="30" t="s">
        <v>102</v>
      </c>
      <c r="C47" s="17" t="s">
        <v>103</v>
      </c>
      <c r="D47" s="22">
        <v>117</v>
      </c>
      <c r="E47" s="22">
        <v>84765759.230000004</v>
      </c>
      <c r="F47" s="22">
        <v>191</v>
      </c>
      <c r="G47" s="22">
        <v>15574174.289999999</v>
      </c>
      <c r="H47" s="22">
        <v>16574</v>
      </c>
      <c r="I47" s="22">
        <v>80337155.069999993</v>
      </c>
      <c r="J47" s="22">
        <v>18716</v>
      </c>
      <c r="K47" s="22">
        <v>44658309.140000001</v>
      </c>
      <c r="L47" s="22">
        <f t="shared" si="0"/>
        <v>35598</v>
      </c>
      <c r="M47" s="22">
        <f t="shared" si="1"/>
        <v>225335397.73000002</v>
      </c>
      <c r="N47" s="22">
        <v>30</v>
      </c>
      <c r="O47" s="22">
        <v>93484163.650000006</v>
      </c>
      <c r="P47" s="22">
        <v>52</v>
      </c>
      <c r="Q47" s="22">
        <v>183739990.52000001</v>
      </c>
      <c r="R47" s="22">
        <f t="shared" si="9"/>
        <v>82</v>
      </c>
      <c r="S47" s="22">
        <f t="shared" si="10"/>
        <v>277224154.17000002</v>
      </c>
      <c r="T47" s="22">
        <f t="shared" si="3"/>
        <v>35680</v>
      </c>
      <c r="U47" s="22">
        <f t="shared" si="4"/>
        <v>502559551.90000004</v>
      </c>
      <c r="V47" s="11"/>
    </row>
    <row r="48" spans="1:22" s="5" customFormat="1">
      <c r="A48" s="18">
        <v>41</v>
      </c>
      <c r="B48" s="31" t="s">
        <v>110</v>
      </c>
      <c r="C48" s="1" t="s">
        <v>111</v>
      </c>
      <c r="D48" s="23">
        <v>40</v>
      </c>
      <c r="E48" s="23">
        <v>124034497.01000001</v>
      </c>
      <c r="F48" s="23"/>
      <c r="G48" s="23"/>
      <c r="H48" s="23">
        <v>12</v>
      </c>
      <c r="I48" s="23">
        <v>38563271.509999998</v>
      </c>
      <c r="J48" s="23">
        <v>11</v>
      </c>
      <c r="K48" s="23">
        <v>595763.98</v>
      </c>
      <c r="L48" s="21">
        <f t="shared" si="0"/>
        <v>63</v>
      </c>
      <c r="M48" s="21">
        <f t="shared" si="1"/>
        <v>163193532.5</v>
      </c>
      <c r="N48" s="23"/>
      <c r="O48" s="23"/>
      <c r="P48" s="23">
        <v>8</v>
      </c>
      <c r="Q48" s="23">
        <v>279500000</v>
      </c>
      <c r="R48" s="21">
        <f t="shared" si="9"/>
        <v>8</v>
      </c>
      <c r="S48" s="21">
        <f t="shared" si="10"/>
        <v>279500000</v>
      </c>
      <c r="T48" s="21">
        <f t="shared" si="3"/>
        <v>71</v>
      </c>
      <c r="U48" s="21">
        <f t="shared" si="4"/>
        <v>442693532.5</v>
      </c>
      <c r="V48" s="11"/>
    </row>
    <row r="49" spans="1:22" s="5" customFormat="1">
      <c r="A49" s="15">
        <v>42</v>
      </c>
      <c r="B49" s="16" t="s">
        <v>96</v>
      </c>
      <c r="C49" s="17" t="s">
        <v>97</v>
      </c>
      <c r="D49" s="22">
        <v>12</v>
      </c>
      <c r="E49" s="22">
        <v>17533622.280000001</v>
      </c>
      <c r="F49" s="22">
        <v>48</v>
      </c>
      <c r="G49" s="22">
        <v>6248631.79</v>
      </c>
      <c r="H49" s="22">
        <v>42</v>
      </c>
      <c r="I49" s="22">
        <v>94886329.090000004</v>
      </c>
      <c r="J49" s="22">
        <v>188</v>
      </c>
      <c r="K49" s="22">
        <v>58976961.770000003</v>
      </c>
      <c r="L49" s="22">
        <f t="shared" si="0"/>
        <v>290</v>
      </c>
      <c r="M49" s="22">
        <f t="shared" si="1"/>
        <v>177645544.93000001</v>
      </c>
      <c r="N49" s="22">
        <v>8</v>
      </c>
      <c r="O49" s="22">
        <v>70721962.5</v>
      </c>
      <c r="P49" s="22">
        <v>9</v>
      </c>
      <c r="Q49" s="22">
        <v>102626603.75</v>
      </c>
      <c r="R49" s="22">
        <f t="shared" si="9"/>
        <v>17</v>
      </c>
      <c r="S49" s="22">
        <f t="shared" si="10"/>
        <v>173348566.25</v>
      </c>
      <c r="T49" s="22">
        <f t="shared" si="3"/>
        <v>307</v>
      </c>
      <c r="U49" s="22">
        <f t="shared" si="4"/>
        <v>350994111.18000001</v>
      </c>
      <c r="V49" s="11"/>
    </row>
    <row r="50" spans="1:22" s="5" customFormat="1">
      <c r="A50" s="18">
        <v>43</v>
      </c>
      <c r="B50" s="31" t="s">
        <v>120</v>
      </c>
      <c r="C50" s="1" t="s">
        <v>121</v>
      </c>
      <c r="D50" s="23">
        <v>55</v>
      </c>
      <c r="E50" s="23">
        <v>76810937.329999998</v>
      </c>
      <c r="F50" s="23">
        <v>135</v>
      </c>
      <c r="G50" s="23">
        <v>13632039.060000001</v>
      </c>
      <c r="H50" s="23">
        <v>17057</v>
      </c>
      <c r="I50" s="23">
        <v>29291046.539999999</v>
      </c>
      <c r="J50" s="23">
        <v>63848</v>
      </c>
      <c r="K50" s="23">
        <v>68169456.457499996</v>
      </c>
      <c r="L50" s="21">
        <f t="shared" si="0"/>
        <v>81095</v>
      </c>
      <c r="M50" s="21">
        <f t="shared" si="1"/>
        <v>187903479.38749999</v>
      </c>
      <c r="N50" s="23">
        <v>203</v>
      </c>
      <c r="O50" s="23">
        <v>59771144.939999998</v>
      </c>
      <c r="P50" s="23">
        <v>63</v>
      </c>
      <c r="Q50" s="23">
        <v>85008842.609999999</v>
      </c>
      <c r="R50" s="21">
        <f t="shared" si="9"/>
        <v>266</v>
      </c>
      <c r="S50" s="21">
        <f t="shared" si="10"/>
        <v>144779987.55000001</v>
      </c>
      <c r="T50" s="21">
        <f t="shared" si="3"/>
        <v>81361</v>
      </c>
      <c r="U50" s="21">
        <f t="shared" si="4"/>
        <v>332683466.9375</v>
      </c>
      <c r="V50" s="11"/>
    </row>
    <row r="51" spans="1:22" s="5" customFormat="1">
      <c r="A51" s="15">
        <v>44</v>
      </c>
      <c r="B51" s="30" t="s">
        <v>76</v>
      </c>
      <c r="C51" s="17" t="s">
        <v>77</v>
      </c>
      <c r="D51" s="22">
        <v>842</v>
      </c>
      <c r="E51" s="22">
        <v>96399626.680000007</v>
      </c>
      <c r="F51" s="22">
        <v>436</v>
      </c>
      <c r="G51" s="22">
        <v>35391090.850000001</v>
      </c>
      <c r="H51" s="22">
        <v>437</v>
      </c>
      <c r="I51" s="22">
        <v>23778063.879999999</v>
      </c>
      <c r="J51" s="22">
        <v>484</v>
      </c>
      <c r="K51" s="22">
        <v>20034612.010000002</v>
      </c>
      <c r="L51" s="22">
        <f t="shared" si="0"/>
        <v>2199</v>
      </c>
      <c r="M51" s="22">
        <f t="shared" si="1"/>
        <v>175603393.41999999</v>
      </c>
      <c r="N51" s="22">
        <v>17</v>
      </c>
      <c r="O51" s="22">
        <v>34616838.100000001</v>
      </c>
      <c r="P51" s="22">
        <v>70</v>
      </c>
      <c r="Q51" s="22">
        <v>98968325.019999996</v>
      </c>
      <c r="R51" s="22">
        <f t="shared" si="9"/>
        <v>87</v>
      </c>
      <c r="S51" s="22">
        <f t="shared" si="10"/>
        <v>133585163.12</v>
      </c>
      <c r="T51" s="22">
        <f t="shared" si="3"/>
        <v>2286</v>
      </c>
      <c r="U51" s="22">
        <f t="shared" si="4"/>
        <v>309188556.53999996</v>
      </c>
      <c r="V51" s="11"/>
    </row>
    <row r="52" spans="1:22" s="5" customFormat="1">
      <c r="A52" s="18">
        <v>45</v>
      </c>
      <c r="B52" s="31" t="s">
        <v>118</v>
      </c>
      <c r="C52" s="1" t="s">
        <v>119</v>
      </c>
      <c r="D52" s="23">
        <v>137</v>
      </c>
      <c r="E52" s="23">
        <v>51232073.810000002</v>
      </c>
      <c r="F52" s="23">
        <v>72</v>
      </c>
      <c r="G52" s="23">
        <v>3159502.13</v>
      </c>
      <c r="H52" s="23">
        <v>7987</v>
      </c>
      <c r="I52" s="23">
        <v>62751567.770000003</v>
      </c>
      <c r="J52" s="23">
        <v>776</v>
      </c>
      <c r="K52" s="23">
        <v>46145093.649999999</v>
      </c>
      <c r="L52" s="21">
        <f t="shared" si="0"/>
        <v>8972</v>
      </c>
      <c r="M52" s="21">
        <f t="shared" si="1"/>
        <v>163288237.36000001</v>
      </c>
      <c r="N52" s="23">
        <v>168</v>
      </c>
      <c r="O52" s="23">
        <v>49921868.469999999</v>
      </c>
      <c r="P52" s="23">
        <v>183</v>
      </c>
      <c r="Q52" s="23">
        <v>93945683.969999999</v>
      </c>
      <c r="R52" s="21">
        <f t="shared" si="9"/>
        <v>351</v>
      </c>
      <c r="S52" s="21">
        <f t="shared" si="10"/>
        <v>143867552.44</v>
      </c>
      <c r="T52" s="21">
        <f t="shared" si="3"/>
        <v>9323</v>
      </c>
      <c r="U52" s="21">
        <f t="shared" si="4"/>
        <v>307155789.80000001</v>
      </c>
      <c r="V52" s="11"/>
    </row>
    <row r="53" spans="1:22" s="5" customFormat="1">
      <c r="A53" s="15">
        <v>46</v>
      </c>
      <c r="B53" s="30" t="s">
        <v>126</v>
      </c>
      <c r="C53" s="17" t="s">
        <v>127</v>
      </c>
      <c r="D53" s="22">
        <v>44</v>
      </c>
      <c r="E53" s="22">
        <v>6828128.8799999999</v>
      </c>
      <c r="F53" s="22">
        <v>44</v>
      </c>
      <c r="G53" s="22">
        <v>3554721.94</v>
      </c>
      <c r="H53" s="22">
        <v>4036</v>
      </c>
      <c r="I53" s="22">
        <v>118802624.27</v>
      </c>
      <c r="J53" s="22">
        <v>188</v>
      </c>
      <c r="K53" s="22">
        <v>23367012.949999999</v>
      </c>
      <c r="L53" s="22">
        <f t="shared" si="0"/>
        <v>4312</v>
      </c>
      <c r="M53" s="22">
        <f t="shared" si="1"/>
        <v>152552488.03999999</v>
      </c>
      <c r="N53" s="22">
        <v>49</v>
      </c>
      <c r="O53" s="22">
        <v>23659920.18</v>
      </c>
      <c r="P53" s="22">
        <v>173</v>
      </c>
      <c r="Q53" s="22">
        <v>122366005.42</v>
      </c>
      <c r="R53" s="22">
        <f t="shared" si="9"/>
        <v>222</v>
      </c>
      <c r="S53" s="22">
        <f t="shared" si="10"/>
        <v>146025925.59999999</v>
      </c>
      <c r="T53" s="22">
        <f t="shared" si="3"/>
        <v>4534</v>
      </c>
      <c r="U53" s="22">
        <f t="shared" si="4"/>
        <v>298578413.63999999</v>
      </c>
      <c r="V53" s="11"/>
    </row>
    <row r="54" spans="1:22" s="5" customFormat="1">
      <c r="A54" s="18">
        <v>47</v>
      </c>
      <c r="B54" s="31" t="s">
        <v>108</v>
      </c>
      <c r="C54" s="1" t="s">
        <v>109</v>
      </c>
      <c r="D54" s="23"/>
      <c r="E54" s="23"/>
      <c r="F54" s="23"/>
      <c r="G54" s="23"/>
      <c r="H54" s="23">
        <v>160</v>
      </c>
      <c r="I54" s="23">
        <v>120788309.56</v>
      </c>
      <c r="J54" s="23">
        <v>140</v>
      </c>
      <c r="K54" s="23">
        <v>120948447.34</v>
      </c>
      <c r="L54" s="21">
        <f t="shared" si="0"/>
        <v>300</v>
      </c>
      <c r="M54" s="21">
        <f t="shared" si="1"/>
        <v>241736756.90000001</v>
      </c>
      <c r="N54" s="23">
        <v>29</v>
      </c>
      <c r="O54" s="23">
        <v>27889523.719999999</v>
      </c>
      <c r="P54" s="23">
        <v>45</v>
      </c>
      <c r="Q54" s="23">
        <v>27805904.82</v>
      </c>
      <c r="R54" s="21">
        <f t="shared" si="9"/>
        <v>74</v>
      </c>
      <c r="S54" s="21">
        <f t="shared" si="10"/>
        <v>55695428.539999999</v>
      </c>
      <c r="T54" s="21">
        <f t="shared" si="3"/>
        <v>374</v>
      </c>
      <c r="U54" s="21">
        <f t="shared" si="4"/>
        <v>297432185.44</v>
      </c>
      <c r="V54" s="11"/>
    </row>
    <row r="55" spans="1:22" s="5" customFormat="1">
      <c r="A55" s="15">
        <v>48</v>
      </c>
      <c r="B55" s="30" t="s">
        <v>128</v>
      </c>
      <c r="C55" s="17" t="s">
        <v>129</v>
      </c>
      <c r="D55" s="22">
        <v>245</v>
      </c>
      <c r="E55" s="22">
        <v>8255423.4500000002</v>
      </c>
      <c r="F55" s="22">
        <v>1583</v>
      </c>
      <c r="G55" s="22">
        <v>31971945.550000001</v>
      </c>
      <c r="H55" s="22">
        <v>2257</v>
      </c>
      <c r="I55" s="22">
        <v>38759013.759999998</v>
      </c>
      <c r="J55" s="22">
        <v>3747</v>
      </c>
      <c r="K55" s="22">
        <v>51828495.270000003</v>
      </c>
      <c r="L55" s="22">
        <f t="shared" si="0"/>
        <v>7832</v>
      </c>
      <c r="M55" s="22">
        <f t="shared" si="1"/>
        <v>130814878.03</v>
      </c>
      <c r="N55" s="22">
        <v>479</v>
      </c>
      <c r="O55" s="22">
        <v>68294971.519999996</v>
      </c>
      <c r="P55" s="22">
        <v>183</v>
      </c>
      <c r="Q55" s="22">
        <v>31849006.760000002</v>
      </c>
      <c r="R55" s="22">
        <f t="shared" si="9"/>
        <v>662</v>
      </c>
      <c r="S55" s="22">
        <f t="shared" si="10"/>
        <v>100143978.28</v>
      </c>
      <c r="T55" s="22">
        <f t="shared" si="3"/>
        <v>8494</v>
      </c>
      <c r="U55" s="22">
        <f t="shared" si="4"/>
        <v>230958856.31</v>
      </c>
      <c r="V55" s="11"/>
    </row>
    <row r="56" spans="1:22" s="5" customFormat="1">
      <c r="A56" s="18">
        <v>49</v>
      </c>
      <c r="B56" s="31" t="s">
        <v>142</v>
      </c>
      <c r="C56" s="1" t="s">
        <v>143</v>
      </c>
      <c r="D56" s="23">
        <v>5</v>
      </c>
      <c r="E56" s="23">
        <v>4452508.96</v>
      </c>
      <c r="F56" s="23">
        <v>2</v>
      </c>
      <c r="G56" s="23">
        <v>2605128.62</v>
      </c>
      <c r="H56" s="23">
        <v>20</v>
      </c>
      <c r="I56" s="23">
        <v>4692631.18</v>
      </c>
      <c r="J56" s="23">
        <v>46</v>
      </c>
      <c r="K56" s="23">
        <v>3274490.42</v>
      </c>
      <c r="L56" s="21">
        <f t="shared" si="0"/>
        <v>73</v>
      </c>
      <c r="M56" s="21">
        <f t="shared" si="1"/>
        <v>15024759.18</v>
      </c>
      <c r="N56" s="23">
        <v>6</v>
      </c>
      <c r="O56" s="23">
        <v>109477145</v>
      </c>
      <c r="P56" s="23">
        <v>5</v>
      </c>
      <c r="Q56" s="23">
        <v>99804181.75</v>
      </c>
      <c r="R56" s="21">
        <f t="shared" si="9"/>
        <v>11</v>
      </c>
      <c r="S56" s="21">
        <f t="shared" si="10"/>
        <v>209281326.75</v>
      </c>
      <c r="T56" s="21">
        <f t="shared" si="3"/>
        <v>84</v>
      </c>
      <c r="U56" s="21">
        <f t="shared" si="4"/>
        <v>224306085.93000001</v>
      </c>
      <c r="V56" s="11"/>
    </row>
    <row r="57" spans="1:22" s="5" customFormat="1">
      <c r="A57" s="15">
        <v>50</v>
      </c>
      <c r="B57" s="16" t="s">
        <v>104</v>
      </c>
      <c r="C57" s="17" t="s">
        <v>105</v>
      </c>
      <c r="D57" s="22"/>
      <c r="E57" s="22"/>
      <c r="F57" s="22">
        <v>5</v>
      </c>
      <c r="G57" s="22">
        <v>786486.18</v>
      </c>
      <c r="H57" s="22">
        <v>80</v>
      </c>
      <c r="I57" s="22">
        <v>66849715.25</v>
      </c>
      <c r="J57" s="22">
        <v>204</v>
      </c>
      <c r="K57" s="22">
        <v>39364552.710000001</v>
      </c>
      <c r="L57" s="22">
        <f t="shared" si="0"/>
        <v>289</v>
      </c>
      <c r="M57" s="22">
        <f t="shared" si="1"/>
        <v>107000754.14000002</v>
      </c>
      <c r="N57" s="22">
        <v>36</v>
      </c>
      <c r="O57" s="22">
        <v>37446641.75</v>
      </c>
      <c r="P57" s="22">
        <v>25</v>
      </c>
      <c r="Q57" s="22">
        <v>64180000</v>
      </c>
      <c r="R57" s="22">
        <f t="shared" si="9"/>
        <v>61</v>
      </c>
      <c r="S57" s="22">
        <f t="shared" si="10"/>
        <v>101626641.75</v>
      </c>
      <c r="T57" s="22">
        <f t="shared" si="3"/>
        <v>350</v>
      </c>
      <c r="U57" s="22">
        <f t="shared" si="4"/>
        <v>208627395.89000002</v>
      </c>
      <c r="V57" s="11"/>
    </row>
    <row r="58" spans="1:22" s="5" customFormat="1">
      <c r="A58" s="18">
        <v>51</v>
      </c>
      <c r="B58" s="31" t="s">
        <v>130</v>
      </c>
      <c r="C58" s="1" t="s">
        <v>131</v>
      </c>
      <c r="D58" s="23">
        <v>43</v>
      </c>
      <c r="E58" s="23">
        <v>29277808.899999999</v>
      </c>
      <c r="F58" s="23">
        <v>242</v>
      </c>
      <c r="G58" s="23">
        <v>27731172.190000001</v>
      </c>
      <c r="H58" s="23">
        <v>117</v>
      </c>
      <c r="I58" s="23">
        <v>15476827.33</v>
      </c>
      <c r="J58" s="23">
        <v>727</v>
      </c>
      <c r="K58" s="23">
        <v>62614193.719999999</v>
      </c>
      <c r="L58" s="21">
        <f t="shared" si="0"/>
        <v>1129</v>
      </c>
      <c r="M58" s="21">
        <f t="shared" si="1"/>
        <v>135100002.13999999</v>
      </c>
      <c r="N58" s="23">
        <v>56</v>
      </c>
      <c r="O58" s="23">
        <v>57324299.560000002</v>
      </c>
      <c r="P58" s="23">
        <v>48</v>
      </c>
      <c r="Q58" s="23">
        <v>8316140.0700000003</v>
      </c>
      <c r="R58" s="21">
        <f t="shared" si="9"/>
        <v>104</v>
      </c>
      <c r="S58" s="21">
        <f t="shared" si="10"/>
        <v>65640439.630000003</v>
      </c>
      <c r="T58" s="21">
        <f t="shared" si="3"/>
        <v>1233</v>
      </c>
      <c r="U58" s="21">
        <f t="shared" si="4"/>
        <v>200740441.76999998</v>
      </c>
      <c r="V58" s="11"/>
    </row>
    <row r="59" spans="1:22" s="5" customFormat="1">
      <c r="A59" s="15">
        <v>52</v>
      </c>
      <c r="B59" s="30" t="s">
        <v>112</v>
      </c>
      <c r="C59" s="17" t="s">
        <v>113</v>
      </c>
      <c r="D59" s="22">
        <v>6</v>
      </c>
      <c r="E59" s="22">
        <v>30752449.850000001</v>
      </c>
      <c r="F59" s="22">
        <v>18</v>
      </c>
      <c r="G59" s="22">
        <v>4609771.8600000003</v>
      </c>
      <c r="H59" s="22">
        <v>39</v>
      </c>
      <c r="I59" s="22">
        <v>66076598.07</v>
      </c>
      <c r="J59" s="22">
        <v>56</v>
      </c>
      <c r="K59" s="22">
        <v>34695249.170000002</v>
      </c>
      <c r="L59" s="22">
        <f t="shared" si="0"/>
        <v>119</v>
      </c>
      <c r="M59" s="22">
        <f t="shared" si="1"/>
        <v>136134068.94999999</v>
      </c>
      <c r="N59" s="22">
        <v>10</v>
      </c>
      <c r="O59" s="22">
        <v>6684005.1799999997</v>
      </c>
      <c r="P59" s="22">
        <v>9</v>
      </c>
      <c r="Q59" s="22">
        <v>37281629.509999998</v>
      </c>
      <c r="R59" s="22">
        <f t="shared" si="9"/>
        <v>19</v>
      </c>
      <c r="S59" s="22">
        <f t="shared" si="10"/>
        <v>43965634.689999998</v>
      </c>
      <c r="T59" s="22">
        <f t="shared" si="3"/>
        <v>138</v>
      </c>
      <c r="U59" s="22">
        <f t="shared" si="4"/>
        <v>180099703.63999999</v>
      </c>
      <c r="V59" s="11"/>
    </row>
    <row r="60" spans="1:22" s="5" customFormat="1">
      <c r="A60" s="18">
        <v>53</v>
      </c>
      <c r="B60" s="31" t="s">
        <v>124</v>
      </c>
      <c r="C60" s="1" t="s">
        <v>125</v>
      </c>
      <c r="D60" s="23">
        <v>215</v>
      </c>
      <c r="E60" s="23">
        <v>6298453.8700000001</v>
      </c>
      <c r="F60" s="23">
        <v>775</v>
      </c>
      <c r="G60" s="23">
        <v>24573160.219999999</v>
      </c>
      <c r="H60" s="23">
        <v>3915</v>
      </c>
      <c r="I60" s="23">
        <v>29042104.43</v>
      </c>
      <c r="J60" s="23">
        <v>2852</v>
      </c>
      <c r="K60" s="23">
        <v>43766442.600000001</v>
      </c>
      <c r="L60" s="21">
        <f t="shared" si="0"/>
        <v>7757</v>
      </c>
      <c r="M60" s="21">
        <f t="shared" si="1"/>
        <v>103680161.12</v>
      </c>
      <c r="N60" s="23">
        <v>1761</v>
      </c>
      <c r="O60" s="23">
        <v>53447399.770000003</v>
      </c>
      <c r="P60" s="23">
        <v>159</v>
      </c>
      <c r="Q60" s="23">
        <v>20584585.219999999</v>
      </c>
      <c r="R60" s="21">
        <f t="shared" si="9"/>
        <v>1920</v>
      </c>
      <c r="S60" s="21">
        <f t="shared" si="10"/>
        <v>74031984.99000001</v>
      </c>
      <c r="T60" s="21">
        <f t="shared" si="3"/>
        <v>9677</v>
      </c>
      <c r="U60" s="21">
        <f t="shared" si="4"/>
        <v>177712146.11000001</v>
      </c>
      <c r="V60" s="11"/>
    </row>
    <row r="61" spans="1:22" s="5" customFormat="1">
      <c r="A61" s="15">
        <v>54</v>
      </c>
      <c r="B61" s="30" t="s">
        <v>122</v>
      </c>
      <c r="C61" s="17" t="s">
        <v>123</v>
      </c>
      <c r="D61" s="22">
        <v>14</v>
      </c>
      <c r="E61" s="22">
        <v>1820324.11</v>
      </c>
      <c r="F61" s="22">
        <v>114</v>
      </c>
      <c r="G61" s="22">
        <v>18358946.850000001</v>
      </c>
      <c r="H61" s="22">
        <v>168</v>
      </c>
      <c r="I61" s="22">
        <v>59358634.75</v>
      </c>
      <c r="J61" s="22">
        <v>413</v>
      </c>
      <c r="K61" s="22">
        <v>25115726.609999999</v>
      </c>
      <c r="L61" s="22">
        <f t="shared" si="0"/>
        <v>709</v>
      </c>
      <c r="M61" s="22">
        <f t="shared" si="1"/>
        <v>104653632.32000001</v>
      </c>
      <c r="N61" s="22">
        <v>76</v>
      </c>
      <c r="O61" s="22">
        <v>23250234.469999999</v>
      </c>
      <c r="P61" s="22">
        <v>46</v>
      </c>
      <c r="Q61" s="22">
        <v>40457746.590000004</v>
      </c>
      <c r="R61" s="22">
        <f t="shared" si="9"/>
        <v>122</v>
      </c>
      <c r="S61" s="22">
        <f t="shared" si="10"/>
        <v>63707981.060000002</v>
      </c>
      <c r="T61" s="22">
        <f t="shared" si="3"/>
        <v>831</v>
      </c>
      <c r="U61" s="22">
        <f t="shared" si="4"/>
        <v>168361613.38</v>
      </c>
      <c r="V61" s="11"/>
    </row>
    <row r="62" spans="1:22" s="5" customFormat="1">
      <c r="A62" s="18">
        <v>55</v>
      </c>
      <c r="B62" s="31" t="s">
        <v>180</v>
      </c>
      <c r="C62" s="1" t="s">
        <v>181</v>
      </c>
      <c r="D62" s="23">
        <v>17</v>
      </c>
      <c r="E62" s="23">
        <v>77255618.329999998</v>
      </c>
      <c r="F62" s="23"/>
      <c r="G62" s="23"/>
      <c r="H62" s="23">
        <v>8</v>
      </c>
      <c r="I62" s="23">
        <v>428317.47</v>
      </c>
      <c r="J62" s="23">
        <v>9</v>
      </c>
      <c r="K62" s="23">
        <v>478324.62</v>
      </c>
      <c r="L62" s="21">
        <f t="shared" si="0"/>
        <v>34</v>
      </c>
      <c r="M62" s="21">
        <f t="shared" si="1"/>
        <v>78162260.420000002</v>
      </c>
      <c r="N62" s="23">
        <v>2</v>
      </c>
      <c r="O62" s="23">
        <v>509638.89</v>
      </c>
      <c r="P62" s="23">
        <v>40</v>
      </c>
      <c r="Q62" s="23">
        <v>77719618.329999998</v>
      </c>
      <c r="R62" s="21">
        <f t="shared" si="9"/>
        <v>42</v>
      </c>
      <c r="S62" s="21">
        <f t="shared" si="10"/>
        <v>78229257.219999999</v>
      </c>
      <c r="T62" s="21">
        <f t="shared" si="3"/>
        <v>76</v>
      </c>
      <c r="U62" s="21">
        <f t="shared" si="4"/>
        <v>156391517.63999999</v>
      </c>
      <c r="V62" s="11"/>
    </row>
    <row r="63" spans="1:22" s="5" customFormat="1">
      <c r="A63" s="15">
        <v>56</v>
      </c>
      <c r="B63" s="30" t="s">
        <v>138</v>
      </c>
      <c r="C63" s="17" t="s">
        <v>139</v>
      </c>
      <c r="D63" s="22">
        <v>37</v>
      </c>
      <c r="E63" s="22">
        <v>47658176.369999997</v>
      </c>
      <c r="F63" s="22">
        <v>17</v>
      </c>
      <c r="G63" s="22">
        <v>17086592.57</v>
      </c>
      <c r="H63" s="22">
        <v>6</v>
      </c>
      <c r="I63" s="22">
        <v>1341386.8799999999</v>
      </c>
      <c r="J63" s="22">
        <v>77</v>
      </c>
      <c r="K63" s="22">
        <v>20383837.5</v>
      </c>
      <c r="L63" s="22">
        <f t="shared" si="0"/>
        <v>137</v>
      </c>
      <c r="M63" s="22">
        <f t="shared" si="1"/>
        <v>86469993.319999993</v>
      </c>
      <c r="N63" s="22">
        <v>9</v>
      </c>
      <c r="O63" s="22">
        <v>35095553</v>
      </c>
      <c r="P63" s="22">
        <v>11</v>
      </c>
      <c r="Q63" s="22">
        <v>34113140.899999999</v>
      </c>
      <c r="R63" s="22">
        <f t="shared" si="9"/>
        <v>20</v>
      </c>
      <c r="S63" s="22">
        <f t="shared" si="10"/>
        <v>69208693.900000006</v>
      </c>
      <c r="T63" s="22">
        <f t="shared" si="3"/>
        <v>157</v>
      </c>
      <c r="U63" s="22">
        <f t="shared" si="4"/>
        <v>155678687.22</v>
      </c>
      <c r="V63" s="11"/>
    </row>
    <row r="64" spans="1:22" s="5" customFormat="1">
      <c r="A64" s="18">
        <v>57</v>
      </c>
      <c r="B64" s="31" t="s">
        <v>116</v>
      </c>
      <c r="C64" s="1" t="s">
        <v>117</v>
      </c>
      <c r="D64" s="23">
        <v>1115</v>
      </c>
      <c r="E64" s="23">
        <v>58258044.229999997</v>
      </c>
      <c r="F64" s="23">
        <v>820</v>
      </c>
      <c r="G64" s="23">
        <v>32207217.739999998</v>
      </c>
      <c r="H64" s="23">
        <v>769</v>
      </c>
      <c r="I64" s="23">
        <v>11582154.16</v>
      </c>
      <c r="J64" s="23">
        <v>336</v>
      </c>
      <c r="K64" s="23">
        <v>16249147.939999999</v>
      </c>
      <c r="L64" s="21">
        <f t="shared" si="0"/>
        <v>3040</v>
      </c>
      <c r="M64" s="21">
        <f t="shared" si="1"/>
        <v>118296564.06999999</v>
      </c>
      <c r="N64" s="23">
        <v>9</v>
      </c>
      <c r="O64" s="23">
        <v>9241215</v>
      </c>
      <c r="P64" s="23">
        <v>7</v>
      </c>
      <c r="Q64" s="23">
        <v>27803805</v>
      </c>
      <c r="R64" s="21">
        <f t="shared" si="9"/>
        <v>16</v>
      </c>
      <c r="S64" s="21">
        <f t="shared" si="10"/>
        <v>37045020</v>
      </c>
      <c r="T64" s="21">
        <f t="shared" si="3"/>
        <v>3056</v>
      </c>
      <c r="U64" s="21">
        <f t="shared" si="4"/>
        <v>155341584.06999999</v>
      </c>
      <c r="V64" s="11"/>
    </row>
    <row r="65" spans="1:22" s="5" customFormat="1">
      <c r="A65" s="15">
        <v>58</v>
      </c>
      <c r="B65" s="16" t="s">
        <v>154</v>
      </c>
      <c r="C65" s="17" t="s">
        <v>155</v>
      </c>
      <c r="D65" s="22"/>
      <c r="E65" s="22"/>
      <c r="F65" s="22"/>
      <c r="G65" s="22"/>
      <c r="H65" s="22">
        <v>10605</v>
      </c>
      <c r="I65" s="22">
        <v>40561108.32</v>
      </c>
      <c r="J65" s="22">
        <v>17151</v>
      </c>
      <c r="K65" s="22">
        <v>58159245.310000002</v>
      </c>
      <c r="L65" s="22">
        <f t="shared" si="0"/>
        <v>27756</v>
      </c>
      <c r="M65" s="22">
        <f t="shared" si="1"/>
        <v>98720353.629999995</v>
      </c>
      <c r="N65" s="22">
        <v>85</v>
      </c>
      <c r="O65" s="22">
        <v>23999456.739999998</v>
      </c>
      <c r="P65" s="22">
        <v>307</v>
      </c>
      <c r="Q65" s="22">
        <v>4628192.95</v>
      </c>
      <c r="R65" s="22">
        <f t="shared" si="9"/>
        <v>392</v>
      </c>
      <c r="S65" s="22">
        <f t="shared" si="10"/>
        <v>28627649.689999998</v>
      </c>
      <c r="T65" s="22">
        <f t="shared" si="3"/>
        <v>28148</v>
      </c>
      <c r="U65" s="22">
        <f t="shared" si="4"/>
        <v>127348003.31999999</v>
      </c>
      <c r="V65" s="11"/>
    </row>
    <row r="66" spans="1:22" s="5" customFormat="1">
      <c r="A66" s="18">
        <v>59</v>
      </c>
      <c r="B66" s="31" t="s">
        <v>136</v>
      </c>
      <c r="C66" s="1" t="s">
        <v>137</v>
      </c>
      <c r="D66" s="23">
        <v>141</v>
      </c>
      <c r="E66" s="23">
        <v>2548451.2599999998</v>
      </c>
      <c r="F66" s="23">
        <v>848</v>
      </c>
      <c r="G66" s="23">
        <v>22542508.23</v>
      </c>
      <c r="H66" s="23">
        <v>700</v>
      </c>
      <c r="I66" s="23">
        <v>13737616.810000001</v>
      </c>
      <c r="J66" s="23">
        <v>1450</v>
      </c>
      <c r="K66" s="23">
        <v>17725711.699999999</v>
      </c>
      <c r="L66" s="21">
        <f t="shared" si="0"/>
        <v>3139</v>
      </c>
      <c r="M66" s="21">
        <f t="shared" si="1"/>
        <v>56554288</v>
      </c>
      <c r="N66" s="23">
        <v>749</v>
      </c>
      <c r="O66" s="23">
        <v>45640360.649999999</v>
      </c>
      <c r="P66" s="23">
        <v>109</v>
      </c>
      <c r="Q66" s="23">
        <v>21612058.239999998</v>
      </c>
      <c r="R66" s="21">
        <f t="shared" si="9"/>
        <v>858</v>
      </c>
      <c r="S66" s="21">
        <f t="shared" si="10"/>
        <v>67252418.890000001</v>
      </c>
      <c r="T66" s="21">
        <f t="shared" si="3"/>
        <v>3997</v>
      </c>
      <c r="U66" s="21">
        <f t="shared" si="4"/>
        <v>123806706.89</v>
      </c>
      <c r="V66" s="11"/>
    </row>
    <row r="67" spans="1:22" s="5" customFormat="1">
      <c r="A67" s="15">
        <v>60</v>
      </c>
      <c r="B67" s="30" t="s">
        <v>170</v>
      </c>
      <c r="C67" s="17" t="s">
        <v>171</v>
      </c>
      <c r="D67" s="22">
        <v>56</v>
      </c>
      <c r="E67" s="22">
        <v>38609071.859999999</v>
      </c>
      <c r="F67" s="22">
        <v>58</v>
      </c>
      <c r="G67" s="22">
        <v>6813182.0599999996</v>
      </c>
      <c r="H67" s="22">
        <v>45</v>
      </c>
      <c r="I67" s="22">
        <v>1531838</v>
      </c>
      <c r="J67" s="22">
        <v>90</v>
      </c>
      <c r="K67" s="22">
        <v>13783113.300000001</v>
      </c>
      <c r="L67" s="22">
        <f t="shared" si="0"/>
        <v>249</v>
      </c>
      <c r="M67" s="22">
        <f t="shared" si="1"/>
        <v>60737205.219999999</v>
      </c>
      <c r="N67" s="22">
        <v>50</v>
      </c>
      <c r="O67" s="22">
        <v>12888614.800000001</v>
      </c>
      <c r="P67" s="22">
        <v>56</v>
      </c>
      <c r="Q67" s="22">
        <v>42266765.539999999</v>
      </c>
      <c r="R67" s="22">
        <f t="shared" si="9"/>
        <v>106</v>
      </c>
      <c r="S67" s="22">
        <f t="shared" si="10"/>
        <v>55155380.340000004</v>
      </c>
      <c r="T67" s="22">
        <f t="shared" si="3"/>
        <v>355</v>
      </c>
      <c r="U67" s="22">
        <f t="shared" si="4"/>
        <v>115892585.56</v>
      </c>
      <c r="V67" s="11"/>
    </row>
    <row r="68" spans="1:22" s="5" customFormat="1">
      <c r="A68" s="18">
        <v>61</v>
      </c>
      <c r="B68" s="31" t="s">
        <v>134</v>
      </c>
      <c r="C68" s="1" t="s">
        <v>135</v>
      </c>
      <c r="D68" s="23">
        <v>23</v>
      </c>
      <c r="E68" s="23">
        <v>27929861.260000002</v>
      </c>
      <c r="F68" s="23">
        <v>13</v>
      </c>
      <c r="G68" s="23">
        <v>4967010.38</v>
      </c>
      <c r="H68" s="23">
        <v>26</v>
      </c>
      <c r="I68" s="23">
        <v>1844874.8</v>
      </c>
      <c r="J68" s="23">
        <v>78</v>
      </c>
      <c r="K68" s="23">
        <v>11863463.66</v>
      </c>
      <c r="L68" s="21">
        <f t="shared" si="0"/>
        <v>140</v>
      </c>
      <c r="M68" s="21">
        <f t="shared" si="1"/>
        <v>46605210.099999994</v>
      </c>
      <c r="N68" s="23">
        <v>26</v>
      </c>
      <c r="O68" s="23">
        <v>24433438.420000002</v>
      </c>
      <c r="P68" s="23">
        <v>48</v>
      </c>
      <c r="Q68" s="23">
        <v>37353521.609999999</v>
      </c>
      <c r="R68" s="21">
        <f t="shared" si="9"/>
        <v>74</v>
      </c>
      <c r="S68" s="21">
        <f t="shared" si="10"/>
        <v>61786960.030000001</v>
      </c>
      <c r="T68" s="21">
        <f t="shared" si="3"/>
        <v>214</v>
      </c>
      <c r="U68" s="21">
        <f t="shared" si="4"/>
        <v>108392170.13</v>
      </c>
      <c r="V68" s="11"/>
    </row>
    <row r="69" spans="1:22" s="5" customFormat="1">
      <c r="A69" s="15">
        <v>62</v>
      </c>
      <c r="B69" s="30" t="s">
        <v>132</v>
      </c>
      <c r="C69" s="17" t="s">
        <v>133</v>
      </c>
      <c r="D69" s="22">
        <v>22</v>
      </c>
      <c r="E69" s="22">
        <v>8742023.0800000001</v>
      </c>
      <c r="F69" s="22">
        <v>44</v>
      </c>
      <c r="G69" s="22">
        <v>7598716.1500000004</v>
      </c>
      <c r="H69" s="22">
        <v>279</v>
      </c>
      <c r="I69" s="22">
        <v>20482273.260000002</v>
      </c>
      <c r="J69" s="22">
        <v>293</v>
      </c>
      <c r="K69" s="22">
        <v>46356143.530000001</v>
      </c>
      <c r="L69" s="22">
        <f t="shared" si="0"/>
        <v>638</v>
      </c>
      <c r="M69" s="22">
        <f t="shared" si="1"/>
        <v>83179156.020000011</v>
      </c>
      <c r="N69" s="22">
        <v>16</v>
      </c>
      <c r="O69" s="22">
        <v>23803424.219999999</v>
      </c>
      <c r="P69" s="22">
        <v>6</v>
      </c>
      <c r="Q69" s="22">
        <v>365236.32</v>
      </c>
      <c r="R69" s="22">
        <f t="shared" si="9"/>
        <v>22</v>
      </c>
      <c r="S69" s="22">
        <f t="shared" si="10"/>
        <v>24168660.539999999</v>
      </c>
      <c r="T69" s="22">
        <f t="shared" si="3"/>
        <v>660</v>
      </c>
      <c r="U69" s="22">
        <f t="shared" si="4"/>
        <v>107347816.56</v>
      </c>
      <c r="V69" s="11"/>
    </row>
    <row r="70" spans="1:22" s="5" customFormat="1">
      <c r="A70" s="18">
        <v>63</v>
      </c>
      <c r="B70" s="31" t="s">
        <v>150</v>
      </c>
      <c r="C70" s="1" t="s">
        <v>151</v>
      </c>
      <c r="D70" s="23">
        <v>27</v>
      </c>
      <c r="E70" s="23">
        <v>44461548.369999997</v>
      </c>
      <c r="F70" s="23"/>
      <c r="G70" s="23"/>
      <c r="H70" s="23">
        <v>38</v>
      </c>
      <c r="I70" s="23">
        <v>11622861.73</v>
      </c>
      <c r="J70" s="23">
        <v>2</v>
      </c>
      <c r="K70" s="23">
        <v>88107.73</v>
      </c>
      <c r="L70" s="21">
        <f t="shared" si="0"/>
        <v>67</v>
      </c>
      <c r="M70" s="21">
        <f t="shared" si="1"/>
        <v>56172517.829999991</v>
      </c>
      <c r="N70" s="23">
        <v>1</v>
      </c>
      <c r="O70" s="23">
        <v>49937941.200000003</v>
      </c>
      <c r="P70" s="23">
        <v>1</v>
      </c>
      <c r="Q70" s="23">
        <v>383286.5</v>
      </c>
      <c r="R70" s="21">
        <f t="shared" si="9"/>
        <v>2</v>
      </c>
      <c r="S70" s="21">
        <f t="shared" si="10"/>
        <v>50321227.700000003</v>
      </c>
      <c r="T70" s="21">
        <f t="shared" si="3"/>
        <v>69</v>
      </c>
      <c r="U70" s="21">
        <f t="shared" si="4"/>
        <v>106493745.53</v>
      </c>
      <c r="V70" s="11"/>
    </row>
    <row r="71" spans="1:22" s="5" customFormat="1">
      <c r="A71" s="15">
        <v>64</v>
      </c>
      <c r="B71" s="30" t="s">
        <v>140</v>
      </c>
      <c r="C71" s="17" t="s">
        <v>141</v>
      </c>
      <c r="D71" s="22">
        <v>2</v>
      </c>
      <c r="E71" s="22">
        <v>293375.87</v>
      </c>
      <c r="F71" s="22">
        <v>8</v>
      </c>
      <c r="G71" s="22">
        <v>2502655.5499999998</v>
      </c>
      <c r="H71" s="22">
        <v>130</v>
      </c>
      <c r="I71" s="22">
        <v>49916975.32</v>
      </c>
      <c r="J71" s="22">
        <v>124</v>
      </c>
      <c r="K71" s="22">
        <v>29646996.969999999</v>
      </c>
      <c r="L71" s="22">
        <f t="shared" si="0"/>
        <v>264</v>
      </c>
      <c r="M71" s="22">
        <f t="shared" si="1"/>
        <v>82360003.710000008</v>
      </c>
      <c r="N71" s="22">
        <v>2</v>
      </c>
      <c r="O71" s="22">
        <v>4185.2700000000004</v>
      </c>
      <c r="P71" s="22">
        <v>7</v>
      </c>
      <c r="Q71" s="22">
        <v>23532192.66</v>
      </c>
      <c r="R71" s="22">
        <f t="shared" si="9"/>
        <v>9</v>
      </c>
      <c r="S71" s="22">
        <f t="shared" si="10"/>
        <v>23536377.93</v>
      </c>
      <c r="T71" s="22">
        <f t="shared" si="3"/>
        <v>273</v>
      </c>
      <c r="U71" s="22">
        <f t="shared" si="4"/>
        <v>105896381.64000002</v>
      </c>
      <c r="V71" s="11"/>
    </row>
    <row r="72" spans="1:22" s="5" customFormat="1">
      <c r="A72" s="18">
        <v>65</v>
      </c>
      <c r="B72" s="31" t="s">
        <v>152</v>
      </c>
      <c r="C72" s="1" t="s">
        <v>153</v>
      </c>
      <c r="D72" s="23">
        <v>40</v>
      </c>
      <c r="E72" s="23">
        <v>28059864.449999999</v>
      </c>
      <c r="F72" s="23">
        <v>218</v>
      </c>
      <c r="G72" s="23">
        <v>31932140.620000001</v>
      </c>
      <c r="H72" s="23">
        <v>5</v>
      </c>
      <c r="I72" s="23">
        <v>302080.06</v>
      </c>
      <c r="J72" s="23">
        <v>43</v>
      </c>
      <c r="K72" s="23">
        <v>5434780.75</v>
      </c>
      <c r="L72" s="21">
        <f t="shared" si="0"/>
        <v>306</v>
      </c>
      <c r="M72" s="21">
        <f t="shared" si="1"/>
        <v>65728865.880000003</v>
      </c>
      <c r="N72" s="23">
        <v>4</v>
      </c>
      <c r="O72" s="23">
        <v>20109000</v>
      </c>
      <c r="P72" s="23">
        <v>4</v>
      </c>
      <c r="Q72" s="23">
        <v>17100000</v>
      </c>
      <c r="R72" s="21">
        <f t="shared" si="9"/>
        <v>8</v>
      </c>
      <c r="S72" s="21">
        <f t="shared" si="10"/>
        <v>37209000</v>
      </c>
      <c r="T72" s="21">
        <f t="shared" si="3"/>
        <v>314</v>
      </c>
      <c r="U72" s="21">
        <f t="shared" si="4"/>
        <v>102937865.88</v>
      </c>
      <c r="V72" s="11"/>
    </row>
    <row r="73" spans="1:22" s="5" customFormat="1">
      <c r="A73" s="15">
        <v>66</v>
      </c>
      <c r="B73" s="16" t="s">
        <v>148</v>
      </c>
      <c r="C73" s="17" t="s">
        <v>149</v>
      </c>
      <c r="D73" s="22">
        <v>100</v>
      </c>
      <c r="E73" s="22">
        <v>2178013.7799999998</v>
      </c>
      <c r="F73" s="22">
        <v>649</v>
      </c>
      <c r="G73" s="22">
        <v>12821087.65</v>
      </c>
      <c r="H73" s="22">
        <v>2614</v>
      </c>
      <c r="I73" s="22">
        <v>13537172.210000001</v>
      </c>
      <c r="J73" s="22">
        <v>1748</v>
      </c>
      <c r="K73" s="22">
        <v>21038151.920000002</v>
      </c>
      <c r="L73" s="22">
        <f t="shared" si="0"/>
        <v>5111</v>
      </c>
      <c r="M73" s="22">
        <f t="shared" si="1"/>
        <v>49574425.560000002</v>
      </c>
      <c r="N73" s="22">
        <v>3215</v>
      </c>
      <c r="O73" s="22">
        <v>35482678.920000002</v>
      </c>
      <c r="P73" s="22">
        <v>446</v>
      </c>
      <c r="Q73" s="22">
        <v>17378390.73</v>
      </c>
      <c r="R73" s="22">
        <f t="shared" si="9"/>
        <v>3661</v>
      </c>
      <c r="S73" s="22">
        <f t="shared" si="10"/>
        <v>52861069.650000006</v>
      </c>
      <c r="T73" s="22">
        <f t="shared" si="3"/>
        <v>8772</v>
      </c>
      <c r="U73" s="22">
        <f t="shared" si="4"/>
        <v>102435495.21000001</v>
      </c>
      <c r="V73" s="11"/>
    </row>
    <row r="74" spans="1:22" s="5" customFormat="1">
      <c r="A74" s="18">
        <v>67</v>
      </c>
      <c r="B74" s="31" t="s">
        <v>114</v>
      </c>
      <c r="C74" s="1" t="s">
        <v>115</v>
      </c>
      <c r="D74" s="23">
        <v>25</v>
      </c>
      <c r="E74" s="23">
        <v>307444.77</v>
      </c>
      <c r="F74" s="23">
        <v>3</v>
      </c>
      <c r="G74" s="23">
        <v>156746.79</v>
      </c>
      <c r="H74" s="23">
        <v>61904</v>
      </c>
      <c r="I74" s="23">
        <v>53868369.159999996</v>
      </c>
      <c r="J74" s="23">
        <v>13778</v>
      </c>
      <c r="K74" s="23">
        <v>20863096.690000001</v>
      </c>
      <c r="L74" s="21">
        <f t="shared" si="0"/>
        <v>75710</v>
      </c>
      <c r="M74" s="21">
        <f t="shared" si="1"/>
        <v>75195657.409999996</v>
      </c>
      <c r="N74" s="23">
        <v>6</v>
      </c>
      <c r="O74" s="23">
        <v>158338.15</v>
      </c>
      <c r="P74" s="23">
        <v>11</v>
      </c>
      <c r="Q74" s="23">
        <v>24159530.109999999</v>
      </c>
      <c r="R74" s="21">
        <f t="shared" si="9"/>
        <v>17</v>
      </c>
      <c r="S74" s="21">
        <f t="shared" si="10"/>
        <v>24317868.259999998</v>
      </c>
      <c r="T74" s="21">
        <f t="shared" si="3"/>
        <v>75727</v>
      </c>
      <c r="U74" s="21">
        <f t="shared" si="4"/>
        <v>99513525.669999987</v>
      </c>
      <c r="V74" s="11"/>
    </row>
    <row r="75" spans="1:22" s="5" customFormat="1">
      <c r="A75" s="15">
        <v>68</v>
      </c>
      <c r="B75" s="30" t="s">
        <v>182</v>
      </c>
      <c r="C75" s="17" t="s">
        <v>183</v>
      </c>
      <c r="D75" s="22"/>
      <c r="E75" s="22"/>
      <c r="F75" s="22">
        <v>9</v>
      </c>
      <c r="G75" s="22">
        <v>9956474.8300000001</v>
      </c>
      <c r="H75" s="22">
        <v>87</v>
      </c>
      <c r="I75" s="22">
        <v>11455851.310000001</v>
      </c>
      <c r="J75" s="22">
        <v>160</v>
      </c>
      <c r="K75" s="22">
        <v>17293730.690000001</v>
      </c>
      <c r="L75" s="22">
        <f t="shared" si="0"/>
        <v>256</v>
      </c>
      <c r="M75" s="22">
        <f t="shared" si="1"/>
        <v>38706056.829999998</v>
      </c>
      <c r="N75" s="22">
        <v>17</v>
      </c>
      <c r="O75" s="22">
        <v>30519536.640000001</v>
      </c>
      <c r="P75" s="22">
        <v>8</v>
      </c>
      <c r="Q75" s="22">
        <v>30019534.600000001</v>
      </c>
      <c r="R75" s="22">
        <f t="shared" si="9"/>
        <v>25</v>
      </c>
      <c r="S75" s="22">
        <f t="shared" si="10"/>
        <v>60539071.240000002</v>
      </c>
      <c r="T75" s="22">
        <f t="shared" si="3"/>
        <v>281</v>
      </c>
      <c r="U75" s="22">
        <f t="shared" si="4"/>
        <v>99245128.069999993</v>
      </c>
      <c r="V75" s="11"/>
    </row>
    <row r="76" spans="1:22" s="5" customFormat="1">
      <c r="A76" s="18">
        <v>69</v>
      </c>
      <c r="B76" s="31" t="s">
        <v>166</v>
      </c>
      <c r="C76" s="1" t="s">
        <v>167</v>
      </c>
      <c r="D76" s="23">
        <v>156</v>
      </c>
      <c r="E76" s="23">
        <v>54128266.18</v>
      </c>
      <c r="F76" s="23">
        <v>64</v>
      </c>
      <c r="G76" s="23">
        <v>9841709.1699999999</v>
      </c>
      <c r="H76" s="23">
        <v>19</v>
      </c>
      <c r="I76" s="23">
        <v>3171415.91</v>
      </c>
      <c r="J76" s="23">
        <v>84</v>
      </c>
      <c r="K76" s="23">
        <v>1079678.56</v>
      </c>
      <c r="L76" s="21">
        <f t="shared" si="0"/>
        <v>323</v>
      </c>
      <c r="M76" s="21">
        <f t="shared" si="1"/>
        <v>68221069.820000008</v>
      </c>
      <c r="N76" s="23">
        <v>6</v>
      </c>
      <c r="O76" s="23">
        <v>917542.24</v>
      </c>
      <c r="P76" s="23">
        <v>16</v>
      </c>
      <c r="Q76" s="23">
        <v>29897744.399999999</v>
      </c>
      <c r="R76" s="21">
        <f t="shared" si="9"/>
        <v>22</v>
      </c>
      <c r="S76" s="21">
        <f t="shared" si="10"/>
        <v>30815286.639999997</v>
      </c>
      <c r="T76" s="21">
        <f t="shared" si="3"/>
        <v>345</v>
      </c>
      <c r="U76" s="21">
        <f t="shared" si="4"/>
        <v>99036356.460000008</v>
      </c>
      <c r="V76" s="11"/>
    </row>
    <row r="77" spans="1:22" s="5" customFormat="1">
      <c r="A77" s="15">
        <v>70</v>
      </c>
      <c r="B77" s="30" t="s">
        <v>144</v>
      </c>
      <c r="C77" s="17" t="s">
        <v>145</v>
      </c>
      <c r="D77" s="22">
        <v>168</v>
      </c>
      <c r="E77" s="22">
        <v>3525960.59</v>
      </c>
      <c r="F77" s="22">
        <v>864</v>
      </c>
      <c r="G77" s="22">
        <v>28829322.670000002</v>
      </c>
      <c r="H77" s="22">
        <v>592</v>
      </c>
      <c r="I77" s="22">
        <v>11924759.869999999</v>
      </c>
      <c r="J77" s="22">
        <v>647</v>
      </c>
      <c r="K77" s="22">
        <v>9237372.1799999997</v>
      </c>
      <c r="L77" s="22">
        <f t="shared" si="0"/>
        <v>2271</v>
      </c>
      <c r="M77" s="22">
        <f t="shared" si="1"/>
        <v>53517415.310000002</v>
      </c>
      <c r="N77" s="22">
        <v>443</v>
      </c>
      <c r="O77" s="22">
        <v>29826356.469999999</v>
      </c>
      <c r="P77" s="22">
        <v>84</v>
      </c>
      <c r="Q77" s="22">
        <v>7159555.3799999999</v>
      </c>
      <c r="R77" s="22">
        <f t="shared" ref="R77:R158" si="13">N77+P77</f>
        <v>527</v>
      </c>
      <c r="S77" s="22">
        <f t="shared" ref="S77:S158" si="14">O77+Q77</f>
        <v>36985911.850000001</v>
      </c>
      <c r="T77" s="22">
        <f t="shared" si="3"/>
        <v>2798</v>
      </c>
      <c r="U77" s="22">
        <f t="shared" si="4"/>
        <v>90503327.159999996</v>
      </c>
      <c r="V77" s="11"/>
    </row>
    <row r="78" spans="1:22" s="5" customFormat="1">
      <c r="A78" s="18">
        <v>71</v>
      </c>
      <c r="B78" s="31" t="s">
        <v>176</v>
      </c>
      <c r="C78" s="1" t="s">
        <v>177</v>
      </c>
      <c r="D78" s="23"/>
      <c r="E78" s="23"/>
      <c r="F78" s="23">
        <v>64</v>
      </c>
      <c r="G78" s="23">
        <v>909457.05</v>
      </c>
      <c r="H78" s="23">
        <v>662</v>
      </c>
      <c r="I78" s="23">
        <v>4447296.83</v>
      </c>
      <c r="J78" s="23">
        <v>1631</v>
      </c>
      <c r="K78" s="23">
        <v>22800052.280000001</v>
      </c>
      <c r="L78" s="21">
        <f t="shared" si="0"/>
        <v>2357</v>
      </c>
      <c r="M78" s="21">
        <f t="shared" si="1"/>
        <v>28156806.16</v>
      </c>
      <c r="N78" s="23">
        <v>1722</v>
      </c>
      <c r="O78" s="23">
        <v>39275792.710000001</v>
      </c>
      <c r="P78" s="23">
        <v>114</v>
      </c>
      <c r="Q78" s="23">
        <v>19783283.079999998</v>
      </c>
      <c r="R78" s="21">
        <f t="shared" si="13"/>
        <v>1836</v>
      </c>
      <c r="S78" s="21">
        <f t="shared" si="14"/>
        <v>59059075.789999999</v>
      </c>
      <c r="T78" s="21">
        <f t="shared" si="3"/>
        <v>4193</v>
      </c>
      <c r="U78" s="21">
        <f t="shared" si="4"/>
        <v>87215881.950000003</v>
      </c>
      <c r="V78" s="11"/>
    </row>
    <row r="79" spans="1:22" s="5" customFormat="1">
      <c r="A79" s="15">
        <v>72</v>
      </c>
      <c r="B79" s="30" t="s">
        <v>146</v>
      </c>
      <c r="C79" s="17" t="s">
        <v>147</v>
      </c>
      <c r="D79" s="22">
        <v>202</v>
      </c>
      <c r="E79" s="22">
        <v>4427535.42</v>
      </c>
      <c r="F79" s="22">
        <v>1115</v>
      </c>
      <c r="G79" s="22">
        <v>28846788.710000001</v>
      </c>
      <c r="H79" s="22">
        <v>498</v>
      </c>
      <c r="I79" s="22">
        <v>8076289.7599999998</v>
      </c>
      <c r="J79" s="22">
        <v>996</v>
      </c>
      <c r="K79" s="22">
        <v>8971705.1099999994</v>
      </c>
      <c r="L79" s="22">
        <f t="shared" si="0"/>
        <v>2811</v>
      </c>
      <c r="M79" s="22">
        <f t="shared" si="1"/>
        <v>50322319</v>
      </c>
      <c r="N79" s="22">
        <v>381</v>
      </c>
      <c r="O79" s="22">
        <v>30482396.309999999</v>
      </c>
      <c r="P79" s="22">
        <v>56</v>
      </c>
      <c r="Q79" s="22">
        <v>5054519.2699999996</v>
      </c>
      <c r="R79" s="22">
        <f t="shared" si="13"/>
        <v>437</v>
      </c>
      <c r="S79" s="22">
        <f t="shared" si="14"/>
        <v>35536915.579999998</v>
      </c>
      <c r="T79" s="22">
        <f t="shared" si="3"/>
        <v>3248</v>
      </c>
      <c r="U79" s="22">
        <f t="shared" si="4"/>
        <v>85859234.579999998</v>
      </c>
      <c r="V79" s="11"/>
    </row>
    <row r="80" spans="1:22" s="5" customFormat="1">
      <c r="A80" s="18">
        <v>73</v>
      </c>
      <c r="B80" s="31" t="s">
        <v>156</v>
      </c>
      <c r="C80" s="1" t="s">
        <v>157</v>
      </c>
      <c r="D80" s="23"/>
      <c r="E80" s="23"/>
      <c r="F80" s="23"/>
      <c r="G80" s="23"/>
      <c r="H80" s="23">
        <v>861</v>
      </c>
      <c r="I80" s="23">
        <v>10163320.58</v>
      </c>
      <c r="J80" s="23">
        <v>3521</v>
      </c>
      <c r="K80" s="23">
        <v>39651807.899999999</v>
      </c>
      <c r="L80" s="21">
        <f t="shared" si="0"/>
        <v>4382</v>
      </c>
      <c r="M80" s="21">
        <f t="shared" si="1"/>
        <v>49815128.479999997</v>
      </c>
      <c r="N80" s="23">
        <v>2953</v>
      </c>
      <c r="O80" s="23">
        <v>32563066.420000002</v>
      </c>
      <c r="P80" s="23">
        <v>692</v>
      </c>
      <c r="Q80" s="23">
        <v>2757571.93</v>
      </c>
      <c r="R80" s="21">
        <f t="shared" si="13"/>
        <v>3645</v>
      </c>
      <c r="S80" s="21">
        <f t="shared" si="14"/>
        <v>35320638.350000001</v>
      </c>
      <c r="T80" s="21">
        <f t="shared" si="3"/>
        <v>8027</v>
      </c>
      <c r="U80" s="21">
        <f t="shared" si="4"/>
        <v>85135766.829999998</v>
      </c>
      <c r="V80" s="11"/>
    </row>
    <row r="81" spans="1:22" s="5" customFormat="1">
      <c r="A81" s="15">
        <v>74</v>
      </c>
      <c r="B81" s="16" t="s">
        <v>160</v>
      </c>
      <c r="C81" s="17" t="s">
        <v>161</v>
      </c>
      <c r="D81" s="22">
        <v>71</v>
      </c>
      <c r="E81" s="22">
        <v>1125114.72</v>
      </c>
      <c r="F81" s="22">
        <v>256</v>
      </c>
      <c r="G81" s="22">
        <v>3838180.3</v>
      </c>
      <c r="H81" s="22">
        <v>2500</v>
      </c>
      <c r="I81" s="22">
        <v>17756888.02</v>
      </c>
      <c r="J81" s="22">
        <v>3300</v>
      </c>
      <c r="K81" s="22">
        <v>32172928.809999999</v>
      </c>
      <c r="L81" s="22">
        <f t="shared" ref="L81:L162" si="15">D81+F81+H81+J81</f>
        <v>6127</v>
      </c>
      <c r="M81" s="22">
        <f t="shared" ref="M81:M162" si="16">E81+G81+I81+K81</f>
        <v>54893111.849999994</v>
      </c>
      <c r="N81" s="22">
        <v>1013</v>
      </c>
      <c r="O81" s="22">
        <v>21927996.890000001</v>
      </c>
      <c r="P81" s="22">
        <v>105</v>
      </c>
      <c r="Q81" s="22">
        <v>4782191.28</v>
      </c>
      <c r="R81" s="22">
        <f t="shared" si="13"/>
        <v>1118</v>
      </c>
      <c r="S81" s="22">
        <f t="shared" si="14"/>
        <v>26710188.170000002</v>
      </c>
      <c r="T81" s="22">
        <f t="shared" ref="T81:T162" si="17">L81+R81</f>
        <v>7245</v>
      </c>
      <c r="U81" s="22">
        <f t="shared" ref="U81:U162" si="18">M81+S81</f>
        <v>81603300.019999996</v>
      </c>
      <c r="V81" s="11"/>
    </row>
    <row r="82" spans="1:22" s="5" customFormat="1">
      <c r="A82" s="18">
        <v>75</v>
      </c>
      <c r="B82" s="31" t="s">
        <v>189</v>
      </c>
      <c r="C82" s="1" t="s">
        <v>190</v>
      </c>
      <c r="D82" s="23"/>
      <c r="E82" s="23"/>
      <c r="F82" s="23"/>
      <c r="G82" s="23"/>
      <c r="H82" s="23">
        <v>32</v>
      </c>
      <c r="I82" s="23">
        <v>8693069.0800000001</v>
      </c>
      <c r="J82" s="23">
        <v>33</v>
      </c>
      <c r="K82" s="23">
        <v>34160925.57</v>
      </c>
      <c r="L82" s="21">
        <f t="shared" si="15"/>
        <v>65</v>
      </c>
      <c r="M82" s="21">
        <f t="shared" si="16"/>
        <v>42853994.649999999</v>
      </c>
      <c r="N82" s="23">
        <v>12</v>
      </c>
      <c r="O82" s="23">
        <v>32550000</v>
      </c>
      <c r="P82" s="23"/>
      <c r="Q82" s="23"/>
      <c r="R82" s="21">
        <f t="shared" si="13"/>
        <v>12</v>
      </c>
      <c r="S82" s="21">
        <f t="shared" si="14"/>
        <v>32550000</v>
      </c>
      <c r="T82" s="21">
        <f t="shared" si="17"/>
        <v>77</v>
      </c>
      <c r="U82" s="21">
        <f t="shared" si="18"/>
        <v>75403994.650000006</v>
      </c>
      <c r="V82" s="11"/>
    </row>
    <row r="83" spans="1:22" s="5" customFormat="1">
      <c r="A83" s="15">
        <v>76</v>
      </c>
      <c r="B83" s="30" t="s">
        <v>164</v>
      </c>
      <c r="C83" s="17" t="s">
        <v>165</v>
      </c>
      <c r="D83" s="22">
        <v>94</v>
      </c>
      <c r="E83" s="22">
        <v>13285292.83</v>
      </c>
      <c r="F83" s="22">
        <v>150</v>
      </c>
      <c r="G83" s="22">
        <v>14024070.140000001</v>
      </c>
      <c r="H83" s="22">
        <v>36</v>
      </c>
      <c r="I83" s="22">
        <v>6482273.7199999997</v>
      </c>
      <c r="J83" s="22">
        <v>169</v>
      </c>
      <c r="K83" s="22">
        <v>4024929.59</v>
      </c>
      <c r="L83" s="22">
        <f t="shared" si="15"/>
        <v>449</v>
      </c>
      <c r="M83" s="22">
        <f t="shared" si="16"/>
        <v>37816566.280000001</v>
      </c>
      <c r="N83" s="22">
        <v>181</v>
      </c>
      <c r="O83" s="22">
        <v>18113428.890000001</v>
      </c>
      <c r="P83" s="22">
        <v>119</v>
      </c>
      <c r="Q83" s="22">
        <v>18726007.91</v>
      </c>
      <c r="R83" s="22">
        <f t="shared" si="13"/>
        <v>300</v>
      </c>
      <c r="S83" s="22">
        <f t="shared" si="14"/>
        <v>36839436.799999997</v>
      </c>
      <c r="T83" s="22">
        <f t="shared" si="17"/>
        <v>749</v>
      </c>
      <c r="U83" s="22">
        <f t="shared" si="18"/>
        <v>74656003.079999998</v>
      </c>
      <c r="V83" s="11"/>
    </row>
    <row r="84" spans="1:22" s="5" customFormat="1">
      <c r="A84" s="18">
        <v>77</v>
      </c>
      <c r="B84" s="31" t="s">
        <v>158</v>
      </c>
      <c r="C84" s="1" t="s">
        <v>159</v>
      </c>
      <c r="D84" s="23">
        <v>48</v>
      </c>
      <c r="E84" s="23">
        <v>1024369.42</v>
      </c>
      <c r="F84" s="23">
        <v>589</v>
      </c>
      <c r="G84" s="23">
        <v>17850993.48</v>
      </c>
      <c r="H84" s="23">
        <v>339</v>
      </c>
      <c r="I84" s="23">
        <v>8388643.8800000008</v>
      </c>
      <c r="J84" s="23">
        <v>760</v>
      </c>
      <c r="K84" s="23">
        <v>11616114.99</v>
      </c>
      <c r="L84" s="21">
        <f t="shared" si="15"/>
        <v>1736</v>
      </c>
      <c r="M84" s="21">
        <f t="shared" si="16"/>
        <v>38880121.770000003</v>
      </c>
      <c r="N84" s="23">
        <v>948</v>
      </c>
      <c r="O84" s="23">
        <v>23867290.379999999</v>
      </c>
      <c r="P84" s="23">
        <v>191</v>
      </c>
      <c r="Q84" s="23">
        <v>3881617.55</v>
      </c>
      <c r="R84" s="21">
        <f t="shared" si="13"/>
        <v>1139</v>
      </c>
      <c r="S84" s="21">
        <f t="shared" si="14"/>
        <v>27748907.93</v>
      </c>
      <c r="T84" s="21">
        <f t="shared" si="17"/>
        <v>2875</v>
      </c>
      <c r="U84" s="21">
        <f t="shared" si="18"/>
        <v>66629029.700000003</v>
      </c>
      <c r="V84" s="11"/>
    </row>
    <row r="85" spans="1:22" s="5" customFormat="1">
      <c r="A85" s="15">
        <v>78</v>
      </c>
      <c r="B85" s="30" t="s">
        <v>168</v>
      </c>
      <c r="C85" s="17" t="s">
        <v>169</v>
      </c>
      <c r="D85" s="22">
        <v>4</v>
      </c>
      <c r="E85" s="22">
        <v>369629.72</v>
      </c>
      <c r="F85" s="22">
        <v>46</v>
      </c>
      <c r="G85" s="22">
        <v>6779872.1500000004</v>
      </c>
      <c r="H85" s="22">
        <v>121</v>
      </c>
      <c r="I85" s="22">
        <v>20216620.199999999</v>
      </c>
      <c r="J85" s="22">
        <v>123</v>
      </c>
      <c r="K85" s="22">
        <v>18259117.399999999</v>
      </c>
      <c r="L85" s="22">
        <f t="shared" si="15"/>
        <v>294</v>
      </c>
      <c r="M85" s="22">
        <f t="shared" si="16"/>
        <v>45625239.469999999</v>
      </c>
      <c r="N85" s="22">
        <v>58</v>
      </c>
      <c r="O85" s="22">
        <v>8077835.2000000002</v>
      </c>
      <c r="P85" s="22">
        <v>35</v>
      </c>
      <c r="Q85" s="22">
        <v>3620400</v>
      </c>
      <c r="R85" s="22">
        <f t="shared" si="13"/>
        <v>93</v>
      </c>
      <c r="S85" s="22">
        <f t="shared" si="14"/>
        <v>11698235.199999999</v>
      </c>
      <c r="T85" s="22">
        <f t="shared" si="17"/>
        <v>387</v>
      </c>
      <c r="U85" s="22">
        <f t="shared" si="18"/>
        <v>57323474.670000002</v>
      </c>
      <c r="V85" s="11"/>
    </row>
    <row r="86" spans="1:22" s="5" customFormat="1">
      <c r="A86" s="18">
        <v>79</v>
      </c>
      <c r="B86" s="31" t="s">
        <v>178</v>
      </c>
      <c r="C86" s="1" t="s">
        <v>179</v>
      </c>
      <c r="D86" s="23">
        <v>96</v>
      </c>
      <c r="E86" s="23">
        <v>9256158.4399999995</v>
      </c>
      <c r="F86" s="23">
        <v>248</v>
      </c>
      <c r="G86" s="23">
        <v>8423897.75</v>
      </c>
      <c r="H86" s="23">
        <v>465</v>
      </c>
      <c r="I86" s="23">
        <v>3377679.24</v>
      </c>
      <c r="J86" s="23">
        <v>1133</v>
      </c>
      <c r="K86" s="23">
        <v>6299751.6600000001</v>
      </c>
      <c r="L86" s="21">
        <f t="shared" si="15"/>
        <v>1942</v>
      </c>
      <c r="M86" s="21">
        <f t="shared" si="16"/>
        <v>27357487.09</v>
      </c>
      <c r="N86" s="23">
        <v>737</v>
      </c>
      <c r="O86" s="23">
        <v>13668041.17</v>
      </c>
      <c r="P86" s="23">
        <v>127</v>
      </c>
      <c r="Q86" s="23">
        <v>11624742.289999999</v>
      </c>
      <c r="R86" s="21">
        <f t="shared" si="13"/>
        <v>864</v>
      </c>
      <c r="S86" s="21">
        <f t="shared" si="14"/>
        <v>25292783.460000001</v>
      </c>
      <c r="T86" s="21">
        <f t="shared" si="17"/>
        <v>2806</v>
      </c>
      <c r="U86" s="21">
        <f t="shared" si="18"/>
        <v>52650270.549999997</v>
      </c>
      <c r="V86" s="11"/>
    </row>
    <row r="87" spans="1:22" s="5" customFormat="1">
      <c r="A87" s="15">
        <v>80</v>
      </c>
      <c r="B87" s="30" t="s">
        <v>162</v>
      </c>
      <c r="C87" s="17" t="s">
        <v>163</v>
      </c>
      <c r="D87" s="22">
        <v>1</v>
      </c>
      <c r="E87" s="22">
        <v>2927.4</v>
      </c>
      <c r="F87" s="22">
        <v>23</v>
      </c>
      <c r="G87" s="22">
        <v>7071533.2300000004</v>
      </c>
      <c r="H87" s="22">
        <v>68</v>
      </c>
      <c r="I87" s="22">
        <v>13361462.1</v>
      </c>
      <c r="J87" s="22">
        <v>127</v>
      </c>
      <c r="K87" s="22">
        <v>16766426.27</v>
      </c>
      <c r="L87" s="22">
        <f t="shared" si="15"/>
        <v>219</v>
      </c>
      <c r="M87" s="22">
        <f t="shared" si="16"/>
        <v>37202349</v>
      </c>
      <c r="N87" s="22">
        <v>49</v>
      </c>
      <c r="O87" s="22">
        <v>12581360.189999999</v>
      </c>
      <c r="P87" s="22">
        <v>5</v>
      </c>
      <c r="Q87" s="22">
        <v>2135875.2000000002</v>
      </c>
      <c r="R87" s="22">
        <f t="shared" si="13"/>
        <v>54</v>
      </c>
      <c r="S87" s="22">
        <f t="shared" si="14"/>
        <v>14717235.390000001</v>
      </c>
      <c r="T87" s="22">
        <f t="shared" si="17"/>
        <v>273</v>
      </c>
      <c r="U87" s="22">
        <f t="shared" si="18"/>
        <v>51919584.390000001</v>
      </c>
      <c r="V87" s="11"/>
    </row>
    <row r="88" spans="1:22" s="5" customFormat="1">
      <c r="A88" s="18">
        <v>81</v>
      </c>
      <c r="B88" s="31" t="s">
        <v>186</v>
      </c>
      <c r="C88" s="1" t="s">
        <v>187</v>
      </c>
      <c r="D88" s="23"/>
      <c r="E88" s="23"/>
      <c r="F88" s="23">
        <v>9</v>
      </c>
      <c r="G88" s="23">
        <v>15122156.380000001</v>
      </c>
      <c r="H88" s="23"/>
      <c r="I88" s="23"/>
      <c r="J88" s="23">
        <v>9</v>
      </c>
      <c r="K88" s="23">
        <v>10002685.82</v>
      </c>
      <c r="L88" s="21">
        <f t="shared" si="15"/>
        <v>18</v>
      </c>
      <c r="M88" s="21">
        <f t="shared" si="16"/>
        <v>25124842.200000003</v>
      </c>
      <c r="N88" s="23">
        <v>12</v>
      </c>
      <c r="O88" s="23">
        <v>24129071.399999999</v>
      </c>
      <c r="P88" s="23"/>
      <c r="Q88" s="23"/>
      <c r="R88" s="21">
        <f t="shared" si="13"/>
        <v>12</v>
      </c>
      <c r="S88" s="21">
        <f t="shared" si="14"/>
        <v>24129071.399999999</v>
      </c>
      <c r="T88" s="21">
        <f t="shared" si="17"/>
        <v>30</v>
      </c>
      <c r="U88" s="21">
        <f t="shared" si="18"/>
        <v>49253913.600000001</v>
      </c>
      <c r="V88" s="11"/>
    </row>
    <row r="89" spans="1:22" s="5" customFormat="1">
      <c r="A89" s="15">
        <v>82</v>
      </c>
      <c r="B89" s="16" t="s">
        <v>291</v>
      </c>
      <c r="C89" s="17" t="s">
        <v>292</v>
      </c>
      <c r="D89" s="22"/>
      <c r="E89" s="22"/>
      <c r="F89" s="22"/>
      <c r="G89" s="22"/>
      <c r="H89" s="22">
        <v>1</v>
      </c>
      <c r="I89" s="22">
        <v>355.2</v>
      </c>
      <c r="J89" s="22">
        <v>8</v>
      </c>
      <c r="K89" s="22">
        <v>23313374.329999998</v>
      </c>
      <c r="L89" s="22">
        <f t="shared" si="15"/>
        <v>9</v>
      </c>
      <c r="M89" s="22">
        <f t="shared" si="16"/>
        <v>23313729.529999997</v>
      </c>
      <c r="N89" s="22">
        <v>1</v>
      </c>
      <c r="O89" s="22">
        <v>25000000</v>
      </c>
      <c r="P89" s="22"/>
      <c r="Q89" s="22"/>
      <c r="R89" s="22">
        <f t="shared" si="13"/>
        <v>1</v>
      </c>
      <c r="S89" s="22">
        <f t="shared" si="14"/>
        <v>25000000</v>
      </c>
      <c r="T89" s="22">
        <f t="shared" si="17"/>
        <v>10</v>
      </c>
      <c r="U89" s="22">
        <f t="shared" si="18"/>
        <v>48313729.530000001</v>
      </c>
      <c r="V89" s="11"/>
    </row>
    <row r="90" spans="1:22" s="5" customFormat="1">
      <c r="A90" s="18">
        <v>83</v>
      </c>
      <c r="B90" s="31" t="s">
        <v>209</v>
      </c>
      <c r="C90" s="1" t="s">
        <v>210</v>
      </c>
      <c r="D90" s="23"/>
      <c r="E90" s="23"/>
      <c r="F90" s="23">
        <v>14</v>
      </c>
      <c r="G90" s="23">
        <v>6844714.3300000001</v>
      </c>
      <c r="H90" s="23">
        <v>10</v>
      </c>
      <c r="I90" s="23">
        <v>15947712.07</v>
      </c>
      <c r="J90" s="23">
        <v>33</v>
      </c>
      <c r="K90" s="23">
        <v>409169.57</v>
      </c>
      <c r="L90" s="21">
        <f t="shared" si="15"/>
        <v>57</v>
      </c>
      <c r="M90" s="21">
        <f t="shared" si="16"/>
        <v>23201595.969999999</v>
      </c>
      <c r="N90" s="23">
        <v>2</v>
      </c>
      <c r="O90" s="23">
        <v>7636750</v>
      </c>
      <c r="P90" s="23">
        <v>3</v>
      </c>
      <c r="Q90" s="23">
        <v>15616940</v>
      </c>
      <c r="R90" s="21">
        <f t="shared" si="13"/>
        <v>5</v>
      </c>
      <c r="S90" s="21">
        <f t="shared" si="14"/>
        <v>23253690</v>
      </c>
      <c r="T90" s="21">
        <f t="shared" si="17"/>
        <v>62</v>
      </c>
      <c r="U90" s="21">
        <f t="shared" si="18"/>
        <v>46455285.969999999</v>
      </c>
      <c r="V90" s="11"/>
    </row>
    <row r="91" spans="1:22" s="5" customFormat="1">
      <c r="A91" s="15">
        <v>84</v>
      </c>
      <c r="B91" s="30" t="s">
        <v>207</v>
      </c>
      <c r="C91" s="17" t="s">
        <v>208</v>
      </c>
      <c r="D91" s="22">
        <v>18</v>
      </c>
      <c r="E91" s="22">
        <v>4886731.0199999996</v>
      </c>
      <c r="F91" s="22">
        <v>8</v>
      </c>
      <c r="G91" s="22">
        <v>118264.7</v>
      </c>
      <c r="H91" s="22">
        <v>2</v>
      </c>
      <c r="I91" s="22">
        <v>43775.360000000001</v>
      </c>
      <c r="J91" s="22">
        <v>38</v>
      </c>
      <c r="K91" s="22">
        <v>26259548.550000001</v>
      </c>
      <c r="L91" s="22">
        <f t="shared" si="15"/>
        <v>66</v>
      </c>
      <c r="M91" s="22">
        <f t="shared" si="16"/>
        <v>31308319.630000003</v>
      </c>
      <c r="N91" s="22">
        <v>2</v>
      </c>
      <c r="O91" s="22">
        <v>15000000</v>
      </c>
      <c r="P91" s="22"/>
      <c r="Q91" s="22"/>
      <c r="R91" s="22">
        <f t="shared" si="13"/>
        <v>2</v>
      </c>
      <c r="S91" s="22">
        <f t="shared" si="14"/>
        <v>15000000</v>
      </c>
      <c r="T91" s="22">
        <f t="shared" si="17"/>
        <v>68</v>
      </c>
      <c r="U91" s="22">
        <f t="shared" si="18"/>
        <v>46308319.630000003</v>
      </c>
      <c r="V91" s="11"/>
    </row>
    <row r="92" spans="1:22" s="5" customFormat="1">
      <c r="A92" s="18">
        <v>85</v>
      </c>
      <c r="B92" s="31" t="s">
        <v>217</v>
      </c>
      <c r="C92" s="1" t="s">
        <v>218</v>
      </c>
      <c r="D92" s="23">
        <v>5</v>
      </c>
      <c r="E92" s="23">
        <v>84781.5</v>
      </c>
      <c r="F92" s="23">
        <v>316</v>
      </c>
      <c r="G92" s="23">
        <v>19418596.050000001</v>
      </c>
      <c r="H92" s="23">
        <v>51</v>
      </c>
      <c r="I92" s="23">
        <v>383861.31</v>
      </c>
      <c r="J92" s="23">
        <v>45</v>
      </c>
      <c r="K92" s="23">
        <v>295415.59999999998</v>
      </c>
      <c r="L92" s="21">
        <f t="shared" si="15"/>
        <v>417</v>
      </c>
      <c r="M92" s="21">
        <f t="shared" si="16"/>
        <v>20182654.460000001</v>
      </c>
      <c r="N92" s="23">
        <v>341</v>
      </c>
      <c r="O92" s="23">
        <v>20959456.210000001</v>
      </c>
      <c r="P92" s="23">
        <v>69</v>
      </c>
      <c r="Q92" s="23">
        <v>1714087.37</v>
      </c>
      <c r="R92" s="21">
        <f t="shared" si="13"/>
        <v>410</v>
      </c>
      <c r="S92" s="21">
        <f t="shared" si="14"/>
        <v>22673543.580000002</v>
      </c>
      <c r="T92" s="21">
        <f t="shared" si="17"/>
        <v>827</v>
      </c>
      <c r="U92" s="21">
        <f t="shared" si="18"/>
        <v>42856198.040000007</v>
      </c>
      <c r="V92" s="11"/>
    </row>
    <row r="93" spans="1:22" s="5" customFormat="1">
      <c r="A93" s="15">
        <v>86</v>
      </c>
      <c r="B93" s="30" t="s">
        <v>229</v>
      </c>
      <c r="C93" s="17" t="s">
        <v>230</v>
      </c>
      <c r="D93" s="22">
        <v>38</v>
      </c>
      <c r="E93" s="22">
        <v>285046.15000000002</v>
      </c>
      <c r="F93" s="22">
        <v>457</v>
      </c>
      <c r="G93" s="22">
        <v>15915753.43</v>
      </c>
      <c r="H93" s="22">
        <v>64</v>
      </c>
      <c r="I93" s="22">
        <v>1683728.21</v>
      </c>
      <c r="J93" s="22">
        <v>68</v>
      </c>
      <c r="K93" s="22">
        <v>270883.84999999998</v>
      </c>
      <c r="L93" s="22">
        <f t="shared" si="15"/>
        <v>627</v>
      </c>
      <c r="M93" s="22">
        <f t="shared" si="16"/>
        <v>18155411.640000001</v>
      </c>
      <c r="N93" s="22">
        <v>471</v>
      </c>
      <c r="O93" s="22">
        <v>17621117.190000001</v>
      </c>
      <c r="P93" s="22">
        <v>124</v>
      </c>
      <c r="Q93" s="22">
        <v>3235831.04</v>
      </c>
      <c r="R93" s="22">
        <f t="shared" si="13"/>
        <v>595</v>
      </c>
      <c r="S93" s="22">
        <f t="shared" si="14"/>
        <v>20856948.23</v>
      </c>
      <c r="T93" s="22">
        <f t="shared" si="17"/>
        <v>1222</v>
      </c>
      <c r="U93" s="22">
        <f t="shared" si="18"/>
        <v>39012359.870000005</v>
      </c>
      <c r="V93" s="11"/>
    </row>
    <row r="94" spans="1:22" s="5" customFormat="1">
      <c r="A94" s="18">
        <v>87</v>
      </c>
      <c r="B94" s="31" t="s">
        <v>191</v>
      </c>
      <c r="C94" s="1" t="s">
        <v>192</v>
      </c>
      <c r="D94" s="23">
        <v>161</v>
      </c>
      <c r="E94" s="23">
        <v>14144274.550000001</v>
      </c>
      <c r="F94" s="23">
        <v>156</v>
      </c>
      <c r="G94" s="23">
        <v>4206804.75</v>
      </c>
      <c r="H94" s="23">
        <v>150</v>
      </c>
      <c r="I94" s="23">
        <v>3386793.22</v>
      </c>
      <c r="J94" s="23">
        <v>43</v>
      </c>
      <c r="K94" s="23">
        <v>11301524.68</v>
      </c>
      <c r="L94" s="21">
        <f t="shared" si="15"/>
        <v>510</v>
      </c>
      <c r="M94" s="21">
        <f t="shared" si="16"/>
        <v>33039397.199999999</v>
      </c>
      <c r="N94" s="23">
        <v>1</v>
      </c>
      <c r="O94" s="23">
        <v>2000000</v>
      </c>
      <c r="P94" s="23">
        <v>5</v>
      </c>
      <c r="Q94" s="23">
        <v>2475120</v>
      </c>
      <c r="R94" s="21">
        <f t="shared" si="13"/>
        <v>6</v>
      </c>
      <c r="S94" s="21">
        <f t="shared" si="14"/>
        <v>4475120</v>
      </c>
      <c r="T94" s="21">
        <f t="shared" si="17"/>
        <v>516</v>
      </c>
      <c r="U94" s="21">
        <f t="shared" si="18"/>
        <v>37514517.200000003</v>
      </c>
      <c r="V94" s="11"/>
    </row>
    <row r="95" spans="1:22" s="5" customFormat="1">
      <c r="A95" s="15">
        <v>88</v>
      </c>
      <c r="B95" s="30" t="s">
        <v>203</v>
      </c>
      <c r="C95" s="17" t="s">
        <v>204</v>
      </c>
      <c r="D95" s="22"/>
      <c r="E95" s="22"/>
      <c r="F95" s="22"/>
      <c r="G95" s="22"/>
      <c r="H95" s="22">
        <v>276</v>
      </c>
      <c r="I95" s="22">
        <v>2561933.84</v>
      </c>
      <c r="J95" s="22">
        <v>522</v>
      </c>
      <c r="K95" s="22">
        <v>6880739.6299999999</v>
      </c>
      <c r="L95" s="22">
        <f t="shared" si="15"/>
        <v>798</v>
      </c>
      <c r="M95" s="22">
        <f t="shared" si="16"/>
        <v>9442673.4699999988</v>
      </c>
      <c r="N95" s="22">
        <v>708</v>
      </c>
      <c r="O95" s="22">
        <v>15965375.07</v>
      </c>
      <c r="P95" s="22">
        <v>59</v>
      </c>
      <c r="Q95" s="22">
        <v>11638799.02</v>
      </c>
      <c r="R95" s="22">
        <f t="shared" si="13"/>
        <v>767</v>
      </c>
      <c r="S95" s="22">
        <f t="shared" si="14"/>
        <v>27604174.09</v>
      </c>
      <c r="T95" s="22">
        <f t="shared" si="17"/>
        <v>1565</v>
      </c>
      <c r="U95" s="22">
        <f t="shared" si="18"/>
        <v>37046847.560000002</v>
      </c>
      <c r="V95" s="11"/>
    </row>
    <row r="96" spans="1:22" s="5" customFormat="1">
      <c r="A96" s="18">
        <v>89</v>
      </c>
      <c r="B96" s="31" t="s">
        <v>184</v>
      </c>
      <c r="C96" s="1" t="s">
        <v>185</v>
      </c>
      <c r="D96" s="23">
        <v>30</v>
      </c>
      <c r="E96" s="23">
        <v>1176673.5900000001</v>
      </c>
      <c r="F96" s="23">
        <v>418</v>
      </c>
      <c r="G96" s="23">
        <v>11630607.66</v>
      </c>
      <c r="H96" s="23">
        <v>154</v>
      </c>
      <c r="I96" s="23">
        <v>1924316.58</v>
      </c>
      <c r="J96" s="23">
        <v>451</v>
      </c>
      <c r="K96" s="23">
        <v>2945415.59</v>
      </c>
      <c r="L96" s="21">
        <f t="shared" si="15"/>
        <v>1053</v>
      </c>
      <c r="M96" s="21">
        <f t="shared" si="16"/>
        <v>17677013.420000002</v>
      </c>
      <c r="N96" s="23">
        <v>443</v>
      </c>
      <c r="O96" s="23">
        <v>13050178.48</v>
      </c>
      <c r="P96" s="23">
        <v>140</v>
      </c>
      <c r="Q96" s="23">
        <v>1572416.6</v>
      </c>
      <c r="R96" s="21">
        <f t="shared" si="13"/>
        <v>583</v>
      </c>
      <c r="S96" s="21">
        <f t="shared" si="14"/>
        <v>14622595.08</v>
      </c>
      <c r="T96" s="21">
        <f t="shared" si="17"/>
        <v>1636</v>
      </c>
      <c r="U96" s="21">
        <f t="shared" si="18"/>
        <v>32299608.5</v>
      </c>
      <c r="V96" s="11"/>
    </row>
    <row r="97" spans="1:22" s="5" customFormat="1">
      <c r="A97" s="15">
        <v>90</v>
      </c>
      <c r="B97" s="16" t="s">
        <v>256</v>
      </c>
      <c r="C97" s="17" t="s">
        <v>257</v>
      </c>
      <c r="D97" s="22"/>
      <c r="E97" s="22"/>
      <c r="F97" s="22">
        <v>7</v>
      </c>
      <c r="G97" s="22">
        <v>84160.56</v>
      </c>
      <c r="H97" s="22">
        <v>105</v>
      </c>
      <c r="I97" s="22">
        <v>621387.18999999994</v>
      </c>
      <c r="J97" s="22">
        <v>407</v>
      </c>
      <c r="K97" s="22">
        <v>3388740.53</v>
      </c>
      <c r="L97" s="22">
        <f t="shared" si="15"/>
        <v>519</v>
      </c>
      <c r="M97" s="22">
        <f t="shared" si="16"/>
        <v>4094288.28</v>
      </c>
      <c r="N97" s="22">
        <v>1040</v>
      </c>
      <c r="O97" s="22">
        <v>11783984.83</v>
      </c>
      <c r="P97" s="22">
        <v>83</v>
      </c>
      <c r="Q97" s="22">
        <v>8930505.2599999998</v>
      </c>
      <c r="R97" s="22">
        <f t="shared" si="13"/>
        <v>1123</v>
      </c>
      <c r="S97" s="22">
        <f t="shared" si="14"/>
        <v>20714490.09</v>
      </c>
      <c r="T97" s="22">
        <f t="shared" si="17"/>
        <v>1642</v>
      </c>
      <c r="U97" s="22">
        <f t="shared" si="18"/>
        <v>24808778.370000001</v>
      </c>
      <c r="V97" s="11"/>
    </row>
    <row r="98" spans="1:22" s="5" customFormat="1">
      <c r="A98" s="18">
        <v>91</v>
      </c>
      <c r="B98" s="31" t="s">
        <v>205</v>
      </c>
      <c r="C98" s="1" t="s">
        <v>206</v>
      </c>
      <c r="D98" s="23">
        <v>10</v>
      </c>
      <c r="E98" s="23">
        <v>802404.59</v>
      </c>
      <c r="F98" s="23">
        <v>172</v>
      </c>
      <c r="G98" s="23">
        <v>4926571.3</v>
      </c>
      <c r="H98" s="23">
        <v>131</v>
      </c>
      <c r="I98" s="23">
        <v>1406451.74</v>
      </c>
      <c r="J98" s="23">
        <v>360</v>
      </c>
      <c r="K98" s="23">
        <v>4482895.8099999996</v>
      </c>
      <c r="L98" s="21">
        <f t="shared" si="15"/>
        <v>673</v>
      </c>
      <c r="M98" s="21">
        <f t="shared" si="16"/>
        <v>11618323.439999999</v>
      </c>
      <c r="N98" s="23">
        <v>281</v>
      </c>
      <c r="O98" s="23">
        <v>8755161.0899999999</v>
      </c>
      <c r="P98" s="23">
        <v>25</v>
      </c>
      <c r="Q98" s="23">
        <v>1556060.94</v>
      </c>
      <c r="R98" s="21">
        <f t="shared" si="13"/>
        <v>306</v>
      </c>
      <c r="S98" s="21">
        <f t="shared" si="14"/>
        <v>10311222.029999999</v>
      </c>
      <c r="T98" s="21">
        <f t="shared" si="17"/>
        <v>979</v>
      </c>
      <c r="U98" s="21">
        <f t="shared" si="18"/>
        <v>21929545.469999999</v>
      </c>
      <c r="V98" s="11"/>
    </row>
    <row r="99" spans="1:22" s="5" customFormat="1">
      <c r="A99" s="15">
        <v>92</v>
      </c>
      <c r="B99" s="30" t="s">
        <v>188</v>
      </c>
      <c r="C99" s="17" t="s">
        <v>336</v>
      </c>
      <c r="D99" s="22">
        <v>46</v>
      </c>
      <c r="E99" s="22">
        <v>886586.92</v>
      </c>
      <c r="F99" s="22">
        <v>271</v>
      </c>
      <c r="G99" s="22">
        <v>6275456.1200000001</v>
      </c>
      <c r="H99" s="22">
        <v>504</v>
      </c>
      <c r="I99" s="22">
        <v>1436205.53</v>
      </c>
      <c r="J99" s="22">
        <v>327</v>
      </c>
      <c r="K99" s="22">
        <v>2489671.0299999998</v>
      </c>
      <c r="L99" s="22">
        <f t="shared" si="15"/>
        <v>1148</v>
      </c>
      <c r="M99" s="22">
        <f t="shared" si="16"/>
        <v>11087919.6</v>
      </c>
      <c r="N99" s="22">
        <v>525</v>
      </c>
      <c r="O99" s="22">
        <v>8511439.5600000005</v>
      </c>
      <c r="P99" s="22">
        <v>161</v>
      </c>
      <c r="Q99" s="22">
        <v>2066899.74</v>
      </c>
      <c r="R99" s="22">
        <f t="shared" si="13"/>
        <v>686</v>
      </c>
      <c r="S99" s="22">
        <f t="shared" si="14"/>
        <v>10578339.300000001</v>
      </c>
      <c r="T99" s="22">
        <f t="shared" si="17"/>
        <v>1834</v>
      </c>
      <c r="U99" s="22">
        <f t="shared" si="18"/>
        <v>21666258.899999999</v>
      </c>
      <c r="V99" s="11"/>
    </row>
    <row r="100" spans="1:22" s="5" customFormat="1">
      <c r="A100" s="18">
        <v>93</v>
      </c>
      <c r="B100" s="31" t="s">
        <v>327</v>
      </c>
      <c r="C100" s="1" t="s">
        <v>328</v>
      </c>
      <c r="D100" s="23"/>
      <c r="E100" s="23"/>
      <c r="F100" s="23"/>
      <c r="G100" s="23"/>
      <c r="H100" s="23"/>
      <c r="I100" s="23"/>
      <c r="J100" s="23">
        <v>1</v>
      </c>
      <c r="K100" s="23">
        <v>1009.68</v>
      </c>
      <c r="L100" s="21">
        <f t="shared" si="15"/>
        <v>1</v>
      </c>
      <c r="M100" s="21">
        <f t="shared" si="16"/>
        <v>1009.68</v>
      </c>
      <c r="N100" s="23">
        <v>6</v>
      </c>
      <c r="O100" s="23">
        <v>10148842.82</v>
      </c>
      <c r="P100" s="23">
        <v>10</v>
      </c>
      <c r="Q100" s="23">
        <v>10100100.08</v>
      </c>
      <c r="R100" s="21">
        <f t="shared" si="13"/>
        <v>16</v>
      </c>
      <c r="S100" s="21">
        <f t="shared" si="14"/>
        <v>20248942.899999999</v>
      </c>
      <c r="T100" s="21">
        <f t="shared" si="17"/>
        <v>17</v>
      </c>
      <c r="U100" s="21">
        <f t="shared" si="18"/>
        <v>20249952.579999998</v>
      </c>
      <c r="V100" s="11"/>
    </row>
    <row r="101" spans="1:22" s="5" customFormat="1">
      <c r="A101" s="15">
        <v>94</v>
      </c>
      <c r="B101" s="30" t="s">
        <v>193</v>
      </c>
      <c r="C101" s="17" t="s">
        <v>194</v>
      </c>
      <c r="D101" s="22">
        <v>3</v>
      </c>
      <c r="E101" s="22">
        <v>104866.9</v>
      </c>
      <c r="F101" s="22">
        <v>154</v>
      </c>
      <c r="G101" s="22">
        <v>6825173</v>
      </c>
      <c r="H101" s="22">
        <v>65</v>
      </c>
      <c r="I101" s="22">
        <v>1060303</v>
      </c>
      <c r="J101" s="22">
        <v>210</v>
      </c>
      <c r="K101" s="22">
        <v>1381708.46</v>
      </c>
      <c r="L101" s="22">
        <f t="shared" si="15"/>
        <v>432</v>
      </c>
      <c r="M101" s="22">
        <f t="shared" si="16"/>
        <v>9372051.3599999994</v>
      </c>
      <c r="N101" s="22">
        <v>331</v>
      </c>
      <c r="O101" s="22">
        <v>8079004.8799999999</v>
      </c>
      <c r="P101" s="22">
        <v>57</v>
      </c>
      <c r="Q101" s="22">
        <v>1082986.49</v>
      </c>
      <c r="R101" s="22">
        <f t="shared" si="13"/>
        <v>388</v>
      </c>
      <c r="S101" s="22">
        <f t="shared" si="14"/>
        <v>9161991.3699999992</v>
      </c>
      <c r="T101" s="22">
        <f t="shared" si="17"/>
        <v>820</v>
      </c>
      <c r="U101" s="22">
        <f t="shared" si="18"/>
        <v>18534042.729999997</v>
      </c>
      <c r="V101" s="11"/>
    </row>
    <row r="102" spans="1:22" s="5" customFormat="1">
      <c r="A102" s="18">
        <v>95</v>
      </c>
      <c r="B102" s="31" t="s">
        <v>241</v>
      </c>
      <c r="C102" s="1" t="s">
        <v>242</v>
      </c>
      <c r="D102" s="23">
        <v>22</v>
      </c>
      <c r="E102" s="23">
        <v>3712066.21</v>
      </c>
      <c r="F102" s="23">
        <v>9</v>
      </c>
      <c r="G102" s="23">
        <v>3085980.56</v>
      </c>
      <c r="H102" s="23">
        <v>11</v>
      </c>
      <c r="I102" s="23">
        <v>173956.29</v>
      </c>
      <c r="J102" s="23">
        <v>23</v>
      </c>
      <c r="K102" s="23">
        <v>59592.06</v>
      </c>
      <c r="L102" s="21">
        <f t="shared" si="15"/>
        <v>65</v>
      </c>
      <c r="M102" s="21">
        <f t="shared" si="16"/>
        <v>7031595.1199999992</v>
      </c>
      <c r="N102" s="23">
        <v>10</v>
      </c>
      <c r="O102" s="23">
        <v>5020463</v>
      </c>
      <c r="P102" s="23">
        <v>17</v>
      </c>
      <c r="Q102" s="23">
        <v>5636229</v>
      </c>
      <c r="R102" s="21">
        <f t="shared" si="13"/>
        <v>27</v>
      </c>
      <c r="S102" s="21">
        <f t="shared" si="14"/>
        <v>10656692</v>
      </c>
      <c r="T102" s="21">
        <f t="shared" si="17"/>
        <v>92</v>
      </c>
      <c r="U102" s="21">
        <f t="shared" si="18"/>
        <v>17688287.119999997</v>
      </c>
      <c r="V102" s="11"/>
    </row>
    <row r="103" spans="1:22" s="5" customFormat="1">
      <c r="A103" s="15">
        <v>96</v>
      </c>
      <c r="B103" s="30" t="s">
        <v>201</v>
      </c>
      <c r="C103" s="17" t="s">
        <v>202</v>
      </c>
      <c r="D103" s="22">
        <v>16</v>
      </c>
      <c r="E103" s="22">
        <v>273651.51</v>
      </c>
      <c r="F103" s="22">
        <v>99</v>
      </c>
      <c r="G103" s="22">
        <v>2238561.08</v>
      </c>
      <c r="H103" s="22">
        <v>400</v>
      </c>
      <c r="I103" s="22">
        <v>2500301.0099999998</v>
      </c>
      <c r="J103" s="22">
        <v>641</v>
      </c>
      <c r="K103" s="22">
        <v>4658079.6900000004</v>
      </c>
      <c r="L103" s="22">
        <f t="shared" si="15"/>
        <v>1156</v>
      </c>
      <c r="M103" s="22">
        <f t="shared" si="16"/>
        <v>9670593.2899999991</v>
      </c>
      <c r="N103" s="22">
        <v>606</v>
      </c>
      <c r="O103" s="22">
        <v>6095694.75</v>
      </c>
      <c r="P103" s="22">
        <v>169</v>
      </c>
      <c r="Q103" s="22">
        <v>1844106.11</v>
      </c>
      <c r="R103" s="22">
        <f t="shared" si="13"/>
        <v>775</v>
      </c>
      <c r="S103" s="22">
        <f t="shared" si="14"/>
        <v>7939800.8600000003</v>
      </c>
      <c r="T103" s="22">
        <f t="shared" si="17"/>
        <v>1931</v>
      </c>
      <c r="U103" s="22">
        <f t="shared" si="18"/>
        <v>17610394.149999999</v>
      </c>
      <c r="V103" s="11"/>
    </row>
    <row r="104" spans="1:22" s="5" customFormat="1">
      <c r="A104" s="18">
        <v>97</v>
      </c>
      <c r="B104" s="31" t="s">
        <v>319</v>
      </c>
      <c r="C104" s="1" t="s">
        <v>320</v>
      </c>
      <c r="D104" s="23">
        <v>10</v>
      </c>
      <c r="E104" s="23">
        <v>1258308.55</v>
      </c>
      <c r="F104" s="23">
        <v>50</v>
      </c>
      <c r="G104" s="23">
        <v>7859333.8499999996</v>
      </c>
      <c r="H104" s="23"/>
      <c r="I104" s="23"/>
      <c r="J104" s="23">
        <v>10</v>
      </c>
      <c r="K104" s="23">
        <v>21606.74</v>
      </c>
      <c r="L104" s="21">
        <f t="shared" si="15"/>
        <v>70</v>
      </c>
      <c r="M104" s="21">
        <f t="shared" si="16"/>
        <v>9139249.1400000006</v>
      </c>
      <c r="N104" s="23">
        <v>12</v>
      </c>
      <c r="O104" s="23">
        <v>6619223.2699999996</v>
      </c>
      <c r="P104" s="23">
        <v>1</v>
      </c>
      <c r="Q104" s="23">
        <v>1157.4100000000001</v>
      </c>
      <c r="R104" s="21">
        <f t="shared" si="13"/>
        <v>13</v>
      </c>
      <c r="S104" s="21">
        <f t="shared" si="14"/>
        <v>6620380.6799999997</v>
      </c>
      <c r="T104" s="21">
        <f t="shared" si="17"/>
        <v>83</v>
      </c>
      <c r="U104" s="21">
        <f t="shared" si="18"/>
        <v>15759629.82</v>
      </c>
      <c r="V104" s="11"/>
    </row>
    <row r="105" spans="1:22" s="5" customFormat="1">
      <c r="A105" s="15">
        <v>98</v>
      </c>
      <c r="B105" s="16" t="s">
        <v>197</v>
      </c>
      <c r="C105" s="17" t="s">
        <v>198</v>
      </c>
      <c r="D105" s="22">
        <v>3</v>
      </c>
      <c r="E105" s="22">
        <v>47746.3</v>
      </c>
      <c r="F105" s="22">
        <v>45</v>
      </c>
      <c r="G105" s="22">
        <v>1018799.71</v>
      </c>
      <c r="H105" s="22">
        <v>92</v>
      </c>
      <c r="I105" s="22">
        <v>2424607.25</v>
      </c>
      <c r="J105" s="22">
        <v>895</v>
      </c>
      <c r="K105" s="22">
        <v>4253471.12</v>
      </c>
      <c r="L105" s="22">
        <f t="shared" si="15"/>
        <v>1035</v>
      </c>
      <c r="M105" s="22">
        <f t="shared" si="16"/>
        <v>7744624.3799999999</v>
      </c>
      <c r="N105" s="22">
        <v>371</v>
      </c>
      <c r="O105" s="22">
        <v>4487273.24</v>
      </c>
      <c r="P105" s="22">
        <v>25</v>
      </c>
      <c r="Q105" s="22">
        <v>2812035.88</v>
      </c>
      <c r="R105" s="22">
        <f t="shared" si="13"/>
        <v>396</v>
      </c>
      <c r="S105" s="22">
        <f t="shared" si="14"/>
        <v>7299309.1200000001</v>
      </c>
      <c r="T105" s="22">
        <f t="shared" si="17"/>
        <v>1431</v>
      </c>
      <c r="U105" s="22">
        <f t="shared" si="18"/>
        <v>15043933.5</v>
      </c>
      <c r="V105" s="11"/>
    </row>
    <row r="106" spans="1:22" s="5" customFormat="1">
      <c r="A106" s="18">
        <v>99</v>
      </c>
      <c r="B106" s="31" t="s">
        <v>213</v>
      </c>
      <c r="C106" s="1" t="s">
        <v>214</v>
      </c>
      <c r="D106" s="23"/>
      <c r="E106" s="23"/>
      <c r="F106" s="23"/>
      <c r="G106" s="23"/>
      <c r="H106" s="23">
        <v>1029</v>
      </c>
      <c r="I106" s="23">
        <v>439637.58</v>
      </c>
      <c r="J106" s="23">
        <v>901</v>
      </c>
      <c r="K106" s="23">
        <v>565684.44999999995</v>
      </c>
      <c r="L106" s="21">
        <f t="shared" si="15"/>
        <v>1930</v>
      </c>
      <c r="M106" s="21">
        <f t="shared" si="16"/>
        <v>1005322.03</v>
      </c>
      <c r="N106" s="23">
        <v>49</v>
      </c>
      <c r="O106" s="23">
        <v>6751983.7300000004</v>
      </c>
      <c r="P106" s="23">
        <v>25</v>
      </c>
      <c r="Q106" s="23">
        <v>6615854.7999999998</v>
      </c>
      <c r="R106" s="21">
        <f t="shared" si="13"/>
        <v>74</v>
      </c>
      <c r="S106" s="21">
        <f t="shared" si="14"/>
        <v>13367838.530000001</v>
      </c>
      <c r="T106" s="21">
        <f t="shared" si="17"/>
        <v>2004</v>
      </c>
      <c r="U106" s="21">
        <f t="shared" si="18"/>
        <v>14373160.560000001</v>
      </c>
      <c r="V106" s="11"/>
    </row>
    <row r="107" spans="1:22" s="5" customFormat="1">
      <c r="A107" s="15">
        <v>100</v>
      </c>
      <c r="B107" s="30" t="s">
        <v>247</v>
      </c>
      <c r="C107" s="17" t="s">
        <v>333</v>
      </c>
      <c r="D107" s="22">
        <v>7</v>
      </c>
      <c r="E107" s="22">
        <v>541036.25</v>
      </c>
      <c r="F107" s="22">
        <v>24</v>
      </c>
      <c r="G107" s="22">
        <v>1162479.3999999999</v>
      </c>
      <c r="H107" s="22">
        <v>147</v>
      </c>
      <c r="I107" s="22">
        <v>3256923.55</v>
      </c>
      <c r="J107" s="22">
        <v>232</v>
      </c>
      <c r="K107" s="22">
        <v>1792732.21</v>
      </c>
      <c r="L107" s="22">
        <f t="shared" si="15"/>
        <v>410</v>
      </c>
      <c r="M107" s="22">
        <f t="shared" si="16"/>
        <v>6753171.4099999992</v>
      </c>
      <c r="N107" s="22">
        <v>121</v>
      </c>
      <c r="O107" s="22">
        <v>2873766.74</v>
      </c>
      <c r="P107" s="22">
        <v>56</v>
      </c>
      <c r="Q107" s="22">
        <v>3715763.64</v>
      </c>
      <c r="R107" s="22">
        <f t="shared" si="13"/>
        <v>177</v>
      </c>
      <c r="S107" s="22">
        <f t="shared" si="14"/>
        <v>6589530.3800000008</v>
      </c>
      <c r="T107" s="22">
        <f t="shared" si="17"/>
        <v>587</v>
      </c>
      <c r="U107" s="22">
        <f t="shared" si="18"/>
        <v>13342701.789999999</v>
      </c>
      <c r="V107" s="11"/>
    </row>
    <row r="108" spans="1:22" s="5" customFormat="1">
      <c r="A108" s="18">
        <v>101</v>
      </c>
      <c r="B108" s="31" t="s">
        <v>199</v>
      </c>
      <c r="C108" s="1" t="s">
        <v>200</v>
      </c>
      <c r="D108" s="23">
        <v>7</v>
      </c>
      <c r="E108" s="23">
        <v>85095.07</v>
      </c>
      <c r="F108" s="23">
        <v>63</v>
      </c>
      <c r="G108" s="23">
        <v>1803340.61</v>
      </c>
      <c r="H108" s="23">
        <v>252</v>
      </c>
      <c r="I108" s="23">
        <v>1224257.27</v>
      </c>
      <c r="J108" s="23">
        <v>838</v>
      </c>
      <c r="K108" s="23">
        <v>4035539.52</v>
      </c>
      <c r="L108" s="21">
        <f t="shared" ref="L108:L111" si="19">D108+F108+H108+J108</f>
        <v>1160</v>
      </c>
      <c r="M108" s="21">
        <f t="shared" ref="M108:M111" si="20">E108+G108+I108+K108</f>
        <v>7148232.4700000007</v>
      </c>
      <c r="N108" s="23">
        <v>815</v>
      </c>
      <c r="O108" s="23">
        <v>5302254.42</v>
      </c>
      <c r="P108" s="23">
        <v>30</v>
      </c>
      <c r="Q108" s="23">
        <v>849251.41</v>
      </c>
      <c r="R108" s="21">
        <f t="shared" ref="R108:R111" si="21">N108+P108</f>
        <v>845</v>
      </c>
      <c r="S108" s="21">
        <f t="shared" ref="S108:S111" si="22">O108+Q108</f>
        <v>6151505.8300000001</v>
      </c>
      <c r="T108" s="21">
        <f t="shared" ref="T108:T111" si="23">L108+R108</f>
        <v>2005</v>
      </c>
      <c r="U108" s="21">
        <f t="shared" ref="U108:U111" si="24">M108+S108</f>
        <v>13299738.300000001</v>
      </c>
      <c r="V108" s="11"/>
    </row>
    <row r="109" spans="1:22" s="5" customFormat="1">
      <c r="A109" s="15">
        <v>102</v>
      </c>
      <c r="B109" s="30" t="s">
        <v>174</v>
      </c>
      <c r="C109" s="17" t="s">
        <v>175</v>
      </c>
      <c r="D109" s="22"/>
      <c r="E109" s="22"/>
      <c r="F109" s="22"/>
      <c r="G109" s="22"/>
      <c r="H109" s="22">
        <v>39</v>
      </c>
      <c r="I109" s="22">
        <v>98455.74</v>
      </c>
      <c r="J109" s="22">
        <v>298</v>
      </c>
      <c r="K109" s="22">
        <v>6010137.4900000002</v>
      </c>
      <c r="L109" s="22">
        <f t="shared" si="19"/>
        <v>337</v>
      </c>
      <c r="M109" s="22">
        <f t="shared" si="20"/>
        <v>6108593.2300000004</v>
      </c>
      <c r="N109" s="22">
        <v>11</v>
      </c>
      <c r="O109" s="22">
        <v>6068242.9299999997</v>
      </c>
      <c r="P109" s="22">
        <v>5</v>
      </c>
      <c r="Q109" s="22">
        <v>37413.24</v>
      </c>
      <c r="R109" s="22">
        <f t="shared" si="21"/>
        <v>16</v>
      </c>
      <c r="S109" s="22">
        <f t="shared" si="22"/>
        <v>6105656.1699999999</v>
      </c>
      <c r="T109" s="22">
        <f t="shared" si="23"/>
        <v>353</v>
      </c>
      <c r="U109" s="22">
        <f t="shared" si="24"/>
        <v>12214249.4</v>
      </c>
      <c r="V109" s="11"/>
    </row>
    <row r="110" spans="1:22" s="5" customFormat="1">
      <c r="A110" s="18">
        <v>103</v>
      </c>
      <c r="B110" s="31" t="s">
        <v>233</v>
      </c>
      <c r="C110" s="1" t="s">
        <v>234</v>
      </c>
      <c r="D110" s="23"/>
      <c r="E110" s="23"/>
      <c r="F110" s="23">
        <v>6</v>
      </c>
      <c r="G110" s="23">
        <v>129638.24</v>
      </c>
      <c r="H110" s="23">
        <v>327</v>
      </c>
      <c r="I110" s="23">
        <v>2048372.83</v>
      </c>
      <c r="J110" s="23">
        <v>682</v>
      </c>
      <c r="K110" s="23">
        <v>5880292.4699999997</v>
      </c>
      <c r="L110" s="21">
        <f t="shared" si="19"/>
        <v>1015</v>
      </c>
      <c r="M110" s="21">
        <f t="shared" si="20"/>
        <v>8058303.54</v>
      </c>
      <c r="N110" s="23">
        <v>929</v>
      </c>
      <c r="O110" s="23">
        <v>3984306.28</v>
      </c>
      <c r="P110" s="23">
        <v>1</v>
      </c>
      <c r="Q110" s="23">
        <v>20000</v>
      </c>
      <c r="R110" s="21">
        <f t="shared" si="21"/>
        <v>930</v>
      </c>
      <c r="S110" s="21">
        <f t="shared" si="22"/>
        <v>4004306.28</v>
      </c>
      <c r="T110" s="21">
        <f t="shared" si="23"/>
        <v>1945</v>
      </c>
      <c r="U110" s="21">
        <f t="shared" si="24"/>
        <v>12062609.82</v>
      </c>
      <c r="V110" s="11"/>
    </row>
    <row r="111" spans="1:22" s="5" customFormat="1">
      <c r="A111" s="15">
        <v>104</v>
      </c>
      <c r="B111" s="30" t="s">
        <v>172</v>
      </c>
      <c r="C111" s="17" t="s">
        <v>173</v>
      </c>
      <c r="D111" s="22">
        <v>3</v>
      </c>
      <c r="E111" s="22">
        <v>5799331.0999999996</v>
      </c>
      <c r="F111" s="22"/>
      <c r="G111" s="22"/>
      <c r="H111" s="22">
        <v>7</v>
      </c>
      <c r="I111" s="22">
        <v>23056.799999999999</v>
      </c>
      <c r="J111" s="22">
        <v>35</v>
      </c>
      <c r="K111" s="22">
        <v>264009.38</v>
      </c>
      <c r="L111" s="22">
        <f t="shared" si="19"/>
        <v>45</v>
      </c>
      <c r="M111" s="22">
        <f t="shared" si="20"/>
        <v>6086397.2799999993</v>
      </c>
      <c r="N111" s="22">
        <v>1</v>
      </c>
      <c r="O111" s="22">
        <v>209500</v>
      </c>
      <c r="P111" s="22">
        <v>2</v>
      </c>
      <c r="Q111" s="22">
        <v>5208360</v>
      </c>
      <c r="R111" s="22">
        <f t="shared" si="21"/>
        <v>3</v>
      </c>
      <c r="S111" s="22">
        <f t="shared" si="22"/>
        <v>5417860</v>
      </c>
      <c r="T111" s="22">
        <f t="shared" si="23"/>
        <v>48</v>
      </c>
      <c r="U111" s="22">
        <f t="shared" si="24"/>
        <v>11504257.279999999</v>
      </c>
      <c r="V111" s="11"/>
    </row>
    <row r="112" spans="1:22" s="5" customFormat="1">
      <c r="A112" s="18">
        <v>105</v>
      </c>
      <c r="B112" s="31" t="s">
        <v>237</v>
      </c>
      <c r="C112" s="1" t="s">
        <v>238</v>
      </c>
      <c r="D112" s="23"/>
      <c r="E112" s="23"/>
      <c r="F112" s="23">
        <v>1</v>
      </c>
      <c r="G112" s="23">
        <v>1412</v>
      </c>
      <c r="H112" s="23">
        <v>141</v>
      </c>
      <c r="I112" s="23">
        <v>417725.41</v>
      </c>
      <c r="J112" s="23">
        <v>399</v>
      </c>
      <c r="K112" s="23">
        <v>2287876.6800000002</v>
      </c>
      <c r="L112" s="21">
        <f t="shared" si="15"/>
        <v>541</v>
      </c>
      <c r="M112" s="21">
        <f t="shared" si="16"/>
        <v>2707014.0900000003</v>
      </c>
      <c r="N112" s="23">
        <v>400</v>
      </c>
      <c r="O112" s="23">
        <v>5320574.32</v>
      </c>
      <c r="P112" s="23">
        <v>71</v>
      </c>
      <c r="Q112" s="23">
        <v>3447402.31</v>
      </c>
      <c r="R112" s="21">
        <f t="shared" si="13"/>
        <v>471</v>
      </c>
      <c r="S112" s="21">
        <f t="shared" si="14"/>
        <v>8767976.6300000008</v>
      </c>
      <c r="T112" s="21">
        <f t="shared" si="17"/>
        <v>1012</v>
      </c>
      <c r="U112" s="21">
        <f t="shared" si="18"/>
        <v>11474990.720000001</v>
      </c>
      <c r="V112" s="11"/>
    </row>
    <row r="113" spans="1:22" s="5" customFormat="1">
      <c r="A113" s="15">
        <v>106</v>
      </c>
      <c r="B113" s="30" t="s">
        <v>225</v>
      </c>
      <c r="C113" s="17" t="s">
        <v>226</v>
      </c>
      <c r="D113" s="22">
        <v>36</v>
      </c>
      <c r="E113" s="22">
        <v>930841.13</v>
      </c>
      <c r="F113" s="22">
        <v>47</v>
      </c>
      <c r="G113" s="22">
        <v>668193.74</v>
      </c>
      <c r="H113" s="22">
        <v>126</v>
      </c>
      <c r="I113" s="22">
        <v>880437.83</v>
      </c>
      <c r="J113" s="22">
        <v>372</v>
      </c>
      <c r="K113" s="22">
        <v>2833453.31</v>
      </c>
      <c r="L113" s="22">
        <f t="shared" si="15"/>
        <v>581</v>
      </c>
      <c r="M113" s="22">
        <f t="shared" si="16"/>
        <v>5312926.01</v>
      </c>
      <c r="N113" s="22">
        <v>350</v>
      </c>
      <c r="O113" s="22">
        <v>3467756.97</v>
      </c>
      <c r="P113" s="22">
        <v>53</v>
      </c>
      <c r="Q113" s="22">
        <v>1777370.06</v>
      </c>
      <c r="R113" s="22">
        <f t="shared" si="13"/>
        <v>403</v>
      </c>
      <c r="S113" s="22">
        <f t="shared" si="14"/>
        <v>5245127.03</v>
      </c>
      <c r="T113" s="22">
        <f t="shared" si="17"/>
        <v>984</v>
      </c>
      <c r="U113" s="22">
        <f t="shared" si="18"/>
        <v>10558053.039999999</v>
      </c>
      <c r="V113" s="11"/>
    </row>
    <row r="114" spans="1:22" s="5" customFormat="1">
      <c r="A114" s="18">
        <v>107</v>
      </c>
      <c r="B114" s="31" t="s">
        <v>243</v>
      </c>
      <c r="C114" s="1" t="s">
        <v>244</v>
      </c>
      <c r="D114" s="23">
        <v>80</v>
      </c>
      <c r="E114" s="23">
        <v>313129.33</v>
      </c>
      <c r="F114" s="23">
        <v>23</v>
      </c>
      <c r="G114" s="23">
        <v>382950.43</v>
      </c>
      <c r="H114" s="23">
        <v>301</v>
      </c>
      <c r="I114" s="23">
        <v>4363832.2</v>
      </c>
      <c r="J114" s="23">
        <v>382</v>
      </c>
      <c r="K114" s="23">
        <v>1050161.3</v>
      </c>
      <c r="L114" s="21">
        <f t="shared" si="15"/>
        <v>786</v>
      </c>
      <c r="M114" s="21">
        <f t="shared" si="16"/>
        <v>6110073.2599999998</v>
      </c>
      <c r="N114" s="23">
        <v>66</v>
      </c>
      <c r="O114" s="23">
        <v>530807.43999999994</v>
      </c>
      <c r="P114" s="23">
        <v>56</v>
      </c>
      <c r="Q114" s="23">
        <v>3768790.42</v>
      </c>
      <c r="R114" s="21">
        <f t="shared" si="13"/>
        <v>122</v>
      </c>
      <c r="S114" s="21">
        <f t="shared" si="14"/>
        <v>4299597.8599999994</v>
      </c>
      <c r="T114" s="21">
        <f t="shared" si="17"/>
        <v>908</v>
      </c>
      <c r="U114" s="21">
        <f t="shared" si="18"/>
        <v>10409671.119999999</v>
      </c>
      <c r="V114" s="11"/>
    </row>
    <row r="115" spans="1:22" s="5" customFormat="1">
      <c r="A115" s="15">
        <v>108</v>
      </c>
      <c r="B115" s="30" t="s">
        <v>248</v>
      </c>
      <c r="C115" s="17" t="s">
        <v>249</v>
      </c>
      <c r="D115" s="22">
        <v>28</v>
      </c>
      <c r="E115" s="22">
        <v>973502.19</v>
      </c>
      <c r="F115" s="22">
        <v>51</v>
      </c>
      <c r="G115" s="22">
        <v>1381958.75</v>
      </c>
      <c r="H115" s="22">
        <v>216</v>
      </c>
      <c r="I115" s="22">
        <v>1228244.3799999999</v>
      </c>
      <c r="J115" s="22">
        <v>414</v>
      </c>
      <c r="K115" s="22">
        <v>2305784.4500000002</v>
      </c>
      <c r="L115" s="22">
        <f t="shared" si="15"/>
        <v>709</v>
      </c>
      <c r="M115" s="22">
        <f t="shared" si="16"/>
        <v>5889489.7699999996</v>
      </c>
      <c r="N115" s="22">
        <v>247</v>
      </c>
      <c r="O115" s="22">
        <v>3031990.13</v>
      </c>
      <c r="P115" s="22">
        <v>40</v>
      </c>
      <c r="Q115" s="22">
        <v>1297655.18</v>
      </c>
      <c r="R115" s="22">
        <f t="shared" si="13"/>
        <v>287</v>
      </c>
      <c r="S115" s="22">
        <f t="shared" si="14"/>
        <v>4329645.3099999996</v>
      </c>
      <c r="T115" s="22">
        <f t="shared" si="17"/>
        <v>996</v>
      </c>
      <c r="U115" s="22">
        <f t="shared" si="18"/>
        <v>10219135.079999998</v>
      </c>
      <c r="V115" s="11"/>
    </row>
    <row r="116" spans="1:22" s="5" customFormat="1">
      <c r="A116" s="18">
        <v>109</v>
      </c>
      <c r="B116" s="31" t="s">
        <v>211</v>
      </c>
      <c r="C116" s="1" t="s">
        <v>212</v>
      </c>
      <c r="D116" s="23">
        <v>18</v>
      </c>
      <c r="E116" s="23">
        <v>1032653.26</v>
      </c>
      <c r="F116" s="23">
        <v>37</v>
      </c>
      <c r="G116" s="23">
        <v>702809.88</v>
      </c>
      <c r="H116" s="23">
        <v>117</v>
      </c>
      <c r="I116" s="23">
        <v>2175842.61</v>
      </c>
      <c r="J116" s="23">
        <v>650</v>
      </c>
      <c r="K116" s="23">
        <v>1523662.75</v>
      </c>
      <c r="L116" s="21">
        <f t="shared" si="15"/>
        <v>822</v>
      </c>
      <c r="M116" s="21">
        <f t="shared" si="16"/>
        <v>5434968.5</v>
      </c>
      <c r="N116" s="23">
        <v>144</v>
      </c>
      <c r="O116" s="23">
        <v>1860877.63</v>
      </c>
      <c r="P116" s="23">
        <v>176</v>
      </c>
      <c r="Q116" s="23">
        <v>2707899.39</v>
      </c>
      <c r="R116" s="21">
        <f t="shared" si="13"/>
        <v>320</v>
      </c>
      <c r="S116" s="21">
        <f t="shared" si="14"/>
        <v>4568777.0199999996</v>
      </c>
      <c r="T116" s="21">
        <f t="shared" si="17"/>
        <v>1142</v>
      </c>
      <c r="U116" s="21">
        <f t="shared" si="18"/>
        <v>10003745.52</v>
      </c>
      <c r="V116" s="11"/>
    </row>
    <row r="117" spans="1:22" s="5" customFormat="1">
      <c r="A117" s="15">
        <v>110</v>
      </c>
      <c r="B117" s="16" t="s">
        <v>227</v>
      </c>
      <c r="C117" s="17" t="s">
        <v>228</v>
      </c>
      <c r="D117" s="22">
        <v>33</v>
      </c>
      <c r="E117" s="22">
        <v>485987.57</v>
      </c>
      <c r="F117" s="22">
        <v>25</v>
      </c>
      <c r="G117" s="22">
        <v>362532.53</v>
      </c>
      <c r="H117" s="22">
        <v>287</v>
      </c>
      <c r="I117" s="22">
        <v>1045564.52</v>
      </c>
      <c r="J117" s="22">
        <v>703</v>
      </c>
      <c r="K117" s="22">
        <v>3363578.18</v>
      </c>
      <c r="L117" s="22">
        <f t="shared" si="15"/>
        <v>1048</v>
      </c>
      <c r="M117" s="22">
        <f t="shared" si="16"/>
        <v>5257662.8000000007</v>
      </c>
      <c r="N117" s="22">
        <v>561</v>
      </c>
      <c r="O117" s="22">
        <v>3119347.36</v>
      </c>
      <c r="P117" s="22">
        <v>85</v>
      </c>
      <c r="Q117" s="22">
        <v>964874.36</v>
      </c>
      <c r="R117" s="22">
        <f t="shared" si="13"/>
        <v>646</v>
      </c>
      <c r="S117" s="22">
        <f t="shared" si="14"/>
        <v>4084221.7199999997</v>
      </c>
      <c r="T117" s="22">
        <f t="shared" si="17"/>
        <v>1694</v>
      </c>
      <c r="U117" s="22">
        <f t="shared" si="18"/>
        <v>9341884.5199999996</v>
      </c>
      <c r="V117" s="11"/>
    </row>
    <row r="118" spans="1:22" s="5" customFormat="1">
      <c r="A118" s="18">
        <v>111</v>
      </c>
      <c r="B118" s="31" t="s">
        <v>250</v>
      </c>
      <c r="C118" s="1" t="s">
        <v>251</v>
      </c>
      <c r="D118" s="23">
        <v>12</v>
      </c>
      <c r="E118" s="23">
        <v>674292.16</v>
      </c>
      <c r="F118" s="23">
        <v>97</v>
      </c>
      <c r="G118" s="23">
        <v>2072959.83</v>
      </c>
      <c r="H118" s="23">
        <v>62</v>
      </c>
      <c r="I118" s="23">
        <v>1220176.6100000001</v>
      </c>
      <c r="J118" s="23">
        <v>127</v>
      </c>
      <c r="K118" s="23">
        <v>494541.66</v>
      </c>
      <c r="L118" s="21">
        <f t="shared" si="15"/>
        <v>298</v>
      </c>
      <c r="M118" s="21">
        <f t="shared" si="16"/>
        <v>4461970.2600000007</v>
      </c>
      <c r="N118" s="23">
        <v>228</v>
      </c>
      <c r="O118" s="23">
        <v>2565158.35</v>
      </c>
      <c r="P118" s="23">
        <v>31</v>
      </c>
      <c r="Q118" s="23">
        <v>1885571.67</v>
      </c>
      <c r="R118" s="21">
        <f t="shared" si="13"/>
        <v>259</v>
      </c>
      <c r="S118" s="21">
        <f t="shared" si="14"/>
        <v>4450730.0199999996</v>
      </c>
      <c r="T118" s="21">
        <f t="shared" si="17"/>
        <v>557</v>
      </c>
      <c r="U118" s="21">
        <f t="shared" si="18"/>
        <v>8912700.2800000012</v>
      </c>
      <c r="V118" s="11"/>
    </row>
    <row r="119" spans="1:22" s="5" customFormat="1">
      <c r="A119" s="15">
        <v>112</v>
      </c>
      <c r="B119" s="30" t="s">
        <v>221</v>
      </c>
      <c r="C119" s="17" t="s">
        <v>222</v>
      </c>
      <c r="D119" s="22">
        <v>56</v>
      </c>
      <c r="E119" s="22">
        <v>4305943.83</v>
      </c>
      <c r="F119" s="22">
        <v>8</v>
      </c>
      <c r="G119" s="22">
        <v>159710.67000000001</v>
      </c>
      <c r="H119" s="22">
        <v>30</v>
      </c>
      <c r="I119" s="22">
        <v>257269.51</v>
      </c>
      <c r="J119" s="22">
        <v>103</v>
      </c>
      <c r="K119" s="22">
        <v>257380.14</v>
      </c>
      <c r="L119" s="22">
        <f t="shared" si="15"/>
        <v>197</v>
      </c>
      <c r="M119" s="22">
        <f t="shared" si="16"/>
        <v>4980304.1499999994</v>
      </c>
      <c r="N119" s="22"/>
      <c r="O119" s="22"/>
      <c r="P119" s="22">
        <v>16</v>
      </c>
      <c r="Q119" s="22">
        <v>3370000</v>
      </c>
      <c r="R119" s="22">
        <f t="shared" si="13"/>
        <v>16</v>
      </c>
      <c r="S119" s="22">
        <f t="shared" si="14"/>
        <v>3370000</v>
      </c>
      <c r="T119" s="22">
        <f t="shared" si="17"/>
        <v>213</v>
      </c>
      <c r="U119" s="22">
        <f t="shared" si="18"/>
        <v>8350304.1499999994</v>
      </c>
      <c r="V119" s="11"/>
    </row>
    <row r="120" spans="1:22" s="5" customFormat="1">
      <c r="A120" s="18">
        <v>113</v>
      </c>
      <c r="B120" s="31" t="s">
        <v>231</v>
      </c>
      <c r="C120" s="1" t="s">
        <v>232</v>
      </c>
      <c r="D120" s="23">
        <v>7</v>
      </c>
      <c r="E120" s="23">
        <v>196684.71</v>
      </c>
      <c r="F120" s="23">
        <v>66</v>
      </c>
      <c r="G120" s="23">
        <v>1053986.3500000001</v>
      </c>
      <c r="H120" s="23">
        <v>126</v>
      </c>
      <c r="I120" s="23">
        <v>1479604.86</v>
      </c>
      <c r="J120" s="23">
        <v>227</v>
      </c>
      <c r="K120" s="23">
        <v>1281923.67</v>
      </c>
      <c r="L120" s="21">
        <f t="shared" si="15"/>
        <v>426</v>
      </c>
      <c r="M120" s="21">
        <f t="shared" si="16"/>
        <v>4012199.59</v>
      </c>
      <c r="N120" s="23">
        <v>240</v>
      </c>
      <c r="O120" s="23">
        <v>2463437.8199999998</v>
      </c>
      <c r="P120" s="23">
        <v>99</v>
      </c>
      <c r="Q120" s="23">
        <v>1807176.48</v>
      </c>
      <c r="R120" s="21">
        <f t="shared" si="13"/>
        <v>339</v>
      </c>
      <c r="S120" s="21">
        <f t="shared" si="14"/>
        <v>4270614.3</v>
      </c>
      <c r="T120" s="21">
        <f t="shared" si="17"/>
        <v>765</v>
      </c>
      <c r="U120" s="21">
        <f t="shared" si="18"/>
        <v>8282813.8899999997</v>
      </c>
      <c r="V120" s="11"/>
    </row>
    <row r="121" spans="1:22" s="5" customFormat="1">
      <c r="A121" s="15">
        <v>114</v>
      </c>
      <c r="B121" s="30" t="s">
        <v>239</v>
      </c>
      <c r="C121" s="17" t="s">
        <v>240</v>
      </c>
      <c r="D121" s="22"/>
      <c r="E121" s="22"/>
      <c r="F121" s="22">
        <v>28</v>
      </c>
      <c r="G121" s="22">
        <v>1496550.65</v>
      </c>
      <c r="H121" s="22">
        <v>102</v>
      </c>
      <c r="I121" s="22">
        <v>1487995.11</v>
      </c>
      <c r="J121" s="22">
        <v>324</v>
      </c>
      <c r="K121" s="22">
        <v>1907224.08</v>
      </c>
      <c r="L121" s="22">
        <f t="shared" si="15"/>
        <v>454</v>
      </c>
      <c r="M121" s="22">
        <f t="shared" si="16"/>
        <v>4891769.84</v>
      </c>
      <c r="N121" s="22">
        <v>182</v>
      </c>
      <c r="O121" s="22">
        <v>2628715.83</v>
      </c>
      <c r="P121" s="22">
        <v>8</v>
      </c>
      <c r="Q121" s="22">
        <v>680343.87</v>
      </c>
      <c r="R121" s="22">
        <f t="shared" si="13"/>
        <v>190</v>
      </c>
      <c r="S121" s="22">
        <f t="shared" si="14"/>
        <v>3309059.7</v>
      </c>
      <c r="T121" s="22">
        <f t="shared" si="17"/>
        <v>644</v>
      </c>
      <c r="U121" s="22">
        <f t="shared" si="18"/>
        <v>8200829.54</v>
      </c>
      <c r="V121" s="11"/>
    </row>
    <row r="122" spans="1:22" s="5" customFormat="1">
      <c r="A122" s="18">
        <v>115</v>
      </c>
      <c r="B122" s="31" t="s">
        <v>219</v>
      </c>
      <c r="C122" s="1" t="s">
        <v>220</v>
      </c>
      <c r="D122" s="23"/>
      <c r="E122" s="23"/>
      <c r="F122" s="23">
        <v>59</v>
      </c>
      <c r="G122" s="23">
        <v>1066898.43</v>
      </c>
      <c r="H122" s="23">
        <v>101</v>
      </c>
      <c r="I122" s="23">
        <v>195413.55</v>
      </c>
      <c r="J122" s="23">
        <v>407</v>
      </c>
      <c r="K122" s="23">
        <v>1553412.31</v>
      </c>
      <c r="L122" s="21">
        <f t="shared" si="15"/>
        <v>567</v>
      </c>
      <c r="M122" s="21">
        <f t="shared" si="16"/>
        <v>2815724.29</v>
      </c>
      <c r="N122" s="23">
        <v>246</v>
      </c>
      <c r="O122" s="23">
        <v>3483947.83</v>
      </c>
      <c r="P122" s="23">
        <v>26</v>
      </c>
      <c r="Q122" s="23">
        <v>1068099.7</v>
      </c>
      <c r="R122" s="21">
        <f t="shared" si="13"/>
        <v>272</v>
      </c>
      <c r="S122" s="21">
        <f t="shared" si="14"/>
        <v>4552047.53</v>
      </c>
      <c r="T122" s="21">
        <f t="shared" si="17"/>
        <v>839</v>
      </c>
      <c r="U122" s="21">
        <f t="shared" si="18"/>
        <v>7367771.8200000003</v>
      </c>
      <c r="V122" s="11"/>
    </row>
    <row r="123" spans="1:22" s="5" customFormat="1">
      <c r="A123" s="15">
        <v>116</v>
      </c>
      <c r="B123" s="16" t="s">
        <v>215</v>
      </c>
      <c r="C123" s="17" t="s">
        <v>216</v>
      </c>
      <c r="D123" s="22">
        <v>1</v>
      </c>
      <c r="E123" s="22">
        <v>372385.4</v>
      </c>
      <c r="F123" s="22">
        <v>56</v>
      </c>
      <c r="G123" s="22">
        <v>1973632.65</v>
      </c>
      <c r="H123" s="22">
        <v>10</v>
      </c>
      <c r="I123" s="22">
        <v>627240.36</v>
      </c>
      <c r="J123" s="22">
        <v>39</v>
      </c>
      <c r="K123" s="22">
        <v>1061084.06</v>
      </c>
      <c r="L123" s="22">
        <f t="shared" si="15"/>
        <v>106</v>
      </c>
      <c r="M123" s="22">
        <f t="shared" si="16"/>
        <v>4034342.4699999997</v>
      </c>
      <c r="N123" s="22">
        <v>11</v>
      </c>
      <c r="O123" s="22">
        <v>2562003.13</v>
      </c>
      <c r="P123" s="22">
        <v>4</v>
      </c>
      <c r="Q123" s="22">
        <v>429351.96</v>
      </c>
      <c r="R123" s="22">
        <f t="shared" si="13"/>
        <v>15</v>
      </c>
      <c r="S123" s="22">
        <f t="shared" si="14"/>
        <v>2991355.09</v>
      </c>
      <c r="T123" s="22">
        <f t="shared" si="17"/>
        <v>121</v>
      </c>
      <c r="U123" s="22">
        <f t="shared" si="18"/>
        <v>7025697.5599999996</v>
      </c>
      <c r="V123" s="11"/>
    </row>
    <row r="124" spans="1:22" s="5" customFormat="1">
      <c r="A124" s="18">
        <v>117</v>
      </c>
      <c r="B124" s="31" t="s">
        <v>275</v>
      </c>
      <c r="C124" s="1" t="s">
        <v>276</v>
      </c>
      <c r="D124" s="23">
        <v>28</v>
      </c>
      <c r="E124" s="23">
        <v>2334141.0099999998</v>
      </c>
      <c r="F124" s="23">
        <v>7</v>
      </c>
      <c r="G124" s="23">
        <v>461410.48</v>
      </c>
      <c r="H124" s="23">
        <v>16</v>
      </c>
      <c r="I124" s="23">
        <v>652216.78</v>
      </c>
      <c r="J124" s="23">
        <v>34</v>
      </c>
      <c r="K124" s="23">
        <v>119049.89</v>
      </c>
      <c r="L124" s="21">
        <f t="shared" si="15"/>
        <v>85</v>
      </c>
      <c r="M124" s="21">
        <f t="shared" si="16"/>
        <v>3566818.1599999997</v>
      </c>
      <c r="N124" s="23">
        <v>5</v>
      </c>
      <c r="O124" s="23">
        <v>300000</v>
      </c>
      <c r="P124" s="23">
        <v>14</v>
      </c>
      <c r="Q124" s="23">
        <v>2725000</v>
      </c>
      <c r="R124" s="21">
        <f t="shared" si="13"/>
        <v>19</v>
      </c>
      <c r="S124" s="21">
        <f t="shared" si="14"/>
        <v>3025000</v>
      </c>
      <c r="T124" s="21">
        <f t="shared" si="17"/>
        <v>104</v>
      </c>
      <c r="U124" s="21">
        <f t="shared" si="18"/>
        <v>6591818.1600000001</v>
      </c>
      <c r="V124" s="11"/>
    </row>
    <row r="125" spans="1:22" s="5" customFormat="1">
      <c r="A125" s="15">
        <v>118</v>
      </c>
      <c r="B125" s="30" t="s">
        <v>195</v>
      </c>
      <c r="C125" s="17" t="s">
        <v>196</v>
      </c>
      <c r="D125" s="22"/>
      <c r="E125" s="22"/>
      <c r="F125" s="22">
        <v>1</v>
      </c>
      <c r="G125" s="22">
        <v>9369.99</v>
      </c>
      <c r="H125" s="22">
        <v>51</v>
      </c>
      <c r="I125" s="22">
        <v>258989</v>
      </c>
      <c r="J125" s="22">
        <v>58</v>
      </c>
      <c r="K125" s="22">
        <v>405759.26</v>
      </c>
      <c r="L125" s="22">
        <f t="shared" si="15"/>
        <v>110</v>
      </c>
      <c r="M125" s="22">
        <f t="shared" si="16"/>
        <v>674118.25</v>
      </c>
      <c r="N125" s="22">
        <v>9</v>
      </c>
      <c r="O125" s="22">
        <v>3015000</v>
      </c>
      <c r="P125" s="22">
        <v>8</v>
      </c>
      <c r="Q125" s="22">
        <v>2895000</v>
      </c>
      <c r="R125" s="22">
        <f t="shared" si="13"/>
        <v>17</v>
      </c>
      <c r="S125" s="22">
        <f t="shared" si="14"/>
        <v>5910000</v>
      </c>
      <c r="T125" s="22">
        <f t="shared" si="17"/>
        <v>127</v>
      </c>
      <c r="U125" s="22">
        <f t="shared" si="18"/>
        <v>6584118.25</v>
      </c>
      <c r="V125" s="11"/>
    </row>
    <row r="126" spans="1:22" s="5" customFormat="1">
      <c r="A126" s="18">
        <v>119</v>
      </c>
      <c r="B126" s="31" t="s">
        <v>235</v>
      </c>
      <c r="C126" s="1" t="s">
        <v>236</v>
      </c>
      <c r="D126" s="23">
        <v>4</v>
      </c>
      <c r="E126" s="23">
        <v>120782.21</v>
      </c>
      <c r="F126" s="23">
        <v>44</v>
      </c>
      <c r="G126" s="23">
        <v>2122622.36</v>
      </c>
      <c r="H126" s="23">
        <v>19</v>
      </c>
      <c r="I126" s="23">
        <v>221411.02</v>
      </c>
      <c r="J126" s="23">
        <v>29</v>
      </c>
      <c r="K126" s="23">
        <v>575568.91</v>
      </c>
      <c r="L126" s="21">
        <f t="shared" si="15"/>
        <v>96</v>
      </c>
      <c r="M126" s="21">
        <f t="shared" si="16"/>
        <v>3040384.5</v>
      </c>
      <c r="N126" s="23">
        <v>44</v>
      </c>
      <c r="O126" s="23">
        <v>2599165.7400000002</v>
      </c>
      <c r="P126" s="23">
        <v>11</v>
      </c>
      <c r="Q126" s="23">
        <v>243168.51</v>
      </c>
      <c r="R126" s="21">
        <f t="shared" si="13"/>
        <v>55</v>
      </c>
      <c r="S126" s="21">
        <f t="shared" si="14"/>
        <v>2842334.25</v>
      </c>
      <c r="T126" s="21">
        <f t="shared" si="17"/>
        <v>151</v>
      </c>
      <c r="U126" s="21">
        <f t="shared" si="18"/>
        <v>5882718.75</v>
      </c>
      <c r="V126" s="11"/>
    </row>
    <row r="127" spans="1:22" s="5" customFormat="1">
      <c r="A127" s="15">
        <v>120</v>
      </c>
      <c r="B127" s="30" t="s">
        <v>293</v>
      </c>
      <c r="C127" s="17" t="s">
        <v>294</v>
      </c>
      <c r="D127" s="22"/>
      <c r="E127" s="22"/>
      <c r="F127" s="22"/>
      <c r="G127" s="22"/>
      <c r="H127" s="22">
        <v>6</v>
      </c>
      <c r="I127" s="22">
        <v>78466.25</v>
      </c>
      <c r="J127" s="22">
        <v>38</v>
      </c>
      <c r="K127" s="22">
        <v>2728167.64</v>
      </c>
      <c r="L127" s="22">
        <f t="shared" si="15"/>
        <v>44</v>
      </c>
      <c r="M127" s="22">
        <f t="shared" si="16"/>
        <v>2806633.89</v>
      </c>
      <c r="N127" s="22">
        <v>5</v>
      </c>
      <c r="O127" s="22">
        <v>2700000</v>
      </c>
      <c r="P127" s="22"/>
      <c r="Q127" s="22"/>
      <c r="R127" s="22">
        <f t="shared" si="13"/>
        <v>5</v>
      </c>
      <c r="S127" s="22">
        <f t="shared" si="14"/>
        <v>2700000</v>
      </c>
      <c r="T127" s="22">
        <f t="shared" si="17"/>
        <v>49</v>
      </c>
      <c r="U127" s="22">
        <f t="shared" si="18"/>
        <v>5506633.8900000006</v>
      </c>
      <c r="V127" s="11"/>
    </row>
    <row r="128" spans="1:22" s="5" customFormat="1">
      <c r="A128" s="18">
        <v>121</v>
      </c>
      <c r="B128" s="31" t="s">
        <v>258</v>
      </c>
      <c r="C128" s="1" t="s">
        <v>337</v>
      </c>
      <c r="D128" s="23">
        <v>2</v>
      </c>
      <c r="E128" s="23">
        <v>20640</v>
      </c>
      <c r="F128" s="23">
        <v>45</v>
      </c>
      <c r="G128" s="23">
        <v>1246619.98</v>
      </c>
      <c r="H128" s="23">
        <v>277</v>
      </c>
      <c r="I128" s="23">
        <v>911455.23</v>
      </c>
      <c r="J128" s="23">
        <v>75</v>
      </c>
      <c r="K128" s="23">
        <v>452304.94</v>
      </c>
      <c r="L128" s="21">
        <f t="shared" si="15"/>
        <v>399</v>
      </c>
      <c r="M128" s="21">
        <f t="shared" si="16"/>
        <v>2631020.15</v>
      </c>
      <c r="N128" s="23">
        <v>85</v>
      </c>
      <c r="O128" s="23">
        <v>1789741.76</v>
      </c>
      <c r="P128" s="23">
        <v>33</v>
      </c>
      <c r="Q128" s="23">
        <v>1023657.09</v>
      </c>
      <c r="R128" s="21">
        <f t="shared" si="13"/>
        <v>118</v>
      </c>
      <c r="S128" s="21">
        <f t="shared" si="14"/>
        <v>2813398.85</v>
      </c>
      <c r="T128" s="21">
        <f t="shared" si="17"/>
        <v>517</v>
      </c>
      <c r="U128" s="21">
        <f t="shared" si="18"/>
        <v>5444419</v>
      </c>
      <c r="V128" s="11"/>
    </row>
    <row r="129" spans="1:22" s="5" customFormat="1">
      <c r="A129" s="15">
        <v>122</v>
      </c>
      <c r="B129" s="16" t="s">
        <v>277</v>
      </c>
      <c r="C129" s="17" t="s">
        <v>278</v>
      </c>
      <c r="D129" s="22">
        <v>88</v>
      </c>
      <c r="E129" s="22">
        <v>2397276.56</v>
      </c>
      <c r="F129" s="22">
        <v>10</v>
      </c>
      <c r="G129" s="22">
        <v>69324.02</v>
      </c>
      <c r="H129" s="22">
        <v>14</v>
      </c>
      <c r="I129" s="22">
        <v>124407.38</v>
      </c>
      <c r="J129" s="22">
        <v>18</v>
      </c>
      <c r="K129" s="22">
        <v>65678.11</v>
      </c>
      <c r="L129" s="22">
        <f t="shared" si="15"/>
        <v>130</v>
      </c>
      <c r="M129" s="22">
        <f t="shared" si="16"/>
        <v>2656686.0699999998</v>
      </c>
      <c r="N129" s="22">
        <v>18</v>
      </c>
      <c r="O129" s="22">
        <v>125130.18</v>
      </c>
      <c r="P129" s="22">
        <v>94</v>
      </c>
      <c r="Q129" s="22">
        <v>2524083.94</v>
      </c>
      <c r="R129" s="22">
        <f t="shared" si="13"/>
        <v>112</v>
      </c>
      <c r="S129" s="22">
        <f t="shared" si="14"/>
        <v>2649214.12</v>
      </c>
      <c r="T129" s="22">
        <f t="shared" si="17"/>
        <v>242</v>
      </c>
      <c r="U129" s="22">
        <f t="shared" si="18"/>
        <v>5305900.1899999995</v>
      </c>
      <c r="V129" s="11"/>
    </row>
    <row r="130" spans="1:22" s="5" customFormat="1">
      <c r="A130" s="18">
        <v>123</v>
      </c>
      <c r="B130" s="31" t="s">
        <v>254</v>
      </c>
      <c r="C130" s="1" t="s">
        <v>255</v>
      </c>
      <c r="D130" s="23">
        <v>10</v>
      </c>
      <c r="E130" s="23">
        <v>50744.19</v>
      </c>
      <c r="F130" s="23">
        <v>57</v>
      </c>
      <c r="G130" s="23">
        <v>490439.18</v>
      </c>
      <c r="H130" s="23">
        <v>166</v>
      </c>
      <c r="I130" s="23">
        <v>374888.01</v>
      </c>
      <c r="J130" s="23">
        <v>426</v>
      </c>
      <c r="K130" s="23">
        <v>1942000.21</v>
      </c>
      <c r="L130" s="21">
        <f t="shared" si="15"/>
        <v>659</v>
      </c>
      <c r="M130" s="21">
        <f t="shared" si="16"/>
        <v>2858071.59</v>
      </c>
      <c r="N130" s="23">
        <v>234</v>
      </c>
      <c r="O130" s="23">
        <v>2104509.2599999998</v>
      </c>
      <c r="P130" s="23">
        <v>8</v>
      </c>
      <c r="Q130" s="23">
        <v>89673</v>
      </c>
      <c r="R130" s="21">
        <f t="shared" si="13"/>
        <v>242</v>
      </c>
      <c r="S130" s="21">
        <f t="shared" si="14"/>
        <v>2194182.2599999998</v>
      </c>
      <c r="T130" s="21">
        <f t="shared" si="17"/>
        <v>901</v>
      </c>
      <c r="U130" s="21">
        <f t="shared" si="18"/>
        <v>5052253.8499999996</v>
      </c>
      <c r="V130" s="11"/>
    </row>
    <row r="131" spans="1:22" s="5" customFormat="1">
      <c r="A131" s="15">
        <v>124</v>
      </c>
      <c r="B131" s="30" t="s">
        <v>245</v>
      </c>
      <c r="C131" s="17" t="s">
        <v>246</v>
      </c>
      <c r="D131" s="22">
        <v>5</v>
      </c>
      <c r="E131" s="22">
        <v>65458.6</v>
      </c>
      <c r="F131" s="22">
        <v>14</v>
      </c>
      <c r="G131" s="22">
        <v>315358.56</v>
      </c>
      <c r="H131" s="22">
        <v>27</v>
      </c>
      <c r="I131" s="22">
        <v>826309.96</v>
      </c>
      <c r="J131" s="22">
        <v>33</v>
      </c>
      <c r="K131" s="22">
        <v>1223315.26</v>
      </c>
      <c r="L131" s="22">
        <f t="shared" si="15"/>
        <v>79</v>
      </c>
      <c r="M131" s="22">
        <f t="shared" si="16"/>
        <v>2430442.38</v>
      </c>
      <c r="N131" s="22">
        <v>57</v>
      </c>
      <c r="O131" s="22">
        <v>1589476.32</v>
      </c>
      <c r="P131" s="22">
        <v>48</v>
      </c>
      <c r="Q131" s="22">
        <v>943873.06</v>
      </c>
      <c r="R131" s="22">
        <f t="shared" si="13"/>
        <v>105</v>
      </c>
      <c r="S131" s="22">
        <f t="shared" si="14"/>
        <v>2533349.38</v>
      </c>
      <c r="T131" s="22">
        <f t="shared" si="17"/>
        <v>184</v>
      </c>
      <c r="U131" s="22">
        <f t="shared" si="18"/>
        <v>4963791.76</v>
      </c>
      <c r="V131" s="11"/>
    </row>
    <row r="132" spans="1:22" s="5" customFormat="1">
      <c r="A132" s="18">
        <v>125</v>
      </c>
      <c r="B132" s="31" t="s">
        <v>252</v>
      </c>
      <c r="C132" s="1" t="s">
        <v>253</v>
      </c>
      <c r="D132" s="23"/>
      <c r="E132" s="23"/>
      <c r="F132" s="23">
        <v>14</v>
      </c>
      <c r="G132" s="23">
        <v>147913.94</v>
      </c>
      <c r="H132" s="23">
        <v>280</v>
      </c>
      <c r="I132" s="23">
        <v>913894.73</v>
      </c>
      <c r="J132" s="23">
        <v>482</v>
      </c>
      <c r="K132" s="23">
        <v>2081388.21</v>
      </c>
      <c r="L132" s="21">
        <f t="shared" si="15"/>
        <v>776</v>
      </c>
      <c r="M132" s="21">
        <f t="shared" si="16"/>
        <v>3143196.88</v>
      </c>
      <c r="N132" s="23">
        <v>125</v>
      </c>
      <c r="O132" s="23">
        <v>1308329.98</v>
      </c>
      <c r="P132" s="23">
        <v>9</v>
      </c>
      <c r="Q132" s="23">
        <v>39058.25</v>
      </c>
      <c r="R132" s="21">
        <f t="shared" si="13"/>
        <v>134</v>
      </c>
      <c r="S132" s="21">
        <f t="shared" si="14"/>
        <v>1347388.23</v>
      </c>
      <c r="T132" s="21">
        <f t="shared" si="17"/>
        <v>910</v>
      </c>
      <c r="U132" s="21">
        <f t="shared" si="18"/>
        <v>4490585.1099999994</v>
      </c>
      <c r="V132" s="11"/>
    </row>
    <row r="133" spans="1:22" s="5" customFormat="1">
      <c r="A133" s="15">
        <v>126</v>
      </c>
      <c r="B133" s="30" t="s">
        <v>271</v>
      </c>
      <c r="C133" s="17" t="s">
        <v>272</v>
      </c>
      <c r="D133" s="22">
        <v>2</v>
      </c>
      <c r="E133" s="22">
        <v>145226</v>
      </c>
      <c r="F133" s="22">
        <v>21</v>
      </c>
      <c r="G133" s="22">
        <v>223002.95</v>
      </c>
      <c r="H133" s="22">
        <v>41</v>
      </c>
      <c r="I133" s="22">
        <v>943911.89</v>
      </c>
      <c r="J133" s="22">
        <v>79</v>
      </c>
      <c r="K133" s="22">
        <v>757272</v>
      </c>
      <c r="L133" s="22">
        <f t="shared" si="15"/>
        <v>143</v>
      </c>
      <c r="M133" s="22">
        <f t="shared" si="16"/>
        <v>2069412.84</v>
      </c>
      <c r="N133" s="22">
        <v>87</v>
      </c>
      <c r="O133" s="22">
        <v>1041155.11</v>
      </c>
      <c r="P133" s="22">
        <v>27</v>
      </c>
      <c r="Q133" s="22">
        <v>1149477.5900000001</v>
      </c>
      <c r="R133" s="22">
        <f t="shared" si="13"/>
        <v>114</v>
      </c>
      <c r="S133" s="22">
        <f t="shared" si="14"/>
        <v>2190632.7000000002</v>
      </c>
      <c r="T133" s="22">
        <f t="shared" si="17"/>
        <v>257</v>
      </c>
      <c r="U133" s="22">
        <f t="shared" si="18"/>
        <v>4260045.54</v>
      </c>
      <c r="V133" s="11"/>
    </row>
    <row r="134" spans="1:22" s="5" customFormat="1">
      <c r="A134" s="18">
        <v>127</v>
      </c>
      <c r="B134" s="31" t="s">
        <v>263</v>
      </c>
      <c r="C134" s="1" t="s">
        <v>264</v>
      </c>
      <c r="D134" s="23"/>
      <c r="E134" s="23"/>
      <c r="F134" s="23"/>
      <c r="G134" s="23"/>
      <c r="H134" s="23">
        <v>153</v>
      </c>
      <c r="I134" s="23">
        <v>226262.41</v>
      </c>
      <c r="J134" s="23">
        <v>535</v>
      </c>
      <c r="K134" s="23">
        <v>2078823.82</v>
      </c>
      <c r="L134" s="21">
        <f t="shared" si="15"/>
        <v>688</v>
      </c>
      <c r="M134" s="21">
        <f t="shared" si="16"/>
        <v>2305086.23</v>
      </c>
      <c r="N134" s="23">
        <v>255</v>
      </c>
      <c r="O134" s="23">
        <v>1875682.04</v>
      </c>
      <c r="P134" s="23">
        <v>2</v>
      </c>
      <c r="Q134" s="23">
        <v>3042.42</v>
      </c>
      <c r="R134" s="21">
        <f t="shared" si="13"/>
        <v>257</v>
      </c>
      <c r="S134" s="21">
        <f t="shared" si="14"/>
        <v>1878724.46</v>
      </c>
      <c r="T134" s="21">
        <f t="shared" si="17"/>
        <v>945</v>
      </c>
      <c r="U134" s="21">
        <f t="shared" si="18"/>
        <v>4183810.69</v>
      </c>
      <c r="V134" s="11"/>
    </row>
    <row r="135" spans="1:22" s="5" customFormat="1">
      <c r="A135" s="15">
        <v>128</v>
      </c>
      <c r="B135" s="30" t="s">
        <v>287</v>
      </c>
      <c r="C135" s="17" t="s">
        <v>288</v>
      </c>
      <c r="D135" s="22"/>
      <c r="E135" s="22"/>
      <c r="F135" s="22">
        <v>2</v>
      </c>
      <c r="G135" s="22">
        <v>2392.62</v>
      </c>
      <c r="H135" s="22">
        <v>15</v>
      </c>
      <c r="I135" s="22">
        <v>88869.68</v>
      </c>
      <c r="J135" s="22">
        <v>257</v>
      </c>
      <c r="K135" s="22">
        <v>1950728.71</v>
      </c>
      <c r="L135" s="22">
        <f t="shared" si="15"/>
        <v>274</v>
      </c>
      <c r="M135" s="22">
        <f t="shared" si="16"/>
        <v>2041991.01</v>
      </c>
      <c r="N135" s="22">
        <v>228</v>
      </c>
      <c r="O135" s="22">
        <v>1933512.84</v>
      </c>
      <c r="P135" s="22">
        <v>7</v>
      </c>
      <c r="Q135" s="22">
        <v>69242.710000000006</v>
      </c>
      <c r="R135" s="22">
        <f t="shared" si="13"/>
        <v>235</v>
      </c>
      <c r="S135" s="22">
        <f t="shared" si="14"/>
        <v>2002755.55</v>
      </c>
      <c r="T135" s="22">
        <f t="shared" si="17"/>
        <v>509</v>
      </c>
      <c r="U135" s="22">
        <f t="shared" si="18"/>
        <v>4044746.56</v>
      </c>
      <c r="V135" s="11"/>
    </row>
    <row r="136" spans="1:22" s="5" customFormat="1">
      <c r="A136" s="18">
        <v>129</v>
      </c>
      <c r="B136" s="31" t="s">
        <v>283</v>
      </c>
      <c r="C136" s="1" t="s">
        <v>284</v>
      </c>
      <c r="D136" s="23"/>
      <c r="E136" s="23"/>
      <c r="F136" s="23">
        <v>10</v>
      </c>
      <c r="G136" s="23">
        <v>195406.07999999999</v>
      </c>
      <c r="H136" s="23">
        <v>18</v>
      </c>
      <c r="I136" s="23">
        <v>1045016.93</v>
      </c>
      <c r="J136" s="23">
        <v>28</v>
      </c>
      <c r="K136" s="23">
        <v>652516.69999999995</v>
      </c>
      <c r="L136" s="21">
        <f t="shared" si="15"/>
        <v>56</v>
      </c>
      <c r="M136" s="21">
        <f t="shared" si="16"/>
        <v>1892939.71</v>
      </c>
      <c r="N136" s="23">
        <v>35</v>
      </c>
      <c r="O136" s="23">
        <v>850787.26</v>
      </c>
      <c r="P136" s="23">
        <v>18</v>
      </c>
      <c r="Q136" s="23">
        <v>1046675.51</v>
      </c>
      <c r="R136" s="21">
        <f t="shared" si="13"/>
        <v>53</v>
      </c>
      <c r="S136" s="21">
        <f t="shared" si="14"/>
        <v>1897462.77</v>
      </c>
      <c r="T136" s="21">
        <f t="shared" si="17"/>
        <v>109</v>
      </c>
      <c r="U136" s="21">
        <f t="shared" si="18"/>
        <v>3790402.48</v>
      </c>
      <c r="V136" s="11"/>
    </row>
    <row r="137" spans="1:22" s="5" customFormat="1">
      <c r="A137" s="15">
        <v>130</v>
      </c>
      <c r="B137" s="16" t="s">
        <v>281</v>
      </c>
      <c r="C137" s="17" t="s">
        <v>282</v>
      </c>
      <c r="D137" s="22"/>
      <c r="E137" s="22"/>
      <c r="F137" s="22"/>
      <c r="G137" s="22"/>
      <c r="H137" s="22">
        <v>229</v>
      </c>
      <c r="I137" s="22">
        <v>359324.74</v>
      </c>
      <c r="J137" s="22">
        <v>253</v>
      </c>
      <c r="K137" s="22">
        <v>2159296.2999999998</v>
      </c>
      <c r="L137" s="22">
        <f t="shared" si="15"/>
        <v>482</v>
      </c>
      <c r="M137" s="22">
        <f t="shared" si="16"/>
        <v>2518621.04</v>
      </c>
      <c r="N137" s="22">
        <v>104</v>
      </c>
      <c r="O137" s="22">
        <v>1092687.1399999999</v>
      </c>
      <c r="P137" s="22">
        <v>2</v>
      </c>
      <c r="Q137" s="22">
        <v>20000</v>
      </c>
      <c r="R137" s="22">
        <f t="shared" si="13"/>
        <v>106</v>
      </c>
      <c r="S137" s="22">
        <f t="shared" si="14"/>
        <v>1112687.1399999999</v>
      </c>
      <c r="T137" s="22">
        <f t="shared" si="17"/>
        <v>588</v>
      </c>
      <c r="U137" s="22">
        <f t="shared" si="18"/>
        <v>3631308.1799999997</v>
      </c>
      <c r="V137" s="11"/>
    </row>
    <row r="138" spans="1:22" s="5" customFormat="1">
      <c r="A138" s="18">
        <v>131</v>
      </c>
      <c r="B138" s="31" t="s">
        <v>269</v>
      </c>
      <c r="C138" s="1" t="s">
        <v>270</v>
      </c>
      <c r="D138" s="23">
        <v>3</v>
      </c>
      <c r="E138" s="23">
        <v>287798.09999999998</v>
      </c>
      <c r="F138" s="23"/>
      <c r="G138" s="23"/>
      <c r="H138" s="23">
        <v>177</v>
      </c>
      <c r="I138" s="23">
        <v>395730.56</v>
      </c>
      <c r="J138" s="23">
        <v>930</v>
      </c>
      <c r="K138" s="23">
        <v>1154854.29</v>
      </c>
      <c r="L138" s="21">
        <f t="shared" ref="L138:L143" si="25">D138+F138+H138+J138</f>
        <v>1110</v>
      </c>
      <c r="M138" s="21">
        <f t="shared" ref="M138:M143" si="26">E138+G138+I138+K138</f>
        <v>1838382.95</v>
      </c>
      <c r="N138" s="23">
        <v>157</v>
      </c>
      <c r="O138" s="23">
        <v>1077745.6200000001</v>
      </c>
      <c r="P138" s="23">
        <v>6</v>
      </c>
      <c r="Q138" s="23">
        <v>599888.06000000006</v>
      </c>
      <c r="R138" s="21">
        <f t="shared" ref="R138:R143" si="27">N138+P138</f>
        <v>163</v>
      </c>
      <c r="S138" s="21">
        <f t="shared" ref="S138:S143" si="28">O138+Q138</f>
        <v>1677633.6800000002</v>
      </c>
      <c r="T138" s="21">
        <f t="shared" ref="T138:T143" si="29">L138+R138</f>
        <v>1273</v>
      </c>
      <c r="U138" s="21">
        <f t="shared" ref="U138:U143" si="30">M138+S138</f>
        <v>3516016.63</v>
      </c>
      <c r="V138" s="11"/>
    </row>
    <row r="139" spans="1:22" s="5" customFormat="1">
      <c r="A139" s="15">
        <v>132</v>
      </c>
      <c r="B139" s="30" t="s">
        <v>261</v>
      </c>
      <c r="C139" s="17" t="s">
        <v>262</v>
      </c>
      <c r="D139" s="22"/>
      <c r="E139" s="22"/>
      <c r="F139" s="22">
        <v>10</v>
      </c>
      <c r="G139" s="22">
        <v>437651.3</v>
      </c>
      <c r="H139" s="22">
        <v>37</v>
      </c>
      <c r="I139" s="22">
        <v>607082.69999999995</v>
      </c>
      <c r="J139" s="22">
        <v>29</v>
      </c>
      <c r="K139" s="22">
        <v>691979.79</v>
      </c>
      <c r="L139" s="22">
        <f t="shared" si="25"/>
        <v>76</v>
      </c>
      <c r="M139" s="22">
        <f t="shared" si="26"/>
        <v>1736713.79</v>
      </c>
      <c r="N139" s="22">
        <v>40</v>
      </c>
      <c r="O139" s="22">
        <v>1129601.26</v>
      </c>
      <c r="P139" s="22">
        <v>35</v>
      </c>
      <c r="Q139" s="22">
        <v>607052.86</v>
      </c>
      <c r="R139" s="22">
        <f t="shared" si="27"/>
        <v>75</v>
      </c>
      <c r="S139" s="22">
        <f t="shared" si="28"/>
        <v>1736654.12</v>
      </c>
      <c r="T139" s="22">
        <f t="shared" si="29"/>
        <v>151</v>
      </c>
      <c r="U139" s="22">
        <f t="shared" si="30"/>
        <v>3473367.91</v>
      </c>
      <c r="V139" s="11"/>
    </row>
    <row r="140" spans="1:22" s="5" customFormat="1">
      <c r="A140" s="18">
        <v>133</v>
      </c>
      <c r="B140" s="31" t="s">
        <v>273</v>
      </c>
      <c r="C140" s="1" t="s">
        <v>274</v>
      </c>
      <c r="D140" s="23"/>
      <c r="E140" s="23"/>
      <c r="F140" s="23">
        <v>4</v>
      </c>
      <c r="G140" s="23">
        <v>42930.9</v>
      </c>
      <c r="H140" s="23">
        <v>32</v>
      </c>
      <c r="I140" s="23">
        <v>133193.09</v>
      </c>
      <c r="J140" s="23">
        <v>245</v>
      </c>
      <c r="K140" s="23">
        <v>1202820.69</v>
      </c>
      <c r="L140" s="21">
        <f t="shared" si="25"/>
        <v>281</v>
      </c>
      <c r="M140" s="21">
        <f t="shared" si="26"/>
        <v>1378944.68</v>
      </c>
      <c r="N140" s="23">
        <v>425</v>
      </c>
      <c r="O140" s="23">
        <v>1185866.47</v>
      </c>
      <c r="P140" s="23">
        <v>6</v>
      </c>
      <c r="Q140" s="23">
        <v>87500</v>
      </c>
      <c r="R140" s="21">
        <f t="shared" si="27"/>
        <v>431</v>
      </c>
      <c r="S140" s="21">
        <f t="shared" si="28"/>
        <v>1273366.47</v>
      </c>
      <c r="T140" s="21">
        <f t="shared" si="29"/>
        <v>712</v>
      </c>
      <c r="U140" s="21">
        <f t="shared" si="30"/>
        <v>2652311.15</v>
      </c>
      <c r="V140" s="11"/>
    </row>
    <row r="141" spans="1:22" s="5" customFormat="1">
      <c r="A141" s="15">
        <v>134</v>
      </c>
      <c r="B141" s="30" t="s">
        <v>267</v>
      </c>
      <c r="C141" s="17" t="s">
        <v>268</v>
      </c>
      <c r="D141" s="22">
        <v>3</v>
      </c>
      <c r="E141" s="22">
        <v>29924.46</v>
      </c>
      <c r="F141" s="22">
        <v>42</v>
      </c>
      <c r="G141" s="22">
        <v>567372.93000000005</v>
      </c>
      <c r="H141" s="22">
        <v>32</v>
      </c>
      <c r="I141" s="22">
        <v>168715.22</v>
      </c>
      <c r="J141" s="22">
        <v>92</v>
      </c>
      <c r="K141" s="22">
        <v>421115.44</v>
      </c>
      <c r="L141" s="22">
        <f t="shared" si="25"/>
        <v>169</v>
      </c>
      <c r="M141" s="22">
        <f t="shared" si="26"/>
        <v>1187128.05</v>
      </c>
      <c r="N141" s="22">
        <v>138</v>
      </c>
      <c r="O141" s="22">
        <v>1043581.6</v>
      </c>
      <c r="P141" s="22">
        <v>21</v>
      </c>
      <c r="Q141" s="22">
        <v>255082.13</v>
      </c>
      <c r="R141" s="22">
        <f t="shared" si="27"/>
        <v>159</v>
      </c>
      <c r="S141" s="22">
        <f t="shared" si="28"/>
        <v>1298663.73</v>
      </c>
      <c r="T141" s="22">
        <f t="shared" si="29"/>
        <v>328</v>
      </c>
      <c r="U141" s="22">
        <f t="shared" si="30"/>
        <v>2485791.7800000003</v>
      </c>
      <c r="V141" s="11"/>
    </row>
    <row r="142" spans="1:22" s="5" customFormat="1">
      <c r="A142" s="18">
        <v>135</v>
      </c>
      <c r="B142" s="31" t="s">
        <v>303</v>
      </c>
      <c r="C142" s="1" t="s">
        <v>304</v>
      </c>
      <c r="D142" s="23"/>
      <c r="E142" s="23"/>
      <c r="F142" s="23">
        <v>1</v>
      </c>
      <c r="G142" s="23">
        <v>16767.2</v>
      </c>
      <c r="H142" s="23">
        <v>53</v>
      </c>
      <c r="I142" s="23">
        <v>35863.040000000001</v>
      </c>
      <c r="J142" s="23">
        <v>160</v>
      </c>
      <c r="K142" s="23">
        <v>1131702.03</v>
      </c>
      <c r="L142" s="21">
        <f t="shared" si="25"/>
        <v>214</v>
      </c>
      <c r="M142" s="21">
        <f t="shared" si="26"/>
        <v>1184332.27</v>
      </c>
      <c r="N142" s="23">
        <v>185</v>
      </c>
      <c r="O142" s="23">
        <v>1130217.5900000001</v>
      </c>
      <c r="P142" s="23">
        <v>2</v>
      </c>
      <c r="Q142" s="23">
        <v>1597.34</v>
      </c>
      <c r="R142" s="21">
        <f t="shared" si="27"/>
        <v>187</v>
      </c>
      <c r="S142" s="21">
        <f t="shared" si="28"/>
        <v>1131814.9300000002</v>
      </c>
      <c r="T142" s="21">
        <f t="shared" si="29"/>
        <v>401</v>
      </c>
      <c r="U142" s="21">
        <f t="shared" si="30"/>
        <v>2316147.2000000002</v>
      </c>
      <c r="V142" s="11"/>
    </row>
    <row r="143" spans="1:22" s="5" customFormat="1">
      <c r="A143" s="15">
        <v>136</v>
      </c>
      <c r="B143" s="30" t="s">
        <v>289</v>
      </c>
      <c r="C143" s="17" t="s">
        <v>290</v>
      </c>
      <c r="D143" s="22"/>
      <c r="E143" s="22"/>
      <c r="F143" s="22"/>
      <c r="G143" s="22"/>
      <c r="H143" s="22">
        <v>117</v>
      </c>
      <c r="I143" s="22">
        <v>314808.3</v>
      </c>
      <c r="J143" s="22">
        <v>246</v>
      </c>
      <c r="K143" s="22">
        <v>1016592.15</v>
      </c>
      <c r="L143" s="22">
        <f t="shared" si="25"/>
        <v>363</v>
      </c>
      <c r="M143" s="22">
        <f t="shared" si="26"/>
        <v>1331400.45</v>
      </c>
      <c r="N143" s="22">
        <v>156</v>
      </c>
      <c r="O143" s="22">
        <v>772416.36</v>
      </c>
      <c r="P143" s="22">
        <v>10</v>
      </c>
      <c r="Q143" s="22">
        <v>86767.21</v>
      </c>
      <c r="R143" s="22">
        <f t="shared" si="27"/>
        <v>166</v>
      </c>
      <c r="S143" s="22">
        <f t="shared" si="28"/>
        <v>859183.57</v>
      </c>
      <c r="T143" s="22">
        <f t="shared" si="29"/>
        <v>529</v>
      </c>
      <c r="U143" s="22">
        <f t="shared" si="30"/>
        <v>2190584.02</v>
      </c>
      <c r="V143" s="11"/>
    </row>
    <row r="144" spans="1:22" s="5" customFormat="1">
      <c r="A144" s="18">
        <v>137</v>
      </c>
      <c r="B144" s="31" t="s">
        <v>279</v>
      </c>
      <c r="C144" s="1" t="s">
        <v>280</v>
      </c>
      <c r="D144" s="23">
        <v>7</v>
      </c>
      <c r="E144" s="23">
        <v>70150</v>
      </c>
      <c r="F144" s="23">
        <v>5</v>
      </c>
      <c r="G144" s="23">
        <v>71814.48</v>
      </c>
      <c r="H144" s="23">
        <v>130</v>
      </c>
      <c r="I144" s="23">
        <v>291788.19</v>
      </c>
      <c r="J144" s="23">
        <v>165</v>
      </c>
      <c r="K144" s="23">
        <v>888969.54</v>
      </c>
      <c r="L144" s="21">
        <f t="shared" si="15"/>
        <v>307</v>
      </c>
      <c r="M144" s="21">
        <f t="shared" si="16"/>
        <v>1322722.21</v>
      </c>
      <c r="N144" s="23">
        <v>52</v>
      </c>
      <c r="O144" s="23">
        <v>657564.18999999994</v>
      </c>
      <c r="P144" s="23">
        <v>10</v>
      </c>
      <c r="Q144" s="23">
        <v>110415.24</v>
      </c>
      <c r="R144" s="21">
        <f t="shared" si="13"/>
        <v>62</v>
      </c>
      <c r="S144" s="21">
        <f t="shared" si="14"/>
        <v>767979.42999999993</v>
      </c>
      <c r="T144" s="21">
        <f t="shared" si="17"/>
        <v>369</v>
      </c>
      <c r="U144" s="21">
        <f t="shared" si="18"/>
        <v>2090701.64</v>
      </c>
      <c r="V144" s="11"/>
    </row>
    <row r="145" spans="1:22" s="5" customFormat="1">
      <c r="A145" s="15">
        <v>138</v>
      </c>
      <c r="B145" s="30" t="s">
        <v>265</v>
      </c>
      <c r="C145" s="17" t="s">
        <v>266</v>
      </c>
      <c r="D145" s="22">
        <v>1</v>
      </c>
      <c r="E145" s="22">
        <v>553351.12</v>
      </c>
      <c r="F145" s="22">
        <v>2</v>
      </c>
      <c r="G145" s="22">
        <v>121700.1</v>
      </c>
      <c r="H145" s="22">
        <v>471</v>
      </c>
      <c r="I145" s="22">
        <v>443109.9</v>
      </c>
      <c r="J145" s="22">
        <v>49</v>
      </c>
      <c r="K145" s="22">
        <v>29183.9</v>
      </c>
      <c r="L145" s="22">
        <f t="shared" ref="L145:L152" si="31">D145+F145+H145+J145</f>
        <v>523</v>
      </c>
      <c r="M145" s="22">
        <f t="shared" ref="M145:M152" si="32">E145+G145+I145+K145</f>
        <v>1147345.02</v>
      </c>
      <c r="N145" s="22"/>
      <c r="O145" s="22"/>
      <c r="P145" s="22">
        <v>4</v>
      </c>
      <c r="Q145" s="22">
        <v>900000</v>
      </c>
      <c r="R145" s="22">
        <f t="shared" ref="R145:R152" si="33">N145+P145</f>
        <v>4</v>
      </c>
      <c r="S145" s="22">
        <f t="shared" ref="S145:S152" si="34">O145+Q145</f>
        <v>900000</v>
      </c>
      <c r="T145" s="22">
        <f t="shared" ref="T145:T152" si="35">L145+R145</f>
        <v>527</v>
      </c>
      <c r="U145" s="22">
        <f t="shared" ref="U145:U152" si="36">M145+S145</f>
        <v>2047345.02</v>
      </c>
      <c r="V145" s="11"/>
    </row>
    <row r="146" spans="1:22" s="5" customFormat="1">
      <c r="A146" s="18">
        <v>139</v>
      </c>
      <c r="B146" s="31" t="s">
        <v>223</v>
      </c>
      <c r="C146" s="1" t="s">
        <v>224</v>
      </c>
      <c r="D146" s="23"/>
      <c r="E146" s="23"/>
      <c r="F146" s="23"/>
      <c r="G146" s="23"/>
      <c r="H146" s="23">
        <v>1</v>
      </c>
      <c r="I146" s="23">
        <v>119084.19</v>
      </c>
      <c r="J146" s="23">
        <v>9</v>
      </c>
      <c r="K146" s="23">
        <v>111933.93</v>
      </c>
      <c r="L146" s="21">
        <f t="shared" si="31"/>
        <v>10</v>
      </c>
      <c r="M146" s="21">
        <f t="shared" si="32"/>
        <v>231018.12</v>
      </c>
      <c r="N146" s="23">
        <v>4</v>
      </c>
      <c r="O146" s="23">
        <v>1750000</v>
      </c>
      <c r="P146" s="23"/>
      <c r="Q146" s="23"/>
      <c r="R146" s="21">
        <f t="shared" si="33"/>
        <v>4</v>
      </c>
      <c r="S146" s="21">
        <f t="shared" si="34"/>
        <v>1750000</v>
      </c>
      <c r="T146" s="21">
        <f t="shared" si="35"/>
        <v>14</v>
      </c>
      <c r="U146" s="21">
        <f t="shared" si="36"/>
        <v>1981018.12</v>
      </c>
      <c r="V146" s="11"/>
    </row>
    <row r="147" spans="1:22" s="5" customFormat="1">
      <c r="A147" s="15">
        <v>140</v>
      </c>
      <c r="B147" s="30" t="s">
        <v>285</v>
      </c>
      <c r="C147" s="17" t="s">
        <v>286</v>
      </c>
      <c r="D147" s="22"/>
      <c r="E147" s="22"/>
      <c r="F147" s="22"/>
      <c r="G147" s="22"/>
      <c r="H147" s="22">
        <v>93</v>
      </c>
      <c r="I147" s="22">
        <v>390300.31</v>
      </c>
      <c r="J147" s="22">
        <v>208</v>
      </c>
      <c r="K147" s="22">
        <v>895080.39</v>
      </c>
      <c r="L147" s="22">
        <f t="shared" si="31"/>
        <v>301</v>
      </c>
      <c r="M147" s="22">
        <f t="shared" si="32"/>
        <v>1285380.7</v>
      </c>
      <c r="N147" s="22">
        <v>133</v>
      </c>
      <c r="O147" s="22">
        <v>553330.18000000005</v>
      </c>
      <c r="P147" s="22">
        <v>8</v>
      </c>
      <c r="Q147" s="22">
        <v>46443.37</v>
      </c>
      <c r="R147" s="22">
        <f t="shared" si="33"/>
        <v>141</v>
      </c>
      <c r="S147" s="22">
        <f t="shared" si="34"/>
        <v>599773.55000000005</v>
      </c>
      <c r="T147" s="22">
        <f t="shared" si="35"/>
        <v>442</v>
      </c>
      <c r="U147" s="22">
        <f t="shared" si="36"/>
        <v>1885154.25</v>
      </c>
      <c r="V147" s="11"/>
    </row>
    <row r="148" spans="1:22" s="5" customFormat="1">
      <c r="A148" s="18">
        <v>141</v>
      </c>
      <c r="B148" s="31" t="s">
        <v>323</v>
      </c>
      <c r="C148" s="1" t="s">
        <v>324</v>
      </c>
      <c r="D148" s="23">
        <v>6</v>
      </c>
      <c r="E148" s="23">
        <v>700124</v>
      </c>
      <c r="F148" s="23"/>
      <c r="G148" s="23"/>
      <c r="H148" s="23">
        <v>6</v>
      </c>
      <c r="I148" s="23">
        <v>15030</v>
      </c>
      <c r="J148" s="23">
        <v>8</v>
      </c>
      <c r="K148" s="23">
        <v>1494.28</v>
      </c>
      <c r="L148" s="21">
        <f t="shared" ref="L148:L151" si="37">D148+F148+H148+J148</f>
        <v>20</v>
      </c>
      <c r="M148" s="21">
        <f t="shared" ref="M148:M151" si="38">E148+G148+I148+K148</f>
        <v>716648.28</v>
      </c>
      <c r="N148" s="23"/>
      <c r="O148" s="23"/>
      <c r="P148" s="23">
        <v>4</v>
      </c>
      <c r="Q148" s="23">
        <v>700000</v>
      </c>
      <c r="R148" s="21">
        <f t="shared" ref="R148:R151" si="39">N148+P148</f>
        <v>4</v>
      </c>
      <c r="S148" s="21">
        <f t="shared" ref="S148:S151" si="40">O148+Q148</f>
        <v>700000</v>
      </c>
      <c r="T148" s="21">
        <f t="shared" ref="T148:T151" si="41">L148+R148</f>
        <v>24</v>
      </c>
      <c r="U148" s="21">
        <f t="shared" ref="U148:U151" si="42">M148+S148</f>
        <v>1416648.28</v>
      </c>
      <c r="V148" s="11"/>
    </row>
    <row r="149" spans="1:22" s="5" customFormat="1">
      <c r="A149" s="15">
        <v>142</v>
      </c>
      <c r="B149" s="30" t="s">
        <v>299</v>
      </c>
      <c r="C149" s="17" t="s">
        <v>300</v>
      </c>
      <c r="D149" s="22"/>
      <c r="E149" s="22"/>
      <c r="F149" s="22"/>
      <c r="G149" s="22"/>
      <c r="H149" s="22">
        <v>8</v>
      </c>
      <c r="I149" s="22">
        <v>237507.14</v>
      </c>
      <c r="J149" s="22">
        <v>143</v>
      </c>
      <c r="K149" s="22">
        <v>472259.93</v>
      </c>
      <c r="L149" s="22">
        <f t="shared" si="37"/>
        <v>151</v>
      </c>
      <c r="M149" s="22">
        <f t="shared" si="38"/>
        <v>709767.07000000007</v>
      </c>
      <c r="N149" s="22">
        <v>121</v>
      </c>
      <c r="O149" s="22">
        <v>460537</v>
      </c>
      <c r="P149" s="22">
        <v>4</v>
      </c>
      <c r="Q149" s="22">
        <v>231150.45</v>
      </c>
      <c r="R149" s="22">
        <f t="shared" si="39"/>
        <v>125</v>
      </c>
      <c r="S149" s="22">
        <f t="shared" si="40"/>
        <v>691687.45</v>
      </c>
      <c r="T149" s="22">
        <f t="shared" si="41"/>
        <v>276</v>
      </c>
      <c r="U149" s="22">
        <f t="shared" si="42"/>
        <v>1401454.52</v>
      </c>
      <c r="V149" s="11"/>
    </row>
    <row r="150" spans="1:22" s="5" customFormat="1">
      <c r="A150" s="18">
        <v>143</v>
      </c>
      <c r="B150" s="31" t="s">
        <v>297</v>
      </c>
      <c r="C150" s="1" t="s">
        <v>298</v>
      </c>
      <c r="D150" s="23"/>
      <c r="E150" s="23"/>
      <c r="F150" s="23"/>
      <c r="G150" s="23"/>
      <c r="H150" s="23">
        <v>179</v>
      </c>
      <c r="I150" s="23">
        <v>623884.13</v>
      </c>
      <c r="J150" s="23">
        <v>177</v>
      </c>
      <c r="K150" s="23">
        <v>569104.53</v>
      </c>
      <c r="L150" s="21">
        <f t="shared" si="37"/>
        <v>356</v>
      </c>
      <c r="M150" s="21">
        <f t="shared" si="38"/>
        <v>1192988.6600000001</v>
      </c>
      <c r="N150" s="23">
        <v>10</v>
      </c>
      <c r="O150" s="23">
        <v>58854.42</v>
      </c>
      <c r="P150" s="23">
        <v>7</v>
      </c>
      <c r="Q150" s="23">
        <v>131450</v>
      </c>
      <c r="R150" s="21">
        <f t="shared" si="39"/>
        <v>17</v>
      </c>
      <c r="S150" s="21">
        <f t="shared" si="40"/>
        <v>190304.41999999998</v>
      </c>
      <c r="T150" s="21">
        <f t="shared" si="41"/>
        <v>373</v>
      </c>
      <c r="U150" s="21">
        <f t="shared" si="42"/>
        <v>1383293.08</v>
      </c>
      <c r="V150" s="11"/>
    </row>
    <row r="151" spans="1:22" s="5" customFormat="1">
      <c r="A151" s="15">
        <v>144</v>
      </c>
      <c r="B151" s="30" t="s">
        <v>331</v>
      </c>
      <c r="C151" s="17" t="s">
        <v>332</v>
      </c>
      <c r="D151" s="22"/>
      <c r="E151" s="22"/>
      <c r="F151" s="22"/>
      <c r="G151" s="22"/>
      <c r="H151" s="22">
        <v>1</v>
      </c>
      <c r="I151" s="22">
        <v>7765.79</v>
      </c>
      <c r="J151" s="22">
        <v>5</v>
      </c>
      <c r="K151" s="22">
        <v>1230793.6200000001</v>
      </c>
      <c r="L151" s="22">
        <f t="shared" si="37"/>
        <v>6</v>
      </c>
      <c r="M151" s="22">
        <f t="shared" si="38"/>
        <v>1238559.4100000001</v>
      </c>
      <c r="N151" s="22"/>
      <c r="O151" s="22"/>
      <c r="P151" s="22"/>
      <c r="Q151" s="22"/>
      <c r="R151" s="22">
        <f t="shared" si="39"/>
        <v>0</v>
      </c>
      <c r="S151" s="22">
        <f t="shared" si="40"/>
        <v>0</v>
      </c>
      <c r="T151" s="22">
        <f t="shared" si="41"/>
        <v>6</v>
      </c>
      <c r="U151" s="22">
        <f t="shared" si="42"/>
        <v>1238559.4100000001</v>
      </c>
      <c r="V151" s="11"/>
    </row>
    <row r="152" spans="1:22" s="5" customFormat="1">
      <c r="A152" s="18">
        <v>145</v>
      </c>
      <c r="B152" s="31" t="s">
        <v>295</v>
      </c>
      <c r="C152" s="1" t="s">
        <v>296</v>
      </c>
      <c r="D152" s="23"/>
      <c r="E152" s="23"/>
      <c r="F152" s="23"/>
      <c r="G152" s="23"/>
      <c r="H152" s="23">
        <v>47</v>
      </c>
      <c r="I152" s="23">
        <v>49945.33</v>
      </c>
      <c r="J152" s="23">
        <v>136</v>
      </c>
      <c r="K152" s="23">
        <v>540305.93000000005</v>
      </c>
      <c r="L152" s="21">
        <f t="shared" si="31"/>
        <v>183</v>
      </c>
      <c r="M152" s="21">
        <f t="shared" si="32"/>
        <v>590251.26</v>
      </c>
      <c r="N152" s="23">
        <v>154</v>
      </c>
      <c r="O152" s="23">
        <v>458631.39</v>
      </c>
      <c r="P152" s="23">
        <v>1</v>
      </c>
      <c r="Q152" s="23">
        <v>753.59</v>
      </c>
      <c r="R152" s="21">
        <f t="shared" si="33"/>
        <v>155</v>
      </c>
      <c r="S152" s="21">
        <f t="shared" si="34"/>
        <v>459384.98000000004</v>
      </c>
      <c r="T152" s="21">
        <f t="shared" si="35"/>
        <v>338</v>
      </c>
      <c r="U152" s="21">
        <f t="shared" si="36"/>
        <v>1049636.24</v>
      </c>
      <c r="V152" s="11"/>
    </row>
    <row r="153" spans="1:22" s="5" customFormat="1">
      <c r="A153" s="15">
        <v>146</v>
      </c>
      <c r="B153" s="30" t="s">
        <v>301</v>
      </c>
      <c r="C153" s="17" t="s">
        <v>302</v>
      </c>
      <c r="D153" s="22"/>
      <c r="E153" s="22"/>
      <c r="F153" s="22"/>
      <c r="G153" s="22"/>
      <c r="H153" s="22">
        <v>78</v>
      </c>
      <c r="I153" s="22">
        <v>45915.14</v>
      </c>
      <c r="J153" s="22">
        <v>263</v>
      </c>
      <c r="K153" s="22">
        <v>482639.65</v>
      </c>
      <c r="L153" s="22">
        <f t="shared" si="15"/>
        <v>341</v>
      </c>
      <c r="M153" s="22">
        <f t="shared" si="16"/>
        <v>528554.79</v>
      </c>
      <c r="N153" s="22">
        <v>50</v>
      </c>
      <c r="O153" s="22">
        <v>450199.94</v>
      </c>
      <c r="P153" s="22"/>
      <c r="Q153" s="22"/>
      <c r="R153" s="22">
        <f t="shared" si="13"/>
        <v>50</v>
      </c>
      <c r="S153" s="22">
        <f t="shared" si="14"/>
        <v>450199.94</v>
      </c>
      <c r="T153" s="22">
        <f t="shared" si="17"/>
        <v>391</v>
      </c>
      <c r="U153" s="22">
        <f t="shared" si="18"/>
        <v>978754.73</v>
      </c>
      <c r="V153" s="11"/>
    </row>
    <row r="154" spans="1:22" s="5" customFormat="1">
      <c r="A154" s="18">
        <v>147</v>
      </c>
      <c r="B154" s="31" t="s">
        <v>309</v>
      </c>
      <c r="C154" s="1" t="s">
        <v>310</v>
      </c>
      <c r="D154" s="23"/>
      <c r="E154" s="23"/>
      <c r="F154" s="23"/>
      <c r="G154" s="23"/>
      <c r="H154" s="23">
        <v>11</v>
      </c>
      <c r="I154" s="23">
        <v>21891.93</v>
      </c>
      <c r="J154" s="23">
        <v>96</v>
      </c>
      <c r="K154" s="23">
        <v>395438.8</v>
      </c>
      <c r="L154" s="21">
        <f t="shared" si="15"/>
        <v>107</v>
      </c>
      <c r="M154" s="21">
        <f t="shared" si="16"/>
        <v>417330.73</v>
      </c>
      <c r="N154" s="23">
        <v>99</v>
      </c>
      <c r="O154" s="23">
        <v>384920.28</v>
      </c>
      <c r="P154" s="23">
        <v>4</v>
      </c>
      <c r="Q154" s="23">
        <v>13558.36</v>
      </c>
      <c r="R154" s="21">
        <f t="shared" si="13"/>
        <v>103</v>
      </c>
      <c r="S154" s="21">
        <f t="shared" si="14"/>
        <v>398478.64</v>
      </c>
      <c r="T154" s="21">
        <f t="shared" si="17"/>
        <v>210</v>
      </c>
      <c r="U154" s="21">
        <f t="shared" si="18"/>
        <v>815809.37</v>
      </c>
      <c r="V154" s="11"/>
    </row>
    <row r="155" spans="1:22" s="5" customFormat="1">
      <c r="A155" s="15">
        <v>148</v>
      </c>
      <c r="B155" s="30" t="s">
        <v>259</v>
      </c>
      <c r="C155" s="17" t="s">
        <v>260</v>
      </c>
      <c r="D155" s="22"/>
      <c r="E155" s="22"/>
      <c r="F155" s="22"/>
      <c r="G155" s="22"/>
      <c r="H155" s="22">
        <v>3</v>
      </c>
      <c r="I155" s="22">
        <v>18351.080000000002</v>
      </c>
      <c r="J155" s="22">
        <v>10</v>
      </c>
      <c r="K155" s="22">
        <v>364611.84000000003</v>
      </c>
      <c r="L155" s="22">
        <f t="shared" si="15"/>
        <v>13</v>
      </c>
      <c r="M155" s="22">
        <f t="shared" si="16"/>
        <v>382962.92000000004</v>
      </c>
      <c r="N155" s="22">
        <v>2</v>
      </c>
      <c r="O155" s="22">
        <v>355299</v>
      </c>
      <c r="P155" s="22"/>
      <c r="Q155" s="22"/>
      <c r="R155" s="22">
        <f t="shared" si="13"/>
        <v>2</v>
      </c>
      <c r="S155" s="22">
        <f t="shared" si="14"/>
        <v>355299</v>
      </c>
      <c r="T155" s="22">
        <f t="shared" si="17"/>
        <v>15</v>
      </c>
      <c r="U155" s="22">
        <f t="shared" si="18"/>
        <v>738261.92</v>
      </c>
      <c r="V155" s="11"/>
    </row>
    <row r="156" spans="1:22" s="5" customFormat="1">
      <c r="A156" s="18">
        <v>149</v>
      </c>
      <c r="B156" s="31" t="s">
        <v>305</v>
      </c>
      <c r="C156" s="1" t="s">
        <v>306</v>
      </c>
      <c r="D156" s="23"/>
      <c r="E156" s="23"/>
      <c r="F156" s="23"/>
      <c r="G156" s="23"/>
      <c r="H156" s="23">
        <v>94</v>
      </c>
      <c r="I156" s="23">
        <v>52633.8</v>
      </c>
      <c r="J156" s="23">
        <v>236</v>
      </c>
      <c r="K156" s="23">
        <v>280275.57</v>
      </c>
      <c r="L156" s="21">
        <f t="shared" si="15"/>
        <v>330</v>
      </c>
      <c r="M156" s="21">
        <f t="shared" si="16"/>
        <v>332909.37</v>
      </c>
      <c r="N156" s="23">
        <v>35</v>
      </c>
      <c r="O156" s="23">
        <v>287328.13</v>
      </c>
      <c r="P156" s="23"/>
      <c r="Q156" s="23"/>
      <c r="R156" s="21">
        <f t="shared" si="13"/>
        <v>35</v>
      </c>
      <c r="S156" s="21">
        <f t="shared" si="14"/>
        <v>287328.13</v>
      </c>
      <c r="T156" s="21">
        <f t="shared" si="17"/>
        <v>365</v>
      </c>
      <c r="U156" s="21">
        <f t="shared" si="18"/>
        <v>620237.5</v>
      </c>
      <c r="V156" s="11"/>
    </row>
    <row r="157" spans="1:22" s="5" customFormat="1">
      <c r="A157" s="15">
        <v>150</v>
      </c>
      <c r="B157" s="30" t="s">
        <v>307</v>
      </c>
      <c r="C157" s="17" t="s">
        <v>308</v>
      </c>
      <c r="D157" s="22"/>
      <c r="E157" s="22"/>
      <c r="F157" s="22"/>
      <c r="G157" s="22"/>
      <c r="H157" s="22">
        <v>98</v>
      </c>
      <c r="I157" s="22">
        <v>64140.33</v>
      </c>
      <c r="J157" s="22">
        <v>152</v>
      </c>
      <c r="K157" s="22">
        <v>285720.33</v>
      </c>
      <c r="L157" s="22">
        <f t="shared" si="15"/>
        <v>250</v>
      </c>
      <c r="M157" s="22">
        <f t="shared" si="16"/>
        <v>349860.66000000003</v>
      </c>
      <c r="N157" s="22">
        <v>8</v>
      </c>
      <c r="O157" s="22">
        <v>178148.49</v>
      </c>
      <c r="P157" s="22"/>
      <c r="Q157" s="22"/>
      <c r="R157" s="22">
        <f t="shared" si="13"/>
        <v>8</v>
      </c>
      <c r="S157" s="22">
        <f t="shared" si="14"/>
        <v>178148.49</v>
      </c>
      <c r="T157" s="22">
        <f t="shared" si="17"/>
        <v>258</v>
      </c>
      <c r="U157" s="22">
        <f t="shared" si="18"/>
        <v>528009.15</v>
      </c>
      <c r="V157" s="11"/>
    </row>
    <row r="158" spans="1:22" s="5" customFormat="1">
      <c r="A158" s="18">
        <v>151</v>
      </c>
      <c r="B158" s="31" t="s">
        <v>311</v>
      </c>
      <c r="C158" s="1" t="s">
        <v>312</v>
      </c>
      <c r="D158" s="23"/>
      <c r="E158" s="23"/>
      <c r="F158" s="23"/>
      <c r="G158" s="23"/>
      <c r="H158" s="23"/>
      <c r="I158" s="23"/>
      <c r="J158" s="23">
        <v>7</v>
      </c>
      <c r="K158" s="23">
        <v>77188.39</v>
      </c>
      <c r="L158" s="21">
        <f t="shared" si="15"/>
        <v>7</v>
      </c>
      <c r="M158" s="21">
        <f t="shared" si="16"/>
        <v>77188.39</v>
      </c>
      <c r="N158" s="23">
        <v>7</v>
      </c>
      <c r="O158" s="23">
        <v>77098.94</v>
      </c>
      <c r="P158" s="23"/>
      <c r="Q158" s="23"/>
      <c r="R158" s="21">
        <f t="shared" si="13"/>
        <v>7</v>
      </c>
      <c r="S158" s="21">
        <f t="shared" si="14"/>
        <v>77098.94</v>
      </c>
      <c r="T158" s="21">
        <f t="shared" si="17"/>
        <v>14</v>
      </c>
      <c r="U158" s="21">
        <f t="shared" si="18"/>
        <v>154287.33000000002</v>
      </c>
      <c r="V158" s="11"/>
    </row>
    <row r="159" spans="1:22" s="5" customFormat="1">
      <c r="A159" s="15">
        <v>152</v>
      </c>
      <c r="B159" s="30" t="s">
        <v>313</v>
      </c>
      <c r="C159" s="17" t="s">
        <v>314</v>
      </c>
      <c r="D159" s="22"/>
      <c r="E159" s="22"/>
      <c r="F159" s="22"/>
      <c r="G159" s="22"/>
      <c r="H159" s="22">
        <v>12</v>
      </c>
      <c r="I159" s="22">
        <v>11155.08</v>
      </c>
      <c r="J159" s="22">
        <v>41</v>
      </c>
      <c r="K159" s="22">
        <v>58386.75</v>
      </c>
      <c r="L159" s="22">
        <f t="shared" si="15"/>
        <v>53</v>
      </c>
      <c r="M159" s="22">
        <f t="shared" si="16"/>
        <v>69541.83</v>
      </c>
      <c r="N159" s="22">
        <v>10</v>
      </c>
      <c r="O159" s="22">
        <v>56135.78</v>
      </c>
      <c r="P159" s="22"/>
      <c r="Q159" s="22"/>
      <c r="R159" s="22">
        <f t="shared" ref="R159:R168" si="43">N159+P159</f>
        <v>10</v>
      </c>
      <c r="S159" s="22">
        <f t="shared" ref="S159:S168" si="44">O159+Q159</f>
        <v>56135.78</v>
      </c>
      <c r="T159" s="22">
        <f t="shared" si="17"/>
        <v>63</v>
      </c>
      <c r="U159" s="22">
        <f t="shared" si="18"/>
        <v>125677.61</v>
      </c>
      <c r="V159" s="11"/>
    </row>
    <row r="160" spans="1:22" s="5" customFormat="1">
      <c r="A160" s="18">
        <v>153</v>
      </c>
      <c r="B160" s="31" t="s">
        <v>338</v>
      </c>
      <c r="C160" s="1" t="s">
        <v>339</v>
      </c>
      <c r="D160" s="23">
        <v>1</v>
      </c>
      <c r="E160" s="23">
        <v>59807.21</v>
      </c>
      <c r="F160" s="23"/>
      <c r="G160" s="23"/>
      <c r="H160" s="23"/>
      <c r="I160" s="23"/>
      <c r="J160" s="23"/>
      <c r="K160" s="23"/>
      <c r="L160" s="21">
        <f t="shared" si="15"/>
        <v>1</v>
      </c>
      <c r="M160" s="21">
        <f t="shared" si="16"/>
        <v>59807.21</v>
      </c>
      <c r="N160" s="23"/>
      <c r="O160" s="23"/>
      <c r="P160" s="23"/>
      <c r="Q160" s="23"/>
      <c r="R160" s="21">
        <f t="shared" si="43"/>
        <v>0</v>
      </c>
      <c r="S160" s="21">
        <f t="shared" si="44"/>
        <v>0</v>
      </c>
      <c r="T160" s="21">
        <f t="shared" si="17"/>
        <v>1</v>
      </c>
      <c r="U160" s="21">
        <f t="shared" si="18"/>
        <v>59807.21</v>
      </c>
      <c r="V160" s="11"/>
    </row>
    <row r="161" spans="1:22" s="5" customFormat="1">
      <c r="A161" s="15">
        <v>154</v>
      </c>
      <c r="B161" s="30" t="s">
        <v>317</v>
      </c>
      <c r="C161" s="17" t="s">
        <v>318</v>
      </c>
      <c r="D161" s="22"/>
      <c r="E161" s="22"/>
      <c r="F161" s="22"/>
      <c r="G161" s="22"/>
      <c r="H161" s="22">
        <v>5</v>
      </c>
      <c r="I161" s="22">
        <v>10871.08</v>
      </c>
      <c r="J161" s="22">
        <v>3</v>
      </c>
      <c r="K161" s="22">
        <v>5850.84</v>
      </c>
      <c r="L161" s="22">
        <f t="shared" si="15"/>
        <v>8</v>
      </c>
      <c r="M161" s="22">
        <f t="shared" si="16"/>
        <v>16721.919999999998</v>
      </c>
      <c r="N161" s="22">
        <v>4</v>
      </c>
      <c r="O161" s="22">
        <v>6532.91</v>
      </c>
      <c r="P161" s="22">
        <v>10</v>
      </c>
      <c r="Q161" s="22">
        <v>13370.72</v>
      </c>
      <c r="R161" s="22">
        <f t="shared" si="43"/>
        <v>14</v>
      </c>
      <c r="S161" s="22">
        <f t="shared" si="44"/>
        <v>19903.629999999997</v>
      </c>
      <c r="T161" s="22">
        <f t="shared" si="17"/>
        <v>22</v>
      </c>
      <c r="U161" s="22">
        <f t="shared" si="18"/>
        <v>36625.549999999996</v>
      </c>
      <c r="V161" s="11"/>
    </row>
    <row r="162" spans="1:22" s="5" customFormat="1">
      <c r="A162" s="18">
        <v>155</v>
      </c>
      <c r="B162" s="31" t="s">
        <v>345</v>
      </c>
      <c r="C162" s="1" t="s">
        <v>346</v>
      </c>
      <c r="D162" s="23"/>
      <c r="E162" s="23"/>
      <c r="F162" s="23"/>
      <c r="G162" s="23"/>
      <c r="H162" s="23"/>
      <c r="I162" s="23"/>
      <c r="J162" s="23"/>
      <c r="K162" s="23"/>
      <c r="L162" s="21">
        <f t="shared" si="15"/>
        <v>0</v>
      </c>
      <c r="M162" s="21">
        <f t="shared" si="16"/>
        <v>0</v>
      </c>
      <c r="N162" s="23">
        <v>2</v>
      </c>
      <c r="O162" s="23">
        <v>16000</v>
      </c>
      <c r="P162" s="23"/>
      <c r="Q162" s="23"/>
      <c r="R162" s="21">
        <f t="shared" si="43"/>
        <v>2</v>
      </c>
      <c r="S162" s="21">
        <f t="shared" si="44"/>
        <v>16000</v>
      </c>
      <c r="T162" s="21">
        <f t="shared" si="17"/>
        <v>2</v>
      </c>
      <c r="U162" s="21">
        <f t="shared" si="18"/>
        <v>16000</v>
      </c>
      <c r="V162" s="11"/>
    </row>
    <row r="163" spans="1:22" s="5" customFormat="1">
      <c r="A163" s="15">
        <v>156</v>
      </c>
      <c r="B163" s="30" t="s">
        <v>321</v>
      </c>
      <c r="C163" s="17" t="s">
        <v>322</v>
      </c>
      <c r="D163" s="22"/>
      <c r="E163" s="22"/>
      <c r="F163" s="22"/>
      <c r="G163" s="22"/>
      <c r="H163" s="22"/>
      <c r="I163" s="22"/>
      <c r="J163" s="22"/>
      <c r="K163" s="22"/>
      <c r="L163" s="22">
        <f t="shared" ref="L163:L168" si="45">D163+F163+H163+J163</f>
        <v>0</v>
      </c>
      <c r="M163" s="22">
        <f t="shared" ref="M163:M168" si="46">E163+G163+I163+K163</f>
        <v>0</v>
      </c>
      <c r="N163" s="22">
        <v>1</v>
      </c>
      <c r="O163" s="22">
        <v>6500</v>
      </c>
      <c r="P163" s="22">
        <v>1</v>
      </c>
      <c r="Q163" s="22">
        <v>6500</v>
      </c>
      <c r="R163" s="22">
        <f t="shared" si="43"/>
        <v>2</v>
      </c>
      <c r="S163" s="22">
        <f t="shared" si="44"/>
        <v>13000</v>
      </c>
      <c r="T163" s="22">
        <f t="shared" ref="T163:T168" si="47">L163+R163</f>
        <v>2</v>
      </c>
      <c r="U163" s="22">
        <f t="shared" ref="U163:U168" si="48">M163+S163</f>
        <v>13000</v>
      </c>
      <c r="V163" s="11"/>
    </row>
    <row r="164" spans="1:22" s="5" customFormat="1">
      <c r="A164" s="18">
        <v>157</v>
      </c>
      <c r="B164" s="31" t="s">
        <v>325</v>
      </c>
      <c r="C164" s="1" t="s">
        <v>326</v>
      </c>
      <c r="D164" s="23"/>
      <c r="E164" s="23"/>
      <c r="F164" s="23"/>
      <c r="G164" s="23"/>
      <c r="H164" s="23"/>
      <c r="I164" s="23"/>
      <c r="J164" s="23">
        <v>5</v>
      </c>
      <c r="K164" s="23">
        <v>10197.82</v>
      </c>
      <c r="L164" s="21">
        <f t="shared" si="45"/>
        <v>5</v>
      </c>
      <c r="M164" s="21">
        <f t="shared" si="46"/>
        <v>10197.82</v>
      </c>
      <c r="N164" s="23"/>
      <c r="O164" s="23"/>
      <c r="P164" s="23"/>
      <c r="Q164" s="23"/>
      <c r="R164" s="21">
        <f t="shared" si="43"/>
        <v>0</v>
      </c>
      <c r="S164" s="21">
        <f t="shared" si="44"/>
        <v>0</v>
      </c>
      <c r="T164" s="21">
        <f t="shared" si="47"/>
        <v>5</v>
      </c>
      <c r="U164" s="21">
        <f t="shared" si="48"/>
        <v>10197.82</v>
      </c>
      <c r="V164" s="11"/>
    </row>
    <row r="165" spans="1:22" s="5" customFormat="1">
      <c r="A165" s="15">
        <v>158</v>
      </c>
      <c r="B165" s="30" t="s">
        <v>315</v>
      </c>
      <c r="C165" s="17" t="s">
        <v>316</v>
      </c>
      <c r="D165" s="22"/>
      <c r="E165" s="22"/>
      <c r="F165" s="22"/>
      <c r="G165" s="22"/>
      <c r="H165" s="22"/>
      <c r="I165" s="22"/>
      <c r="J165" s="22">
        <v>2</v>
      </c>
      <c r="K165" s="22">
        <v>4246.68</v>
      </c>
      <c r="L165" s="22">
        <f t="shared" si="45"/>
        <v>2</v>
      </c>
      <c r="M165" s="22">
        <f t="shared" si="46"/>
        <v>4246.68</v>
      </c>
      <c r="N165" s="22"/>
      <c r="O165" s="22"/>
      <c r="P165" s="22"/>
      <c r="Q165" s="22"/>
      <c r="R165" s="22">
        <f t="shared" si="43"/>
        <v>0</v>
      </c>
      <c r="S165" s="22">
        <f t="shared" si="44"/>
        <v>0</v>
      </c>
      <c r="T165" s="22">
        <f t="shared" si="47"/>
        <v>2</v>
      </c>
      <c r="U165" s="22">
        <f t="shared" si="48"/>
        <v>4246.68</v>
      </c>
      <c r="V165" s="11"/>
    </row>
    <row r="166" spans="1:22" s="5" customFormat="1">
      <c r="A166" s="18">
        <v>159</v>
      </c>
      <c r="B166" s="31" t="s">
        <v>334</v>
      </c>
      <c r="C166" s="1" t="s">
        <v>335</v>
      </c>
      <c r="D166" s="23"/>
      <c r="E166" s="23"/>
      <c r="F166" s="23"/>
      <c r="G166" s="23"/>
      <c r="H166" s="23"/>
      <c r="I166" s="23"/>
      <c r="J166" s="23">
        <v>1</v>
      </c>
      <c r="K166" s="23">
        <v>1589.7</v>
      </c>
      <c r="L166" s="21">
        <f t="shared" si="45"/>
        <v>1</v>
      </c>
      <c r="M166" s="21">
        <f t="shared" si="46"/>
        <v>1589.7</v>
      </c>
      <c r="N166" s="23"/>
      <c r="O166" s="23"/>
      <c r="P166" s="23"/>
      <c r="Q166" s="23"/>
      <c r="R166" s="21">
        <f t="shared" si="43"/>
        <v>0</v>
      </c>
      <c r="S166" s="21">
        <f t="shared" si="44"/>
        <v>0</v>
      </c>
      <c r="T166" s="21">
        <f t="shared" si="47"/>
        <v>1</v>
      </c>
      <c r="U166" s="21">
        <f t="shared" si="48"/>
        <v>1589.7</v>
      </c>
      <c r="V166" s="11"/>
    </row>
    <row r="167" spans="1:22" s="5" customFormat="1">
      <c r="A167" s="15">
        <v>160</v>
      </c>
      <c r="B167" s="30" t="s">
        <v>329</v>
      </c>
      <c r="C167" s="17" t="s">
        <v>330</v>
      </c>
      <c r="D167" s="22"/>
      <c r="E167" s="22"/>
      <c r="F167" s="22"/>
      <c r="G167" s="22"/>
      <c r="H167" s="22"/>
      <c r="I167" s="22"/>
      <c r="J167" s="22">
        <v>1</v>
      </c>
      <c r="K167" s="22">
        <v>1050</v>
      </c>
      <c r="L167" s="22">
        <f t="shared" si="45"/>
        <v>1</v>
      </c>
      <c r="M167" s="22">
        <f t="shared" si="46"/>
        <v>1050</v>
      </c>
      <c r="N167" s="22"/>
      <c r="O167" s="22"/>
      <c r="P167" s="22"/>
      <c r="Q167" s="22"/>
      <c r="R167" s="22">
        <f t="shared" si="43"/>
        <v>0</v>
      </c>
      <c r="S167" s="22">
        <f t="shared" si="44"/>
        <v>0</v>
      </c>
      <c r="T167" s="22">
        <f t="shared" si="47"/>
        <v>1</v>
      </c>
      <c r="U167" s="22">
        <f t="shared" si="48"/>
        <v>1050</v>
      </c>
      <c r="V167" s="11"/>
    </row>
    <row r="168" spans="1:22" s="5" customFormat="1" ht="13.5" thickBot="1">
      <c r="A168" s="18"/>
      <c r="B168" s="31"/>
      <c r="C168" s="1"/>
      <c r="D168" s="23"/>
      <c r="E168" s="23"/>
      <c r="F168" s="23"/>
      <c r="G168" s="23"/>
      <c r="H168" s="23"/>
      <c r="I168" s="23"/>
      <c r="J168" s="23"/>
      <c r="K168" s="23"/>
      <c r="L168" s="21">
        <f t="shared" si="45"/>
        <v>0</v>
      </c>
      <c r="M168" s="21">
        <f t="shared" si="46"/>
        <v>0</v>
      </c>
      <c r="N168" s="23"/>
      <c r="O168" s="23"/>
      <c r="P168" s="23"/>
      <c r="Q168" s="23"/>
      <c r="R168" s="21">
        <f t="shared" si="43"/>
        <v>0</v>
      </c>
      <c r="S168" s="21">
        <f t="shared" si="44"/>
        <v>0</v>
      </c>
      <c r="T168" s="21">
        <f t="shared" si="47"/>
        <v>0</v>
      </c>
      <c r="U168" s="21">
        <f t="shared" si="48"/>
        <v>0</v>
      </c>
      <c r="V168" s="11"/>
    </row>
    <row r="169" spans="1:22" s="5" customFormat="1" ht="14.25" thickTop="1" thickBot="1">
      <c r="A169" s="45" t="s">
        <v>0</v>
      </c>
      <c r="B169" s="45"/>
      <c r="C169" s="46"/>
      <c r="D169" s="27">
        <f>SUM(D8:D168)</f>
        <v>50109</v>
      </c>
      <c r="E169" s="27">
        <f>SUM(E8:E168)</f>
        <v>28754464346.283489</v>
      </c>
      <c r="F169" s="27">
        <f>SUM(F8:F168)</f>
        <v>109167</v>
      </c>
      <c r="G169" s="27">
        <f>SUM(G8:G168)</f>
        <v>18211677868.686825</v>
      </c>
      <c r="H169" s="27">
        <f>SUM(H8:H168)</f>
        <v>521163</v>
      </c>
      <c r="I169" s="27">
        <f>SUM(I8:I168)</f>
        <v>49493845250.962517</v>
      </c>
      <c r="J169" s="27">
        <f>SUM(J8:J168)</f>
        <v>758822</v>
      </c>
      <c r="K169" s="27">
        <f>SUM(K8:K168)</f>
        <v>54662942504.09436</v>
      </c>
      <c r="L169" s="27">
        <f>SUM(L8:L168)</f>
        <v>1439261</v>
      </c>
      <c r="M169" s="27">
        <f>SUM(M8:M168)</f>
        <v>151122929970.02744</v>
      </c>
      <c r="N169" s="27">
        <f>SUM(N8:N168)</f>
        <v>42761</v>
      </c>
      <c r="O169" s="27">
        <f>SUM(O8:O168)</f>
        <v>62932417464.199974</v>
      </c>
      <c r="P169" s="27">
        <f>SUM(P8:P168)</f>
        <v>42761</v>
      </c>
      <c r="Q169" s="27">
        <f>SUM(Q8:Q168)</f>
        <v>62963246733.209984</v>
      </c>
      <c r="R169" s="27">
        <f>SUM(R8:R168)</f>
        <v>85522</v>
      </c>
      <c r="S169" s="27">
        <f>SUM(S8:S168)</f>
        <v>125895664197.40993</v>
      </c>
      <c r="T169" s="27">
        <f>SUM(T8:T168)</f>
        <v>1524783</v>
      </c>
      <c r="U169" s="27">
        <f>SUM(U8:U168)</f>
        <v>277018594167.43732</v>
      </c>
    </row>
    <row r="170" spans="1:22" s="5" customFormat="1" ht="13.5" customHeight="1" thickTop="1">
      <c r="A170" s="44" t="s">
        <v>343</v>
      </c>
      <c r="B170" s="9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43"/>
      <c r="U170" s="43"/>
      <c r="V170" s="11"/>
    </row>
    <row r="171" spans="1:22" ht="12.75" customHeight="1">
      <c r="A171" s="7" t="s">
        <v>17</v>
      </c>
      <c r="T171" s="6"/>
      <c r="U171" s="6"/>
      <c r="V171" s="11"/>
    </row>
    <row r="172" spans="1:22" ht="13.5" customHeight="1">
      <c r="A172" s="7" t="s">
        <v>43</v>
      </c>
      <c r="E172" s="8"/>
      <c r="F172" s="8"/>
      <c r="G172" s="8"/>
      <c r="H172" s="8"/>
      <c r="T172" s="6"/>
      <c r="U172" s="6"/>
      <c r="V172" s="11"/>
    </row>
    <row r="173" spans="1:22">
      <c r="B173" s="6"/>
      <c r="E173" s="26"/>
      <c r="F173" s="24"/>
      <c r="G173" s="24"/>
      <c r="H173" s="24"/>
      <c r="I173" s="24"/>
      <c r="J173" s="24"/>
      <c r="K173" s="24"/>
      <c r="L173" s="24"/>
      <c r="M173" s="24"/>
      <c r="N173" s="26"/>
      <c r="O173" s="26"/>
      <c r="V173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9:C16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workbookViewId="0">
      <selection activeCell="A5" sqref="A5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344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18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36147</v>
      </c>
      <c r="E8" s="21">
        <v>12609337793.741899</v>
      </c>
      <c r="F8" s="21">
        <v>99134</v>
      </c>
      <c r="G8" s="21">
        <v>14327370604.572901</v>
      </c>
      <c r="H8" s="21">
        <v>134216</v>
      </c>
      <c r="I8" s="21">
        <v>34192706643.950001</v>
      </c>
      <c r="J8" s="21">
        <v>217349</v>
      </c>
      <c r="K8" s="21">
        <v>39165852359.232697</v>
      </c>
      <c r="L8" s="21">
        <f>D8+F8+H8+J8</f>
        <v>486846</v>
      </c>
      <c r="M8" s="21">
        <f>E8+G8+I8+K8</f>
        <v>100295267401.4975</v>
      </c>
      <c r="N8" s="21">
        <v>4576</v>
      </c>
      <c r="O8" s="21">
        <v>44274830848.839996</v>
      </c>
      <c r="P8" s="21">
        <v>4476</v>
      </c>
      <c r="Q8" s="21">
        <v>37631671804.470001</v>
      </c>
      <c r="R8" s="21">
        <f>N8+P8</f>
        <v>9052</v>
      </c>
      <c r="S8" s="21">
        <f>O8+Q8</f>
        <v>81906502653.309998</v>
      </c>
      <c r="T8" s="21">
        <f>L8+R8</f>
        <v>495898</v>
      </c>
      <c r="U8" s="21">
        <f>M8+S8</f>
        <v>182201770054.8075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8701</v>
      </c>
      <c r="E9" s="22">
        <v>12235540213.09</v>
      </c>
      <c r="F9" s="22">
        <v>47749</v>
      </c>
      <c r="G9" s="22">
        <v>12284920542.2122</v>
      </c>
      <c r="H9" s="22">
        <v>51435</v>
      </c>
      <c r="I9" s="22">
        <v>59320153086.959999</v>
      </c>
      <c r="J9" s="22">
        <v>61353</v>
      </c>
      <c r="K9" s="22">
        <v>53467207314.784698</v>
      </c>
      <c r="L9" s="22">
        <f t="shared" ref="L9:L100" si="0">D9+F9+H9+J9</f>
        <v>169238</v>
      </c>
      <c r="M9" s="22">
        <f t="shared" ref="M9:M100" si="1">E9+G9+I9+K9</f>
        <v>137307821157.04691</v>
      </c>
      <c r="N9" s="22">
        <v>1922</v>
      </c>
      <c r="O9" s="22">
        <v>15768546248.629999</v>
      </c>
      <c r="P9" s="22">
        <v>2171</v>
      </c>
      <c r="Q9" s="22">
        <v>20619219341.549999</v>
      </c>
      <c r="R9" s="22">
        <f t="shared" ref="R9:S9" si="2">N9+P9</f>
        <v>4093</v>
      </c>
      <c r="S9" s="22">
        <f t="shared" si="2"/>
        <v>36387765590.18</v>
      </c>
      <c r="T9" s="22">
        <f t="shared" ref="T9:T100" si="3">L9+R9</f>
        <v>173331</v>
      </c>
      <c r="U9" s="22">
        <f t="shared" ref="U9:U100" si="4">M9+S9</f>
        <v>173695586747.2269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53970</v>
      </c>
      <c r="E10" s="23">
        <v>24663866724.2257</v>
      </c>
      <c r="F10" s="23">
        <v>157501</v>
      </c>
      <c r="G10" s="23">
        <v>24120356410.5303</v>
      </c>
      <c r="H10" s="23">
        <v>201203</v>
      </c>
      <c r="I10" s="23">
        <v>25342563970.127998</v>
      </c>
      <c r="J10" s="23">
        <v>230228</v>
      </c>
      <c r="K10" s="23">
        <v>29033219074.831299</v>
      </c>
      <c r="L10" s="21">
        <f t="shared" si="0"/>
        <v>642902</v>
      </c>
      <c r="M10" s="21">
        <f t="shared" si="1"/>
        <v>103160006179.7153</v>
      </c>
      <c r="N10" s="23">
        <v>2856</v>
      </c>
      <c r="O10" s="23">
        <v>34361150961.099998</v>
      </c>
      <c r="P10" s="23">
        <v>2713</v>
      </c>
      <c r="Q10" s="23">
        <v>27468315192.380001</v>
      </c>
      <c r="R10" s="21">
        <f>N10+P10</f>
        <v>5569</v>
      </c>
      <c r="S10" s="21">
        <f>O10+Q10</f>
        <v>61829466153.479996</v>
      </c>
      <c r="T10" s="21">
        <f t="shared" si="3"/>
        <v>648471</v>
      </c>
      <c r="U10" s="21">
        <f t="shared" si="4"/>
        <v>164989472333.19531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2042</v>
      </c>
      <c r="E11" s="22">
        <v>5805043010.4499998</v>
      </c>
      <c r="F11" s="22">
        <v>15132</v>
      </c>
      <c r="G11" s="22">
        <v>5820143733.9394999</v>
      </c>
      <c r="H11" s="22">
        <v>8330</v>
      </c>
      <c r="I11" s="22">
        <v>31287512948.740002</v>
      </c>
      <c r="J11" s="22">
        <v>13324</v>
      </c>
      <c r="K11" s="22">
        <v>35342744296.695099</v>
      </c>
      <c r="L11" s="22">
        <f t="shared" si="0"/>
        <v>38828</v>
      </c>
      <c r="M11" s="22">
        <f t="shared" si="1"/>
        <v>78255443989.8246</v>
      </c>
      <c r="N11" s="22">
        <v>2899</v>
      </c>
      <c r="O11" s="22">
        <v>36363745787.639999</v>
      </c>
      <c r="P11" s="22">
        <v>3149</v>
      </c>
      <c r="Q11" s="22">
        <v>28458257461.669998</v>
      </c>
      <c r="R11" s="22">
        <f t="shared" ref="R11:S14" si="5">N11+P11</f>
        <v>6048</v>
      </c>
      <c r="S11" s="22">
        <f t="shared" si="5"/>
        <v>64822003249.309998</v>
      </c>
      <c r="T11" s="22">
        <f t="shared" si="3"/>
        <v>44876</v>
      </c>
      <c r="U11" s="22">
        <f t="shared" si="4"/>
        <v>143077447239.13458</v>
      </c>
      <c r="V11" s="11"/>
    </row>
    <row r="12" spans="1:22" s="5" customFormat="1">
      <c r="A12" s="18">
        <v>5</v>
      </c>
      <c r="B12" s="12" t="s">
        <v>56</v>
      </c>
      <c r="C12" s="1" t="s">
        <v>57</v>
      </c>
      <c r="D12" s="23">
        <v>30653</v>
      </c>
      <c r="E12" s="23">
        <v>21188546540.544102</v>
      </c>
      <c r="F12" s="23">
        <v>63150</v>
      </c>
      <c r="G12" s="23">
        <v>8776413358.6026993</v>
      </c>
      <c r="H12" s="23">
        <v>155231</v>
      </c>
      <c r="I12" s="23">
        <v>12781765750.976999</v>
      </c>
      <c r="J12" s="23">
        <v>117995</v>
      </c>
      <c r="K12" s="23">
        <v>16416955335.924999</v>
      </c>
      <c r="L12" s="21">
        <f t="shared" si="0"/>
        <v>367029</v>
      </c>
      <c r="M12" s="21">
        <f t="shared" si="1"/>
        <v>59163680986.048798</v>
      </c>
      <c r="N12" s="23">
        <v>2358</v>
      </c>
      <c r="O12" s="23">
        <v>13404981520.200001</v>
      </c>
      <c r="P12" s="23">
        <v>2523</v>
      </c>
      <c r="Q12" s="23">
        <v>22206950308.130001</v>
      </c>
      <c r="R12" s="21">
        <f t="shared" si="5"/>
        <v>4881</v>
      </c>
      <c r="S12" s="21">
        <f t="shared" si="5"/>
        <v>35611931828.330002</v>
      </c>
      <c r="T12" s="21">
        <f t="shared" si="3"/>
        <v>371910</v>
      </c>
      <c r="U12" s="21">
        <f t="shared" si="4"/>
        <v>94775612814.378799</v>
      </c>
      <c r="V12" s="11"/>
    </row>
    <row r="13" spans="1:22" s="5" customFormat="1">
      <c r="A13" s="15">
        <v>6</v>
      </c>
      <c r="B13" s="16" t="s">
        <v>50</v>
      </c>
      <c r="C13" s="17" t="s">
        <v>51</v>
      </c>
      <c r="D13" s="22">
        <v>53093</v>
      </c>
      <c r="E13" s="22">
        <v>24056756826.755001</v>
      </c>
      <c r="F13" s="22">
        <v>89963</v>
      </c>
      <c r="G13" s="22">
        <v>15374979142.622999</v>
      </c>
      <c r="H13" s="22">
        <v>225353</v>
      </c>
      <c r="I13" s="22">
        <v>9641317715.7000008</v>
      </c>
      <c r="J13" s="22">
        <v>147736</v>
      </c>
      <c r="K13" s="22">
        <v>13987563818.605801</v>
      </c>
      <c r="L13" s="22">
        <f t="shared" ref="L13:L26" si="6">D13+F13+H13+J13</f>
        <v>516145</v>
      </c>
      <c r="M13" s="22">
        <f t="shared" ref="M13:M26" si="7">E13+G13+I13+K13</f>
        <v>63060617503.683807</v>
      </c>
      <c r="N13" s="22">
        <v>1912</v>
      </c>
      <c r="O13" s="22">
        <v>10441470241.059999</v>
      </c>
      <c r="P13" s="22">
        <v>1917</v>
      </c>
      <c r="Q13" s="22">
        <v>14181912030.02</v>
      </c>
      <c r="R13" s="22">
        <f t="shared" si="5"/>
        <v>3829</v>
      </c>
      <c r="S13" s="22">
        <f t="shared" si="5"/>
        <v>24623382271.080002</v>
      </c>
      <c r="T13" s="22">
        <f t="shared" ref="T13:T26" si="8">L13+R13</f>
        <v>519974</v>
      </c>
      <c r="U13" s="22">
        <f t="shared" ref="U13:U26" si="9">M13+S13</f>
        <v>87683999774.763809</v>
      </c>
      <c r="V13" s="11"/>
    </row>
    <row r="14" spans="1:22" s="5" customFormat="1">
      <c r="A14" s="18">
        <v>7</v>
      </c>
      <c r="B14" s="31" t="s">
        <v>21</v>
      </c>
      <c r="C14" s="1" t="s">
        <v>22</v>
      </c>
      <c r="D14" s="23">
        <v>674</v>
      </c>
      <c r="E14" s="23">
        <v>1121158304.5848999</v>
      </c>
      <c r="F14" s="23">
        <v>3564</v>
      </c>
      <c r="G14" s="23">
        <v>1328782194.1853001</v>
      </c>
      <c r="H14" s="23">
        <v>929</v>
      </c>
      <c r="I14" s="23">
        <v>3346881983.1293001</v>
      </c>
      <c r="J14" s="23">
        <v>2158</v>
      </c>
      <c r="K14" s="23">
        <v>3144542994.5662999</v>
      </c>
      <c r="L14" s="21">
        <f t="shared" si="6"/>
        <v>7325</v>
      </c>
      <c r="M14" s="21">
        <f t="shared" si="7"/>
        <v>8941365476.4657993</v>
      </c>
      <c r="N14" s="23">
        <v>2189</v>
      </c>
      <c r="O14" s="23">
        <v>36597948643.449997</v>
      </c>
      <c r="P14" s="23">
        <v>2324</v>
      </c>
      <c r="Q14" s="23">
        <v>36503817463.059998</v>
      </c>
      <c r="R14" s="21">
        <f t="shared" si="5"/>
        <v>4513</v>
      </c>
      <c r="S14" s="21">
        <f t="shared" si="5"/>
        <v>73101766106.509995</v>
      </c>
      <c r="T14" s="21">
        <f t="shared" si="8"/>
        <v>11838</v>
      </c>
      <c r="U14" s="21">
        <f t="shared" si="9"/>
        <v>82043131582.9758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1714</v>
      </c>
      <c r="E15" s="22">
        <v>6478082471.7383003</v>
      </c>
      <c r="F15" s="22">
        <v>6591</v>
      </c>
      <c r="G15" s="22">
        <v>3002617559.3734002</v>
      </c>
      <c r="H15" s="22">
        <v>11541</v>
      </c>
      <c r="I15" s="22">
        <v>6968998195.8920002</v>
      </c>
      <c r="J15" s="22">
        <v>18714</v>
      </c>
      <c r="K15" s="22">
        <v>6763682032.0201998</v>
      </c>
      <c r="L15" s="22">
        <f t="shared" si="6"/>
        <v>38560</v>
      </c>
      <c r="M15" s="22">
        <f t="shared" si="7"/>
        <v>23213380259.023899</v>
      </c>
      <c r="N15" s="22">
        <v>1233</v>
      </c>
      <c r="O15" s="22">
        <v>20929497261.619999</v>
      </c>
      <c r="P15" s="22">
        <v>2848</v>
      </c>
      <c r="Q15" s="22">
        <v>21556361858.099998</v>
      </c>
      <c r="R15" s="22">
        <f t="shared" ref="R15:R98" si="10">N15+P15</f>
        <v>4081</v>
      </c>
      <c r="S15" s="22">
        <f t="shared" ref="S15:S98" si="11">O15+Q15</f>
        <v>42485859119.720001</v>
      </c>
      <c r="T15" s="22">
        <f t="shared" si="8"/>
        <v>42641</v>
      </c>
      <c r="U15" s="22">
        <f t="shared" si="9"/>
        <v>65699239378.743896</v>
      </c>
      <c r="V15" s="11"/>
    </row>
    <row r="16" spans="1:22" s="5" customFormat="1">
      <c r="A16" s="18">
        <v>9</v>
      </c>
      <c r="B16" s="31" t="s">
        <v>58</v>
      </c>
      <c r="C16" s="1" t="s">
        <v>59</v>
      </c>
      <c r="D16" s="23">
        <v>961</v>
      </c>
      <c r="E16" s="23">
        <v>5054028421.0299997</v>
      </c>
      <c r="F16" s="23">
        <v>4555</v>
      </c>
      <c r="G16" s="23">
        <v>3425070713.02</v>
      </c>
      <c r="H16" s="23">
        <v>3050</v>
      </c>
      <c r="I16" s="23">
        <v>13775025965.639999</v>
      </c>
      <c r="J16" s="23">
        <v>4405</v>
      </c>
      <c r="K16" s="23">
        <v>17389597389.8186</v>
      </c>
      <c r="L16" s="21">
        <f t="shared" si="6"/>
        <v>12971</v>
      </c>
      <c r="M16" s="21">
        <f t="shared" si="7"/>
        <v>39643722489.508598</v>
      </c>
      <c r="N16" s="23">
        <v>1171</v>
      </c>
      <c r="O16" s="23">
        <v>9201585867.6499996</v>
      </c>
      <c r="P16" s="23">
        <v>626</v>
      </c>
      <c r="Q16" s="23">
        <v>7085131578.6300001</v>
      </c>
      <c r="R16" s="21">
        <f t="shared" si="10"/>
        <v>1797</v>
      </c>
      <c r="S16" s="21">
        <f t="shared" si="11"/>
        <v>16286717446.279999</v>
      </c>
      <c r="T16" s="21">
        <f t="shared" si="8"/>
        <v>14768</v>
      </c>
      <c r="U16" s="21">
        <f t="shared" si="9"/>
        <v>55930439935.788597</v>
      </c>
      <c r="V16" s="11"/>
    </row>
    <row r="17" spans="1:22" s="5" customFormat="1">
      <c r="A17" s="15">
        <v>10</v>
      </c>
      <c r="B17" s="30" t="s">
        <v>54</v>
      </c>
      <c r="C17" s="17" t="s">
        <v>55</v>
      </c>
      <c r="D17" s="22">
        <v>1376</v>
      </c>
      <c r="E17" s="22">
        <v>2677066461.5380998</v>
      </c>
      <c r="F17" s="22">
        <v>8534</v>
      </c>
      <c r="G17" s="22">
        <v>2613767838.6269999</v>
      </c>
      <c r="H17" s="22">
        <v>10167</v>
      </c>
      <c r="I17" s="22">
        <v>12019232461.782801</v>
      </c>
      <c r="J17" s="22">
        <v>14020</v>
      </c>
      <c r="K17" s="22">
        <v>8735951833.4522991</v>
      </c>
      <c r="L17" s="22">
        <f t="shared" ref="L17:L22" si="12">D17+F17+H17+J17</f>
        <v>34097</v>
      </c>
      <c r="M17" s="22">
        <f t="shared" ref="M17:M22" si="13">E17+G17+I17+K17</f>
        <v>26046018595.4002</v>
      </c>
      <c r="N17" s="22">
        <v>5222</v>
      </c>
      <c r="O17" s="22">
        <v>11149276191.360001</v>
      </c>
      <c r="P17" s="22">
        <v>5321</v>
      </c>
      <c r="Q17" s="22">
        <v>14690050971.09</v>
      </c>
      <c r="R17" s="22">
        <f t="shared" ref="R17:R22" si="14">N17+P17</f>
        <v>10543</v>
      </c>
      <c r="S17" s="22">
        <f t="shared" ref="S17:S22" si="15">O17+Q17</f>
        <v>25839327162.450001</v>
      </c>
      <c r="T17" s="22">
        <f t="shared" ref="T17:T22" si="16">L17+R17</f>
        <v>44640</v>
      </c>
      <c r="U17" s="22">
        <f t="shared" ref="U17:U22" si="17">M17+S17</f>
        <v>51885345757.850204</v>
      </c>
      <c r="V17" s="11"/>
    </row>
    <row r="18" spans="1:22" s="5" customFormat="1">
      <c r="A18" s="18">
        <v>11</v>
      </c>
      <c r="B18" s="31" t="s">
        <v>64</v>
      </c>
      <c r="C18" s="1" t="s">
        <v>65</v>
      </c>
      <c r="D18" s="23">
        <v>728</v>
      </c>
      <c r="E18" s="23">
        <v>473627369.02999997</v>
      </c>
      <c r="F18" s="23">
        <v>2321</v>
      </c>
      <c r="G18" s="23">
        <v>434605374.6886</v>
      </c>
      <c r="H18" s="23">
        <v>1634</v>
      </c>
      <c r="I18" s="23">
        <v>1622678472.8499999</v>
      </c>
      <c r="J18" s="23">
        <v>2159</v>
      </c>
      <c r="K18" s="23">
        <v>1235089241.6300001</v>
      </c>
      <c r="L18" s="21">
        <f t="shared" si="12"/>
        <v>6842</v>
      </c>
      <c r="M18" s="21">
        <f t="shared" si="13"/>
        <v>3766000458.1985998</v>
      </c>
      <c r="N18" s="23">
        <v>3808</v>
      </c>
      <c r="O18" s="23">
        <v>13683683364.35</v>
      </c>
      <c r="P18" s="23">
        <v>3906</v>
      </c>
      <c r="Q18" s="23">
        <v>13985662340.879999</v>
      </c>
      <c r="R18" s="21">
        <f t="shared" si="14"/>
        <v>7714</v>
      </c>
      <c r="S18" s="21">
        <f t="shared" si="15"/>
        <v>27669345705.23</v>
      </c>
      <c r="T18" s="21">
        <f t="shared" si="16"/>
        <v>14556</v>
      </c>
      <c r="U18" s="21">
        <f t="shared" si="17"/>
        <v>31435346163.4286</v>
      </c>
      <c r="V18" s="11"/>
    </row>
    <row r="19" spans="1:22" s="5" customFormat="1">
      <c r="A19" s="15">
        <v>12</v>
      </c>
      <c r="B19" s="30" t="s">
        <v>60</v>
      </c>
      <c r="C19" s="17" t="s">
        <v>61</v>
      </c>
      <c r="D19" s="22"/>
      <c r="E19" s="22"/>
      <c r="F19" s="22"/>
      <c r="G19" s="22"/>
      <c r="H19" s="22">
        <v>1510</v>
      </c>
      <c r="I19" s="22">
        <v>13068614768.51</v>
      </c>
      <c r="J19" s="22">
        <v>1718</v>
      </c>
      <c r="K19" s="22">
        <v>13138773061.049999</v>
      </c>
      <c r="L19" s="22">
        <f t="shared" si="12"/>
        <v>3228</v>
      </c>
      <c r="M19" s="22">
        <f t="shared" si="13"/>
        <v>26207387829.559998</v>
      </c>
      <c r="N19" s="22">
        <v>84</v>
      </c>
      <c r="O19" s="22">
        <v>1755114179.8900001</v>
      </c>
      <c r="P19" s="22">
        <v>72</v>
      </c>
      <c r="Q19" s="22">
        <v>1712113724.8099999</v>
      </c>
      <c r="R19" s="22">
        <f t="shared" si="14"/>
        <v>156</v>
      </c>
      <c r="S19" s="22">
        <f t="shared" si="15"/>
        <v>3467227904.6999998</v>
      </c>
      <c r="T19" s="22">
        <f t="shared" si="16"/>
        <v>3384</v>
      </c>
      <c r="U19" s="22">
        <f t="shared" si="17"/>
        <v>29674615734.259998</v>
      </c>
      <c r="V19" s="11"/>
    </row>
    <row r="20" spans="1:22" s="5" customFormat="1">
      <c r="A20" s="18">
        <v>13</v>
      </c>
      <c r="B20" s="31" t="s">
        <v>62</v>
      </c>
      <c r="C20" s="1" t="s">
        <v>63</v>
      </c>
      <c r="D20" s="23"/>
      <c r="E20" s="23"/>
      <c r="F20" s="23">
        <v>7</v>
      </c>
      <c r="G20" s="23">
        <v>836586996.36000001</v>
      </c>
      <c r="H20" s="23">
        <v>1637</v>
      </c>
      <c r="I20" s="23">
        <v>7447928610.6000004</v>
      </c>
      <c r="J20" s="23">
        <v>1430</v>
      </c>
      <c r="K20" s="23">
        <v>9731200181.7199993</v>
      </c>
      <c r="L20" s="21">
        <f t="shared" si="12"/>
        <v>3074</v>
      </c>
      <c r="M20" s="21">
        <f t="shared" si="13"/>
        <v>18015715788.68</v>
      </c>
      <c r="N20" s="23">
        <v>208</v>
      </c>
      <c r="O20" s="23">
        <v>6406980001.8400002</v>
      </c>
      <c r="P20" s="23">
        <v>161</v>
      </c>
      <c r="Q20" s="23">
        <v>3643689342.7600002</v>
      </c>
      <c r="R20" s="21">
        <f t="shared" si="14"/>
        <v>369</v>
      </c>
      <c r="S20" s="21">
        <f t="shared" si="15"/>
        <v>10050669344.6</v>
      </c>
      <c r="T20" s="21">
        <f t="shared" si="16"/>
        <v>3443</v>
      </c>
      <c r="U20" s="21">
        <f t="shared" si="17"/>
        <v>28066385133.279999</v>
      </c>
      <c r="V20" s="11"/>
    </row>
    <row r="21" spans="1:22" s="5" customFormat="1">
      <c r="A21" s="15">
        <v>14</v>
      </c>
      <c r="B21" s="16" t="s">
        <v>27</v>
      </c>
      <c r="C21" s="17" t="s">
        <v>28</v>
      </c>
      <c r="D21" s="22"/>
      <c r="E21" s="22"/>
      <c r="F21" s="22"/>
      <c r="G21" s="22"/>
      <c r="H21" s="22">
        <v>934</v>
      </c>
      <c r="I21" s="22">
        <v>8803414962.6800003</v>
      </c>
      <c r="J21" s="22">
        <v>904</v>
      </c>
      <c r="K21" s="22">
        <v>6140904889.9099998</v>
      </c>
      <c r="L21" s="22">
        <f t="shared" si="12"/>
        <v>1838</v>
      </c>
      <c r="M21" s="22">
        <f t="shared" si="13"/>
        <v>14944319852.59</v>
      </c>
      <c r="N21" s="22">
        <v>272</v>
      </c>
      <c r="O21" s="22">
        <v>3524373609.0599999</v>
      </c>
      <c r="P21" s="22">
        <v>444</v>
      </c>
      <c r="Q21" s="22">
        <v>6186686469.3699999</v>
      </c>
      <c r="R21" s="22">
        <f t="shared" si="14"/>
        <v>716</v>
      </c>
      <c r="S21" s="22">
        <f t="shared" si="15"/>
        <v>9711060078.4300003</v>
      </c>
      <c r="T21" s="22">
        <f t="shared" si="16"/>
        <v>2554</v>
      </c>
      <c r="U21" s="22">
        <f t="shared" si="17"/>
        <v>24655379931.02</v>
      </c>
      <c r="V21" s="11"/>
    </row>
    <row r="22" spans="1:22" s="5" customFormat="1">
      <c r="A22" s="18">
        <v>15</v>
      </c>
      <c r="B22" s="31" t="s">
        <v>66</v>
      </c>
      <c r="C22" s="1" t="s">
        <v>67</v>
      </c>
      <c r="D22" s="23">
        <v>40</v>
      </c>
      <c r="E22" s="23">
        <v>438725000</v>
      </c>
      <c r="F22" s="23">
        <v>90</v>
      </c>
      <c r="G22" s="23">
        <v>21729948.09</v>
      </c>
      <c r="H22" s="23">
        <v>2969</v>
      </c>
      <c r="I22" s="23">
        <v>6208016491.71</v>
      </c>
      <c r="J22" s="23">
        <v>2158</v>
      </c>
      <c r="K22" s="23">
        <v>3905924199.7199998</v>
      </c>
      <c r="L22" s="21">
        <f t="shared" si="12"/>
        <v>5257</v>
      </c>
      <c r="M22" s="21">
        <f t="shared" si="13"/>
        <v>10574395639.52</v>
      </c>
      <c r="N22" s="23">
        <v>68</v>
      </c>
      <c r="O22" s="23">
        <v>2247565122.8600001</v>
      </c>
      <c r="P22" s="23">
        <v>140</v>
      </c>
      <c r="Q22" s="23">
        <v>4996377513.0100002</v>
      </c>
      <c r="R22" s="21">
        <f t="shared" si="14"/>
        <v>208</v>
      </c>
      <c r="S22" s="21">
        <f t="shared" si="15"/>
        <v>7243942635.8700008</v>
      </c>
      <c r="T22" s="21">
        <f t="shared" si="16"/>
        <v>5465</v>
      </c>
      <c r="U22" s="21">
        <f t="shared" si="17"/>
        <v>17818338275.389999</v>
      </c>
      <c r="V22" s="11"/>
    </row>
    <row r="23" spans="1:22" s="5" customFormat="1">
      <c r="A23" s="15">
        <v>16</v>
      </c>
      <c r="B23" s="30" t="s">
        <v>33</v>
      </c>
      <c r="C23" s="17" t="s">
        <v>34</v>
      </c>
      <c r="D23" s="22">
        <v>204</v>
      </c>
      <c r="E23" s="22">
        <v>2162577411.52</v>
      </c>
      <c r="F23" s="22">
        <v>829</v>
      </c>
      <c r="G23" s="22">
        <v>1886208273.8499999</v>
      </c>
      <c r="H23" s="22">
        <v>723</v>
      </c>
      <c r="I23" s="22">
        <v>1895443966.3800001</v>
      </c>
      <c r="J23" s="22">
        <v>859</v>
      </c>
      <c r="K23" s="22">
        <v>1192331551.96</v>
      </c>
      <c r="L23" s="22">
        <f t="shared" si="6"/>
        <v>2615</v>
      </c>
      <c r="M23" s="22">
        <f t="shared" si="7"/>
        <v>7136561203.71</v>
      </c>
      <c r="N23" s="22">
        <v>990</v>
      </c>
      <c r="O23" s="22">
        <v>4682629977.5100002</v>
      </c>
      <c r="P23" s="22">
        <v>1064</v>
      </c>
      <c r="Q23" s="22">
        <v>5639473217.1199999</v>
      </c>
      <c r="R23" s="22">
        <f t="shared" si="10"/>
        <v>2054</v>
      </c>
      <c r="S23" s="22">
        <f t="shared" si="11"/>
        <v>10322103194.630001</v>
      </c>
      <c r="T23" s="22">
        <f t="shared" si="8"/>
        <v>4669</v>
      </c>
      <c r="U23" s="22">
        <f t="shared" si="9"/>
        <v>17458664398.34</v>
      </c>
      <c r="V23" s="11"/>
    </row>
    <row r="24" spans="1:22" s="5" customFormat="1">
      <c r="A24" s="18">
        <v>17</v>
      </c>
      <c r="B24" s="31" t="s">
        <v>23</v>
      </c>
      <c r="C24" s="1" t="s">
        <v>24</v>
      </c>
      <c r="D24" s="23">
        <v>49</v>
      </c>
      <c r="E24" s="23">
        <v>384495173.45999998</v>
      </c>
      <c r="F24" s="23">
        <v>17</v>
      </c>
      <c r="G24" s="23">
        <v>29438473.879999999</v>
      </c>
      <c r="H24" s="23">
        <v>112</v>
      </c>
      <c r="I24" s="23">
        <v>442255947.83999997</v>
      </c>
      <c r="J24" s="23">
        <v>308</v>
      </c>
      <c r="K24" s="23">
        <v>381143305.25660002</v>
      </c>
      <c r="L24" s="21">
        <f t="shared" si="6"/>
        <v>486</v>
      </c>
      <c r="M24" s="21">
        <f t="shared" si="7"/>
        <v>1237332900.4366</v>
      </c>
      <c r="N24" s="23">
        <v>501</v>
      </c>
      <c r="O24" s="23">
        <v>7447803857.9700003</v>
      </c>
      <c r="P24" s="23">
        <v>531</v>
      </c>
      <c r="Q24" s="23">
        <v>7795972164.3999996</v>
      </c>
      <c r="R24" s="21">
        <f t="shared" si="10"/>
        <v>1032</v>
      </c>
      <c r="S24" s="21">
        <f t="shared" si="11"/>
        <v>15243776022.369999</v>
      </c>
      <c r="T24" s="21">
        <f t="shared" si="8"/>
        <v>1518</v>
      </c>
      <c r="U24" s="21">
        <f t="shared" si="9"/>
        <v>16481108922.806599</v>
      </c>
      <c r="V24" s="11"/>
    </row>
    <row r="25" spans="1:22" s="5" customFormat="1">
      <c r="A25" s="15">
        <v>18</v>
      </c>
      <c r="B25" s="30" t="s">
        <v>25</v>
      </c>
      <c r="C25" s="17" t="s">
        <v>26</v>
      </c>
      <c r="D25" s="22">
        <v>1556</v>
      </c>
      <c r="E25" s="22">
        <v>1839509783.8399999</v>
      </c>
      <c r="F25" s="22">
        <v>4898</v>
      </c>
      <c r="G25" s="22">
        <v>1132654567.1400001</v>
      </c>
      <c r="H25" s="22">
        <v>1487</v>
      </c>
      <c r="I25" s="22">
        <v>1840052220.45</v>
      </c>
      <c r="J25" s="22">
        <v>4099</v>
      </c>
      <c r="K25" s="22">
        <v>1746095608.2858</v>
      </c>
      <c r="L25" s="22">
        <f t="shared" si="6"/>
        <v>12040</v>
      </c>
      <c r="M25" s="22">
        <f t="shared" si="7"/>
        <v>6558312179.7158003</v>
      </c>
      <c r="N25" s="22">
        <v>2166</v>
      </c>
      <c r="O25" s="22">
        <v>4750805108.2700005</v>
      </c>
      <c r="P25" s="22">
        <v>3641</v>
      </c>
      <c r="Q25" s="22">
        <v>5004249223.9399996</v>
      </c>
      <c r="R25" s="22">
        <f t="shared" si="10"/>
        <v>5807</v>
      </c>
      <c r="S25" s="22">
        <f t="shared" si="11"/>
        <v>9755054332.2099991</v>
      </c>
      <c r="T25" s="22">
        <f t="shared" si="8"/>
        <v>17847</v>
      </c>
      <c r="U25" s="22">
        <f t="shared" si="9"/>
        <v>16313366511.9258</v>
      </c>
      <c r="V25" s="11"/>
    </row>
    <row r="26" spans="1:22" s="5" customFormat="1">
      <c r="A26" s="18">
        <v>19</v>
      </c>
      <c r="B26" s="31" t="s">
        <v>29</v>
      </c>
      <c r="C26" s="1" t="s">
        <v>30</v>
      </c>
      <c r="D26" s="23">
        <v>979</v>
      </c>
      <c r="E26" s="23">
        <v>1026227120.34</v>
      </c>
      <c r="F26" s="23">
        <v>2368</v>
      </c>
      <c r="G26" s="23">
        <v>622906268.78999996</v>
      </c>
      <c r="H26" s="23">
        <v>486</v>
      </c>
      <c r="I26" s="23">
        <v>2525524303.9899998</v>
      </c>
      <c r="J26" s="23">
        <v>2936</v>
      </c>
      <c r="K26" s="23">
        <v>1893585824.1600001</v>
      </c>
      <c r="L26" s="21">
        <f t="shared" si="6"/>
        <v>6769</v>
      </c>
      <c r="M26" s="21">
        <f t="shared" si="7"/>
        <v>6068243517.2799997</v>
      </c>
      <c r="N26" s="23">
        <v>772</v>
      </c>
      <c r="O26" s="23">
        <v>4379611733.6899996</v>
      </c>
      <c r="P26" s="23">
        <v>982</v>
      </c>
      <c r="Q26" s="23">
        <v>4967838163.9499998</v>
      </c>
      <c r="R26" s="21">
        <f t="shared" si="10"/>
        <v>1754</v>
      </c>
      <c r="S26" s="21">
        <f t="shared" si="11"/>
        <v>9347449897.6399994</v>
      </c>
      <c r="T26" s="21">
        <f t="shared" si="8"/>
        <v>8523</v>
      </c>
      <c r="U26" s="21">
        <f t="shared" si="9"/>
        <v>15415693414.919998</v>
      </c>
      <c r="V26" s="11"/>
    </row>
    <row r="27" spans="1:22" s="5" customFormat="1">
      <c r="A27" s="15">
        <v>20</v>
      </c>
      <c r="B27" s="16" t="s">
        <v>68</v>
      </c>
      <c r="C27" s="17" t="s">
        <v>69</v>
      </c>
      <c r="D27" s="22">
        <v>2023</v>
      </c>
      <c r="E27" s="22">
        <v>1630033125.8800001</v>
      </c>
      <c r="F27" s="22">
        <v>12943</v>
      </c>
      <c r="G27" s="22">
        <v>2389892466.2568998</v>
      </c>
      <c r="H27" s="22">
        <v>8971</v>
      </c>
      <c r="I27" s="22">
        <v>2844721132.5599999</v>
      </c>
      <c r="J27" s="22">
        <v>23441</v>
      </c>
      <c r="K27" s="22">
        <v>3289853666.0654001</v>
      </c>
      <c r="L27" s="22">
        <f t="shared" si="0"/>
        <v>47378</v>
      </c>
      <c r="M27" s="22">
        <f t="shared" si="1"/>
        <v>10154500390.762299</v>
      </c>
      <c r="N27" s="22">
        <v>342</v>
      </c>
      <c r="O27" s="22">
        <v>2930899272.5500002</v>
      </c>
      <c r="P27" s="22">
        <v>268</v>
      </c>
      <c r="Q27" s="22">
        <v>1286092099.99</v>
      </c>
      <c r="R27" s="22">
        <f t="shared" si="10"/>
        <v>610</v>
      </c>
      <c r="S27" s="22">
        <f t="shared" si="11"/>
        <v>4216991372.54</v>
      </c>
      <c r="T27" s="22">
        <f t="shared" si="3"/>
        <v>47988</v>
      </c>
      <c r="U27" s="22">
        <f t="shared" si="4"/>
        <v>14371491763.302299</v>
      </c>
      <c r="V27" s="11"/>
    </row>
    <row r="28" spans="1:22" s="5" customFormat="1">
      <c r="A28" s="18">
        <v>21</v>
      </c>
      <c r="B28" s="31" t="s">
        <v>35</v>
      </c>
      <c r="C28" s="1" t="s">
        <v>36</v>
      </c>
      <c r="D28" s="23">
        <v>5615</v>
      </c>
      <c r="E28" s="23">
        <v>562645250.13</v>
      </c>
      <c r="F28" s="23">
        <v>14362</v>
      </c>
      <c r="G28" s="23">
        <v>650387252.22070003</v>
      </c>
      <c r="H28" s="23">
        <v>19457</v>
      </c>
      <c r="I28" s="23">
        <v>1706502653.4813001</v>
      </c>
      <c r="J28" s="23">
        <v>46270</v>
      </c>
      <c r="K28" s="23">
        <v>4381846425.1106997</v>
      </c>
      <c r="L28" s="21">
        <f t="shared" si="0"/>
        <v>85704</v>
      </c>
      <c r="M28" s="21">
        <f t="shared" si="1"/>
        <v>7301381580.9426994</v>
      </c>
      <c r="N28" s="23">
        <v>10609</v>
      </c>
      <c r="O28" s="23">
        <v>4565279722.1700001</v>
      </c>
      <c r="P28" s="23">
        <v>36514</v>
      </c>
      <c r="Q28" s="23">
        <v>1770780858.26</v>
      </c>
      <c r="R28" s="21">
        <f t="shared" si="10"/>
        <v>47123</v>
      </c>
      <c r="S28" s="21">
        <f t="shared" si="11"/>
        <v>6336060580.4300003</v>
      </c>
      <c r="T28" s="21">
        <f t="shared" si="3"/>
        <v>132827</v>
      </c>
      <c r="U28" s="21">
        <f t="shared" si="4"/>
        <v>13637442161.3727</v>
      </c>
      <c r="V28" s="11"/>
    </row>
    <row r="29" spans="1:22" s="5" customFormat="1">
      <c r="A29" s="15">
        <v>22</v>
      </c>
      <c r="B29" s="30" t="s">
        <v>31</v>
      </c>
      <c r="C29" s="17" t="s">
        <v>32</v>
      </c>
      <c r="D29" s="22">
        <v>658</v>
      </c>
      <c r="E29" s="22">
        <v>1390797887.4100001</v>
      </c>
      <c r="F29" s="22">
        <v>1107</v>
      </c>
      <c r="G29" s="22">
        <v>505189609.52219999</v>
      </c>
      <c r="H29" s="22">
        <v>1807</v>
      </c>
      <c r="I29" s="22">
        <v>2137298126.75</v>
      </c>
      <c r="J29" s="22">
        <v>2171</v>
      </c>
      <c r="K29" s="22">
        <v>2561468684.8299999</v>
      </c>
      <c r="L29" s="22">
        <f t="shared" ref="L29:L32" si="18">D29+F29+H29+J29</f>
        <v>5743</v>
      </c>
      <c r="M29" s="22">
        <f t="shared" ref="M29:M32" si="19">E29+G29+I29+K29</f>
        <v>6594754308.5121994</v>
      </c>
      <c r="N29" s="22">
        <v>1082</v>
      </c>
      <c r="O29" s="22">
        <v>3005232534.5599999</v>
      </c>
      <c r="P29" s="22">
        <v>1199</v>
      </c>
      <c r="Q29" s="22">
        <v>3466937105.8200002</v>
      </c>
      <c r="R29" s="22">
        <f t="shared" ref="R29:R32" si="20">N29+P29</f>
        <v>2281</v>
      </c>
      <c r="S29" s="22">
        <f t="shared" ref="S29:S32" si="21">O29+Q29</f>
        <v>6472169640.3800001</v>
      </c>
      <c r="T29" s="22">
        <f t="shared" ref="T29:T32" si="22">L29+R29</f>
        <v>8024</v>
      </c>
      <c r="U29" s="22">
        <f t="shared" ref="U29:U32" si="23">M29+S29</f>
        <v>13066923948.8922</v>
      </c>
      <c r="V29" s="11"/>
    </row>
    <row r="30" spans="1:22" s="5" customFormat="1">
      <c r="A30" s="18">
        <v>23</v>
      </c>
      <c r="B30" s="31" t="s">
        <v>39</v>
      </c>
      <c r="C30" s="1" t="s">
        <v>40</v>
      </c>
      <c r="D30" s="23">
        <v>475</v>
      </c>
      <c r="E30" s="23">
        <v>2756508387.96</v>
      </c>
      <c r="F30" s="23">
        <v>87</v>
      </c>
      <c r="G30" s="23">
        <v>181374096.31999999</v>
      </c>
      <c r="H30" s="23">
        <v>578</v>
      </c>
      <c r="I30" s="23">
        <v>1497900099.55</v>
      </c>
      <c r="J30" s="23">
        <v>1401</v>
      </c>
      <c r="K30" s="23">
        <v>908441182.44000006</v>
      </c>
      <c r="L30" s="21">
        <f t="shared" si="18"/>
        <v>2541</v>
      </c>
      <c r="M30" s="21">
        <f t="shared" si="19"/>
        <v>5344223766.2700005</v>
      </c>
      <c r="N30" s="23">
        <v>476</v>
      </c>
      <c r="O30" s="23">
        <v>2119033644.8199999</v>
      </c>
      <c r="P30" s="23">
        <v>582</v>
      </c>
      <c r="Q30" s="23">
        <v>5225355377.9099998</v>
      </c>
      <c r="R30" s="21">
        <f t="shared" si="20"/>
        <v>1058</v>
      </c>
      <c r="S30" s="21">
        <f t="shared" si="21"/>
        <v>7344389022.7299995</v>
      </c>
      <c r="T30" s="21">
        <f t="shared" si="22"/>
        <v>3599</v>
      </c>
      <c r="U30" s="21">
        <f t="shared" si="23"/>
        <v>12688612789</v>
      </c>
      <c r="V30" s="11"/>
    </row>
    <row r="31" spans="1:22" s="5" customFormat="1">
      <c r="A31" s="15">
        <v>24</v>
      </c>
      <c r="B31" s="30" t="s">
        <v>41</v>
      </c>
      <c r="C31" s="17" t="s">
        <v>42</v>
      </c>
      <c r="D31" s="22"/>
      <c r="E31" s="22"/>
      <c r="F31" s="22">
        <v>1</v>
      </c>
      <c r="G31" s="22">
        <v>72778.5</v>
      </c>
      <c r="H31" s="22">
        <v>1042</v>
      </c>
      <c r="I31" s="22">
        <v>3598525667.54</v>
      </c>
      <c r="J31" s="22">
        <v>1299</v>
      </c>
      <c r="K31" s="22">
        <v>3109838452.4099998</v>
      </c>
      <c r="L31" s="22">
        <f t="shared" si="18"/>
        <v>2342</v>
      </c>
      <c r="M31" s="22">
        <f t="shared" si="19"/>
        <v>6708436898.4499998</v>
      </c>
      <c r="N31" s="22">
        <v>183</v>
      </c>
      <c r="O31" s="22">
        <v>2514215220.3800001</v>
      </c>
      <c r="P31" s="22">
        <v>169</v>
      </c>
      <c r="Q31" s="22">
        <v>1960199527.1600001</v>
      </c>
      <c r="R31" s="22">
        <f t="shared" si="20"/>
        <v>352</v>
      </c>
      <c r="S31" s="22">
        <f t="shared" si="21"/>
        <v>4474414747.54</v>
      </c>
      <c r="T31" s="22">
        <f t="shared" si="22"/>
        <v>2694</v>
      </c>
      <c r="U31" s="22">
        <f t="shared" si="23"/>
        <v>11182851645.99</v>
      </c>
      <c r="V31" s="11"/>
    </row>
    <row r="32" spans="1:22" s="5" customFormat="1">
      <c r="A32" s="18">
        <v>25</v>
      </c>
      <c r="B32" s="31" t="s">
        <v>37</v>
      </c>
      <c r="C32" s="1" t="s">
        <v>38</v>
      </c>
      <c r="D32" s="23">
        <v>494</v>
      </c>
      <c r="E32" s="23">
        <v>658294388.61000001</v>
      </c>
      <c r="F32" s="23">
        <v>3635</v>
      </c>
      <c r="G32" s="23">
        <v>484496070.37</v>
      </c>
      <c r="H32" s="23">
        <v>20159</v>
      </c>
      <c r="I32" s="23">
        <v>1432635556.8599999</v>
      </c>
      <c r="J32" s="23">
        <v>250297</v>
      </c>
      <c r="K32" s="23">
        <v>1832620142.77</v>
      </c>
      <c r="L32" s="21">
        <f t="shared" si="18"/>
        <v>274585</v>
      </c>
      <c r="M32" s="21">
        <f t="shared" si="19"/>
        <v>4408046158.6100006</v>
      </c>
      <c r="N32" s="23">
        <v>810</v>
      </c>
      <c r="O32" s="23">
        <v>3478818696.5</v>
      </c>
      <c r="P32" s="23">
        <v>1093</v>
      </c>
      <c r="Q32" s="23">
        <v>3187464502.5999999</v>
      </c>
      <c r="R32" s="21">
        <f t="shared" si="20"/>
        <v>1903</v>
      </c>
      <c r="S32" s="21">
        <f t="shared" si="21"/>
        <v>6666283199.1000004</v>
      </c>
      <c r="T32" s="21">
        <f t="shared" si="22"/>
        <v>276488</v>
      </c>
      <c r="U32" s="21">
        <f t="shared" si="23"/>
        <v>11074329357.710001</v>
      </c>
      <c r="V32" s="11"/>
    </row>
    <row r="33" spans="1:22" s="5" customFormat="1">
      <c r="A33" s="15">
        <v>26</v>
      </c>
      <c r="B33" s="30" t="s">
        <v>72</v>
      </c>
      <c r="C33" s="17" t="s">
        <v>73</v>
      </c>
      <c r="D33" s="22">
        <v>6365</v>
      </c>
      <c r="E33" s="22">
        <v>713741883.82000005</v>
      </c>
      <c r="F33" s="22">
        <v>13360</v>
      </c>
      <c r="G33" s="22">
        <v>1042724457.962</v>
      </c>
      <c r="H33" s="22">
        <v>94589</v>
      </c>
      <c r="I33" s="22">
        <v>1320340939.2241001</v>
      </c>
      <c r="J33" s="22">
        <v>402039</v>
      </c>
      <c r="K33" s="22">
        <v>1924030983.1521001</v>
      </c>
      <c r="L33" s="22">
        <f t="shared" si="0"/>
        <v>516353</v>
      </c>
      <c r="M33" s="22">
        <f t="shared" si="1"/>
        <v>5000838264.1582003</v>
      </c>
      <c r="N33" s="22">
        <v>3696</v>
      </c>
      <c r="O33" s="22">
        <v>2771253892.0799999</v>
      </c>
      <c r="P33" s="22">
        <v>67005</v>
      </c>
      <c r="Q33" s="22">
        <v>1842866770.51</v>
      </c>
      <c r="R33" s="22">
        <f t="shared" si="10"/>
        <v>70701</v>
      </c>
      <c r="S33" s="22">
        <f t="shared" si="11"/>
        <v>4614120662.5900002</v>
      </c>
      <c r="T33" s="22">
        <f t="shared" si="3"/>
        <v>587054</v>
      </c>
      <c r="U33" s="22">
        <f t="shared" si="4"/>
        <v>9614958926.7481995</v>
      </c>
      <c r="V33" s="11"/>
    </row>
    <row r="34" spans="1:22" s="5" customFormat="1">
      <c r="A34" s="18">
        <v>27</v>
      </c>
      <c r="B34" s="31" t="s">
        <v>70</v>
      </c>
      <c r="C34" s="1" t="s">
        <v>71</v>
      </c>
      <c r="D34" s="23">
        <v>60</v>
      </c>
      <c r="E34" s="23">
        <v>372892339.44</v>
      </c>
      <c r="F34" s="23">
        <v>60</v>
      </c>
      <c r="G34" s="23">
        <v>195330924.24000001</v>
      </c>
      <c r="H34" s="23">
        <v>95</v>
      </c>
      <c r="I34" s="23">
        <v>2062416522.9200001</v>
      </c>
      <c r="J34" s="23">
        <v>678</v>
      </c>
      <c r="K34" s="23">
        <v>1057079528.49</v>
      </c>
      <c r="L34" s="21">
        <f t="shared" ref="L34:L39" si="24">D34+F34+H34+J34</f>
        <v>893</v>
      </c>
      <c r="M34" s="21">
        <f t="shared" ref="M34:M39" si="25">E34+G34+I34+K34</f>
        <v>3687719315.0900002</v>
      </c>
      <c r="N34" s="23">
        <v>145</v>
      </c>
      <c r="O34" s="23">
        <v>1954527359.0899999</v>
      </c>
      <c r="P34" s="23">
        <v>233</v>
      </c>
      <c r="Q34" s="23">
        <v>3569086632.3800001</v>
      </c>
      <c r="R34" s="21">
        <f t="shared" ref="R34:R39" si="26">N34+P34</f>
        <v>378</v>
      </c>
      <c r="S34" s="21">
        <f t="shared" ref="S34:S39" si="27">O34+Q34</f>
        <v>5523613991.4700003</v>
      </c>
      <c r="T34" s="21">
        <f t="shared" ref="T34:T39" si="28">L34+R34</f>
        <v>1271</v>
      </c>
      <c r="U34" s="21">
        <f t="shared" ref="U34:U39" si="29">M34+S34</f>
        <v>9211333306.5600014</v>
      </c>
      <c r="V34" s="11"/>
    </row>
    <row r="35" spans="1:22" s="5" customFormat="1">
      <c r="A35" s="15">
        <v>28</v>
      </c>
      <c r="B35" s="30" t="s">
        <v>82</v>
      </c>
      <c r="C35" s="17" t="s">
        <v>83</v>
      </c>
      <c r="D35" s="22">
        <v>3533</v>
      </c>
      <c r="E35" s="22">
        <v>755370913.88</v>
      </c>
      <c r="F35" s="22">
        <v>7973</v>
      </c>
      <c r="G35" s="22">
        <v>911726608.21889997</v>
      </c>
      <c r="H35" s="22">
        <v>528852</v>
      </c>
      <c r="I35" s="22">
        <v>1219576964.3199999</v>
      </c>
      <c r="J35" s="22">
        <v>19730</v>
      </c>
      <c r="K35" s="22">
        <v>1218641202.161</v>
      </c>
      <c r="L35" s="22">
        <f t="shared" si="24"/>
        <v>560088</v>
      </c>
      <c r="M35" s="22">
        <f t="shared" si="25"/>
        <v>4105315688.5798998</v>
      </c>
      <c r="N35" s="22">
        <v>2663</v>
      </c>
      <c r="O35" s="22">
        <v>2220096401.6100001</v>
      </c>
      <c r="P35" s="22">
        <v>8152</v>
      </c>
      <c r="Q35" s="22">
        <v>1965521398.6300001</v>
      </c>
      <c r="R35" s="22">
        <f t="shared" si="26"/>
        <v>10815</v>
      </c>
      <c r="S35" s="22">
        <f t="shared" si="27"/>
        <v>4185617800.2400002</v>
      </c>
      <c r="T35" s="22">
        <f t="shared" si="28"/>
        <v>570903</v>
      </c>
      <c r="U35" s="22">
        <f t="shared" si="29"/>
        <v>8290933488.8199005</v>
      </c>
      <c r="V35" s="11"/>
    </row>
    <row r="36" spans="1:22" s="5" customFormat="1">
      <c r="A36" s="18">
        <v>29</v>
      </c>
      <c r="B36" s="31" t="s">
        <v>80</v>
      </c>
      <c r="C36" s="1" t="s">
        <v>81</v>
      </c>
      <c r="D36" s="23">
        <v>461</v>
      </c>
      <c r="E36" s="23">
        <v>18400951.23</v>
      </c>
      <c r="F36" s="23">
        <v>4181</v>
      </c>
      <c r="G36" s="23">
        <v>187709995.97409999</v>
      </c>
      <c r="H36" s="23">
        <v>1294</v>
      </c>
      <c r="I36" s="23">
        <v>102542616.417</v>
      </c>
      <c r="J36" s="23">
        <v>72405</v>
      </c>
      <c r="K36" s="23">
        <v>152843681.38</v>
      </c>
      <c r="L36" s="21">
        <f t="shared" si="24"/>
        <v>78341</v>
      </c>
      <c r="M36" s="21">
        <f t="shared" si="25"/>
        <v>461497245.00109994</v>
      </c>
      <c r="N36" s="23">
        <v>2366</v>
      </c>
      <c r="O36" s="23">
        <v>3934153458.1599998</v>
      </c>
      <c r="P36" s="23">
        <v>2691</v>
      </c>
      <c r="Q36" s="23">
        <v>3707430396</v>
      </c>
      <c r="R36" s="21">
        <f t="shared" si="26"/>
        <v>5057</v>
      </c>
      <c r="S36" s="21">
        <f t="shared" si="27"/>
        <v>7641583854.1599998</v>
      </c>
      <c r="T36" s="21">
        <f t="shared" si="28"/>
        <v>83398</v>
      </c>
      <c r="U36" s="21">
        <f t="shared" si="29"/>
        <v>8103081099.1610994</v>
      </c>
      <c r="V36" s="11"/>
    </row>
    <row r="37" spans="1:22" s="5" customFormat="1">
      <c r="A37" s="15">
        <v>30</v>
      </c>
      <c r="B37" s="30" t="s">
        <v>90</v>
      </c>
      <c r="C37" s="17" t="s">
        <v>91</v>
      </c>
      <c r="D37" s="22">
        <v>460</v>
      </c>
      <c r="E37" s="22">
        <v>756878892.60000002</v>
      </c>
      <c r="F37" s="22">
        <v>1139</v>
      </c>
      <c r="G37" s="22">
        <v>347126167.93000001</v>
      </c>
      <c r="H37" s="22">
        <v>416</v>
      </c>
      <c r="I37" s="22">
        <v>309889974.63</v>
      </c>
      <c r="J37" s="22">
        <v>828</v>
      </c>
      <c r="K37" s="22">
        <v>546843896.63</v>
      </c>
      <c r="L37" s="22">
        <f t="shared" si="24"/>
        <v>2843</v>
      </c>
      <c r="M37" s="22">
        <f t="shared" si="25"/>
        <v>1960738931.79</v>
      </c>
      <c r="N37" s="22">
        <v>552</v>
      </c>
      <c r="O37" s="22">
        <v>2717195982.46</v>
      </c>
      <c r="P37" s="22">
        <v>615</v>
      </c>
      <c r="Q37" s="22">
        <v>2921152031.1599998</v>
      </c>
      <c r="R37" s="22">
        <f t="shared" si="26"/>
        <v>1167</v>
      </c>
      <c r="S37" s="22">
        <f t="shared" si="27"/>
        <v>5638348013.6199999</v>
      </c>
      <c r="T37" s="22">
        <f t="shared" si="28"/>
        <v>4010</v>
      </c>
      <c r="U37" s="22">
        <f t="shared" si="29"/>
        <v>7599086945.4099998</v>
      </c>
      <c r="V37" s="11"/>
    </row>
    <row r="38" spans="1:22" s="5" customFormat="1">
      <c r="A38" s="18">
        <v>31</v>
      </c>
      <c r="B38" s="31" t="s">
        <v>74</v>
      </c>
      <c r="C38" s="1" t="s">
        <v>75</v>
      </c>
      <c r="D38" s="23">
        <v>317</v>
      </c>
      <c r="E38" s="23">
        <v>39644253.909999996</v>
      </c>
      <c r="F38" s="23">
        <v>1029</v>
      </c>
      <c r="G38" s="23">
        <v>376878446.14999998</v>
      </c>
      <c r="H38" s="23">
        <v>1264556</v>
      </c>
      <c r="I38" s="23">
        <v>2283341523.46</v>
      </c>
      <c r="J38" s="23">
        <v>16938</v>
      </c>
      <c r="K38" s="23">
        <v>704173024.22000003</v>
      </c>
      <c r="L38" s="21">
        <f t="shared" si="24"/>
        <v>1282840</v>
      </c>
      <c r="M38" s="21">
        <f t="shared" si="25"/>
        <v>3404037247.7399998</v>
      </c>
      <c r="N38" s="23">
        <v>7638</v>
      </c>
      <c r="O38" s="23">
        <v>1366114727.4300001</v>
      </c>
      <c r="P38" s="23">
        <v>48921</v>
      </c>
      <c r="Q38" s="23">
        <v>2618326179.23</v>
      </c>
      <c r="R38" s="21">
        <f t="shared" si="26"/>
        <v>56559</v>
      </c>
      <c r="S38" s="21">
        <f t="shared" si="27"/>
        <v>3984440906.6599998</v>
      </c>
      <c r="T38" s="21">
        <f t="shared" si="28"/>
        <v>1339399</v>
      </c>
      <c r="U38" s="21">
        <f t="shared" si="29"/>
        <v>7388478154.3999996</v>
      </c>
      <c r="V38" s="11"/>
    </row>
    <row r="39" spans="1:22" s="5" customFormat="1">
      <c r="A39" s="15">
        <v>32</v>
      </c>
      <c r="B39" s="30" t="s">
        <v>92</v>
      </c>
      <c r="C39" s="17" t="s">
        <v>93</v>
      </c>
      <c r="D39" s="22">
        <v>1665</v>
      </c>
      <c r="E39" s="22">
        <v>773906898.01999998</v>
      </c>
      <c r="F39" s="22">
        <v>5169</v>
      </c>
      <c r="G39" s="22">
        <v>933736835.73000002</v>
      </c>
      <c r="H39" s="22">
        <v>5717</v>
      </c>
      <c r="I39" s="22">
        <v>1712015115.3294001</v>
      </c>
      <c r="J39" s="22">
        <v>11679</v>
      </c>
      <c r="K39" s="22">
        <v>1035037625.9833</v>
      </c>
      <c r="L39" s="22">
        <f t="shared" si="24"/>
        <v>24230</v>
      </c>
      <c r="M39" s="22">
        <f t="shared" si="25"/>
        <v>4454696475.0627003</v>
      </c>
      <c r="N39" s="22">
        <v>1554</v>
      </c>
      <c r="O39" s="22">
        <v>1103819682.4200001</v>
      </c>
      <c r="P39" s="22">
        <v>1572</v>
      </c>
      <c r="Q39" s="22">
        <v>1600298173.8299999</v>
      </c>
      <c r="R39" s="22">
        <f t="shared" si="26"/>
        <v>3126</v>
      </c>
      <c r="S39" s="22">
        <f t="shared" si="27"/>
        <v>2704117856.25</v>
      </c>
      <c r="T39" s="22">
        <f t="shared" si="28"/>
        <v>27356</v>
      </c>
      <c r="U39" s="22">
        <f t="shared" si="29"/>
        <v>7158814331.3127003</v>
      </c>
      <c r="V39" s="11"/>
    </row>
    <row r="40" spans="1:22" s="5" customFormat="1">
      <c r="A40" s="18">
        <v>33</v>
      </c>
      <c r="B40" s="31" t="s">
        <v>78</v>
      </c>
      <c r="C40" s="1" t="s">
        <v>79</v>
      </c>
      <c r="D40" s="23">
        <v>393</v>
      </c>
      <c r="E40" s="23">
        <v>173727029.21000001</v>
      </c>
      <c r="F40" s="23">
        <v>378</v>
      </c>
      <c r="G40" s="23">
        <v>23418531.949999999</v>
      </c>
      <c r="H40" s="23">
        <v>9671</v>
      </c>
      <c r="I40" s="23">
        <v>499640232.54000002</v>
      </c>
      <c r="J40" s="23">
        <v>38050</v>
      </c>
      <c r="K40" s="23">
        <v>2516318749.5300002</v>
      </c>
      <c r="L40" s="21">
        <f t="shared" si="0"/>
        <v>48492</v>
      </c>
      <c r="M40" s="21">
        <f t="shared" si="1"/>
        <v>3213104543.2300005</v>
      </c>
      <c r="N40" s="23">
        <v>3864</v>
      </c>
      <c r="O40" s="23">
        <v>2883087389.7199998</v>
      </c>
      <c r="P40" s="23">
        <v>10906</v>
      </c>
      <c r="Q40" s="23">
        <v>1008311972.4299999</v>
      </c>
      <c r="R40" s="21">
        <f t="shared" si="10"/>
        <v>14770</v>
      </c>
      <c r="S40" s="21">
        <f t="shared" si="11"/>
        <v>3891399362.1499996</v>
      </c>
      <c r="T40" s="21">
        <f t="shared" si="3"/>
        <v>63262</v>
      </c>
      <c r="U40" s="21">
        <f t="shared" si="4"/>
        <v>7104503905.3800001</v>
      </c>
      <c r="V40" s="11"/>
    </row>
    <row r="41" spans="1:22" s="5" customFormat="1">
      <c r="A41" s="15">
        <v>34</v>
      </c>
      <c r="B41" s="30" t="s">
        <v>86</v>
      </c>
      <c r="C41" s="17" t="s">
        <v>87</v>
      </c>
      <c r="D41" s="22">
        <v>814</v>
      </c>
      <c r="E41" s="22">
        <v>1139363655.3</v>
      </c>
      <c r="F41" s="22">
        <v>4191</v>
      </c>
      <c r="G41" s="22">
        <v>750773476.07000005</v>
      </c>
      <c r="H41" s="22">
        <v>1861</v>
      </c>
      <c r="I41" s="22">
        <v>1283014276.8499999</v>
      </c>
      <c r="J41" s="22">
        <v>2809</v>
      </c>
      <c r="K41" s="22">
        <v>782363156.60000002</v>
      </c>
      <c r="L41" s="22">
        <f t="shared" si="0"/>
        <v>9675</v>
      </c>
      <c r="M41" s="22">
        <f t="shared" si="1"/>
        <v>3955514564.8199997</v>
      </c>
      <c r="N41" s="22">
        <v>368</v>
      </c>
      <c r="O41" s="22">
        <v>874763947.14999998</v>
      </c>
      <c r="P41" s="22">
        <v>439</v>
      </c>
      <c r="Q41" s="22">
        <v>1825372934.4300001</v>
      </c>
      <c r="R41" s="22">
        <f t="shared" si="10"/>
        <v>807</v>
      </c>
      <c r="S41" s="22">
        <f t="shared" si="11"/>
        <v>2700136881.5799999</v>
      </c>
      <c r="T41" s="22">
        <f t="shared" si="3"/>
        <v>10482</v>
      </c>
      <c r="U41" s="22">
        <f t="shared" si="4"/>
        <v>6655651446.3999996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642</v>
      </c>
      <c r="E42" s="23">
        <v>909506401.96000004</v>
      </c>
      <c r="F42" s="23">
        <v>4840</v>
      </c>
      <c r="G42" s="23">
        <v>884761380.48000002</v>
      </c>
      <c r="H42" s="23">
        <v>187</v>
      </c>
      <c r="I42" s="23">
        <v>163358589.94</v>
      </c>
      <c r="J42" s="23">
        <v>1577</v>
      </c>
      <c r="K42" s="23">
        <v>179099272.25999999</v>
      </c>
      <c r="L42" s="21">
        <f t="shared" si="0"/>
        <v>7246</v>
      </c>
      <c r="M42" s="21">
        <f t="shared" si="1"/>
        <v>2136725644.6400001</v>
      </c>
      <c r="N42" s="23">
        <v>448</v>
      </c>
      <c r="O42" s="23">
        <v>1663318453.52</v>
      </c>
      <c r="P42" s="23">
        <v>431</v>
      </c>
      <c r="Q42" s="23">
        <v>1610801096.28</v>
      </c>
      <c r="R42" s="21">
        <f t="shared" si="10"/>
        <v>879</v>
      </c>
      <c r="S42" s="21">
        <f t="shared" si="11"/>
        <v>3274119549.8000002</v>
      </c>
      <c r="T42" s="21">
        <f t="shared" si="3"/>
        <v>8125</v>
      </c>
      <c r="U42" s="21">
        <f t="shared" si="4"/>
        <v>5410845194.4400005</v>
      </c>
      <c r="V42" s="11"/>
    </row>
    <row r="43" spans="1:22" s="5" customFormat="1">
      <c r="A43" s="15">
        <v>36</v>
      </c>
      <c r="B43" s="30" t="s">
        <v>94</v>
      </c>
      <c r="C43" s="17" t="s">
        <v>95</v>
      </c>
      <c r="D43" s="22">
        <v>411</v>
      </c>
      <c r="E43" s="22">
        <v>580402480.86000001</v>
      </c>
      <c r="F43" s="22">
        <v>2031</v>
      </c>
      <c r="G43" s="22">
        <v>357057486.33999997</v>
      </c>
      <c r="H43" s="22">
        <v>133</v>
      </c>
      <c r="I43" s="22">
        <v>606291398.26999998</v>
      </c>
      <c r="J43" s="22">
        <v>1784</v>
      </c>
      <c r="K43" s="22">
        <v>818545580.57000005</v>
      </c>
      <c r="L43" s="22">
        <f t="shared" si="0"/>
        <v>4359</v>
      </c>
      <c r="M43" s="22">
        <f t="shared" si="1"/>
        <v>2362296946.04</v>
      </c>
      <c r="N43" s="22">
        <v>258</v>
      </c>
      <c r="O43" s="22">
        <v>979748465.10000002</v>
      </c>
      <c r="P43" s="22">
        <v>193</v>
      </c>
      <c r="Q43" s="22">
        <v>1069485160.71</v>
      </c>
      <c r="R43" s="22">
        <f t="shared" si="10"/>
        <v>451</v>
      </c>
      <c r="S43" s="22">
        <f t="shared" si="11"/>
        <v>2049233625.8099999</v>
      </c>
      <c r="T43" s="22">
        <f t="shared" si="3"/>
        <v>4810</v>
      </c>
      <c r="U43" s="22">
        <f t="shared" si="4"/>
        <v>4411530571.8500004</v>
      </c>
      <c r="V43" s="11"/>
    </row>
    <row r="44" spans="1:22" s="5" customFormat="1">
      <c r="A44" s="18">
        <v>37</v>
      </c>
      <c r="B44" s="31" t="s">
        <v>106</v>
      </c>
      <c r="C44" s="1" t="s">
        <v>107</v>
      </c>
      <c r="D44" s="23">
        <v>2354</v>
      </c>
      <c r="E44" s="23">
        <v>676567424.52999997</v>
      </c>
      <c r="F44" s="23">
        <v>6897</v>
      </c>
      <c r="G44" s="23">
        <v>430370036.00010002</v>
      </c>
      <c r="H44" s="23">
        <v>53541</v>
      </c>
      <c r="I44" s="23">
        <v>966474847.26170003</v>
      </c>
      <c r="J44" s="23">
        <v>122773</v>
      </c>
      <c r="K44" s="23">
        <v>761182348.14999998</v>
      </c>
      <c r="L44" s="21">
        <f t="shared" ref="L44:L47" si="30">D44+F44+H44+J44</f>
        <v>185565</v>
      </c>
      <c r="M44" s="21">
        <f t="shared" ref="M44:M47" si="31">E44+G44+I44+K44</f>
        <v>2834594655.9418001</v>
      </c>
      <c r="N44" s="23">
        <v>209</v>
      </c>
      <c r="O44" s="23">
        <v>381364724.43000001</v>
      </c>
      <c r="P44" s="23">
        <v>264</v>
      </c>
      <c r="Q44" s="23">
        <v>817369334.75</v>
      </c>
      <c r="R44" s="21">
        <f t="shared" ref="R44:R47" si="32">N44+P44</f>
        <v>473</v>
      </c>
      <c r="S44" s="21">
        <f t="shared" ref="S44:S47" si="33">O44+Q44</f>
        <v>1198734059.1800001</v>
      </c>
      <c r="T44" s="21">
        <f t="shared" ref="T44:T47" si="34">L44+R44</f>
        <v>186038</v>
      </c>
      <c r="U44" s="21">
        <f t="shared" ref="U44:U47" si="35">M44+S44</f>
        <v>4033328715.1218004</v>
      </c>
      <c r="V44" s="11"/>
    </row>
    <row r="45" spans="1:22" s="5" customFormat="1">
      <c r="A45" s="15">
        <v>38</v>
      </c>
      <c r="B45" s="30" t="s">
        <v>100</v>
      </c>
      <c r="C45" s="17" t="s">
        <v>101</v>
      </c>
      <c r="D45" s="22"/>
      <c r="E45" s="22"/>
      <c r="F45" s="22"/>
      <c r="G45" s="22"/>
      <c r="H45" s="22">
        <v>116917</v>
      </c>
      <c r="I45" s="22">
        <v>704181742.25</v>
      </c>
      <c r="J45" s="22">
        <v>1627233</v>
      </c>
      <c r="K45" s="22">
        <v>1091872592.48</v>
      </c>
      <c r="L45" s="22">
        <f t="shared" si="30"/>
        <v>1744150</v>
      </c>
      <c r="M45" s="22">
        <f t="shared" si="31"/>
        <v>1796054334.73</v>
      </c>
      <c r="N45" s="22">
        <v>8291</v>
      </c>
      <c r="O45" s="22">
        <v>1240094325.6300001</v>
      </c>
      <c r="P45" s="22">
        <v>8236</v>
      </c>
      <c r="Q45" s="22">
        <v>852412346.25</v>
      </c>
      <c r="R45" s="22">
        <f t="shared" si="32"/>
        <v>16527</v>
      </c>
      <c r="S45" s="22">
        <f t="shared" si="33"/>
        <v>2092506671.8800001</v>
      </c>
      <c r="T45" s="22">
        <f t="shared" si="34"/>
        <v>1760677</v>
      </c>
      <c r="U45" s="22">
        <f t="shared" si="35"/>
        <v>3888561006.6100001</v>
      </c>
      <c r="V45" s="11"/>
    </row>
    <row r="46" spans="1:22" s="5" customFormat="1">
      <c r="A46" s="18">
        <v>39</v>
      </c>
      <c r="B46" s="31" t="s">
        <v>98</v>
      </c>
      <c r="C46" s="1" t="s">
        <v>99</v>
      </c>
      <c r="D46" s="23">
        <v>18</v>
      </c>
      <c r="E46" s="23">
        <v>187754542.97999999</v>
      </c>
      <c r="F46" s="23">
        <v>37</v>
      </c>
      <c r="G46" s="23">
        <v>14998543.82</v>
      </c>
      <c r="H46" s="23">
        <v>12</v>
      </c>
      <c r="I46" s="23">
        <v>43806814.030000001</v>
      </c>
      <c r="J46" s="23">
        <v>2605</v>
      </c>
      <c r="K46" s="23">
        <v>1441552118.49</v>
      </c>
      <c r="L46" s="21">
        <f t="shared" si="30"/>
        <v>2672</v>
      </c>
      <c r="M46" s="21">
        <f t="shared" si="31"/>
        <v>1688112019.3199999</v>
      </c>
      <c r="N46" s="23">
        <v>135</v>
      </c>
      <c r="O46" s="23">
        <v>1554582390.3</v>
      </c>
      <c r="P46" s="23">
        <v>22</v>
      </c>
      <c r="Q46" s="23">
        <v>327849966.97000003</v>
      </c>
      <c r="R46" s="21">
        <f t="shared" si="32"/>
        <v>157</v>
      </c>
      <c r="S46" s="21">
        <f t="shared" si="33"/>
        <v>1882432357.27</v>
      </c>
      <c r="T46" s="21">
        <f t="shared" si="34"/>
        <v>2829</v>
      </c>
      <c r="U46" s="21">
        <f t="shared" si="35"/>
        <v>3570544376.5900002</v>
      </c>
      <c r="V46" s="11"/>
    </row>
    <row r="47" spans="1:22" s="5" customFormat="1">
      <c r="A47" s="15">
        <v>40</v>
      </c>
      <c r="B47" s="30" t="s">
        <v>134</v>
      </c>
      <c r="C47" s="17" t="s">
        <v>135</v>
      </c>
      <c r="D47" s="22">
        <v>157</v>
      </c>
      <c r="E47" s="22">
        <v>577344166.75999999</v>
      </c>
      <c r="F47" s="22">
        <v>103</v>
      </c>
      <c r="G47" s="22">
        <v>41804408.469999999</v>
      </c>
      <c r="H47" s="22">
        <v>138</v>
      </c>
      <c r="I47" s="22">
        <v>802728333.04999995</v>
      </c>
      <c r="J47" s="22">
        <v>523</v>
      </c>
      <c r="K47" s="22">
        <v>144058743.59</v>
      </c>
      <c r="L47" s="22">
        <f t="shared" si="30"/>
        <v>921</v>
      </c>
      <c r="M47" s="22">
        <f t="shared" si="31"/>
        <v>1565935651.8699999</v>
      </c>
      <c r="N47" s="22">
        <v>228</v>
      </c>
      <c r="O47" s="22">
        <v>354895549.42000002</v>
      </c>
      <c r="P47" s="22">
        <v>412</v>
      </c>
      <c r="Q47" s="22">
        <v>1549154926.8499999</v>
      </c>
      <c r="R47" s="22">
        <f t="shared" si="32"/>
        <v>640</v>
      </c>
      <c r="S47" s="22">
        <f t="shared" si="33"/>
        <v>1904050476.27</v>
      </c>
      <c r="T47" s="22">
        <f t="shared" si="34"/>
        <v>1561</v>
      </c>
      <c r="U47" s="22">
        <f t="shared" si="35"/>
        <v>3469986128.1399999</v>
      </c>
      <c r="V47" s="11"/>
    </row>
    <row r="48" spans="1:22" s="5" customFormat="1">
      <c r="A48" s="18">
        <v>41</v>
      </c>
      <c r="B48" s="31" t="s">
        <v>108</v>
      </c>
      <c r="C48" s="1" t="s">
        <v>109</v>
      </c>
      <c r="D48" s="23"/>
      <c r="E48" s="23"/>
      <c r="F48" s="23"/>
      <c r="G48" s="23"/>
      <c r="H48" s="23">
        <v>1094</v>
      </c>
      <c r="I48" s="23">
        <v>1205057973.48</v>
      </c>
      <c r="J48" s="23">
        <v>991</v>
      </c>
      <c r="K48" s="23">
        <v>1337455082.0699999</v>
      </c>
      <c r="L48" s="21">
        <f t="shared" si="0"/>
        <v>2085</v>
      </c>
      <c r="M48" s="21">
        <f t="shared" si="1"/>
        <v>2542513055.5500002</v>
      </c>
      <c r="N48" s="23">
        <v>216</v>
      </c>
      <c r="O48" s="23">
        <v>359667269.19999999</v>
      </c>
      <c r="P48" s="23">
        <v>247</v>
      </c>
      <c r="Q48" s="23">
        <v>227223615.75</v>
      </c>
      <c r="R48" s="21">
        <f t="shared" si="10"/>
        <v>463</v>
      </c>
      <c r="S48" s="21">
        <f t="shared" si="11"/>
        <v>586890884.95000005</v>
      </c>
      <c r="T48" s="21">
        <f t="shared" si="3"/>
        <v>2548</v>
      </c>
      <c r="U48" s="21">
        <f t="shared" si="4"/>
        <v>3129403940.5</v>
      </c>
      <c r="V48" s="11"/>
    </row>
    <row r="49" spans="1:22" s="5" customFormat="1">
      <c r="A49" s="15">
        <v>42</v>
      </c>
      <c r="B49" s="30" t="s">
        <v>102</v>
      </c>
      <c r="C49" s="17" t="s">
        <v>103</v>
      </c>
      <c r="D49" s="22">
        <v>694</v>
      </c>
      <c r="E49" s="22">
        <v>341876046.88</v>
      </c>
      <c r="F49" s="22">
        <v>1796</v>
      </c>
      <c r="G49" s="22">
        <v>89006342.010000005</v>
      </c>
      <c r="H49" s="22">
        <v>117375</v>
      </c>
      <c r="I49" s="22">
        <v>540166534.05999994</v>
      </c>
      <c r="J49" s="22">
        <v>351774</v>
      </c>
      <c r="K49" s="22">
        <v>805797463.75</v>
      </c>
      <c r="L49" s="22">
        <f t="shared" si="0"/>
        <v>471639</v>
      </c>
      <c r="M49" s="22">
        <f t="shared" si="1"/>
        <v>1776846386.6999998</v>
      </c>
      <c r="N49" s="22">
        <v>413</v>
      </c>
      <c r="O49" s="22">
        <v>616450383.58000004</v>
      </c>
      <c r="P49" s="22">
        <v>293</v>
      </c>
      <c r="Q49" s="22">
        <v>561083106.60000002</v>
      </c>
      <c r="R49" s="22">
        <f t="shared" si="10"/>
        <v>706</v>
      </c>
      <c r="S49" s="22">
        <f t="shared" si="11"/>
        <v>1177533490.1800001</v>
      </c>
      <c r="T49" s="22">
        <f t="shared" si="3"/>
        <v>472345</v>
      </c>
      <c r="U49" s="22">
        <f t="shared" si="4"/>
        <v>2954379876.8800001</v>
      </c>
      <c r="V49" s="11"/>
    </row>
    <row r="50" spans="1:22" s="5" customFormat="1">
      <c r="A50" s="18">
        <v>43</v>
      </c>
      <c r="B50" s="31" t="s">
        <v>96</v>
      </c>
      <c r="C50" s="1" t="s">
        <v>97</v>
      </c>
      <c r="D50" s="23">
        <v>63</v>
      </c>
      <c r="E50" s="23">
        <v>98923820.439999998</v>
      </c>
      <c r="F50" s="23">
        <v>556</v>
      </c>
      <c r="G50" s="23">
        <v>104783148.66</v>
      </c>
      <c r="H50" s="23">
        <v>210</v>
      </c>
      <c r="I50" s="23">
        <v>510862738.69999999</v>
      </c>
      <c r="J50" s="23">
        <v>1338</v>
      </c>
      <c r="K50" s="23">
        <v>363081690.86000001</v>
      </c>
      <c r="L50" s="21">
        <f t="shared" si="0"/>
        <v>2167</v>
      </c>
      <c r="M50" s="21">
        <f t="shared" si="1"/>
        <v>1077651398.6599998</v>
      </c>
      <c r="N50" s="23">
        <v>79</v>
      </c>
      <c r="O50" s="23">
        <v>704505189.85000002</v>
      </c>
      <c r="P50" s="23">
        <v>99</v>
      </c>
      <c r="Q50" s="23">
        <v>1120329162.1099999</v>
      </c>
      <c r="R50" s="21">
        <f t="shared" si="10"/>
        <v>178</v>
      </c>
      <c r="S50" s="21">
        <f t="shared" si="11"/>
        <v>1824834351.96</v>
      </c>
      <c r="T50" s="21">
        <f t="shared" si="3"/>
        <v>2345</v>
      </c>
      <c r="U50" s="21">
        <f t="shared" si="4"/>
        <v>2902485750.6199999</v>
      </c>
      <c r="V50" s="11"/>
    </row>
    <row r="51" spans="1:22" s="5" customFormat="1">
      <c r="A51" s="15">
        <v>44</v>
      </c>
      <c r="B51" s="30" t="s">
        <v>76</v>
      </c>
      <c r="C51" s="17" t="s">
        <v>77</v>
      </c>
      <c r="D51" s="22">
        <v>3873</v>
      </c>
      <c r="E51" s="22">
        <v>370024618.69999999</v>
      </c>
      <c r="F51" s="22">
        <v>2668</v>
      </c>
      <c r="G51" s="22">
        <v>183674540.5</v>
      </c>
      <c r="H51" s="22">
        <v>2295</v>
      </c>
      <c r="I51" s="22">
        <v>139371667.00999999</v>
      </c>
      <c r="J51" s="22">
        <v>3381</v>
      </c>
      <c r="K51" s="22">
        <v>640238158.88</v>
      </c>
      <c r="L51" s="22">
        <f t="shared" si="0"/>
        <v>12217</v>
      </c>
      <c r="M51" s="22">
        <f t="shared" si="1"/>
        <v>1333308985.0900002</v>
      </c>
      <c r="N51" s="22">
        <v>77</v>
      </c>
      <c r="O51" s="22">
        <v>640901811.25999999</v>
      </c>
      <c r="P51" s="22">
        <v>184</v>
      </c>
      <c r="Q51" s="22">
        <v>324194010.58999997</v>
      </c>
      <c r="R51" s="22">
        <f t="shared" si="10"/>
        <v>261</v>
      </c>
      <c r="S51" s="22">
        <f t="shared" si="11"/>
        <v>965095821.8499999</v>
      </c>
      <c r="T51" s="22">
        <f t="shared" si="3"/>
        <v>12478</v>
      </c>
      <c r="U51" s="22">
        <f t="shared" si="4"/>
        <v>2298404806.9400001</v>
      </c>
      <c r="V51" s="11"/>
    </row>
    <row r="52" spans="1:22" s="5" customFormat="1">
      <c r="A52" s="18">
        <v>45</v>
      </c>
      <c r="B52" s="31" t="s">
        <v>122</v>
      </c>
      <c r="C52" s="1" t="s">
        <v>123</v>
      </c>
      <c r="D52" s="23">
        <v>71</v>
      </c>
      <c r="E52" s="23">
        <v>9328008.9299999997</v>
      </c>
      <c r="F52" s="23">
        <v>1083</v>
      </c>
      <c r="G52" s="23">
        <v>106745348.73</v>
      </c>
      <c r="H52" s="23">
        <v>1371</v>
      </c>
      <c r="I52" s="23">
        <v>333105792.41729999</v>
      </c>
      <c r="J52" s="23">
        <v>5841</v>
      </c>
      <c r="K52" s="23">
        <v>647137283.44000006</v>
      </c>
      <c r="L52" s="21">
        <f t="shared" si="0"/>
        <v>8366</v>
      </c>
      <c r="M52" s="21">
        <f t="shared" si="1"/>
        <v>1096316433.5173001</v>
      </c>
      <c r="N52" s="23">
        <v>882</v>
      </c>
      <c r="O52" s="23">
        <v>629969375.97000003</v>
      </c>
      <c r="P52" s="23">
        <v>331</v>
      </c>
      <c r="Q52" s="23">
        <v>217923972.53999999</v>
      </c>
      <c r="R52" s="21">
        <f t="shared" si="10"/>
        <v>1213</v>
      </c>
      <c r="S52" s="21">
        <f t="shared" si="11"/>
        <v>847893348.50999999</v>
      </c>
      <c r="T52" s="21">
        <f t="shared" si="3"/>
        <v>9579</v>
      </c>
      <c r="U52" s="21">
        <f t="shared" si="4"/>
        <v>1944209782.0273001</v>
      </c>
      <c r="V52" s="11"/>
    </row>
    <row r="53" spans="1:22" s="5" customFormat="1">
      <c r="A53" s="15">
        <v>46</v>
      </c>
      <c r="B53" s="16" t="s">
        <v>118</v>
      </c>
      <c r="C53" s="17" t="s">
        <v>119</v>
      </c>
      <c r="D53" s="22">
        <v>672</v>
      </c>
      <c r="E53" s="22">
        <v>240078220.21000001</v>
      </c>
      <c r="F53" s="22">
        <v>462</v>
      </c>
      <c r="G53" s="22">
        <v>41773601.25</v>
      </c>
      <c r="H53" s="22">
        <v>46076</v>
      </c>
      <c r="I53" s="22">
        <v>282636708.63999999</v>
      </c>
      <c r="J53" s="22">
        <v>5238</v>
      </c>
      <c r="K53" s="22">
        <v>360932483.42000002</v>
      </c>
      <c r="L53" s="22">
        <f t="shared" si="0"/>
        <v>52448</v>
      </c>
      <c r="M53" s="22">
        <f t="shared" si="1"/>
        <v>925421013.51999998</v>
      </c>
      <c r="N53" s="22">
        <v>1150</v>
      </c>
      <c r="O53" s="22">
        <v>408302034.12</v>
      </c>
      <c r="P53" s="22">
        <v>1258</v>
      </c>
      <c r="Q53" s="22">
        <v>576849934.54999995</v>
      </c>
      <c r="R53" s="22">
        <f t="shared" si="10"/>
        <v>2408</v>
      </c>
      <c r="S53" s="22">
        <f t="shared" si="11"/>
        <v>985151968.66999996</v>
      </c>
      <c r="T53" s="22">
        <f t="shared" si="3"/>
        <v>54856</v>
      </c>
      <c r="U53" s="22">
        <f t="shared" si="4"/>
        <v>1910572982.1900001</v>
      </c>
      <c r="V53" s="11"/>
    </row>
    <row r="54" spans="1:22" s="5" customFormat="1">
      <c r="A54" s="18">
        <v>47</v>
      </c>
      <c r="B54" s="31" t="s">
        <v>120</v>
      </c>
      <c r="C54" s="1" t="s">
        <v>121</v>
      </c>
      <c r="D54" s="23">
        <v>205</v>
      </c>
      <c r="E54" s="23">
        <v>296278975.38999999</v>
      </c>
      <c r="F54" s="23">
        <v>615</v>
      </c>
      <c r="G54" s="23">
        <v>42333359.869999997</v>
      </c>
      <c r="H54" s="23">
        <v>66047</v>
      </c>
      <c r="I54" s="23">
        <v>156683263.36000001</v>
      </c>
      <c r="J54" s="23">
        <v>647525</v>
      </c>
      <c r="K54" s="23">
        <v>546296194.0675</v>
      </c>
      <c r="L54" s="21">
        <f t="shared" si="0"/>
        <v>714392</v>
      </c>
      <c r="M54" s="21">
        <f t="shared" si="1"/>
        <v>1041591792.6875</v>
      </c>
      <c r="N54" s="23">
        <v>1491</v>
      </c>
      <c r="O54" s="23">
        <v>485644552.31</v>
      </c>
      <c r="P54" s="23">
        <v>240</v>
      </c>
      <c r="Q54" s="23">
        <v>362121765.87</v>
      </c>
      <c r="R54" s="21">
        <f t="shared" si="10"/>
        <v>1731</v>
      </c>
      <c r="S54" s="21">
        <f t="shared" si="11"/>
        <v>847766318.18000007</v>
      </c>
      <c r="T54" s="21">
        <f t="shared" si="3"/>
        <v>716123</v>
      </c>
      <c r="U54" s="21">
        <f t="shared" si="4"/>
        <v>1889358110.8675001</v>
      </c>
      <c r="V54" s="11"/>
    </row>
    <row r="55" spans="1:22" s="5" customFormat="1">
      <c r="A55" s="15">
        <v>48</v>
      </c>
      <c r="B55" s="30" t="s">
        <v>110</v>
      </c>
      <c r="C55" s="17" t="s">
        <v>111</v>
      </c>
      <c r="D55" s="22">
        <v>115</v>
      </c>
      <c r="E55" s="22">
        <v>487831792.19</v>
      </c>
      <c r="F55" s="22">
        <v>1</v>
      </c>
      <c r="G55" s="22">
        <v>49271</v>
      </c>
      <c r="H55" s="22">
        <v>43</v>
      </c>
      <c r="I55" s="22">
        <v>95825783.939999998</v>
      </c>
      <c r="J55" s="22">
        <v>337</v>
      </c>
      <c r="K55" s="22">
        <v>166187354.84999999</v>
      </c>
      <c r="L55" s="22">
        <f t="shared" si="0"/>
        <v>496</v>
      </c>
      <c r="M55" s="22">
        <f t="shared" si="1"/>
        <v>749894201.98000002</v>
      </c>
      <c r="N55" s="22">
        <v>12</v>
      </c>
      <c r="O55" s="22">
        <v>305000000</v>
      </c>
      <c r="P55" s="22">
        <v>21</v>
      </c>
      <c r="Q55" s="22">
        <v>766750000</v>
      </c>
      <c r="R55" s="22">
        <f t="shared" si="10"/>
        <v>33</v>
      </c>
      <c r="S55" s="22">
        <f t="shared" si="11"/>
        <v>1071750000</v>
      </c>
      <c r="T55" s="22">
        <f t="shared" si="3"/>
        <v>529</v>
      </c>
      <c r="U55" s="22">
        <f t="shared" si="4"/>
        <v>1821644201.98</v>
      </c>
      <c r="V55" s="11"/>
    </row>
    <row r="56" spans="1:22" s="5" customFormat="1">
      <c r="A56" s="18">
        <v>49</v>
      </c>
      <c r="B56" s="31" t="s">
        <v>84</v>
      </c>
      <c r="C56" s="1" t="s">
        <v>85</v>
      </c>
      <c r="D56" s="23"/>
      <c r="E56" s="23"/>
      <c r="F56" s="23"/>
      <c r="G56" s="23"/>
      <c r="H56" s="23">
        <v>13</v>
      </c>
      <c r="I56" s="23">
        <v>26199814.210000001</v>
      </c>
      <c r="J56" s="23"/>
      <c r="K56" s="23"/>
      <c r="L56" s="21">
        <f t="shared" si="0"/>
        <v>13</v>
      </c>
      <c r="M56" s="21">
        <f t="shared" si="1"/>
        <v>26199814.210000001</v>
      </c>
      <c r="N56" s="23">
        <v>1</v>
      </c>
      <c r="O56" s="23">
        <v>500550694.44</v>
      </c>
      <c r="P56" s="23">
        <v>4</v>
      </c>
      <c r="Q56" s="23">
        <v>1071000000</v>
      </c>
      <c r="R56" s="21">
        <f t="shared" si="10"/>
        <v>5</v>
      </c>
      <c r="S56" s="21">
        <f t="shared" si="11"/>
        <v>1571550694.4400001</v>
      </c>
      <c r="T56" s="21">
        <f t="shared" si="3"/>
        <v>18</v>
      </c>
      <c r="U56" s="21">
        <f t="shared" si="4"/>
        <v>1597750508.6500001</v>
      </c>
      <c r="V56" s="11"/>
    </row>
    <row r="57" spans="1:22" s="5" customFormat="1">
      <c r="A57" s="15">
        <v>50</v>
      </c>
      <c r="B57" s="30" t="s">
        <v>130</v>
      </c>
      <c r="C57" s="17" t="s">
        <v>131</v>
      </c>
      <c r="D57" s="22">
        <v>326</v>
      </c>
      <c r="E57" s="22">
        <v>140494525.93000001</v>
      </c>
      <c r="F57" s="22">
        <v>1366</v>
      </c>
      <c r="G57" s="22">
        <v>173672682.22</v>
      </c>
      <c r="H57" s="22">
        <v>797</v>
      </c>
      <c r="I57" s="22">
        <v>94058913.599999994</v>
      </c>
      <c r="J57" s="22">
        <v>5021</v>
      </c>
      <c r="K57" s="22">
        <v>520154934.96679997</v>
      </c>
      <c r="L57" s="22">
        <f t="shared" si="0"/>
        <v>7510</v>
      </c>
      <c r="M57" s="22">
        <f t="shared" si="1"/>
        <v>928381056.71679997</v>
      </c>
      <c r="N57" s="22">
        <v>308</v>
      </c>
      <c r="O57" s="22">
        <v>546631139.10000002</v>
      </c>
      <c r="P57" s="22">
        <v>237</v>
      </c>
      <c r="Q57" s="22">
        <v>82523445.709999993</v>
      </c>
      <c r="R57" s="22">
        <f t="shared" si="10"/>
        <v>545</v>
      </c>
      <c r="S57" s="22">
        <f t="shared" si="11"/>
        <v>629154584.81000006</v>
      </c>
      <c r="T57" s="22">
        <f t="shared" si="3"/>
        <v>8055</v>
      </c>
      <c r="U57" s="22">
        <f t="shared" si="4"/>
        <v>1557535641.5268002</v>
      </c>
      <c r="V57" s="11"/>
    </row>
    <row r="58" spans="1:22" s="5" customFormat="1">
      <c r="A58" s="18">
        <v>51</v>
      </c>
      <c r="B58" s="31" t="s">
        <v>116</v>
      </c>
      <c r="C58" s="1" t="s">
        <v>117</v>
      </c>
      <c r="D58" s="23">
        <v>5163</v>
      </c>
      <c r="E58" s="23">
        <v>249690144.72</v>
      </c>
      <c r="F58" s="23">
        <v>5304</v>
      </c>
      <c r="G58" s="23">
        <v>278043496.29000002</v>
      </c>
      <c r="H58" s="23">
        <v>3847</v>
      </c>
      <c r="I58" s="23">
        <v>275286750.9623</v>
      </c>
      <c r="J58" s="23">
        <v>2268</v>
      </c>
      <c r="K58" s="23">
        <v>123546181.12</v>
      </c>
      <c r="L58" s="21">
        <f t="shared" si="0"/>
        <v>16582</v>
      </c>
      <c r="M58" s="21">
        <f t="shared" si="1"/>
        <v>926566573.09230006</v>
      </c>
      <c r="N58" s="23">
        <v>71</v>
      </c>
      <c r="O58" s="23">
        <v>137326925.97999999</v>
      </c>
      <c r="P58" s="23">
        <v>28</v>
      </c>
      <c r="Q58" s="23">
        <v>259600876.09</v>
      </c>
      <c r="R58" s="21">
        <f t="shared" si="10"/>
        <v>99</v>
      </c>
      <c r="S58" s="21">
        <f t="shared" si="11"/>
        <v>396927802.06999999</v>
      </c>
      <c r="T58" s="21">
        <f t="shared" si="3"/>
        <v>16681</v>
      </c>
      <c r="U58" s="21">
        <f t="shared" si="4"/>
        <v>1323494375.1623001</v>
      </c>
      <c r="V58" s="11"/>
    </row>
    <row r="59" spans="1:22" s="5" customFormat="1">
      <c r="A59" s="15">
        <v>52</v>
      </c>
      <c r="B59" s="30" t="s">
        <v>128</v>
      </c>
      <c r="C59" s="17" t="s">
        <v>129</v>
      </c>
      <c r="D59" s="22">
        <v>1211</v>
      </c>
      <c r="E59" s="22">
        <v>43881282.240000002</v>
      </c>
      <c r="F59" s="22">
        <v>9911</v>
      </c>
      <c r="G59" s="22">
        <v>220534531.28999999</v>
      </c>
      <c r="H59" s="22">
        <v>10961</v>
      </c>
      <c r="I59" s="22">
        <v>191659517.36000001</v>
      </c>
      <c r="J59" s="22">
        <v>22939</v>
      </c>
      <c r="K59" s="22">
        <v>327206352.44</v>
      </c>
      <c r="L59" s="22">
        <f t="shared" si="0"/>
        <v>45022</v>
      </c>
      <c r="M59" s="22">
        <f t="shared" si="1"/>
        <v>783281683.32999992</v>
      </c>
      <c r="N59" s="22">
        <v>2751</v>
      </c>
      <c r="O59" s="22">
        <v>424598499.26999998</v>
      </c>
      <c r="P59" s="22">
        <v>648</v>
      </c>
      <c r="Q59" s="22">
        <v>112751104.04000001</v>
      </c>
      <c r="R59" s="22">
        <f t="shared" si="10"/>
        <v>3399</v>
      </c>
      <c r="S59" s="22">
        <f t="shared" si="11"/>
        <v>537349603.30999994</v>
      </c>
      <c r="T59" s="22">
        <f t="shared" si="3"/>
        <v>48421</v>
      </c>
      <c r="U59" s="22">
        <f t="shared" si="4"/>
        <v>1320631286.6399999</v>
      </c>
      <c r="V59" s="11"/>
    </row>
    <row r="60" spans="1:22" s="5" customFormat="1">
      <c r="A60" s="18">
        <v>53</v>
      </c>
      <c r="B60" s="31" t="s">
        <v>126</v>
      </c>
      <c r="C60" s="1" t="s">
        <v>127</v>
      </c>
      <c r="D60" s="23">
        <v>204</v>
      </c>
      <c r="E60" s="23">
        <v>38406501.990000002</v>
      </c>
      <c r="F60" s="23">
        <v>322</v>
      </c>
      <c r="G60" s="23">
        <v>12082869.75</v>
      </c>
      <c r="H60" s="23">
        <v>23409</v>
      </c>
      <c r="I60" s="23">
        <v>574299812.13999999</v>
      </c>
      <c r="J60" s="23">
        <v>1292</v>
      </c>
      <c r="K60" s="23">
        <v>59442815.859999999</v>
      </c>
      <c r="L60" s="21">
        <f t="shared" si="0"/>
        <v>25227</v>
      </c>
      <c r="M60" s="21">
        <f t="shared" si="1"/>
        <v>684231999.74000001</v>
      </c>
      <c r="N60" s="23">
        <v>371</v>
      </c>
      <c r="O60" s="23">
        <v>44929989.640000001</v>
      </c>
      <c r="P60" s="23">
        <v>1001</v>
      </c>
      <c r="Q60" s="23">
        <v>586100061.30999994</v>
      </c>
      <c r="R60" s="21">
        <f t="shared" si="10"/>
        <v>1372</v>
      </c>
      <c r="S60" s="21">
        <f t="shared" si="11"/>
        <v>631030050.94999993</v>
      </c>
      <c r="T60" s="21">
        <f t="shared" si="3"/>
        <v>26599</v>
      </c>
      <c r="U60" s="21">
        <f t="shared" si="4"/>
        <v>1315262050.6900001</v>
      </c>
      <c r="V60" s="11"/>
    </row>
    <row r="61" spans="1:22" s="5" customFormat="1">
      <c r="A61" s="15">
        <v>54</v>
      </c>
      <c r="B61" s="16" t="s">
        <v>104</v>
      </c>
      <c r="C61" s="17" t="s">
        <v>105</v>
      </c>
      <c r="D61" s="22">
        <v>1</v>
      </c>
      <c r="E61" s="22">
        <v>10000000</v>
      </c>
      <c r="F61" s="22">
        <v>34</v>
      </c>
      <c r="G61" s="22">
        <v>8743692.25</v>
      </c>
      <c r="H61" s="22">
        <v>527</v>
      </c>
      <c r="I61" s="22">
        <v>226480422.62</v>
      </c>
      <c r="J61" s="22">
        <v>1810</v>
      </c>
      <c r="K61" s="22">
        <v>476552764.01999998</v>
      </c>
      <c r="L61" s="22">
        <f t="shared" si="0"/>
        <v>2372</v>
      </c>
      <c r="M61" s="22">
        <f t="shared" si="1"/>
        <v>721776878.88999999</v>
      </c>
      <c r="N61" s="22">
        <v>358</v>
      </c>
      <c r="O61" s="22">
        <v>437972660.85000002</v>
      </c>
      <c r="P61" s="22">
        <v>79</v>
      </c>
      <c r="Q61" s="22">
        <v>144191000.90000001</v>
      </c>
      <c r="R61" s="22">
        <f t="shared" si="10"/>
        <v>437</v>
      </c>
      <c r="S61" s="22">
        <f t="shared" si="11"/>
        <v>582163661.75</v>
      </c>
      <c r="T61" s="22">
        <f t="shared" si="3"/>
        <v>2809</v>
      </c>
      <c r="U61" s="22">
        <f t="shared" si="4"/>
        <v>1303940540.6399999</v>
      </c>
      <c r="V61" s="11"/>
    </row>
    <row r="62" spans="1:22" s="5" customFormat="1">
      <c r="A62" s="18">
        <v>55</v>
      </c>
      <c r="B62" s="31" t="s">
        <v>124</v>
      </c>
      <c r="C62" s="1" t="s">
        <v>125</v>
      </c>
      <c r="D62" s="23">
        <v>1052</v>
      </c>
      <c r="E62" s="23">
        <v>27536703.960000001</v>
      </c>
      <c r="F62" s="23">
        <v>4718</v>
      </c>
      <c r="G62" s="23">
        <v>175627907.19999999</v>
      </c>
      <c r="H62" s="23">
        <v>28307</v>
      </c>
      <c r="I62" s="23">
        <v>163617547.66999999</v>
      </c>
      <c r="J62" s="23">
        <v>19850</v>
      </c>
      <c r="K62" s="23">
        <v>342649332.88330001</v>
      </c>
      <c r="L62" s="21">
        <f t="shared" si="0"/>
        <v>53927</v>
      </c>
      <c r="M62" s="21">
        <f t="shared" si="1"/>
        <v>709431491.71329999</v>
      </c>
      <c r="N62" s="23">
        <v>13293</v>
      </c>
      <c r="O62" s="23">
        <v>436129458.81</v>
      </c>
      <c r="P62" s="23">
        <v>761</v>
      </c>
      <c r="Q62" s="23">
        <v>108911760.92</v>
      </c>
      <c r="R62" s="21">
        <f t="shared" si="10"/>
        <v>14054</v>
      </c>
      <c r="S62" s="21">
        <f t="shared" si="11"/>
        <v>545041219.73000002</v>
      </c>
      <c r="T62" s="21">
        <f t="shared" si="3"/>
        <v>67981</v>
      </c>
      <c r="U62" s="21">
        <f t="shared" si="4"/>
        <v>1254472711.4433</v>
      </c>
      <c r="V62" s="11"/>
    </row>
    <row r="63" spans="1:22" s="5" customFormat="1">
      <c r="A63" s="15">
        <v>56</v>
      </c>
      <c r="B63" s="30" t="s">
        <v>112</v>
      </c>
      <c r="C63" s="17" t="s">
        <v>113</v>
      </c>
      <c r="D63" s="22">
        <v>29</v>
      </c>
      <c r="E63" s="22">
        <v>139133196.30000001</v>
      </c>
      <c r="F63" s="22">
        <v>127</v>
      </c>
      <c r="G63" s="22">
        <v>22019482.530000001</v>
      </c>
      <c r="H63" s="22">
        <v>221</v>
      </c>
      <c r="I63" s="22">
        <v>315572988.93000001</v>
      </c>
      <c r="J63" s="22">
        <v>285</v>
      </c>
      <c r="K63" s="22">
        <v>120548721.2879</v>
      </c>
      <c r="L63" s="22">
        <f t="shared" si="0"/>
        <v>662</v>
      </c>
      <c r="M63" s="22">
        <f t="shared" si="1"/>
        <v>597274389.04789996</v>
      </c>
      <c r="N63" s="22">
        <v>55</v>
      </c>
      <c r="O63" s="22">
        <v>25351176.129999999</v>
      </c>
      <c r="P63" s="22">
        <v>59</v>
      </c>
      <c r="Q63" s="22">
        <v>385720589.37</v>
      </c>
      <c r="R63" s="22">
        <f t="shared" si="10"/>
        <v>114</v>
      </c>
      <c r="S63" s="22">
        <f t="shared" si="11"/>
        <v>411071765.5</v>
      </c>
      <c r="T63" s="22">
        <f t="shared" si="3"/>
        <v>776</v>
      </c>
      <c r="U63" s="22">
        <f t="shared" si="4"/>
        <v>1008346154.5479</v>
      </c>
      <c r="V63" s="11"/>
    </row>
    <row r="64" spans="1:22" s="5" customFormat="1">
      <c r="A64" s="18">
        <v>57</v>
      </c>
      <c r="B64" s="31" t="s">
        <v>142</v>
      </c>
      <c r="C64" s="1" t="s">
        <v>143</v>
      </c>
      <c r="D64" s="23">
        <v>16</v>
      </c>
      <c r="E64" s="23">
        <v>12642676.68</v>
      </c>
      <c r="F64" s="23">
        <v>8</v>
      </c>
      <c r="G64" s="23">
        <v>7536608.7599999998</v>
      </c>
      <c r="H64" s="23">
        <v>113</v>
      </c>
      <c r="I64" s="23">
        <v>32564082.690000001</v>
      </c>
      <c r="J64" s="23">
        <v>242</v>
      </c>
      <c r="K64" s="23">
        <v>23413311.379999999</v>
      </c>
      <c r="L64" s="21">
        <f t="shared" si="0"/>
        <v>379</v>
      </c>
      <c r="M64" s="21">
        <f t="shared" si="1"/>
        <v>76156679.50999999</v>
      </c>
      <c r="N64" s="23">
        <v>22</v>
      </c>
      <c r="O64" s="23">
        <v>446505650</v>
      </c>
      <c r="P64" s="23">
        <v>23</v>
      </c>
      <c r="Q64" s="23">
        <v>436835907.19999999</v>
      </c>
      <c r="R64" s="21">
        <f t="shared" si="10"/>
        <v>45</v>
      </c>
      <c r="S64" s="21">
        <f t="shared" si="11"/>
        <v>883341557.20000005</v>
      </c>
      <c r="T64" s="21">
        <f t="shared" si="3"/>
        <v>424</v>
      </c>
      <c r="U64" s="21">
        <f t="shared" si="4"/>
        <v>959498236.71000004</v>
      </c>
      <c r="V64" s="11"/>
    </row>
    <row r="65" spans="1:22" s="5" customFormat="1">
      <c r="A65" s="15">
        <v>58</v>
      </c>
      <c r="B65" s="30" t="s">
        <v>150</v>
      </c>
      <c r="C65" s="17" t="s">
        <v>151</v>
      </c>
      <c r="D65" s="22">
        <v>150</v>
      </c>
      <c r="E65" s="22">
        <v>297212036.19</v>
      </c>
      <c r="F65" s="22"/>
      <c r="G65" s="22"/>
      <c r="H65" s="22">
        <v>163</v>
      </c>
      <c r="I65" s="22">
        <v>59118950.299999997</v>
      </c>
      <c r="J65" s="22">
        <v>13</v>
      </c>
      <c r="K65" s="22">
        <v>159176.60999999999</v>
      </c>
      <c r="L65" s="22">
        <f t="shared" si="0"/>
        <v>326</v>
      </c>
      <c r="M65" s="22">
        <f t="shared" si="1"/>
        <v>356490163.10000002</v>
      </c>
      <c r="N65" s="22">
        <v>7</v>
      </c>
      <c r="O65" s="22">
        <v>499972264.19999999</v>
      </c>
      <c r="P65" s="22">
        <v>3</v>
      </c>
      <c r="Q65" s="22">
        <v>2565063.5</v>
      </c>
      <c r="R65" s="22">
        <f t="shared" si="10"/>
        <v>10</v>
      </c>
      <c r="S65" s="22">
        <f t="shared" si="11"/>
        <v>502537327.69999999</v>
      </c>
      <c r="T65" s="22">
        <f t="shared" si="3"/>
        <v>336</v>
      </c>
      <c r="U65" s="22">
        <f t="shared" si="4"/>
        <v>859027490.79999995</v>
      </c>
      <c r="V65" s="11"/>
    </row>
    <row r="66" spans="1:22" s="5" customFormat="1">
      <c r="A66" s="18">
        <v>59</v>
      </c>
      <c r="B66" s="31" t="s">
        <v>138</v>
      </c>
      <c r="C66" s="1" t="s">
        <v>139</v>
      </c>
      <c r="D66" s="23">
        <v>137</v>
      </c>
      <c r="E66" s="23">
        <v>204796371.84</v>
      </c>
      <c r="F66" s="23">
        <v>105</v>
      </c>
      <c r="G66" s="23">
        <v>45227285.259999998</v>
      </c>
      <c r="H66" s="23">
        <v>61</v>
      </c>
      <c r="I66" s="23">
        <v>23614217.800000001</v>
      </c>
      <c r="J66" s="23">
        <v>461</v>
      </c>
      <c r="K66" s="23">
        <v>62626294.469999999</v>
      </c>
      <c r="L66" s="21">
        <f t="shared" si="0"/>
        <v>764</v>
      </c>
      <c r="M66" s="21">
        <f t="shared" si="1"/>
        <v>336264169.37</v>
      </c>
      <c r="N66" s="23">
        <v>70</v>
      </c>
      <c r="O66" s="23">
        <v>175908591.09999999</v>
      </c>
      <c r="P66" s="23">
        <v>102</v>
      </c>
      <c r="Q66" s="23">
        <v>321386827.85000002</v>
      </c>
      <c r="R66" s="21">
        <f t="shared" si="10"/>
        <v>172</v>
      </c>
      <c r="S66" s="21">
        <f t="shared" si="11"/>
        <v>497295418.95000005</v>
      </c>
      <c r="T66" s="21">
        <f t="shared" si="3"/>
        <v>936</v>
      </c>
      <c r="U66" s="21">
        <f t="shared" si="4"/>
        <v>833559588.32000005</v>
      </c>
      <c r="V66" s="11"/>
    </row>
    <row r="67" spans="1:22" s="5" customFormat="1">
      <c r="A67" s="15">
        <v>60</v>
      </c>
      <c r="B67" s="30" t="s">
        <v>136</v>
      </c>
      <c r="C67" s="17" t="s">
        <v>137</v>
      </c>
      <c r="D67" s="22">
        <v>786</v>
      </c>
      <c r="E67" s="22">
        <v>17662875.18</v>
      </c>
      <c r="F67" s="22">
        <v>5739</v>
      </c>
      <c r="G67" s="22">
        <v>171500390.94</v>
      </c>
      <c r="H67" s="22">
        <v>3432</v>
      </c>
      <c r="I67" s="22">
        <v>78606572.730000004</v>
      </c>
      <c r="J67" s="22">
        <v>9574</v>
      </c>
      <c r="K67" s="22">
        <v>139936028.11000001</v>
      </c>
      <c r="L67" s="22">
        <f t="shared" si="0"/>
        <v>19531</v>
      </c>
      <c r="M67" s="22">
        <f t="shared" si="1"/>
        <v>407705866.96000004</v>
      </c>
      <c r="N67" s="22">
        <v>5376</v>
      </c>
      <c r="O67" s="22">
        <v>315062658.19</v>
      </c>
      <c r="P67" s="22">
        <v>467</v>
      </c>
      <c r="Q67" s="22">
        <v>99952485.879999995</v>
      </c>
      <c r="R67" s="22">
        <f t="shared" si="10"/>
        <v>5843</v>
      </c>
      <c r="S67" s="22">
        <f t="shared" si="11"/>
        <v>415015144.06999999</v>
      </c>
      <c r="T67" s="22">
        <f t="shared" si="3"/>
        <v>25374</v>
      </c>
      <c r="U67" s="22">
        <f t="shared" si="4"/>
        <v>822721011.02999997</v>
      </c>
      <c r="V67" s="11"/>
    </row>
    <row r="68" spans="1:22" s="5" customFormat="1">
      <c r="A68" s="18">
        <v>61</v>
      </c>
      <c r="B68" s="31" t="s">
        <v>132</v>
      </c>
      <c r="C68" s="1" t="s">
        <v>133</v>
      </c>
      <c r="D68" s="23">
        <v>187</v>
      </c>
      <c r="E68" s="23">
        <v>21699814.390000001</v>
      </c>
      <c r="F68" s="23">
        <v>197</v>
      </c>
      <c r="G68" s="23">
        <v>48079396.5</v>
      </c>
      <c r="H68" s="23">
        <v>1599</v>
      </c>
      <c r="I68" s="23">
        <v>174899134.03999999</v>
      </c>
      <c r="J68" s="23">
        <v>1998</v>
      </c>
      <c r="K68" s="23">
        <v>296944839.88999999</v>
      </c>
      <c r="L68" s="21">
        <f t="shared" si="0"/>
        <v>3981</v>
      </c>
      <c r="M68" s="21">
        <f t="shared" si="1"/>
        <v>541623184.81999993</v>
      </c>
      <c r="N68" s="23">
        <v>118</v>
      </c>
      <c r="O68" s="23">
        <v>212485561.00999999</v>
      </c>
      <c r="P68" s="23">
        <v>43</v>
      </c>
      <c r="Q68" s="23">
        <v>62927403.119999997</v>
      </c>
      <c r="R68" s="21">
        <f t="shared" si="10"/>
        <v>161</v>
      </c>
      <c r="S68" s="21">
        <f t="shared" si="11"/>
        <v>275412964.13</v>
      </c>
      <c r="T68" s="21">
        <f t="shared" si="3"/>
        <v>4142</v>
      </c>
      <c r="U68" s="21">
        <f t="shared" si="4"/>
        <v>817036148.94999993</v>
      </c>
      <c r="V68" s="11"/>
    </row>
    <row r="69" spans="1:22" s="5" customFormat="1">
      <c r="A69" s="15">
        <v>62</v>
      </c>
      <c r="B69" s="16" t="s">
        <v>114</v>
      </c>
      <c r="C69" s="17" t="s">
        <v>115</v>
      </c>
      <c r="D69" s="22">
        <v>123</v>
      </c>
      <c r="E69" s="22">
        <v>36795371.649999999</v>
      </c>
      <c r="F69" s="22">
        <v>55</v>
      </c>
      <c r="G69" s="22">
        <v>41917813.390000001</v>
      </c>
      <c r="H69" s="22">
        <v>126985</v>
      </c>
      <c r="I69" s="22">
        <v>157702674.63999999</v>
      </c>
      <c r="J69" s="22">
        <v>73526</v>
      </c>
      <c r="K69" s="22">
        <v>258134643.83000001</v>
      </c>
      <c r="L69" s="22">
        <f t="shared" si="0"/>
        <v>200689</v>
      </c>
      <c r="M69" s="22">
        <f t="shared" si="1"/>
        <v>494550503.50999999</v>
      </c>
      <c r="N69" s="22">
        <v>112</v>
      </c>
      <c r="O69" s="22">
        <v>205129475.12</v>
      </c>
      <c r="P69" s="22">
        <v>79</v>
      </c>
      <c r="Q69" s="22">
        <v>67875631.159999996</v>
      </c>
      <c r="R69" s="22">
        <f t="shared" si="10"/>
        <v>191</v>
      </c>
      <c r="S69" s="22">
        <f t="shared" si="11"/>
        <v>273005106.27999997</v>
      </c>
      <c r="T69" s="22">
        <f t="shared" si="3"/>
        <v>200880</v>
      </c>
      <c r="U69" s="22">
        <f t="shared" si="4"/>
        <v>767555609.78999996</v>
      </c>
      <c r="V69" s="11"/>
    </row>
    <row r="70" spans="1:22" s="5" customFormat="1">
      <c r="A70" s="18">
        <v>63</v>
      </c>
      <c r="B70" s="31" t="s">
        <v>140</v>
      </c>
      <c r="C70" s="1" t="s">
        <v>141</v>
      </c>
      <c r="D70" s="23">
        <v>51</v>
      </c>
      <c r="E70" s="23">
        <v>9153669.4399999995</v>
      </c>
      <c r="F70" s="23">
        <v>184</v>
      </c>
      <c r="G70" s="23">
        <v>37317030.700000003</v>
      </c>
      <c r="H70" s="23">
        <v>748</v>
      </c>
      <c r="I70" s="23">
        <v>212310253.28999999</v>
      </c>
      <c r="J70" s="23">
        <v>967</v>
      </c>
      <c r="K70" s="23">
        <v>256789021.18000001</v>
      </c>
      <c r="L70" s="21">
        <f t="shared" si="0"/>
        <v>1950</v>
      </c>
      <c r="M70" s="21">
        <f t="shared" si="1"/>
        <v>515569974.61000001</v>
      </c>
      <c r="N70" s="23">
        <v>19</v>
      </c>
      <c r="O70" s="23">
        <v>127885128.98</v>
      </c>
      <c r="P70" s="23">
        <v>15</v>
      </c>
      <c r="Q70" s="23">
        <v>53548685.270000003</v>
      </c>
      <c r="R70" s="21">
        <f t="shared" si="10"/>
        <v>34</v>
      </c>
      <c r="S70" s="21">
        <f t="shared" si="11"/>
        <v>181433814.25</v>
      </c>
      <c r="T70" s="21">
        <f t="shared" si="3"/>
        <v>1984</v>
      </c>
      <c r="U70" s="21">
        <f t="shared" si="4"/>
        <v>697003788.86000001</v>
      </c>
      <c r="V70" s="11"/>
    </row>
    <row r="71" spans="1:22" s="5" customFormat="1">
      <c r="A71" s="15">
        <v>64</v>
      </c>
      <c r="B71" s="30" t="s">
        <v>154</v>
      </c>
      <c r="C71" s="17" t="s">
        <v>155</v>
      </c>
      <c r="D71" s="22"/>
      <c r="E71" s="22"/>
      <c r="F71" s="22"/>
      <c r="G71" s="22"/>
      <c r="H71" s="22">
        <v>51306</v>
      </c>
      <c r="I71" s="22">
        <v>230514499.25999999</v>
      </c>
      <c r="J71" s="22">
        <v>83210</v>
      </c>
      <c r="K71" s="22">
        <v>312180722.57999998</v>
      </c>
      <c r="L71" s="22">
        <f t="shared" si="0"/>
        <v>134516</v>
      </c>
      <c r="M71" s="22">
        <f t="shared" si="1"/>
        <v>542695221.83999991</v>
      </c>
      <c r="N71" s="22">
        <v>521</v>
      </c>
      <c r="O71" s="22">
        <v>117746305.14</v>
      </c>
      <c r="P71" s="22">
        <v>1895</v>
      </c>
      <c r="Q71" s="22">
        <v>33474839.280000001</v>
      </c>
      <c r="R71" s="22">
        <f t="shared" si="10"/>
        <v>2416</v>
      </c>
      <c r="S71" s="22">
        <f t="shared" si="11"/>
        <v>151221144.42000002</v>
      </c>
      <c r="T71" s="22">
        <f t="shared" si="3"/>
        <v>136932</v>
      </c>
      <c r="U71" s="22">
        <f t="shared" si="4"/>
        <v>693916366.25999999</v>
      </c>
      <c r="V71" s="11"/>
    </row>
    <row r="72" spans="1:22" s="5" customFormat="1">
      <c r="A72" s="18">
        <v>65</v>
      </c>
      <c r="B72" s="31" t="s">
        <v>241</v>
      </c>
      <c r="C72" s="1" t="s">
        <v>242</v>
      </c>
      <c r="D72" s="23">
        <v>108</v>
      </c>
      <c r="E72" s="23">
        <v>28011541.16</v>
      </c>
      <c r="F72" s="23">
        <v>74</v>
      </c>
      <c r="G72" s="23">
        <v>7368399.7300000004</v>
      </c>
      <c r="H72" s="23">
        <v>59</v>
      </c>
      <c r="I72" s="23">
        <v>214475732.41999999</v>
      </c>
      <c r="J72" s="23">
        <v>167</v>
      </c>
      <c r="K72" s="23">
        <v>62552519.130000003</v>
      </c>
      <c r="L72" s="21">
        <f t="shared" si="0"/>
        <v>408</v>
      </c>
      <c r="M72" s="21">
        <f t="shared" si="1"/>
        <v>312408192.44</v>
      </c>
      <c r="N72" s="23">
        <v>52</v>
      </c>
      <c r="O72" s="23">
        <v>108248164.3</v>
      </c>
      <c r="P72" s="23">
        <v>77</v>
      </c>
      <c r="Q72" s="23">
        <v>266655896.21000001</v>
      </c>
      <c r="R72" s="21">
        <f t="shared" si="10"/>
        <v>129</v>
      </c>
      <c r="S72" s="21">
        <f t="shared" si="11"/>
        <v>374904060.50999999</v>
      </c>
      <c r="T72" s="21">
        <f t="shared" si="3"/>
        <v>537</v>
      </c>
      <c r="U72" s="21">
        <f t="shared" si="4"/>
        <v>687312252.95000005</v>
      </c>
      <c r="V72" s="11"/>
    </row>
    <row r="73" spans="1:22" s="5" customFormat="1">
      <c r="A73" s="15">
        <v>66</v>
      </c>
      <c r="B73" s="30" t="s">
        <v>189</v>
      </c>
      <c r="C73" s="17" t="s">
        <v>190</v>
      </c>
      <c r="D73" s="22"/>
      <c r="E73" s="22"/>
      <c r="F73" s="22"/>
      <c r="G73" s="22"/>
      <c r="H73" s="22">
        <v>122</v>
      </c>
      <c r="I73" s="22">
        <v>93348101.879999995</v>
      </c>
      <c r="J73" s="22">
        <v>148</v>
      </c>
      <c r="K73" s="22">
        <v>264259972.91999999</v>
      </c>
      <c r="L73" s="22">
        <f t="shared" si="0"/>
        <v>270</v>
      </c>
      <c r="M73" s="22">
        <f t="shared" si="1"/>
        <v>357608074.79999995</v>
      </c>
      <c r="N73" s="22">
        <v>34</v>
      </c>
      <c r="O73" s="22">
        <v>234175000</v>
      </c>
      <c r="P73" s="22">
        <v>19</v>
      </c>
      <c r="Q73" s="22">
        <v>56580000</v>
      </c>
      <c r="R73" s="22">
        <f t="shared" si="10"/>
        <v>53</v>
      </c>
      <c r="S73" s="22">
        <f t="shared" si="11"/>
        <v>290755000</v>
      </c>
      <c r="T73" s="22">
        <f t="shared" si="3"/>
        <v>323</v>
      </c>
      <c r="U73" s="22">
        <f t="shared" si="4"/>
        <v>648363074.79999995</v>
      </c>
      <c r="V73" s="11"/>
    </row>
    <row r="74" spans="1:22" s="5" customFormat="1">
      <c r="A74" s="18">
        <v>67</v>
      </c>
      <c r="B74" s="31" t="s">
        <v>166</v>
      </c>
      <c r="C74" s="1" t="s">
        <v>167</v>
      </c>
      <c r="D74" s="23">
        <v>1083</v>
      </c>
      <c r="E74" s="23">
        <v>293411529.01999998</v>
      </c>
      <c r="F74" s="23">
        <v>272</v>
      </c>
      <c r="G74" s="23">
        <v>38083923.850000001</v>
      </c>
      <c r="H74" s="23">
        <v>84</v>
      </c>
      <c r="I74" s="23">
        <v>21030817.530000001</v>
      </c>
      <c r="J74" s="23">
        <v>566</v>
      </c>
      <c r="K74" s="23">
        <v>31991959.18</v>
      </c>
      <c r="L74" s="21">
        <f t="shared" si="0"/>
        <v>2005</v>
      </c>
      <c r="M74" s="21">
        <f t="shared" si="1"/>
        <v>384518229.57999998</v>
      </c>
      <c r="N74" s="23">
        <v>69</v>
      </c>
      <c r="O74" s="23">
        <v>16285263.17</v>
      </c>
      <c r="P74" s="23">
        <v>143</v>
      </c>
      <c r="Q74" s="23">
        <v>243645734.33000001</v>
      </c>
      <c r="R74" s="21">
        <f t="shared" si="10"/>
        <v>212</v>
      </c>
      <c r="S74" s="21">
        <f t="shared" si="11"/>
        <v>259930997.5</v>
      </c>
      <c r="T74" s="21">
        <f t="shared" si="3"/>
        <v>2217</v>
      </c>
      <c r="U74" s="21">
        <f t="shared" si="4"/>
        <v>644449227.07999992</v>
      </c>
      <c r="V74" s="11"/>
    </row>
    <row r="75" spans="1:22" s="5" customFormat="1">
      <c r="A75" s="15">
        <v>68</v>
      </c>
      <c r="B75" s="30" t="s">
        <v>148</v>
      </c>
      <c r="C75" s="17" t="s">
        <v>149</v>
      </c>
      <c r="D75" s="22">
        <v>543</v>
      </c>
      <c r="E75" s="22">
        <v>12721087.119999999</v>
      </c>
      <c r="F75" s="22">
        <v>4476</v>
      </c>
      <c r="G75" s="22">
        <v>97603464.719999999</v>
      </c>
      <c r="H75" s="22">
        <v>14555</v>
      </c>
      <c r="I75" s="22">
        <v>73222571.510000005</v>
      </c>
      <c r="J75" s="22">
        <v>11678</v>
      </c>
      <c r="K75" s="22">
        <v>154180337.97999999</v>
      </c>
      <c r="L75" s="22">
        <f t="shared" si="0"/>
        <v>31252</v>
      </c>
      <c r="M75" s="22">
        <f t="shared" si="1"/>
        <v>337727461.33000004</v>
      </c>
      <c r="N75" s="22">
        <v>17315</v>
      </c>
      <c r="O75" s="22">
        <v>234970803.44999999</v>
      </c>
      <c r="P75" s="22">
        <v>1810</v>
      </c>
      <c r="Q75" s="22">
        <v>69111446.439999998</v>
      </c>
      <c r="R75" s="22">
        <f t="shared" si="10"/>
        <v>19125</v>
      </c>
      <c r="S75" s="22">
        <f t="shared" si="11"/>
        <v>304082249.88999999</v>
      </c>
      <c r="T75" s="22">
        <f t="shared" si="3"/>
        <v>50377</v>
      </c>
      <c r="U75" s="22">
        <f t="shared" si="4"/>
        <v>641809711.22000003</v>
      </c>
      <c r="V75" s="11"/>
    </row>
    <row r="76" spans="1:22" s="5" customFormat="1">
      <c r="A76" s="18">
        <v>69</v>
      </c>
      <c r="B76" s="31" t="s">
        <v>180</v>
      </c>
      <c r="C76" s="1" t="s">
        <v>181</v>
      </c>
      <c r="D76" s="23">
        <v>49</v>
      </c>
      <c r="E76" s="23">
        <v>294755618.32999998</v>
      </c>
      <c r="F76" s="23">
        <v>14</v>
      </c>
      <c r="G76" s="23">
        <v>2401168.88</v>
      </c>
      <c r="H76" s="23">
        <v>22</v>
      </c>
      <c r="I76" s="23">
        <v>1301769.94</v>
      </c>
      <c r="J76" s="23">
        <v>71</v>
      </c>
      <c r="K76" s="23">
        <v>3837219.71</v>
      </c>
      <c r="L76" s="21">
        <f t="shared" si="0"/>
        <v>156</v>
      </c>
      <c r="M76" s="21">
        <f t="shared" si="1"/>
        <v>302295776.85999995</v>
      </c>
      <c r="N76" s="23">
        <v>34</v>
      </c>
      <c r="O76" s="23">
        <v>17270882.359999999</v>
      </c>
      <c r="P76" s="23">
        <v>126</v>
      </c>
      <c r="Q76" s="23">
        <v>296043675.36000001</v>
      </c>
      <c r="R76" s="21">
        <f t="shared" si="10"/>
        <v>160</v>
      </c>
      <c r="S76" s="21">
        <f t="shared" si="11"/>
        <v>313314557.72000003</v>
      </c>
      <c r="T76" s="21">
        <f t="shared" si="3"/>
        <v>316</v>
      </c>
      <c r="U76" s="21">
        <f t="shared" si="4"/>
        <v>615610334.57999992</v>
      </c>
      <c r="V76" s="11"/>
    </row>
    <row r="77" spans="1:22" s="5" customFormat="1">
      <c r="A77" s="15">
        <v>70</v>
      </c>
      <c r="B77" s="16" t="s">
        <v>156</v>
      </c>
      <c r="C77" s="17" t="s">
        <v>157</v>
      </c>
      <c r="D77" s="22"/>
      <c r="E77" s="22"/>
      <c r="F77" s="22"/>
      <c r="G77" s="22"/>
      <c r="H77" s="22">
        <v>4660</v>
      </c>
      <c r="I77" s="22">
        <v>50070796.850000001</v>
      </c>
      <c r="J77" s="22">
        <v>23714</v>
      </c>
      <c r="K77" s="22">
        <v>286367019.51999998</v>
      </c>
      <c r="L77" s="22">
        <f t="shared" si="0"/>
        <v>28374</v>
      </c>
      <c r="M77" s="22">
        <f t="shared" si="1"/>
        <v>336437816.37</v>
      </c>
      <c r="N77" s="22">
        <v>15680</v>
      </c>
      <c r="O77" s="22">
        <v>255652472.43000001</v>
      </c>
      <c r="P77" s="22">
        <v>5136</v>
      </c>
      <c r="Q77" s="22">
        <v>18686045.350000001</v>
      </c>
      <c r="R77" s="22">
        <f t="shared" si="10"/>
        <v>20816</v>
      </c>
      <c r="S77" s="22">
        <f t="shared" si="11"/>
        <v>274338517.78000003</v>
      </c>
      <c r="T77" s="22">
        <f t="shared" si="3"/>
        <v>49190</v>
      </c>
      <c r="U77" s="22">
        <f t="shared" si="4"/>
        <v>610776334.1500001</v>
      </c>
      <c r="V77" s="11"/>
    </row>
    <row r="78" spans="1:22" s="5" customFormat="1">
      <c r="A78" s="18">
        <v>71</v>
      </c>
      <c r="B78" s="31" t="s">
        <v>152</v>
      </c>
      <c r="C78" s="1" t="s">
        <v>153</v>
      </c>
      <c r="D78" s="23">
        <v>149</v>
      </c>
      <c r="E78" s="23">
        <v>142203962.03999999</v>
      </c>
      <c r="F78" s="23">
        <v>1169</v>
      </c>
      <c r="G78" s="23">
        <v>172434517.47</v>
      </c>
      <c r="H78" s="23">
        <v>28</v>
      </c>
      <c r="I78" s="23">
        <v>9333313.3900000006</v>
      </c>
      <c r="J78" s="23">
        <v>230</v>
      </c>
      <c r="K78" s="23">
        <v>35506646.219999999</v>
      </c>
      <c r="L78" s="21">
        <f t="shared" si="0"/>
        <v>1576</v>
      </c>
      <c r="M78" s="21">
        <f t="shared" si="1"/>
        <v>359478439.12</v>
      </c>
      <c r="N78" s="23">
        <v>25</v>
      </c>
      <c r="O78" s="23">
        <v>124880358</v>
      </c>
      <c r="P78" s="23">
        <v>29</v>
      </c>
      <c r="Q78" s="23">
        <v>120111075</v>
      </c>
      <c r="R78" s="21">
        <f t="shared" si="10"/>
        <v>54</v>
      </c>
      <c r="S78" s="21">
        <f t="shared" si="11"/>
        <v>244991433</v>
      </c>
      <c r="T78" s="21">
        <f t="shared" si="3"/>
        <v>1630</v>
      </c>
      <c r="U78" s="21">
        <f t="shared" si="4"/>
        <v>604469872.12</v>
      </c>
      <c r="V78" s="11"/>
    </row>
    <row r="79" spans="1:22" s="5" customFormat="1">
      <c r="A79" s="15">
        <v>72</v>
      </c>
      <c r="B79" s="30" t="s">
        <v>182</v>
      </c>
      <c r="C79" s="17" t="s">
        <v>183</v>
      </c>
      <c r="D79" s="22">
        <v>7</v>
      </c>
      <c r="E79" s="22">
        <v>2638931.1800000002</v>
      </c>
      <c r="F79" s="22">
        <v>33</v>
      </c>
      <c r="G79" s="22">
        <v>106581830.76000001</v>
      </c>
      <c r="H79" s="22">
        <v>486</v>
      </c>
      <c r="I79" s="22">
        <v>131402089.34</v>
      </c>
      <c r="J79" s="22">
        <v>983</v>
      </c>
      <c r="K79" s="22">
        <v>153084003.74000001</v>
      </c>
      <c r="L79" s="22">
        <f t="shared" si="0"/>
        <v>1509</v>
      </c>
      <c r="M79" s="22">
        <f t="shared" si="1"/>
        <v>393706855.02000004</v>
      </c>
      <c r="N79" s="22">
        <v>62</v>
      </c>
      <c r="O79" s="22">
        <v>167189659.53</v>
      </c>
      <c r="P79" s="22">
        <v>32</v>
      </c>
      <c r="Q79" s="22">
        <v>40190327.719999999</v>
      </c>
      <c r="R79" s="22">
        <f t="shared" si="10"/>
        <v>94</v>
      </c>
      <c r="S79" s="22">
        <f t="shared" si="11"/>
        <v>207379987.25</v>
      </c>
      <c r="T79" s="22">
        <f t="shared" si="3"/>
        <v>1603</v>
      </c>
      <c r="U79" s="22">
        <f t="shared" si="4"/>
        <v>601086842.26999998</v>
      </c>
      <c r="V79" s="11"/>
    </row>
    <row r="80" spans="1:22" s="5" customFormat="1">
      <c r="A80" s="18">
        <v>73</v>
      </c>
      <c r="B80" s="31" t="s">
        <v>170</v>
      </c>
      <c r="C80" s="1" t="s">
        <v>171</v>
      </c>
      <c r="D80" s="23">
        <v>203</v>
      </c>
      <c r="E80" s="23">
        <v>173841457.37</v>
      </c>
      <c r="F80" s="23">
        <v>253</v>
      </c>
      <c r="G80" s="23">
        <v>46403720.920000002</v>
      </c>
      <c r="H80" s="23">
        <v>301</v>
      </c>
      <c r="I80" s="23">
        <v>21533805.960000001</v>
      </c>
      <c r="J80" s="23">
        <v>588</v>
      </c>
      <c r="K80" s="23">
        <v>40171839.700000003</v>
      </c>
      <c r="L80" s="21">
        <f t="shared" si="0"/>
        <v>1345</v>
      </c>
      <c r="M80" s="21">
        <f t="shared" si="1"/>
        <v>281950823.95000005</v>
      </c>
      <c r="N80" s="23">
        <v>280</v>
      </c>
      <c r="O80" s="23">
        <v>98461029.709999993</v>
      </c>
      <c r="P80" s="23">
        <v>212</v>
      </c>
      <c r="Q80" s="23">
        <v>193800699.19999999</v>
      </c>
      <c r="R80" s="21">
        <f t="shared" si="10"/>
        <v>492</v>
      </c>
      <c r="S80" s="21">
        <f t="shared" si="11"/>
        <v>292261728.90999997</v>
      </c>
      <c r="T80" s="21">
        <f t="shared" si="3"/>
        <v>1837</v>
      </c>
      <c r="U80" s="21">
        <f t="shared" si="4"/>
        <v>574212552.86000001</v>
      </c>
      <c r="V80" s="11"/>
    </row>
    <row r="81" spans="1:22" s="5" customFormat="1">
      <c r="A81" s="15">
        <v>74</v>
      </c>
      <c r="B81" s="30" t="s">
        <v>146</v>
      </c>
      <c r="C81" s="17" t="s">
        <v>147</v>
      </c>
      <c r="D81" s="22">
        <v>930</v>
      </c>
      <c r="E81" s="22">
        <v>20775833.109999999</v>
      </c>
      <c r="F81" s="22">
        <v>7352</v>
      </c>
      <c r="G81" s="22">
        <v>194928709.7376</v>
      </c>
      <c r="H81" s="22">
        <v>2312</v>
      </c>
      <c r="I81" s="22">
        <v>38902980.5</v>
      </c>
      <c r="J81" s="22">
        <v>6621</v>
      </c>
      <c r="K81" s="22">
        <v>72693135.261899993</v>
      </c>
      <c r="L81" s="22">
        <f t="shared" si="0"/>
        <v>17215</v>
      </c>
      <c r="M81" s="22">
        <f t="shared" si="1"/>
        <v>327300658.60949999</v>
      </c>
      <c r="N81" s="22">
        <v>2946</v>
      </c>
      <c r="O81" s="22">
        <v>226458361.84</v>
      </c>
      <c r="P81" s="22">
        <v>188</v>
      </c>
      <c r="Q81" s="22">
        <v>18409794.91</v>
      </c>
      <c r="R81" s="22">
        <f t="shared" si="10"/>
        <v>3134</v>
      </c>
      <c r="S81" s="22">
        <f t="shared" si="11"/>
        <v>244868156.75</v>
      </c>
      <c r="T81" s="22">
        <f t="shared" si="3"/>
        <v>20349</v>
      </c>
      <c r="U81" s="22">
        <f t="shared" si="4"/>
        <v>572168815.35949993</v>
      </c>
      <c r="V81" s="11"/>
    </row>
    <row r="82" spans="1:22" s="5" customFormat="1">
      <c r="A82" s="18">
        <v>75</v>
      </c>
      <c r="B82" s="31" t="s">
        <v>144</v>
      </c>
      <c r="C82" s="1" t="s">
        <v>145</v>
      </c>
      <c r="D82" s="23">
        <v>967</v>
      </c>
      <c r="E82" s="23">
        <v>23337833.309999999</v>
      </c>
      <c r="F82" s="23">
        <v>5223</v>
      </c>
      <c r="G82" s="23">
        <v>170911131.25</v>
      </c>
      <c r="H82" s="23">
        <v>3188</v>
      </c>
      <c r="I82" s="23">
        <v>55577547.619999997</v>
      </c>
      <c r="J82" s="23">
        <v>3926</v>
      </c>
      <c r="K82" s="23">
        <v>60607922.445299998</v>
      </c>
      <c r="L82" s="21">
        <f t="shared" si="0"/>
        <v>13304</v>
      </c>
      <c r="M82" s="21">
        <f t="shared" si="1"/>
        <v>310434434.62529999</v>
      </c>
      <c r="N82" s="23">
        <v>2788</v>
      </c>
      <c r="O82" s="23">
        <v>196290893.13</v>
      </c>
      <c r="P82" s="23">
        <v>456</v>
      </c>
      <c r="Q82" s="23">
        <v>43630911.350000001</v>
      </c>
      <c r="R82" s="21">
        <f t="shared" si="10"/>
        <v>3244</v>
      </c>
      <c r="S82" s="21">
        <f t="shared" si="11"/>
        <v>239921804.47999999</v>
      </c>
      <c r="T82" s="21">
        <f t="shared" si="3"/>
        <v>16548</v>
      </c>
      <c r="U82" s="21">
        <f t="shared" si="4"/>
        <v>550356239.10529995</v>
      </c>
      <c r="V82" s="11"/>
    </row>
    <row r="83" spans="1:22" s="5" customFormat="1">
      <c r="A83" s="15">
        <v>76</v>
      </c>
      <c r="B83" s="30" t="s">
        <v>160</v>
      </c>
      <c r="C83" s="17" t="s">
        <v>161</v>
      </c>
      <c r="D83" s="22">
        <v>297</v>
      </c>
      <c r="E83" s="22">
        <v>6481922.1299999999</v>
      </c>
      <c r="F83" s="22">
        <v>1623</v>
      </c>
      <c r="G83" s="22">
        <v>29457103.140000001</v>
      </c>
      <c r="H83" s="22">
        <v>12643</v>
      </c>
      <c r="I83" s="22">
        <v>87988304.780000001</v>
      </c>
      <c r="J83" s="22">
        <v>20764</v>
      </c>
      <c r="K83" s="22">
        <v>210032086.15000001</v>
      </c>
      <c r="L83" s="22">
        <f t="shared" si="0"/>
        <v>35327</v>
      </c>
      <c r="M83" s="22">
        <f t="shared" si="1"/>
        <v>333959416.20000005</v>
      </c>
      <c r="N83" s="22">
        <v>5665</v>
      </c>
      <c r="O83" s="22">
        <v>165712070.72</v>
      </c>
      <c r="P83" s="22">
        <v>421</v>
      </c>
      <c r="Q83" s="22">
        <v>20717912.510000002</v>
      </c>
      <c r="R83" s="22">
        <f t="shared" si="10"/>
        <v>6086</v>
      </c>
      <c r="S83" s="22">
        <f t="shared" si="11"/>
        <v>186429983.22999999</v>
      </c>
      <c r="T83" s="22">
        <f t="shared" si="3"/>
        <v>41413</v>
      </c>
      <c r="U83" s="22">
        <f t="shared" si="4"/>
        <v>520389399.43000007</v>
      </c>
      <c r="V83" s="11"/>
    </row>
    <row r="84" spans="1:22" s="5" customFormat="1">
      <c r="A84" s="18">
        <v>77</v>
      </c>
      <c r="B84" s="31" t="s">
        <v>331</v>
      </c>
      <c r="C84" s="1" t="s">
        <v>332</v>
      </c>
      <c r="D84" s="23"/>
      <c r="E84" s="23"/>
      <c r="F84" s="23"/>
      <c r="G84" s="23"/>
      <c r="H84" s="23">
        <v>8</v>
      </c>
      <c r="I84" s="23">
        <v>20263.689999999999</v>
      </c>
      <c r="J84" s="23">
        <v>23</v>
      </c>
      <c r="K84" s="23">
        <v>2986430.2</v>
      </c>
      <c r="L84" s="21">
        <f t="shared" si="0"/>
        <v>31</v>
      </c>
      <c r="M84" s="21">
        <f t="shared" si="1"/>
        <v>3006693.89</v>
      </c>
      <c r="N84" s="23"/>
      <c r="O84" s="23"/>
      <c r="P84" s="23">
        <v>1</v>
      </c>
      <c r="Q84" s="23">
        <v>500000000</v>
      </c>
      <c r="R84" s="21">
        <f t="shared" si="10"/>
        <v>1</v>
      </c>
      <c r="S84" s="21">
        <f t="shared" si="11"/>
        <v>500000000</v>
      </c>
      <c r="T84" s="21">
        <f t="shared" si="3"/>
        <v>32</v>
      </c>
      <c r="U84" s="21">
        <f t="shared" si="4"/>
        <v>503006693.88999999</v>
      </c>
      <c r="V84" s="11"/>
    </row>
    <row r="85" spans="1:22" s="5" customFormat="1">
      <c r="A85" s="15">
        <v>78</v>
      </c>
      <c r="B85" s="16" t="s">
        <v>291</v>
      </c>
      <c r="C85" s="17" t="s">
        <v>292</v>
      </c>
      <c r="D85" s="22"/>
      <c r="E85" s="22"/>
      <c r="F85" s="22"/>
      <c r="G85" s="22"/>
      <c r="H85" s="22">
        <v>18</v>
      </c>
      <c r="I85" s="22">
        <v>638693.4</v>
      </c>
      <c r="J85" s="22">
        <v>52</v>
      </c>
      <c r="K85" s="22">
        <v>81004779.049999997</v>
      </c>
      <c r="L85" s="22">
        <f t="shared" si="0"/>
        <v>70</v>
      </c>
      <c r="M85" s="22">
        <f t="shared" si="1"/>
        <v>81643472.450000003</v>
      </c>
      <c r="N85" s="22">
        <v>11</v>
      </c>
      <c r="O85" s="22">
        <v>216010886.63999999</v>
      </c>
      <c r="P85" s="22">
        <v>6</v>
      </c>
      <c r="Q85" s="22">
        <v>133948033.61</v>
      </c>
      <c r="R85" s="22">
        <f t="shared" si="10"/>
        <v>17</v>
      </c>
      <c r="S85" s="22">
        <f t="shared" si="11"/>
        <v>349958920.25</v>
      </c>
      <c r="T85" s="22">
        <f t="shared" si="3"/>
        <v>87</v>
      </c>
      <c r="U85" s="22">
        <f t="shared" si="4"/>
        <v>431602392.69999999</v>
      </c>
      <c r="V85" s="11"/>
    </row>
    <row r="86" spans="1:22" s="5" customFormat="1">
      <c r="A86" s="18">
        <v>79</v>
      </c>
      <c r="B86" s="31" t="s">
        <v>164</v>
      </c>
      <c r="C86" s="1" t="s">
        <v>165</v>
      </c>
      <c r="D86" s="23">
        <v>489</v>
      </c>
      <c r="E86" s="23">
        <v>64213087.57</v>
      </c>
      <c r="F86" s="23">
        <v>773</v>
      </c>
      <c r="G86" s="23">
        <v>57845435.520000003</v>
      </c>
      <c r="H86" s="23">
        <v>184</v>
      </c>
      <c r="I86" s="23">
        <v>44893997.509999998</v>
      </c>
      <c r="J86" s="23">
        <v>1007</v>
      </c>
      <c r="K86" s="23">
        <v>39978191.210000001</v>
      </c>
      <c r="L86" s="21">
        <f t="shared" si="0"/>
        <v>2453</v>
      </c>
      <c r="M86" s="21">
        <f t="shared" si="1"/>
        <v>206930711.81</v>
      </c>
      <c r="N86" s="23">
        <v>1029</v>
      </c>
      <c r="O86" s="23">
        <v>102469575.95</v>
      </c>
      <c r="P86" s="23">
        <v>616</v>
      </c>
      <c r="Q86" s="23">
        <v>113730378.01000001</v>
      </c>
      <c r="R86" s="21">
        <f t="shared" si="10"/>
        <v>1645</v>
      </c>
      <c r="S86" s="21">
        <f t="shared" si="11"/>
        <v>216199953.96000001</v>
      </c>
      <c r="T86" s="21">
        <f t="shared" si="3"/>
        <v>4098</v>
      </c>
      <c r="U86" s="21">
        <f t="shared" si="4"/>
        <v>423130665.76999998</v>
      </c>
      <c r="V86" s="11"/>
    </row>
    <row r="87" spans="1:22" s="5" customFormat="1">
      <c r="A87" s="15">
        <v>80</v>
      </c>
      <c r="B87" s="30" t="s">
        <v>176</v>
      </c>
      <c r="C87" s="17" t="s">
        <v>177</v>
      </c>
      <c r="D87" s="22">
        <v>2</v>
      </c>
      <c r="E87" s="22">
        <v>68659.960000000006</v>
      </c>
      <c r="F87" s="22">
        <v>288</v>
      </c>
      <c r="G87" s="22">
        <v>9922970.9499999993</v>
      </c>
      <c r="H87" s="22">
        <v>3512</v>
      </c>
      <c r="I87" s="22">
        <v>18255569.739999998</v>
      </c>
      <c r="J87" s="22">
        <v>8104</v>
      </c>
      <c r="K87" s="22">
        <v>79679181.620000005</v>
      </c>
      <c r="L87" s="22">
        <f t="shared" si="0"/>
        <v>11906</v>
      </c>
      <c r="M87" s="22">
        <f t="shared" si="1"/>
        <v>107926382.27000001</v>
      </c>
      <c r="N87" s="22">
        <v>9412</v>
      </c>
      <c r="O87" s="22">
        <v>187780694.77000001</v>
      </c>
      <c r="P87" s="22">
        <v>531</v>
      </c>
      <c r="Q87" s="22">
        <v>116330787.81999999</v>
      </c>
      <c r="R87" s="22">
        <f t="shared" si="10"/>
        <v>9943</v>
      </c>
      <c r="S87" s="22">
        <f t="shared" si="11"/>
        <v>304111482.59000003</v>
      </c>
      <c r="T87" s="22">
        <f t="shared" si="3"/>
        <v>21849</v>
      </c>
      <c r="U87" s="22">
        <f t="shared" si="4"/>
        <v>412037864.86000001</v>
      </c>
      <c r="V87" s="11"/>
    </row>
    <row r="88" spans="1:22" s="5" customFormat="1">
      <c r="A88" s="18">
        <v>81</v>
      </c>
      <c r="B88" s="31" t="s">
        <v>162</v>
      </c>
      <c r="C88" s="1" t="s">
        <v>163</v>
      </c>
      <c r="D88" s="23">
        <v>6</v>
      </c>
      <c r="E88" s="23">
        <v>7176457.1399999997</v>
      </c>
      <c r="F88" s="23">
        <v>170</v>
      </c>
      <c r="G88" s="23">
        <v>78788777.920000002</v>
      </c>
      <c r="H88" s="23">
        <v>306</v>
      </c>
      <c r="I88" s="23">
        <v>47479757.619999997</v>
      </c>
      <c r="J88" s="23">
        <v>812</v>
      </c>
      <c r="K88" s="23">
        <v>107122024.23999999</v>
      </c>
      <c r="L88" s="21">
        <f t="shared" si="0"/>
        <v>1294</v>
      </c>
      <c r="M88" s="21">
        <f t="shared" si="1"/>
        <v>240567016.92000002</v>
      </c>
      <c r="N88" s="23">
        <v>328</v>
      </c>
      <c r="O88" s="23">
        <v>148294440.44999999</v>
      </c>
      <c r="P88" s="23">
        <v>30</v>
      </c>
      <c r="Q88" s="23">
        <v>17050732.48</v>
      </c>
      <c r="R88" s="21">
        <f t="shared" si="10"/>
        <v>358</v>
      </c>
      <c r="S88" s="21">
        <f t="shared" si="11"/>
        <v>165345172.92999998</v>
      </c>
      <c r="T88" s="21">
        <f t="shared" si="3"/>
        <v>1652</v>
      </c>
      <c r="U88" s="21">
        <f t="shared" si="4"/>
        <v>405912189.85000002</v>
      </c>
      <c r="V88" s="11"/>
    </row>
    <row r="89" spans="1:22" s="5" customFormat="1">
      <c r="A89" s="15">
        <v>82</v>
      </c>
      <c r="B89" s="30" t="s">
        <v>158</v>
      </c>
      <c r="C89" s="17" t="s">
        <v>159</v>
      </c>
      <c r="D89" s="22">
        <v>160</v>
      </c>
      <c r="E89" s="22">
        <v>3306155.51</v>
      </c>
      <c r="F89" s="22">
        <v>3653</v>
      </c>
      <c r="G89" s="22">
        <v>120777052.72</v>
      </c>
      <c r="H89" s="22">
        <v>1506</v>
      </c>
      <c r="I89" s="22">
        <v>31682671.300000001</v>
      </c>
      <c r="J89" s="22">
        <v>3855</v>
      </c>
      <c r="K89" s="22">
        <v>47615004.161200002</v>
      </c>
      <c r="L89" s="22">
        <f t="shared" si="0"/>
        <v>9174</v>
      </c>
      <c r="M89" s="22">
        <f t="shared" si="1"/>
        <v>203380883.69120002</v>
      </c>
      <c r="N89" s="22">
        <v>5917</v>
      </c>
      <c r="O89" s="22">
        <v>153747169.25</v>
      </c>
      <c r="P89" s="22">
        <v>939</v>
      </c>
      <c r="Q89" s="22">
        <v>20379521.620000001</v>
      </c>
      <c r="R89" s="22">
        <f t="shared" si="10"/>
        <v>6856</v>
      </c>
      <c r="S89" s="22">
        <f t="shared" si="11"/>
        <v>174126690.87</v>
      </c>
      <c r="T89" s="22">
        <f t="shared" si="3"/>
        <v>16030</v>
      </c>
      <c r="U89" s="22">
        <f t="shared" si="4"/>
        <v>377507574.56120002</v>
      </c>
      <c r="V89" s="11"/>
    </row>
    <row r="90" spans="1:22" s="5" customFormat="1">
      <c r="A90" s="18">
        <v>83</v>
      </c>
      <c r="B90" s="31" t="s">
        <v>186</v>
      </c>
      <c r="C90" s="1" t="s">
        <v>187</v>
      </c>
      <c r="D90" s="23"/>
      <c r="E90" s="23"/>
      <c r="F90" s="23">
        <v>19</v>
      </c>
      <c r="G90" s="23">
        <v>38792495.149999999</v>
      </c>
      <c r="H90" s="23">
        <v>5</v>
      </c>
      <c r="I90" s="23">
        <v>105000000</v>
      </c>
      <c r="J90" s="23">
        <v>51</v>
      </c>
      <c r="K90" s="23">
        <v>131412140.88</v>
      </c>
      <c r="L90" s="21">
        <f t="shared" si="0"/>
        <v>75</v>
      </c>
      <c r="M90" s="21">
        <f t="shared" si="1"/>
        <v>275204636.02999997</v>
      </c>
      <c r="N90" s="23">
        <v>38</v>
      </c>
      <c r="O90" s="23">
        <v>67310204.409999996</v>
      </c>
      <c r="P90" s="23">
        <v>2</v>
      </c>
      <c r="Q90" s="23">
        <v>2000000</v>
      </c>
      <c r="R90" s="21">
        <f t="shared" si="10"/>
        <v>40</v>
      </c>
      <c r="S90" s="21">
        <f t="shared" si="11"/>
        <v>69310204.409999996</v>
      </c>
      <c r="T90" s="21">
        <f t="shared" si="3"/>
        <v>115</v>
      </c>
      <c r="U90" s="21">
        <f t="shared" si="4"/>
        <v>344514840.43999994</v>
      </c>
      <c r="V90" s="11"/>
    </row>
    <row r="91" spans="1:22" s="5" customFormat="1">
      <c r="A91" s="15">
        <v>84</v>
      </c>
      <c r="B91" s="30" t="s">
        <v>168</v>
      </c>
      <c r="C91" s="17" t="s">
        <v>169</v>
      </c>
      <c r="D91" s="22">
        <v>31</v>
      </c>
      <c r="E91" s="22">
        <v>6494634.9900000002</v>
      </c>
      <c r="F91" s="22">
        <v>339</v>
      </c>
      <c r="G91" s="22">
        <v>87914199.920000002</v>
      </c>
      <c r="H91" s="22">
        <v>499</v>
      </c>
      <c r="I91" s="22">
        <v>53115039.049999997</v>
      </c>
      <c r="J91" s="22">
        <v>1084</v>
      </c>
      <c r="K91" s="22">
        <v>58667415.869999997</v>
      </c>
      <c r="L91" s="22">
        <f t="shared" si="0"/>
        <v>1953</v>
      </c>
      <c r="M91" s="22">
        <f t="shared" si="1"/>
        <v>206191289.82999998</v>
      </c>
      <c r="N91" s="22">
        <v>515</v>
      </c>
      <c r="O91" s="22">
        <v>104999983.89</v>
      </c>
      <c r="P91" s="22">
        <v>117</v>
      </c>
      <c r="Q91" s="22">
        <v>18012400</v>
      </c>
      <c r="R91" s="22">
        <f t="shared" si="10"/>
        <v>632</v>
      </c>
      <c r="S91" s="22">
        <f t="shared" si="11"/>
        <v>123012383.89</v>
      </c>
      <c r="T91" s="22">
        <f t="shared" si="3"/>
        <v>2585</v>
      </c>
      <c r="U91" s="22">
        <f t="shared" si="4"/>
        <v>329203673.71999997</v>
      </c>
      <c r="V91" s="11"/>
    </row>
    <row r="92" spans="1:22" s="5" customFormat="1">
      <c r="A92" s="18">
        <v>85</v>
      </c>
      <c r="B92" s="31" t="s">
        <v>178</v>
      </c>
      <c r="C92" s="1" t="s">
        <v>179</v>
      </c>
      <c r="D92" s="23">
        <v>494</v>
      </c>
      <c r="E92" s="23">
        <v>49224058.649999999</v>
      </c>
      <c r="F92" s="23">
        <v>1534</v>
      </c>
      <c r="G92" s="23">
        <v>48873737.409999996</v>
      </c>
      <c r="H92" s="23">
        <v>2620</v>
      </c>
      <c r="I92" s="23">
        <v>19000753.07</v>
      </c>
      <c r="J92" s="23">
        <v>7953</v>
      </c>
      <c r="K92" s="23">
        <v>53634237.560000002</v>
      </c>
      <c r="L92" s="21">
        <f t="shared" si="0"/>
        <v>12601</v>
      </c>
      <c r="M92" s="21">
        <f t="shared" si="1"/>
        <v>170732786.69</v>
      </c>
      <c r="N92" s="23">
        <v>5066</v>
      </c>
      <c r="O92" s="23">
        <v>90367999.739999995</v>
      </c>
      <c r="P92" s="23">
        <v>682</v>
      </c>
      <c r="Q92" s="23">
        <v>56101568.479999997</v>
      </c>
      <c r="R92" s="21">
        <f t="shared" si="10"/>
        <v>5748</v>
      </c>
      <c r="S92" s="21">
        <f t="shared" si="11"/>
        <v>146469568.22</v>
      </c>
      <c r="T92" s="21">
        <f t="shared" si="3"/>
        <v>18349</v>
      </c>
      <c r="U92" s="21">
        <f t="shared" si="4"/>
        <v>317202354.90999997</v>
      </c>
      <c r="V92" s="11"/>
    </row>
    <row r="93" spans="1:22" s="5" customFormat="1">
      <c r="A93" s="15">
        <v>86</v>
      </c>
      <c r="B93" s="16" t="s">
        <v>172</v>
      </c>
      <c r="C93" s="17" t="s">
        <v>173</v>
      </c>
      <c r="D93" s="22">
        <v>20</v>
      </c>
      <c r="E93" s="22">
        <v>35673313.340000004</v>
      </c>
      <c r="F93" s="22">
        <v>6</v>
      </c>
      <c r="G93" s="22">
        <v>4035572.2</v>
      </c>
      <c r="H93" s="22">
        <v>59</v>
      </c>
      <c r="I93" s="22">
        <v>34665662.640000001</v>
      </c>
      <c r="J93" s="22">
        <v>255</v>
      </c>
      <c r="K93" s="22">
        <v>37832488.119999997</v>
      </c>
      <c r="L93" s="22">
        <f t="shared" si="0"/>
        <v>340</v>
      </c>
      <c r="M93" s="22">
        <f t="shared" si="1"/>
        <v>112207036.30000001</v>
      </c>
      <c r="N93" s="22">
        <v>18</v>
      </c>
      <c r="O93" s="22">
        <v>73354445</v>
      </c>
      <c r="P93" s="22">
        <v>19</v>
      </c>
      <c r="Q93" s="22">
        <v>108336225</v>
      </c>
      <c r="R93" s="22">
        <f t="shared" si="10"/>
        <v>37</v>
      </c>
      <c r="S93" s="22">
        <f t="shared" si="11"/>
        <v>181690670</v>
      </c>
      <c r="T93" s="22">
        <f t="shared" si="3"/>
        <v>377</v>
      </c>
      <c r="U93" s="22">
        <f t="shared" si="4"/>
        <v>293897706.30000001</v>
      </c>
      <c r="V93" s="11"/>
    </row>
    <row r="94" spans="1:22" s="5" customFormat="1">
      <c r="A94" s="18">
        <v>87</v>
      </c>
      <c r="B94" s="31" t="s">
        <v>209</v>
      </c>
      <c r="C94" s="1" t="s">
        <v>210</v>
      </c>
      <c r="D94" s="23">
        <v>10</v>
      </c>
      <c r="E94" s="23">
        <v>62450941.880000003</v>
      </c>
      <c r="F94" s="23">
        <v>92</v>
      </c>
      <c r="G94" s="23">
        <v>57363161.369999997</v>
      </c>
      <c r="H94" s="23">
        <v>44</v>
      </c>
      <c r="I94" s="23">
        <v>28090799.469999999</v>
      </c>
      <c r="J94" s="23">
        <v>282</v>
      </c>
      <c r="K94" s="23">
        <v>27695082.329999998</v>
      </c>
      <c r="L94" s="21">
        <f t="shared" si="0"/>
        <v>428</v>
      </c>
      <c r="M94" s="21">
        <f t="shared" si="1"/>
        <v>175599985.05000001</v>
      </c>
      <c r="N94" s="23">
        <v>12</v>
      </c>
      <c r="O94" s="23">
        <v>52136750</v>
      </c>
      <c r="P94" s="23">
        <v>7</v>
      </c>
      <c r="Q94" s="23">
        <v>59616940</v>
      </c>
      <c r="R94" s="21">
        <f t="shared" si="10"/>
        <v>19</v>
      </c>
      <c r="S94" s="21">
        <f t="shared" si="11"/>
        <v>111753690</v>
      </c>
      <c r="T94" s="21">
        <f t="shared" si="3"/>
        <v>447</v>
      </c>
      <c r="U94" s="21">
        <f t="shared" si="4"/>
        <v>287353675.05000001</v>
      </c>
      <c r="V94" s="11"/>
    </row>
    <row r="95" spans="1:22" s="5" customFormat="1">
      <c r="A95" s="15">
        <v>88</v>
      </c>
      <c r="B95" s="30" t="s">
        <v>184</v>
      </c>
      <c r="C95" s="17" t="s">
        <v>185</v>
      </c>
      <c r="D95" s="22">
        <v>165</v>
      </c>
      <c r="E95" s="22">
        <v>8163597.1799999997</v>
      </c>
      <c r="F95" s="22">
        <v>2666</v>
      </c>
      <c r="G95" s="22">
        <v>72842088.370000005</v>
      </c>
      <c r="H95" s="22">
        <v>947</v>
      </c>
      <c r="I95" s="22">
        <v>9751605.4800000004</v>
      </c>
      <c r="J95" s="22">
        <v>3136</v>
      </c>
      <c r="K95" s="22">
        <v>25821313.09</v>
      </c>
      <c r="L95" s="22">
        <f t="shared" si="0"/>
        <v>6914</v>
      </c>
      <c r="M95" s="22">
        <f t="shared" si="1"/>
        <v>116578604.12000002</v>
      </c>
      <c r="N95" s="22">
        <v>3109</v>
      </c>
      <c r="O95" s="22">
        <v>90134556.459999993</v>
      </c>
      <c r="P95" s="22">
        <v>1067</v>
      </c>
      <c r="Q95" s="22">
        <v>9390683.75</v>
      </c>
      <c r="R95" s="22">
        <f t="shared" si="10"/>
        <v>4176</v>
      </c>
      <c r="S95" s="22">
        <f t="shared" si="11"/>
        <v>99525240.209999993</v>
      </c>
      <c r="T95" s="22">
        <f t="shared" si="3"/>
        <v>11090</v>
      </c>
      <c r="U95" s="22">
        <f t="shared" si="4"/>
        <v>216103844.33000001</v>
      </c>
      <c r="V95" s="11"/>
    </row>
    <row r="96" spans="1:22" s="5" customFormat="1">
      <c r="A96" s="18">
        <v>89</v>
      </c>
      <c r="B96" s="31" t="s">
        <v>207</v>
      </c>
      <c r="C96" s="1" t="s">
        <v>208</v>
      </c>
      <c r="D96" s="23">
        <v>70</v>
      </c>
      <c r="E96" s="23">
        <v>12085696.58</v>
      </c>
      <c r="F96" s="23">
        <v>44</v>
      </c>
      <c r="G96" s="23">
        <v>1658412.53</v>
      </c>
      <c r="H96" s="23">
        <v>13</v>
      </c>
      <c r="I96" s="23">
        <v>967724.95</v>
      </c>
      <c r="J96" s="23">
        <v>160</v>
      </c>
      <c r="K96" s="23">
        <v>103261444.37</v>
      </c>
      <c r="L96" s="21">
        <f t="shared" si="0"/>
        <v>287</v>
      </c>
      <c r="M96" s="21">
        <f t="shared" si="1"/>
        <v>117973278.43000001</v>
      </c>
      <c r="N96" s="23">
        <v>21</v>
      </c>
      <c r="O96" s="23">
        <v>84829325</v>
      </c>
      <c r="P96" s="23">
        <v>2</v>
      </c>
      <c r="Q96" s="23">
        <v>126450</v>
      </c>
      <c r="R96" s="21">
        <f t="shared" si="10"/>
        <v>23</v>
      </c>
      <c r="S96" s="21">
        <f t="shared" si="11"/>
        <v>84955775</v>
      </c>
      <c r="T96" s="21">
        <f t="shared" si="3"/>
        <v>310</v>
      </c>
      <c r="U96" s="21">
        <f t="shared" si="4"/>
        <v>202929053.43000001</v>
      </c>
      <c r="V96" s="11"/>
    </row>
    <row r="97" spans="1:22" s="5" customFormat="1">
      <c r="A97" s="15">
        <v>90</v>
      </c>
      <c r="B97" s="30" t="s">
        <v>217</v>
      </c>
      <c r="C97" s="17" t="s">
        <v>218</v>
      </c>
      <c r="D97" s="22">
        <v>17</v>
      </c>
      <c r="E97" s="22">
        <v>534219.13</v>
      </c>
      <c r="F97" s="22">
        <v>1609</v>
      </c>
      <c r="G97" s="22">
        <v>82859812.25</v>
      </c>
      <c r="H97" s="22">
        <v>268</v>
      </c>
      <c r="I97" s="22">
        <v>1810712.54</v>
      </c>
      <c r="J97" s="22">
        <v>313</v>
      </c>
      <c r="K97" s="22">
        <v>4350510.5999999996</v>
      </c>
      <c r="L97" s="22">
        <f t="shared" si="0"/>
        <v>2207</v>
      </c>
      <c r="M97" s="22">
        <f t="shared" si="1"/>
        <v>89555254.519999996</v>
      </c>
      <c r="N97" s="22">
        <v>1682</v>
      </c>
      <c r="O97" s="22">
        <v>90678147.489999995</v>
      </c>
      <c r="P97" s="22">
        <v>312</v>
      </c>
      <c r="Q97" s="22">
        <v>5812746.8700000001</v>
      </c>
      <c r="R97" s="22">
        <f t="shared" si="10"/>
        <v>1994</v>
      </c>
      <c r="S97" s="22">
        <f t="shared" si="11"/>
        <v>96490894.359999999</v>
      </c>
      <c r="T97" s="22">
        <f t="shared" si="3"/>
        <v>4201</v>
      </c>
      <c r="U97" s="22">
        <f t="shared" si="4"/>
        <v>186046148.88</v>
      </c>
      <c r="V97" s="11"/>
    </row>
    <row r="98" spans="1:22" s="5" customFormat="1">
      <c r="A98" s="18">
        <v>91</v>
      </c>
      <c r="B98" s="31" t="s">
        <v>191</v>
      </c>
      <c r="C98" s="1" t="s">
        <v>192</v>
      </c>
      <c r="D98" s="23">
        <v>759</v>
      </c>
      <c r="E98" s="23">
        <v>62695838.670000002</v>
      </c>
      <c r="F98" s="23">
        <v>855</v>
      </c>
      <c r="G98" s="23">
        <v>22633621.649999999</v>
      </c>
      <c r="H98" s="23">
        <v>726</v>
      </c>
      <c r="I98" s="23">
        <v>18718416.699999999</v>
      </c>
      <c r="J98" s="23">
        <v>278</v>
      </c>
      <c r="K98" s="23">
        <v>65048137.240000002</v>
      </c>
      <c r="L98" s="21">
        <f t="shared" si="0"/>
        <v>2618</v>
      </c>
      <c r="M98" s="21">
        <f t="shared" si="1"/>
        <v>169096014.25999999</v>
      </c>
      <c r="N98" s="23">
        <v>16</v>
      </c>
      <c r="O98" s="23">
        <v>10258560</v>
      </c>
      <c r="P98" s="23">
        <v>11</v>
      </c>
      <c r="Q98" s="23">
        <v>5853095</v>
      </c>
      <c r="R98" s="21">
        <f t="shared" si="10"/>
        <v>27</v>
      </c>
      <c r="S98" s="21">
        <f t="shared" si="11"/>
        <v>16111655</v>
      </c>
      <c r="T98" s="21">
        <f t="shared" si="3"/>
        <v>2645</v>
      </c>
      <c r="U98" s="21">
        <f t="shared" si="4"/>
        <v>185207669.25999999</v>
      </c>
      <c r="V98" s="11"/>
    </row>
    <row r="99" spans="1:22" s="5" customFormat="1">
      <c r="A99" s="15">
        <v>92</v>
      </c>
      <c r="B99" s="30" t="s">
        <v>188</v>
      </c>
      <c r="C99" s="17" t="s">
        <v>336</v>
      </c>
      <c r="D99" s="22">
        <v>245</v>
      </c>
      <c r="E99" s="22">
        <v>5052191.09</v>
      </c>
      <c r="F99" s="22">
        <v>1755</v>
      </c>
      <c r="G99" s="22">
        <v>47085153.079999998</v>
      </c>
      <c r="H99" s="22">
        <v>10490</v>
      </c>
      <c r="I99" s="22">
        <v>15488199.890000001</v>
      </c>
      <c r="J99" s="22">
        <v>2156</v>
      </c>
      <c r="K99" s="22">
        <v>21294985.723200001</v>
      </c>
      <c r="L99" s="22">
        <f t="shared" si="0"/>
        <v>14646</v>
      </c>
      <c r="M99" s="22">
        <f t="shared" si="1"/>
        <v>88920529.783199996</v>
      </c>
      <c r="N99" s="22">
        <v>3445</v>
      </c>
      <c r="O99" s="22">
        <v>67215897.5</v>
      </c>
      <c r="P99" s="22">
        <v>926</v>
      </c>
      <c r="Q99" s="22">
        <v>19376525.25</v>
      </c>
      <c r="R99" s="22">
        <f t="shared" ref="R99:R162" si="36">N99+P99</f>
        <v>4371</v>
      </c>
      <c r="S99" s="22">
        <f t="shared" ref="S99:S162" si="37">O99+Q99</f>
        <v>86592422.75</v>
      </c>
      <c r="T99" s="22">
        <f t="shared" si="3"/>
        <v>19017</v>
      </c>
      <c r="U99" s="22">
        <f t="shared" si="4"/>
        <v>175512952.5332</v>
      </c>
      <c r="V99" s="11"/>
    </row>
    <row r="100" spans="1:22" s="5" customFormat="1">
      <c r="A100" s="18">
        <v>93</v>
      </c>
      <c r="B100" s="31" t="s">
        <v>203</v>
      </c>
      <c r="C100" s="1" t="s">
        <v>204</v>
      </c>
      <c r="D100" s="23"/>
      <c r="E100" s="23"/>
      <c r="F100" s="23"/>
      <c r="G100" s="23"/>
      <c r="H100" s="23">
        <v>1652</v>
      </c>
      <c r="I100" s="23">
        <v>17668989.440000001</v>
      </c>
      <c r="J100" s="23">
        <v>2657</v>
      </c>
      <c r="K100" s="23">
        <v>39529390.789999999</v>
      </c>
      <c r="L100" s="21">
        <f t="shared" si="0"/>
        <v>4309</v>
      </c>
      <c r="M100" s="21">
        <f t="shared" si="1"/>
        <v>57198380.230000004</v>
      </c>
      <c r="N100" s="23">
        <v>3717</v>
      </c>
      <c r="O100" s="23">
        <v>69477662.489999995</v>
      </c>
      <c r="P100" s="23">
        <v>308</v>
      </c>
      <c r="Q100" s="23">
        <v>47581596.719999999</v>
      </c>
      <c r="R100" s="21">
        <f t="shared" si="36"/>
        <v>4025</v>
      </c>
      <c r="S100" s="21">
        <f t="shared" si="37"/>
        <v>117059259.20999999</v>
      </c>
      <c r="T100" s="21">
        <f t="shared" si="3"/>
        <v>8334</v>
      </c>
      <c r="U100" s="21">
        <f t="shared" si="4"/>
        <v>174257639.44</v>
      </c>
      <c r="V100" s="11"/>
    </row>
    <row r="101" spans="1:22" s="5" customFormat="1">
      <c r="A101" s="15">
        <v>94</v>
      </c>
      <c r="B101" s="16" t="s">
        <v>205</v>
      </c>
      <c r="C101" s="17" t="s">
        <v>206</v>
      </c>
      <c r="D101" s="22">
        <v>36</v>
      </c>
      <c r="E101" s="22">
        <v>3714042.87</v>
      </c>
      <c r="F101" s="22">
        <v>1169</v>
      </c>
      <c r="G101" s="22">
        <v>43368456.169500001</v>
      </c>
      <c r="H101" s="22">
        <v>720</v>
      </c>
      <c r="I101" s="22">
        <v>8129698.3700000001</v>
      </c>
      <c r="J101" s="22">
        <v>2345</v>
      </c>
      <c r="K101" s="22">
        <v>35142980.189999998</v>
      </c>
      <c r="L101" s="22">
        <f t="shared" ref="L101:L164" si="38">D101+F101+H101+J101</f>
        <v>4270</v>
      </c>
      <c r="M101" s="22">
        <f t="shared" ref="M101:M164" si="39">E101+G101+I101+K101</f>
        <v>90355177.5995</v>
      </c>
      <c r="N101" s="22">
        <v>1694</v>
      </c>
      <c r="O101" s="22">
        <v>74428456.739999995</v>
      </c>
      <c r="P101" s="22">
        <v>104</v>
      </c>
      <c r="Q101" s="22">
        <v>7760683.6699999999</v>
      </c>
      <c r="R101" s="22">
        <f t="shared" si="36"/>
        <v>1798</v>
      </c>
      <c r="S101" s="22">
        <f t="shared" si="37"/>
        <v>82189140.409999996</v>
      </c>
      <c r="T101" s="22">
        <f t="shared" ref="T101:T164" si="40">L101+R101</f>
        <v>6068</v>
      </c>
      <c r="U101" s="22">
        <f t="shared" ref="U101:U164" si="41">M101+S101</f>
        <v>172544318.0095</v>
      </c>
      <c r="V101" s="11"/>
    </row>
    <row r="102" spans="1:22" s="5" customFormat="1">
      <c r="A102" s="18">
        <v>95</v>
      </c>
      <c r="B102" s="31" t="s">
        <v>229</v>
      </c>
      <c r="C102" s="1" t="s">
        <v>230</v>
      </c>
      <c r="D102" s="23">
        <v>183</v>
      </c>
      <c r="E102" s="23">
        <v>3365712.13</v>
      </c>
      <c r="F102" s="23">
        <v>1861</v>
      </c>
      <c r="G102" s="23">
        <v>60082198.009999998</v>
      </c>
      <c r="H102" s="23">
        <v>200</v>
      </c>
      <c r="I102" s="23">
        <v>3170191.96</v>
      </c>
      <c r="J102" s="23">
        <v>361</v>
      </c>
      <c r="K102" s="23">
        <v>5020877.4800000004</v>
      </c>
      <c r="L102" s="21">
        <f t="shared" si="38"/>
        <v>2605</v>
      </c>
      <c r="M102" s="21">
        <f t="shared" si="39"/>
        <v>71638979.579999998</v>
      </c>
      <c r="N102" s="23">
        <v>1955</v>
      </c>
      <c r="O102" s="23">
        <v>66842015.07</v>
      </c>
      <c r="P102" s="23">
        <v>413</v>
      </c>
      <c r="Q102" s="23">
        <v>8108269.0199999996</v>
      </c>
      <c r="R102" s="21">
        <f t="shared" si="36"/>
        <v>2368</v>
      </c>
      <c r="S102" s="21">
        <f t="shared" si="37"/>
        <v>74950284.090000004</v>
      </c>
      <c r="T102" s="21">
        <f t="shared" si="40"/>
        <v>4973</v>
      </c>
      <c r="U102" s="21">
        <f t="shared" si="41"/>
        <v>146589263.67000002</v>
      </c>
      <c r="V102" s="11"/>
    </row>
    <row r="103" spans="1:22" s="5" customFormat="1">
      <c r="A103" s="15">
        <v>96</v>
      </c>
      <c r="B103" s="30" t="s">
        <v>256</v>
      </c>
      <c r="C103" s="17" t="s">
        <v>257</v>
      </c>
      <c r="D103" s="22"/>
      <c r="E103" s="22"/>
      <c r="F103" s="22">
        <v>36</v>
      </c>
      <c r="G103" s="22">
        <v>894314.86</v>
      </c>
      <c r="H103" s="22">
        <v>623</v>
      </c>
      <c r="I103" s="22">
        <v>2512938.36</v>
      </c>
      <c r="J103" s="22">
        <v>2932</v>
      </c>
      <c r="K103" s="22">
        <v>26027294.539999999</v>
      </c>
      <c r="L103" s="22">
        <f t="shared" si="38"/>
        <v>3591</v>
      </c>
      <c r="M103" s="22">
        <f t="shared" si="39"/>
        <v>29434547.759999998</v>
      </c>
      <c r="N103" s="22">
        <v>6554</v>
      </c>
      <c r="O103" s="22">
        <v>69826160.670000002</v>
      </c>
      <c r="P103" s="22">
        <v>421</v>
      </c>
      <c r="Q103" s="22">
        <v>45385882.310000002</v>
      </c>
      <c r="R103" s="22">
        <f t="shared" si="36"/>
        <v>6975</v>
      </c>
      <c r="S103" s="22">
        <f t="shared" si="37"/>
        <v>115212042.98</v>
      </c>
      <c r="T103" s="22">
        <f t="shared" si="40"/>
        <v>10566</v>
      </c>
      <c r="U103" s="22">
        <f t="shared" si="41"/>
        <v>144646590.74000001</v>
      </c>
      <c r="V103" s="11"/>
    </row>
    <row r="104" spans="1:22" s="5" customFormat="1">
      <c r="A104" s="18">
        <v>97</v>
      </c>
      <c r="B104" s="31" t="s">
        <v>193</v>
      </c>
      <c r="C104" s="1" t="s">
        <v>194</v>
      </c>
      <c r="D104" s="23">
        <v>25</v>
      </c>
      <c r="E104" s="23">
        <v>930662.38</v>
      </c>
      <c r="F104" s="23">
        <v>967</v>
      </c>
      <c r="G104" s="23">
        <v>47209163.020000003</v>
      </c>
      <c r="H104" s="23">
        <v>339</v>
      </c>
      <c r="I104" s="23">
        <v>6392259.1200000001</v>
      </c>
      <c r="J104" s="23">
        <v>1554</v>
      </c>
      <c r="K104" s="23">
        <v>13842426.835899999</v>
      </c>
      <c r="L104" s="21">
        <f t="shared" si="38"/>
        <v>2885</v>
      </c>
      <c r="M104" s="21">
        <f t="shared" si="39"/>
        <v>68374511.355900005</v>
      </c>
      <c r="N104" s="23">
        <v>2363</v>
      </c>
      <c r="O104" s="23">
        <v>60656157.719999999</v>
      </c>
      <c r="P104" s="23">
        <v>305</v>
      </c>
      <c r="Q104" s="23">
        <v>6907890.2699999996</v>
      </c>
      <c r="R104" s="21">
        <f t="shared" si="36"/>
        <v>2668</v>
      </c>
      <c r="S104" s="21">
        <f t="shared" si="37"/>
        <v>67564047.989999995</v>
      </c>
      <c r="T104" s="21">
        <f t="shared" si="40"/>
        <v>5553</v>
      </c>
      <c r="U104" s="21">
        <f t="shared" si="41"/>
        <v>135938559.3459</v>
      </c>
      <c r="V104" s="11"/>
    </row>
    <row r="105" spans="1:22" s="5" customFormat="1">
      <c r="A105" s="15">
        <v>98</v>
      </c>
      <c r="B105" s="30" t="s">
        <v>327</v>
      </c>
      <c r="C105" s="17" t="s">
        <v>328</v>
      </c>
      <c r="D105" s="22"/>
      <c r="E105" s="22"/>
      <c r="F105" s="22"/>
      <c r="G105" s="22"/>
      <c r="H105" s="22"/>
      <c r="I105" s="22"/>
      <c r="J105" s="22">
        <v>6</v>
      </c>
      <c r="K105" s="22">
        <v>6169.7</v>
      </c>
      <c r="L105" s="22">
        <f t="shared" si="38"/>
        <v>6</v>
      </c>
      <c r="M105" s="22">
        <f t="shared" si="39"/>
        <v>6169.7</v>
      </c>
      <c r="N105" s="22">
        <v>46</v>
      </c>
      <c r="O105" s="22">
        <v>67382823.25</v>
      </c>
      <c r="P105" s="22">
        <v>77</v>
      </c>
      <c r="Q105" s="22">
        <v>67303085.340000004</v>
      </c>
      <c r="R105" s="22">
        <f t="shared" si="36"/>
        <v>123</v>
      </c>
      <c r="S105" s="22">
        <f t="shared" si="37"/>
        <v>134685908.59</v>
      </c>
      <c r="T105" s="22">
        <f t="shared" si="40"/>
        <v>129</v>
      </c>
      <c r="U105" s="22">
        <f t="shared" si="41"/>
        <v>134692078.28999999</v>
      </c>
      <c r="V105" s="11"/>
    </row>
    <row r="106" spans="1:22" s="5" customFormat="1">
      <c r="A106" s="18">
        <v>99</v>
      </c>
      <c r="B106" s="31" t="s">
        <v>197</v>
      </c>
      <c r="C106" s="1" t="s">
        <v>198</v>
      </c>
      <c r="D106" s="23">
        <v>25</v>
      </c>
      <c r="E106" s="23">
        <v>743055.54</v>
      </c>
      <c r="F106" s="23">
        <v>488</v>
      </c>
      <c r="G106" s="23">
        <v>12231250.16</v>
      </c>
      <c r="H106" s="23">
        <v>529</v>
      </c>
      <c r="I106" s="23">
        <v>7908668.1799999997</v>
      </c>
      <c r="J106" s="23">
        <v>7324</v>
      </c>
      <c r="K106" s="23">
        <v>32053523.719999999</v>
      </c>
      <c r="L106" s="21">
        <f t="shared" si="38"/>
        <v>8366</v>
      </c>
      <c r="M106" s="21">
        <f t="shared" si="39"/>
        <v>52936497.599999994</v>
      </c>
      <c r="N106" s="23">
        <v>2560</v>
      </c>
      <c r="O106" s="23">
        <v>58596205.549999997</v>
      </c>
      <c r="P106" s="23">
        <v>147</v>
      </c>
      <c r="Q106" s="23">
        <v>22856467.039999999</v>
      </c>
      <c r="R106" s="21">
        <f t="shared" si="36"/>
        <v>2707</v>
      </c>
      <c r="S106" s="21">
        <f t="shared" si="37"/>
        <v>81452672.590000004</v>
      </c>
      <c r="T106" s="21">
        <f t="shared" si="40"/>
        <v>11073</v>
      </c>
      <c r="U106" s="21">
        <f t="shared" si="41"/>
        <v>134389170.19</v>
      </c>
      <c r="V106" s="11"/>
    </row>
    <row r="107" spans="1:22" s="5" customFormat="1">
      <c r="A107" s="15">
        <v>100</v>
      </c>
      <c r="B107" s="30" t="s">
        <v>201</v>
      </c>
      <c r="C107" s="17" t="s">
        <v>202</v>
      </c>
      <c r="D107" s="22">
        <v>74</v>
      </c>
      <c r="E107" s="22">
        <v>1250553.5</v>
      </c>
      <c r="F107" s="22">
        <v>695</v>
      </c>
      <c r="G107" s="22">
        <v>20353941.789999999</v>
      </c>
      <c r="H107" s="22">
        <v>2121</v>
      </c>
      <c r="I107" s="22">
        <v>12835970.390000001</v>
      </c>
      <c r="J107" s="22">
        <v>4021</v>
      </c>
      <c r="K107" s="22">
        <v>34710315.439999998</v>
      </c>
      <c r="L107" s="22">
        <f t="shared" si="38"/>
        <v>6911</v>
      </c>
      <c r="M107" s="22">
        <f t="shared" si="39"/>
        <v>69150781.120000005</v>
      </c>
      <c r="N107" s="22">
        <v>3902</v>
      </c>
      <c r="O107" s="22">
        <v>50837586.060000002</v>
      </c>
      <c r="P107" s="22">
        <v>744</v>
      </c>
      <c r="Q107" s="22">
        <v>9644375.2799999993</v>
      </c>
      <c r="R107" s="22">
        <f t="shared" si="36"/>
        <v>4646</v>
      </c>
      <c r="S107" s="22">
        <f t="shared" si="37"/>
        <v>60481961.340000004</v>
      </c>
      <c r="T107" s="22">
        <f t="shared" si="40"/>
        <v>11557</v>
      </c>
      <c r="U107" s="22">
        <f t="shared" si="41"/>
        <v>129632742.46000001</v>
      </c>
      <c r="V107" s="11"/>
    </row>
    <row r="108" spans="1:22" s="5" customFormat="1">
      <c r="A108" s="18">
        <v>101</v>
      </c>
      <c r="B108" s="31" t="s">
        <v>199</v>
      </c>
      <c r="C108" s="1" t="s">
        <v>200</v>
      </c>
      <c r="D108" s="23">
        <v>46</v>
      </c>
      <c r="E108" s="23">
        <v>1383252.26</v>
      </c>
      <c r="F108" s="23">
        <v>443</v>
      </c>
      <c r="G108" s="23">
        <v>13296394.49</v>
      </c>
      <c r="H108" s="23">
        <v>1539</v>
      </c>
      <c r="I108" s="23">
        <v>6996708.1699999999</v>
      </c>
      <c r="J108" s="23">
        <v>5860</v>
      </c>
      <c r="K108" s="23">
        <v>41292012.530000001</v>
      </c>
      <c r="L108" s="21">
        <f t="shared" si="38"/>
        <v>7888</v>
      </c>
      <c r="M108" s="21">
        <f t="shared" si="39"/>
        <v>62968367.450000003</v>
      </c>
      <c r="N108" s="23">
        <v>6190</v>
      </c>
      <c r="O108" s="23">
        <v>54976015.020000003</v>
      </c>
      <c r="P108" s="23">
        <v>194</v>
      </c>
      <c r="Q108" s="23">
        <v>8775885.5500000007</v>
      </c>
      <c r="R108" s="21">
        <f t="shared" si="36"/>
        <v>6384</v>
      </c>
      <c r="S108" s="21">
        <f t="shared" si="37"/>
        <v>63751900.570000008</v>
      </c>
      <c r="T108" s="21">
        <f t="shared" si="40"/>
        <v>14272</v>
      </c>
      <c r="U108" s="21">
        <f t="shared" si="41"/>
        <v>126720268.02000001</v>
      </c>
      <c r="V108" s="11"/>
    </row>
    <row r="109" spans="1:22" s="5" customFormat="1">
      <c r="A109" s="15">
        <v>102</v>
      </c>
      <c r="B109" s="16" t="s">
        <v>174</v>
      </c>
      <c r="C109" s="17" t="s">
        <v>175</v>
      </c>
      <c r="D109" s="22"/>
      <c r="E109" s="22"/>
      <c r="F109" s="22">
        <v>7</v>
      </c>
      <c r="G109" s="22">
        <v>133591.20000000001</v>
      </c>
      <c r="H109" s="22">
        <v>229</v>
      </c>
      <c r="I109" s="22">
        <v>36990127.340000004</v>
      </c>
      <c r="J109" s="22">
        <v>1933</v>
      </c>
      <c r="K109" s="22">
        <v>23351375.52</v>
      </c>
      <c r="L109" s="22">
        <f t="shared" si="38"/>
        <v>2169</v>
      </c>
      <c r="M109" s="22">
        <f t="shared" si="39"/>
        <v>60475094.060000002</v>
      </c>
      <c r="N109" s="22">
        <v>50</v>
      </c>
      <c r="O109" s="22">
        <v>23049202.440000001</v>
      </c>
      <c r="P109" s="22">
        <v>20</v>
      </c>
      <c r="Q109" s="22">
        <v>36246503.979999997</v>
      </c>
      <c r="R109" s="22">
        <f t="shared" si="36"/>
        <v>70</v>
      </c>
      <c r="S109" s="22">
        <f t="shared" si="37"/>
        <v>59295706.420000002</v>
      </c>
      <c r="T109" s="22">
        <f t="shared" si="40"/>
        <v>2239</v>
      </c>
      <c r="U109" s="22">
        <f t="shared" si="41"/>
        <v>119770800.48</v>
      </c>
      <c r="V109" s="11"/>
    </row>
    <row r="110" spans="1:22" s="5" customFormat="1">
      <c r="A110" s="18">
        <v>103</v>
      </c>
      <c r="B110" s="31" t="s">
        <v>215</v>
      </c>
      <c r="C110" s="1" t="s">
        <v>216</v>
      </c>
      <c r="D110" s="23">
        <v>4</v>
      </c>
      <c r="E110" s="23">
        <v>422435.88</v>
      </c>
      <c r="F110" s="23">
        <v>461</v>
      </c>
      <c r="G110" s="23">
        <v>21982233.25</v>
      </c>
      <c r="H110" s="23">
        <v>71</v>
      </c>
      <c r="I110" s="23">
        <v>6682980.9299999997</v>
      </c>
      <c r="J110" s="23">
        <v>594</v>
      </c>
      <c r="K110" s="23">
        <v>23792108.370000001</v>
      </c>
      <c r="L110" s="21">
        <f t="shared" si="38"/>
        <v>1130</v>
      </c>
      <c r="M110" s="21">
        <f t="shared" si="39"/>
        <v>52879758.43</v>
      </c>
      <c r="N110" s="23">
        <v>144</v>
      </c>
      <c r="O110" s="23">
        <v>42687705.869999997</v>
      </c>
      <c r="P110" s="23">
        <v>27</v>
      </c>
      <c r="Q110" s="23">
        <v>4771763.8499999996</v>
      </c>
      <c r="R110" s="21">
        <f t="shared" si="36"/>
        <v>171</v>
      </c>
      <c r="S110" s="21">
        <f t="shared" si="37"/>
        <v>47459469.719999999</v>
      </c>
      <c r="T110" s="21">
        <f t="shared" si="40"/>
        <v>1301</v>
      </c>
      <c r="U110" s="21">
        <f t="shared" si="41"/>
        <v>100339228.15000001</v>
      </c>
      <c r="V110" s="11"/>
    </row>
    <row r="111" spans="1:22" s="5" customFormat="1">
      <c r="A111" s="15">
        <v>104</v>
      </c>
      <c r="B111" s="30" t="s">
        <v>195</v>
      </c>
      <c r="C111" s="17" t="s">
        <v>196</v>
      </c>
      <c r="D111" s="22"/>
      <c r="E111" s="22"/>
      <c r="F111" s="22">
        <v>12</v>
      </c>
      <c r="G111" s="22">
        <v>2556092.9300000002</v>
      </c>
      <c r="H111" s="22">
        <v>290</v>
      </c>
      <c r="I111" s="22">
        <v>1766872.18</v>
      </c>
      <c r="J111" s="22">
        <v>342</v>
      </c>
      <c r="K111" s="22">
        <v>3548004.84</v>
      </c>
      <c r="L111" s="22">
        <f t="shared" si="38"/>
        <v>644</v>
      </c>
      <c r="M111" s="22">
        <f t="shared" si="39"/>
        <v>7870969.9500000002</v>
      </c>
      <c r="N111" s="22">
        <v>74</v>
      </c>
      <c r="O111" s="22">
        <v>47922310.32</v>
      </c>
      <c r="P111" s="22">
        <v>42</v>
      </c>
      <c r="Q111" s="22">
        <v>43420000</v>
      </c>
      <c r="R111" s="22">
        <f t="shared" si="36"/>
        <v>116</v>
      </c>
      <c r="S111" s="22">
        <f t="shared" si="37"/>
        <v>91342310.319999993</v>
      </c>
      <c r="T111" s="22">
        <f t="shared" si="40"/>
        <v>760</v>
      </c>
      <c r="U111" s="22">
        <f t="shared" si="41"/>
        <v>99213280.269999996</v>
      </c>
      <c r="V111" s="11"/>
    </row>
    <row r="112" spans="1:22" s="5" customFormat="1">
      <c r="A112" s="18">
        <v>105</v>
      </c>
      <c r="B112" s="31" t="s">
        <v>213</v>
      </c>
      <c r="C112" s="1" t="s">
        <v>214</v>
      </c>
      <c r="D112" s="23"/>
      <c r="E112" s="23"/>
      <c r="F112" s="23"/>
      <c r="G112" s="23"/>
      <c r="H112" s="23">
        <v>6289</v>
      </c>
      <c r="I112" s="23">
        <v>2792300.21</v>
      </c>
      <c r="J112" s="23">
        <v>4934</v>
      </c>
      <c r="K112" s="23">
        <v>3718915.47</v>
      </c>
      <c r="L112" s="21">
        <f t="shared" si="38"/>
        <v>11223</v>
      </c>
      <c r="M112" s="21">
        <f t="shared" si="39"/>
        <v>6511215.6799999997</v>
      </c>
      <c r="N112" s="23">
        <v>311</v>
      </c>
      <c r="O112" s="23">
        <v>46691924.759999998</v>
      </c>
      <c r="P112" s="23">
        <v>225</v>
      </c>
      <c r="Q112" s="23">
        <v>45751240.890000001</v>
      </c>
      <c r="R112" s="21">
        <f t="shared" si="36"/>
        <v>536</v>
      </c>
      <c r="S112" s="21">
        <f t="shared" si="37"/>
        <v>92443165.650000006</v>
      </c>
      <c r="T112" s="21">
        <f t="shared" si="40"/>
        <v>11759</v>
      </c>
      <c r="U112" s="21">
        <f t="shared" si="41"/>
        <v>98954381.330000013</v>
      </c>
      <c r="V112" s="11"/>
    </row>
    <row r="113" spans="1:22" s="5" customFormat="1">
      <c r="A113" s="15">
        <v>106</v>
      </c>
      <c r="B113" s="30" t="s">
        <v>227</v>
      </c>
      <c r="C113" s="17" t="s">
        <v>228</v>
      </c>
      <c r="D113" s="22">
        <v>123</v>
      </c>
      <c r="E113" s="22">
        <v>1853717.31</v>
      </c>
      <c r="F113" s="22">
        <v>195</v>
      </c>
      <c r="G113" s="22">
        <v>3527620.34</v>
      </c>
      <c r="H113" s="22">
        <v>1527</v>
      </c>
      <c r="I113" s="22">
        <v>4531312.84</v>
      </c>
      <c r="J113" s="22">
        <v>5382</v>
      </c>
      <c r="K113" s="22">
        <v>34033412.409999996</v>
      </c>
      <c r="L113" s="22">
        <f t="shared" si="38"/>
        <v>7227</v>
      </c>
      <c r="M113" s="22">
        <f t="shared" si="39"/>
        <v>43946062.899999999</v>
      </c>
      <c r="N113" s="22">
        <v>4513</v>
      </c>
      <c r="O113" s="22">
        <v>34942625.759999998</v>
      </c>
      <c r="P113" s="22">
        <v>362</v>
      </c>
      <c r="Q113" s="22">
        <v>3890728.17</v>
      </c>
      <c r="R113" s="22">
        <f t="shared" si="36"/>
        <v>4875</v>
      </c>
      <c r="S113" s="22">
        <f t="shared" si="37"/>
        <v>38833353.93</v>
      </c>
      <c r="T113" s="22">
        <f t="shared" si="40"/>
        <v>12102</v>
      </c>
      <c r="U113" s="22">
        <f t="shared" si="41"/>
        <v>82779416.829999998</v>
      </c>
      <c r="V113" s="11"/>
    </row>
    <row r="114" spans="1:22" s="5" customFormat="1">
      <c r="A114" s="18">
        <v>107</v>
      </c>
      <c r="B114" s="31" t="s">
        <v>233</v>
      </c>
      <c r="C114" s="1" t="s">
        <v>234</v>
      </c>
      <c r="D114" s="23"/>
      <c r="E114" s="23"/>
      <c r="F114" s="23">
        <v>19</v>
      </c>
      <c r="G114" s="23">
        <v>495631.74</v>
      </c>
      <c r="H114" s="23">
        <v>1741</v>
      </c>
      <c r="I114" s="23">
        <v>11137093.140000001</v>
      </c>
      <c r="J114" s="23">
        <v>3996</v>
      </c>
      <c r="K114" s="23">
        <v>39846615.149999999</v>
      </c>
      <c r="L114" s="21">
        <f t="shared" si="38"/>
        <v>5756</v>
      </c>
      <c r="M114" s="21">
        <f t="shared" si="39"/>
        <v>51479340.030000001</v>
      </c>
      <c r="N114" s="23">
        <v>4976</v>
      </c>
      <c r="O114" s="23">
        <v>29582151.809999999</v>
      </c>
      <c r="P114" s="23">
        <v>19</v>
      </c>
      <c r="Q114" s="23">
        <v>212869.98</v>
      </c>
      <c r="R114" s="21">
        <f t="shared" si="36"/>
        <v>4995</v>
      </c>
      <c r="S114" s="21">
        <f t="shared" si="37"/>
        <v>29795021.789999999</v>
      </c>
      <c r="T114" s="21">
        <f t="shared" si="40"/>
        <v>10751</v>
      </c>
      <c r="U114" s="21">
        <f t="shared" si="41"/>
        <v>81274361.819999993</v>
      </c>
      <c r="V114" s="11"/>
    </row>
    <row r="115" spans="1:22" s="5" customFormat="1">
      <c r="A115" s="15">
        <v>108</v>
      </c>
      <c r="B115" s="30" t="s">
        <v>211</v>
      </c>
      <c r="C115" s="17" t="s">
        <v>212</v>
      </c>
      <c r="D115" s="22">
        <v>75</v>
      </c>
      <c r="E115" s="22">
        <v>6313528.3799999999</v>
      </c>
      <c r="F115" s="22">
        <v>218</v>
      </c>
      <c r="G115" s="22">
        <v>4533519.0199999996</v>
      </c>
      <c r="H115" s="22">
        <v>423</v>
      </c>
      <c r="I115" s="22">
        <v>9896697.9800000004</v>
      </c>
      <c r="J115" s="22">
        <v>3856</v>
      </c>
      <c r="K115" s="22">
        <v>18924486.100000001</v>
      </c>
      <c r="L115" s="22">
        <f t="shared" si="38"/>
        <v>4572</v>
      </c>
      <c r="M115" s="22">
        <f t="shared" si="39"/>
        <v>39668231.480000004</v>
      </c>
      <c r="N115" s="22">
        <v>1396</v>
      </c>
      <c r="O115" s="22">
        <v>20825066.34</v>
      </c>
      <c r="P115" s="22">
        <v>920</v>
      </c>
      <c r="Q115" s="22">
        <v>13454694.449999999</v>
      </c>
      <c r="R115" s="22">
        <f t="shared" si="36"/>
        <v>2316</v>
      </c>
      <c r="S115" s="22">
        <f t="shared" si="37"/>
        <v>34279760.789999999</v>
      </c>
      <c r="T115" s="22">
        <f t="shared" si="40"/>
        <v>6888</v>
      </c>
      <c r="U115" s="22">
        <f t="shared" si="41"/>
        <v>73947992.270000011</v>
      </c>
      <c r="V115" s="11"/>
    </row>
    <row r="116" spans="1:22" s="5" customFormat="1">
      <c r="A116" s="18">
        <v>109</v>
      </c>
      <c r="B116" s="31" t="s">
        <v>225</v>
      </c>
      <c r="C116" s="1" t="s">
        <v>226</v>
      </c>
      <c r="D116" s="23">
        <v>139</v>
      </c>
      <c r="E116" s="23">
        <v>4153739.57</v>
      </c>
      <c r="F116" s="23">
        <v>241</v>
      </c>
      <c r="G116" s="23">
        <v>5153379.74</v>
      </c>
      <c r="H116" s="23">
        <v>773</v>
      </c>
      <c r="I116" s="23">
        <v>8493582.5</v>
      </c>
      <c r="J116" s="23">
        <v>2541</v>
      </c>
      <c r="K116" s="23">
        <v>20819217.199999999</v>
      </c>
      <c r="L116" s="21">
        <f t="shared" si="38"/>
        <v>3694</v>
      </c>
      <c r="M116" s="21">
        <f t="shared" si="39"/>
        <v>38619919.010000005</v>
      </c>
      <c r="N116" s="23">
        <v>2139</v>
      </c>
      <c r="O116" s="23">
        <v>24237894.079999998</v>
      </c>
      <c r="P116" s="23">
        <v>284</v>
      </c>
      <c r="Q116" s="23">
        <v>10935620.369999999</v>
      </c>
      <c r="R116" s="21">
        <f t="shared" si="36"/>
        <v>2423</v>
      </c>
      <c r="S116" s="21">
        <f t="shared" si="37"/>
        <v>35173514.449999996</v>
      </c>
      <c r="T116" s="21">
        <f t="shared" si="40"/>
        <v>6117</v>
      </c>
      <c r="U116" s="21">
        <f t="shared" si="41"/>
        <v>73793433.460000008</v>
      </c>
      <c r="V116" s="11"/>
    </row>
    <row r="117" spans="1:22" s="5" customFormat="1">
      <c r="A117" s="15">
        <v>110</v>
      </c>
      <c r="B117" s="16" t="s">
        <v>237</v>
      </c>
      <c r="C117" s="17" t="s">
        <v>238</v>
      </c>
      <c r="D117" s="22">
        <v>2</v>
      </c>
      <c r="E117" s="22">
        <v>41402.03</v>
      </c>
      <c r="F117" s="22">
        <v>5</v>
      </c>
      <c r="G117" s="22">
        <v>50294.06</v>
      </c>
      <c r="H117" s="22">
        <v>803</v>
      </c>
      <c r="I117" s="22">
        <v>2707042.57</v>
      </c>
      <c r="J117" s="22">
        <v>2442</v>
      </c>
      <c r="K117" s="22">
        <v>18410448.699999999</v>
      </c>
      <c r="L117" s="22">
        <f t="shared" si="38"/>
        <v>3252</v>
      </c>
      <c r="M117" s="22">
        <f t="shared" si="39"/>
        <v>21209187.359999999</v>
      </c>
      <c r="N117" s="22">
        <v>2660</v>
      </c>
      <c r="O117" s="22">
        <v>34092992.020000003</v>
      </c>
      <c r="P117" s="22">
        <v>400</v>
      </c>
      <c r="Q117" s="22">
        <v>18394069.539999999</v>
      </c>
      <c r="R117" s="22">
        <f t="shared" si="36"/>
        <v>3060</v>
      </c>
      <c r="S117" s="22">
        <f t="shared" si="37"/>
        <v>52487061.560000002</v>
      </c>
      <c r="T117" s="22">
        <f t="shared" si="40"/>
        <v>6312</v>
      </c>
      <c r="U117" s="22">
        <f t="shared" si="41"/>
        <v>73696248.920000002</v>
      </c>
      <c r="V117" s="11"/>
    </row>
    <row r="118" spans="1:22" s="5" customFormat="1">
      <c r="A118" s="18">
        <v>111</v>
      </c>
      <c r="B118" s="31" t="s">
        <v>219</v>
      </c>
      <c r="C118" s="1" t="s">
        <v>220</v>
      </c>
      <c r="D118" s="23">
        <v>2</v>
      </c>
      <c r="E118" s="23">
        <v>17902.3</v>
      </c>
      <c r="F118" s="23">
        <v>411</v>
      </c>
      <c r="G118" s="23">
        <v>11584258.039999999</v>
      </c>
      <c r="H118" s="23">
        <v>854</v>
      </c>
      <c r="I118" s="23">
        <v>976101.87</v>
      </c>
      <c r="J118" s="23">
        <v>2889</v>
      </c>
      <c r="K118" s="23">
        <v>11488051.92</v>
      </c>
      <c r="L118" s="21">
        <f t="shared" si="38"/>
        <v>4156</v>
      </c>
      <c r="M118" s="21">
        <f t="shared" si="39"/>
        <v>24066314.129999999</v>
      </c>
      <c r="N118" s="23">
        <v>1454</v>
      </c>
      <c r="O118" s="23">
        <v>35759511.960000001</v>
      </c>
      <c r="P118" s="23">
        <v>187</v>
      </c>
      <c r="Q118" s="23">
        <v>13656431.16</v>
      </c>
      <c r="R118" s="21">
        <f t="shared" si="36"/>
        <v>1641</v>
      </c>
      <c r="S118" s="21">
        <f t="shared" si="37"/>
        <v>49415943.120000005</v>
      </c>
      <c r="T118" s="21">
        <f t="shared" si="40"/>
        <v>5797</v>
      </c>
      <c r="U118" s="21">
        <f t="shared" si="41"/>
        <v>73482257.25</v>
      </c>
      <c r="V118" s="11"/>
    </row>
    <row r="119" spans="1:22" s="5" customFormat="1">
      <c r="A119" s="15">
        <v>112</v>
      </c>
      <c r="B119" s="30" t="s">
        <v>248</v>
      </c>
      <c r="C119" s="17" t="s">
        <v>249</v>
      </c>
      <c r="D119" s="22">
        <v>152</v>
      </c>
      <c r="E119" s="22">
        <v>5208779.4400000004</v>
      </c>
      <c r="F119" s="22">
        <v>293</v>
      </c>
      <c r="G119" s="22">
        <v>7360662.7300000004</v>
      </c>
      <c r="H119" s="22">
        <v>1269</v>
      </c>
      <c r="I119" s="22">
        <v>6173495.4100000001</v>
      </c>
      <c r="J119" s="22">
        <v>2723</v>
      </c>
      <c r="K119" s="22">
        <v>20276854.289999999</v>
      </c>
      <c r="L119" s="22">
        <f t="shared" si="38"/>
        <v>4437</v>
      </c>
      <c r="M119" s="22">
        <f t="shared" si="39"/>
        <v>39019791.870000005</v>
      </c>
      <c r="N119" s="22">
        <v>1622</v>
      </c>
      <c r="O119" s="22">
        <v>23341374.780000001</v>
      </c>
      <c r="P119" s="22">
        <v>207</v>
      </c>
      <c r="Q119" s="22">
        <v>6905901.4100000001</v>
      </c>
      <c r="R119" s="22">
        <f t="shared" si="36"/>
        <v>1829</v>
      </c>
      <c r="S119" s="22">
        <f t="shared" si="37"/>
        <v>30247276.190000001</v>
      </c>
      <c r="T119" s="22">
        <f t="shared" si="40"/>
        <v>6266</v>
      </c>
      <c r="U119" s="22">
        <f t="shared" si="41"/>
        <v>69267068.060000002</v>
      </c>
      <c r="V119" s="11"/>
    </row>
    <row r="120" spans="1:22" s="5" customFormat="1">
      <c r="A120" s="18">
        <v>113</v>
      </c>
      <c r="B120" s="31" t="s">
        <v>221</v>
      </c>
      <c r="C120" s="1" t="s">
        <v>222</v>
      </c>
      <c r="D120" s="23">
        <v>312</v>
      </c>
      <c r="E120" s="23">
        <v>25246435.75</v>
      </c>
      <c r="F120" s="23">
        <v>41</v>
      </c>
      <c r="G120" s="23">
        <v>1628216.1</v>
      </c>
      <c r="H120" s="23">
        <v>110</v>
      </c>
      <c r="I120" s="23">
        <v>5311327.0999999996</v>
      </c>
      <c r="J120" s="23">
        <v>688</v>
      </c>
      <c r="K120" s="23">
        <v>2688249.02</v>
      </c>
      <c r="L120" s="21">
        <f t="shared" si="38"/>
        <v>1151</v>
      </c>
      <c r="M120" s="21">
        <f t="shared" si="39"/>
        <v>34874227.970000006</v>
      </c>
      <c r="N120" s="23">
        <v>19</v>
      </c>
      <c r="O120" s="23">
        <v>2638647.0299999998</v>
      </c>
      <c r="P120" s="23">
        <v>155</v>
      </c>
      <c r="Q120" s="23">
        <v>29188597.010000002</v>
      </c>
      <c r="R120" s="21">
        <f t="shared" si="36"/>
        <v>174</v>
      </c>
      <c r="S120" s="21">
        <f t="shared" si="37"/>
        <v>31827244.040000003</v>
      </c>
      <c r="T120" s="21">
        <f t="shared" si="40"/>
        <v>1325</v>
      </c>
      <c r="U120" s="21">
        <f t="shared" si="41"/>
        <v>66701472.010000005</v>
      </c>
      <c r="V120" s="11"/>
    </row>
    <row r="121" spans="1:22" s="5" customFormat="1">
      <c r="A121" s="15">
        <v>114</v>
      </c>
      <c r="B121" s="30" t="s">
        <v>231</v>
      </c>
      <c r="C121" s="17" t="s">
        <v>232</v>
      </c>
      <c r="D121" s="22">
        <v>34</v>
      </c>
      <c r="E121" s="22">
        <v>702273.57</v>
      </c>
      <c r="F121" s="22">
        <v>356</v>
      </c>
      <c r="G121" s="22">
        <v>7142464.0599999996</v>
      </c>
      <c r="H121" s="22">
        <v>672</v>
      </c>
      <c r="I121" s="22">
        <v>10499986.26</v>
      </c>
      <c r="J121" s="22">
        <v>1438</v>
      </c>
      <c r="K121" s="22">
        <v>13472227.65</v>
      </c>
      <c r="L121" s="22">
        <f t="shared" si="38"/>
        <v>2500</v>
      </c>
      <c r="M121" s="22">
        <f t="shared" si="39"/>
        <v>31816951.539999999</v>
      </c>
      <c r="N121" s="22">
        <v>1462</v>
      </c>
      <c r="O121" s="22">
        <v>22082895.440000001</v>
      </c>
      <c r="P121" s="22">
        <v>476</v>
      </c>
      <c r="Q121" s="22">
        <v>12664713.26</v>
      </c>
      <c r="R121" s="22">
        <f t="shared" si="36"/>
        <v>1938</v>
      </c>
      <c r="S121" s="22">
        <f t="shared" si="37"/>
        <v>34747608.700000003</v>
      </c>
      <c r="T121" s="22">
        <f t="shared" si="40"/>
        <v>4438</v>
      </c>
      <c r="U121" s="22">
        <f t="shared" si="41"/>
        <v>66564560.240000002</v>
      </c>
      <c r="V121" s="11"/>
    </row>
    <row r="122" spans="1:22" s="5" customFormat="1">
      <c r="A122" s="18">
        <v>115</v>
      </c>
      <c r="B122" s="31" t="s">
        <v>239</v>
      </c>
      <c r="C122" s="1" t="s">
        <v>240</v>
      </c>
      <c r="D122" s="23">
        <v>6</v>
      </c>
      <c r="E122" s="23">
        <v>11204</v>
      </c>
      <c r="F122" s="23">
        <v>236</v>
      </c>
      <c r="G122" s="23">
        <v>10321200.66</v>
      </c>
      <c r="H122" s="23">
        <v>481</v>
      </c>
      <c r="I122" s="23">
        <v>4584405.84</v>
      </c>
      <c r="J122" s="23">
        <v>2266</v>
      </c>
      <c r="K122" s="23">
        <v>19708814.280000001</v>
      </c>
      <c r="L122" s="21">
        <f t="shared" si="38"/>
        <v>2989</v>
      </c>
      <c r="M122" s="21">
        <f t="shared" si="39"/>
        <v>34625624.780000001</v>
      </c>
      <c r="N122" s="23">
        <v>1598</v>
      </c>
      <c r="O122" s="23">
        <v>27803354.539999999</v>
      </c>
      <c r="P122" s="23">
        <v>17</v>
      </c>
      <c r="Q122" s="23">
        <v>2319676.61</v>
      </c>
      <c r="R122" s="21">
        <f t="shared" si="36"/>
        <v>1615</v>
      </c>
      <c r="S122" s="21">
        <f t="shared" si="37"/>
        <v>30123031.149999999</v>
      </c>
      <c r="T122" s="21">
        <f t="shared" si="40"/>
        <v>4604</v>
      </c>
      <c r="U122" s="21">
        <f t="shared" si="41"/>
        <v>64748655.93</v>
      </c>
      <c r="V122" s="11"/>
    </row>
    <row r="123" spans="1:22" s="5" customFormat="1">
      <c r="A123" s="15">
        <v>116</v>
      </c>
      <c r="B123" s="30" t="s">
        <v>243</v>
      </c>
      <c r="C123" s="17" t="s">
        <v>244</v>
      </c>
      <c r="D123" s="22">
        <v>335</v>
      </c>
      <c r="E123" s="22">
        <v>1612535.58</v>
      </c>
      <c r="F123" s="22">
        <v>160</v>
      </c>
      <c r="G123" s="22">
        <v>2602002.71</v>
      </c>
      <c r="H123" s="22">
        <v>1561</v>
      </c>
      <c r="I123" s="22">
        <v>24785307.890000001</v>
      </c>
      <c r="J123" s="22">
        <v>2760</v>
      </c>
      <c r="K123" s="22">
        <v>9445597.9700000007</v>
      </c>
      <c r="L123" s="22">
        <f t="shared" si="38"/>
        <v>4816</v>
      </c>
      <c r="M123" s="22">
        <f t="shared" si="39"/>
        <v>38445444.149999999</v>
      </c>
      <c r="N123" s="22">
        <v>423</v>
      </c>
      <c r="O123" s="22">
        <v>4631181.5999999996</v>
      </c>
      <c r="P123" s="22">
        <v>263</v>
      </c>
      <c r="Q123" s="22">
        <v>18974926.800000001</v>
      </c>
      <c r="R123" s="22">
        <f t="shared" si="36"/>
        <v>686</v>
      </c>
      <c r="S123" s="22">
        <f t="shared" si="37"/>
        <v>23606108.399999999</v>
      </c>
      <c r="T123" s="22">
        <f t="shared" si="40"/>
        <v>5502</v>
      </c>
      <c r="U123" s="22">
        <f t="shared" si="41"/>
        <v>62051552.549999997</v>
      </c>
      <c r="V123" s="11"/>
    </row>
    <row r="124" spans="1:22" s="5" customFormat="1">
      <c r="A124" s="18">
        <v>117</v>
      </c>
      <c r="B124" s="31" t="s">
        <v>247</v>
      </c>
      <c r="C124" s="1" t="s">
        <v>333</v>
      </c>
      <c r="D124" s="23">
        <v>38</v>
      </c>
      <c r="E124" s="23">
        <v>2055733.93</v>
      </c>
      <c r="F124" s="23">
        <v>173</v>
      </c>
      <c r="G124" s="23">
        <v>5612229.9199999999</v>
      </c>
      <c r="H124" s="23">
        <v>825</v>
      </c>
      <c r="I124" s="23">
        <v>11112057.359999999</v>
      </c>
      <c r="J124" s="23">
        <v>1769</v>
      </c>
      <c r="K124" s="23">
        <v>13404201.960000001</v>
      </c>
      <c r="L124" s="21">
        <f t="shared" si="38"/>
        <v>2805</v>
      </c>
      <c r="M124" s="21">
        <f t="shared" si="39"/>
        <v>32184223.170000002</v>
      </c>
      <c r="N124" s="23">
        <v>706</v>
      </c>
      <c r="O124" s="23">
        <v>16883342.52</v>
      </c>
      <c r="P124" s="23">
        <v>243</v>
      </c>
      <c r="Q124" s="23">
        <v>11037714.470000001</v>
      </c>
      <c r="R124" s="21">
        <f t="shared" si="36"/>
        <v>949</v>
      </c>
      <c r="S124" s="21">
        <f t="shared" si="37"/>
        <v>27921056.990000002</v>
      </c>
      <c r="T124" s="21">
        <f t="shared" si="40"/>
        <v>3754</v>
      </c>
      <c r="U124" s="21">
        <f t="shared" si="41"/>
        <v>60105280.160000004</v>
      </c>
      <c r="V124" s="11"/>
    </row>
    <row r="125" spans="1:22" s="5" customFormat="1">
      <c r="A125" s="15">
        <v>118</v>
      </c>
      <c r="B125" s="16" t="s">
        <v>252</v>
      </c>
      <c r="C125" s="17" t="s">
        <v>253</v>
      </c>
      <c r="D125" s="22">
        <v>9</v>
      </c>
      <c r="E125" s="22">
        <v>97464.7</v>
      </c>
      <c r="F125" s="22">
        <v>115</v>
      </c>
      <c r="G125" s="22">
        <v>1524055.26</v>
      </c>
      <c r="H125" s="22">
        <v>1649</v>
      </c>
      <c r="I125" s="22">
        <v>6110522.4199999999</v>
      </c>
      <c r="J125" s="22">
        <v>3053</v>
      </c>
      <c r="K125" s="22">
        <v>22778844.670000002</v>
      </c>
      <c r="L125" s="22">
        <f t="shared" si="38"/>
        <v>4826</v>
      </c>
      <c r="M125" s="22">
        <f t="shared" si="39"/>
        <v>30510887.050000001</v>
      </c>
      <c r="N125" s="22">
        <v>1252</v>
      </c>
      <c r="O125" s="22">
        <v>20109105.5</v>
      </c>
      <c r="P125" s="22">
        <v>91</v>
      </c>
      <c r="Q125" s="22">
        <v>2007052.3</v>
      </c>
      <c r="R125" s="22">
        <f t="shared" si="36"/>
        <v>1343</v>
      </c>
      <c r="S125" s="22">
        <f t="shared" si="37"/>
        <v>22116157.800000001</v>
      </c>
      <c r="T125" s="22">
        <f t="shared" si="40"/>
        <v>6169</v>
      </c>
      <c r="U125" s="22">
        <f t="shared" si="41"/>
        <v>52627044.850000001</v>
      </c>
      <c r="V125" s="11"/>
    </row>
    <row r="126" spans="1:22" s="5" customFormat="1">
      <c r="A126" s="18">
        <v>119</v>
      </c>
      <c r="B126" s="31" t="s">
        <v>250</v>
      </c>
      <c r="C126" s="1" t="s">
        <v>251</v>
      </c>
      <c r="D126" s="23">
        <v>41</v>
      </c>
      <c r="E126" s="23">
        <v>1990012.55</v>
      </c>
      <c r="F126" s="23">
        <v>653</v>
      </c>
      <c r="G126" s="23">
        <v>12946605.57</v>
      </c>
      <c r="H126" s="23">
        <v>301</v>
      </c>
      <c r="I126" s="23">
        <v>3631242.95</v>
      </c>
      <c r="J126" s="23">
        <v>808</v>
      </c>
      <c r="K126" s="23">
        <v>4926621.5599999996</v>
      </c>
      <c r="L126" s="21">
        <f t="shared" si="38"/>
        <v>1803</v>
      </c>
      <c r="M126" s="21">
        <f t="shared" si="39"/>
        <v>23494482.629999999</v>
      </c>
      <c r="N126" s="23">
        <v>1519</v>
      </c>
      <c r="O126" s="23">
        <v>18062849.440000001</v>
      </c>
      <c r="P126" s="23">
        <v>151</v>
      </c>
      <c r="Q126" s="23">
        <v>5789459</v>
      </c>
      <c r="R126" s="21">
        <f t="shared" si="36"/>
        <v>1670</v>
      </c>
      <c r="S126" s="21">
        <f t="shared" si="37"/>
        <v>23852308.440000001</v>
      </c>
      <c r="T126" s="21">
        <f t="shared" si="40"/>
        <v>3473</v>
      </c>
      <c r="U126" s="21">
        <f t="shared" si="41"/>
        <v>47346791.07</v>
      </c>
      <c r="V126" s="11"/>
    </row>
    <row r="127" spans="1:22" s="5" customFormat="1">
      <c r="A127" s="15">
        <v>120</v>
      </c>
      <c r="B127" s="30" t="s">
        <v>254</v>
      </c>
      <c r="C127" s="17" t="s">
        <v>255</v>
      </c>
      <c r="D127" s="22">
        <v>93</v>
      </c>
      <c r="E127" s="22">
        <v>519008.94</v>
      </c>
      <c r="F127" s="22">
        <v>283</v>
      </c>
      <c r="G127" s="22">
        <v>3588901.64</v>
      </c>
      <c r="H127" s="22">
        <v>920</v>
      </c>
      <c r="I127" s="22">
        <v>2966158.8</v>
      </c>
      <c r="J127" s="22">
        <v>2816</v>
      </c>
      <c r="K127" s="22">
        <v>15921011.289999999</v>
      </c>
      <c r="L127" s="22">
        <f t="shared" si="38"/>
        <v>4112</v>
      </c>
      <c r="M127" s="22">
        <f t="shared" si="39"/>
        <v>22995080.669999998</v>
      </c>
      <c r="N127" s="22">
        <v>1705</v>
      </c>
      <c r="O127" s="22">
        <v>17171457.719999999</v>
      </c>
      <c r="P127" s="22">
        <v>44</v>
      </c>
      <c r="Q127" s="22">
        <v>1115994.43</v>
      </c>
      <c r="R127" s="22">
        <f t="shared" si="36"/>
        <v>1749</v>
      </c>
      <c r="S127" s="22">
        <f t="shared" si="37"/>
        <v>18287452.149999999</v>
      </c>
      <c r="T127" s="22">
        <f t="shared" si="40"/>
        <v>5861</v>
      </c>
      <c r="U127" s="22">
        <f t="shared" si="41"/>
        <v>41282532.819999993</v>
      </c>
      <c r="V127" s="11"/>
    </row>
    <row r="128" spans="1:22" s="5" customFormat="1">
      <c r="A128" s="18">
        <v>121</v>
      </c>
      <c r="B128" s="31" t="s">
        <v>235</v>
      </c>
      <c r="C128" s="1" t="s">
        <v>236</v>
      </c>
      <c r="D128" s="23">
        <v>20</v>
      </c>
      <c r="E128" s="23">
        <v>739159.28</v>
      </c>
      <c r="F128" s="23">
        <v>289</v>
      </c>
      <c r="G128" s="23">
        <v>13592620.560000001</v>
      </c>
      <c r="H128" s="23">
        <v>69</v>
      </c>
      <c r="I128" s="23">
        <v>1316445.08</v>
      </c>
      <c r="J128" s="23">
        <v>184</v>
      </c>
      <c r="K128" s="23">
        <v>5052471.0999999996</v>
      </c>
      <c r="L128" s="21">
        <f t="shared" si="38"/>
        <v>562</v>
      </c>
      <c r="M128" s="21">
        <f t="shared" si="39"/>
        <v>20700696.02</v>
      </c>
      <c r="N128" s="23">
        <v>317</v>
      </c>
      <c r="O128" s="23">
        <v>17890779.34</v>
      </c>
      <c r="P128" s="23">
        <v>59</v>
      </c>
      <c r="Q128" s="23">
        <v>1300969.25</v>
      </c>
      <c r="R128" s="21">
        <f t="shared" si="36"/>
        <v>376</v>
      </c>
      <c r="S128" s="21">
        <f t="shared" si="37"/>
        <v>19191748.59</v>
      </c>
      <c r="T128" s="21">
        <f t="shared" si="40"/>
        <v>938</v>
      </c>
      <c r="U128" s="21">
        <f t="shared" si="41"/>
        <v>39892444.609999999</v>
      </c>
      <c r="V128" s="11"/>
    </row>
    <row r="129" spans="1:22" s="5" customFormat="1">
      <c r="A129" s="15">
        <v>122</v>
      </c>
      <c r="B129" s="30" t="s">
        <v>245</v>
      </c>
      <c r="C129" s="17" t="s">
        <v>246</v>
      </c>
      <c r="D129" s="22">
        <v>31</v>
      </c>
      <c r="E129" s="22">
        <v>465044.83</v>
      </c>
      <c r="F129" s="22">
        <v>103</v>
      </c>
      <c r="G129" s="22">
        <v>2554268.44</v>
      </c>
      <c r="H129" s="22">
        <v>214</v>
      </c>
      <c r="I129" s="22">
        <v>11090739.869999999</v>
      </c>
      <c r="J129" s="22">
        <v>262</v>
      </c>
      <c r="K129" s="22">
        <v>11320396.65</v>
      </c>
      <c r="L129" s="22">
        <f t="shared" si="38"/>
        <v>610</v>
      </c>
      <c r="M129" s="22">
        <f t="shared" si="39"/>
        <v>25430449.789999999</v>
      </c>
      <c r="N129" s="22">
        <v>318</v>
      </c>
      <c r="O129" s="22">
        <v>7901505.5700000003</v>
      </c>
      <c r="P129" s="22">
        <v>213</v>
      </c>
      <c r="Q129" s="22">
        <v>5583541.3200000003</v>
      </c>
      <c r="R129" s="22">
        <f t="shared" si="36"/>
        <v>531</v>
      </c>
      <c r="S129" s="22">
        <f t="shared" si="37"/>
        <v>13485046.890000001</v>
      </c>
      <c r="T129" s="22">
        <f t="shared" si="40"/>
        <v>1141</v>
      </c>
      <c r="U129" s="22">
        <f t="shared" si="41"/>
        <v>38915496.68</v>
      </c>
      <c r="V129" s="11"/>
    </row>
    <row r="130" spans="1:22" s="5" customFormat="1">
      <c r="A130" s="18">
        <v>123</v>
      </c>
      <c r="B130" s="31" t="s">
        <v>263</v>
      </c>
      <c r="C130" s="1" t="s">
        <v>264</v>
      </c>
      <c r="D130" s="23"/>
      <c r="E130" s="23"/>
      <c r="F130" s="23"/>
      <c r="G130" s="23"/>
      <c r="H130" s="23">
        <v>849</v>
      </c>
      <c r="I130" s="23">
        <v>1818926.73</v>
      </c>
      <c r="J130" s="23">
        <v>3421</v>
      </c>
      <c r="K130" s="23">
        <v>18119201.789999999</v>
      </c>
      <c r="L130" s="21">
        <f t="shared" si="38"/>
        <v>4270</v>
      </c>
      <c r="M130" s="21">
        <f t="shared" si="39"/>
        <v>19938128.52</v>
      </c>
      <c r="N130" s="23">
        <v>1581</v>
      </c>
      <c r="O130" s="23">
        <v>16813291.739999998</v>
      </c>
      <c r="P130" s="23">
        <v>13</v>
      </c>
      <c r="Q130" s="23">
        <v>515166.05</v>
      </c>
      <c r="R130" s="21">
        <f t="shared" si="36"/>
        <v>1594</v>
      </c>
      <c r="S130" s="21">
        <f t="shared" si="37"/>
        <v>17328457.789999999</v>
      </c>
      <c r="T130" s="21">
        <f t="shared" si="40"/>
        <v>5864</v>
      </c>
      <c r="U130" s="21">
        <f t="shared" si="41"/>
        <v>37266586.310000002</v>
      </c>
      <c r="V130" s="11"/>
    </row>
    <row r="131" spans="1:22" s="5" customFormat="1">
      <c r="A131" s="15">
        <v>124</v>
      </c>
      <c r="B131" s="30" t="s">
        <v>261</v>
      </c>
      <c r="C131" s="17" t="s">
        <v>262</v>
      </c>
      <c r="D131" s="22"/>
      <c r="E131" s="22"/>
      <c r="F131" s="22">
        <v>89</v>
      </c>
      <c r="G131" s="22">
        <v>3622830.3</v>
      </c>
      <c r="H131" s="22">
        <v>184</v>
      </c>
      <c r="I131" s="22">
        <v>4820474.6900000004</v>
      </c>
      <c r="J131" s="22">
        <v>252</v>
      </c>
      <c r="K131" s="22">
        <v>8345122.2300000004</v>
      </c>
      <c r="L131" s="22">
        <f t="shared" si="38"/>
        <v>525</v>
      </c>
      <c r="M131" s="22">
        <f t="shared" si="39"/>
        <v>16788427.219999999</v>
      </c>
      <c r="N131" s="22">
        <v>330</v>
      </c>
      <c r="O131" s="22">
        <v>11932316.800000001</v>
      </c>
      <c r="P131" s="22">
        <v>186</v>
      </c>
      <c r="Q131" s="22">
        <v>4784944.2699999996</v>
      </c>
      <c r="R131" s="22">
        <f t="shared" si="36"/>
        <v>516</v>
      </c>
      <c r="S131" s="22">
        <f t="shared" si="37"/>
        <v>16717261.07</v>
      </c>
      <c r="T131" s="22">
        <f t="shared" si="40"/>
        <v>1041</v>
      </c>
      <c r="U131" s="22">
        <f t="shared" si="41"/>
        <v>33505688.289999999</v>
      </c>
      <c r="V131" s="11"/>
    </row>
    <row r="132" spans="1:22" s="5" customFormat="1">
      <c r="A132" s="18">
        <v>125</v>
      </c>
      <c r="B132" s="31" t="s">
        <v>275</v>
      </c>
      <c r="C132" s="1" t="s">
        <v>276</v>
      </c>
      <c r="D132" s="23">
        <v>147</v>
      </c>
      <c r="E132" s="23">
        <v>11826300.48</v>
      </c>
      <c r="F132" s="23">
        <v>51</v>
      </c>
      <c r="G132" s="23">
        <v>2213064</v>
      </c>
      <c r="H132" s="23">
        <v>78</v>
      </c>
      <c r="I132" s="23">
        <v>2690001</v>
      </c>
      <c r="J132" s="23">
        <v>171</v>
      </c>
      <c r="K132" s="23">
        <v>1234813.04</v>
      </c>
      <c r="L132" s="21">
        <f t="shared" si="38"/>
        <v>447</v>
      </c>
      <c r="M132" s="21">
        <f t="shared" si="39"/>
        <v>17964178.52</v>
      </c>
      <c r="N132" s="23">
        <v>23</v>
      </c>
      <c r="O132" s="23">
        <v>2002848.29</v>
      </c>
      <c r="P132" s="23">
        <v>68</v>
      </c>
      <c r="Q132" s="23">
        <v>13125578.789999999</v>
      </c>
      <c r="R132" s="21">
        <f t="shared" si="36"/>
        <v>91</v>
      </c>
      <c r="S132" s="21">
        <f t="shared" si="37"/>
        <v>15128427.079999998</v>
      </c>
      <c r="T132" s="21">
        <f t="shared" si="40"/>
        <v>538</v>
      </c>
      <c r="U132" s="21">
        <f t="shared" si="41"/>
        <v>33092605.599999998</v>
      </c>
      <c r="V132" s="11"/>
    </row>
    <row r="133" spans="1:22" s="5" customFormat="1">
      <c r="A133" s="15">
        <v>126</v>
      </c>
      <c r="B133" s="16" t="s">
        <v>258</v>
      </c>
      <c r="C133" s="17" t="s">
        <v>337</v>
      </c>
      <c r="D133" s="22">
        <v>9</v>
      </c>
      <c r="E133" s="22">
        <v>136183</v>
      </c>
      <c r="F133" s="22">
        <v>293</v>
      </c>
      <c r="G133" s="22">
        <v>8702068.1899999995</v>
      </c>
      <c r="H133" s="22">
        <v>1602</v>
      </c>
      <c r="I133" s="22">
        <v>2995205.67</v>
      </c>
      <c r="J133" s="22">
        <v>421</v>
      </c>
      <c r="K133" s="22">
        <v>3145896.16</v>
      </c>
      <c r="L133" s="22">
        <f t="shared" si="38"/>
        <v>2325</v>
      </c>
      <c r="M133" s="22">
        <f t="shared" si="39"/>
        <v>14979353.02</v>
      </c>
      <c r="N133" s="22">
        <v>531</v>
      </c>
      <c r="O133" s="22">
        <v>12482156.640000001</v>
      </c>
      <c r="P133" s="22">
        <v>220</v>
      </c>
      <c r="Q133" s="22">
        <v>3764696.56</v>
      </c>
      <c r="R133" s="22">
        <f t="shared" si="36"/>
        <v>751</v>
      </c>
      <c r="S133" s="22">
        <f t="shared" si="37"/>
        <v>16246853.200000001</v>
      </c>
      <c r="T133" s="22">
        <f t="shared" si="40"/>
        <v>3076</v>
      </c>
      <c r="U133" s="22">
        <f t="shared" si="41"/>
        <v>31226206.219999999</v>
      </c>
      <c r="V133" s="11"/>
    </row>
    <row r="134" spans="1:22" s="5" customFormat="1">
      <c r="A134" s="18">
        <v>127</v>
      </c>
      <c r="B134" s="31" t="s">
        <v>277</v>
      </c>
      <c r="C134" s="1" t="s">
        <v>278</v>
      </c>
      <c r="D134" s="23">
        <v>372</v>
      </c>
      <c r="E134" s="23">
        <v>12203873.93</v>
      </c>
      <c r="F134" s="23">
        <v>56</v>
      </c>
      <c r="G134" s="23">
        <v>827182.92</v>
      </c>
      <c r="H134" s="23">
        <v>48</v>
      </c>
      <c r="I134" s="23">
        <v>457949.05</v>
      </c>
      <c r="J134" s="23">
        <v>217</v>
      </c>
      <c r="K134" s="23">
        <v>1118309.27</v>
      </c>
      <c r="L134" s="21">
        <f t="shared" si="38"/>
        <v>693</v>
      </c>
      <c r="M134" s="21">
        <f t="shared" si="39"/>
        <v>14607315.17</v>
      </c>
      <c r="N134" s="23">
        <v>163</v>
      </c>
      <c r="O134" s="23">
        <v>1959902.52</v>
      </c>
      <c r="P134" s="23">
        <v>382</v>
      </c>
      <c r="Q134" s="23">
        <v>12668224.51</v>
      </c>
      <c r="R134" s="21">
        <f t="shared" si="36"/>
        <v>545</v>
      </c>
      <c r="S134" s="21">
        <f t="shared" si="37"/>
        <v>14628127.029999999</v>
      </c>
      <c r="T134" s="21">
        <f t="shared" si="40"/>
        <v>1238</v>
      </c>
      <c r="U134" s="21">
        <f t="shared" si="41"/>
        <v>29235442.199999999</v>
      </c>
      <c r="V134" s="11"/>
    </row>
    <row r="135" spans="1:22" s="5" customFormat="1">
      <c r="A135" s="15">
        <v>128</v>
      </c>
      <c r="B135" s="30" t="s">
        <v>319</v>
      </c>
      <c r="C135" s="17" t="s">
        <v>320</v>
      </c>
      <c r="D135" s="22">
        <v>28</v>
      </c>
      <c r="E135" s="22">
        <v>5857958.8300000001</v>
      </c>
      <c r="F135" s="22">
        <v>66</v>
      </c>
      <c r="G135" s="22">
        <v>8783363.4800000004</v>
      </c>
      <c r="H135" s="22">
        <v>1</v>
      </c>
      <c r="I135" s="22">
        <v>10200</v>
      </c>
      <c r="J135" s="22">
        <v>32</v>
      </c>
      <c r="K135" s="22">
        <v>356808.53</v>
      </c>
      <c r="L135" s="22">
        <f t="shared" si="38"/>
        <v>127</v>
      </c>
      <c r="M135" s="22">
        <f t="shared" si="39"/>
        <v>15008330.84</v>
      </c>
      <c r="N135" s="22">
        <v>18</v>
      </c>
      <c r="O135" s="22">
        <v>7812418.29</v>
      </c>
      <c r="P135" s="22">
        <v>6</v>
      </c>
      <c r="Q135" s="22">
        <v>4519213.6900000004</v>
      </c>
      <c r="R135" s="22">
        <f t="shared" si="36"/>
        <v>24</v>
      </c>
      <c r="S135" s="22">
        <f t="shared" si="37"/>
        <v>12331631.98</v>
      </c>
      <c r="T135" s="22">
        <f t="shared" si="40"/>
        <v>151</v>
      </c>
      <c r="U135" s="22">
        <f t="shared" si="41"/>
        <v>27339962.82</v>
      </c>
      <c r="V135" s="11"/>
    </row>
    <row r="136" spans="1:22" s="5" customFormat="1">
      <c r="A136" s="18">
        <v>129</v>
      </c>
      <c r="B136" s="31" t="s">
        <v>223</v>
      </c>
      <c r="C136" s="1" t="s">
        <v>224</v>
      </c>
      <c r="D136" s="23">
        <v>8</v>
      </c>
      <c r="E136" s="23">
        <v>2170900.67</v>
      </c>
      <c r="F136" s="23">
        <v>31</v>
      </c>
      <c r="G136" s="23">
        <v>4797003.01</v>
      </c>
      <c r="H136" s="23">
        <v>18</v>
      </c>
      <c r="I136" s="23">
        <v>1482100.64</v>
      </c>
      <c r="J136" s="23">
        <v>74</v>
      </c>
      <c r="K136" s="23">
        <v>292702.90999999997</v>
      </c>
      <c r="L136" s="21">
        <f t="shared" si="38"/>
        <v>131</v>
      </c>
      <c r="M136" s="21">
        <f t="shared" si="39"/>
        <v>8742707.2300000004</v>
      </c>
      <c r="N136" s="23">
        <v>34</v>
      </c>
      <c r="O136" s="23">
        <v>15856203.27</v>
      </c>
      <c r="P136" s="23">
        <v>21</v>
      </c>
      <c r="Q136" s="23">
        <v>2356291</v>
      </c>
      <c r="R136" s="21">
        <f t="shared" si="36"/>
        <v>55</v>
      </c>
      <c r="S136" s="21">
        <f t="shared" si="37"/>
        <v>18212494.27</v>
      </c>
      <c r="T136" s="21">
        <f t="shared" si="40"/>
        <v>186</v>
      </c>
      <c r="U136" s="21">
        <f t="shared" si="41"/>
        <v>26955201.5</v>
      </c>
      <c r="V136" s="11"/>
    </row>
    <row r="137" spans="1:22" s="5" customFormat="1">
      <c r="A137" s="15">
        <v>130</v>
      </c>
      <c r="B137" s="30" t="s">
        <v>273</v>
      </c>
      <c r="C137" s="17" t="s">
        <v>274</v>
      </c>
      <c r="D137" s="22"/>
      <c r="E137" s="22"/>
      <c r="F137" s="22">
        <v>10</v>
      </c>
      <c r="G137" s="22">
        <v>246017.38</v>
      </c>
      <c r="H137" s="22">
        <v>146</v>
      </c>
      <c r="I137" s="22">
        <v>949147.05</v>
      </c>
      <c r="J137" s="22">
        <v>1858</v>
      </c>
      <c r="K137" s="22">
        <v>12381209.74</v>
      </c>
      <c r="L137" s="22">
        <f t="shared" si="38"/>
        <v>2014</v>
      </c>
      <c r="M137" s="22">
        <f t="shared" si="39"/>
        <v>13576374.17</v>
      </c>
      <c r="N137" s="22">
        <v>3056</v>
      </c>
      <c r="O137" s="22">
        <v>12193007.33</v>
      </c>
      <c r="P137" s="22">
        <v>30</v>
      </c>
      <c r="Q137" s="22">
        <v>524201.95</v>
      </c>
      <c r="R137" s="22">
        <f t="shared" si="36"/>
        <v>3086</v>
      </c>
      <c r="S137" s="22">
        <f t="shared" si="37"/>
        <v>12717209.279999999</v>
      </c>
      <c r="T137" s="22">
        <f t="shared" si="40"/>
        <v>5100</v>
      </c>
      <c r="U137" s="22">
        <f t="shared" si="41"/>
        <v>26293583.449999999</v>
      </c>
      <c r="V137" s="11"/>
    </row>
    <row r="138" spans="1:22" s="5" customFormat="1">
      <c r="A138" s="18">
        <v>131</v>
      </c>
      <c r="B138" s="31" t="s">
        <v>271</v>
      </c>
      <c r="C138" s="1" t="s">
        <v>272</v>
      </c>
      <c r="D138" s="23">
        <v>26</v>
      </c>
      <c r="E138" s="23">
        <v>1528887.52</v>
      </c>
      <c r="F138" s="23">
        <v>111</v>
      </c>
      <c r="G138" s="23">
        <v>2968376.26</v>
      </c>
      <c r="H138" s="23">
        <v>147</v>
      </c>
      <c r="I138" s="23">
        <v>1709053.88</v>
      </c>
      <c r="J138" s="23">
        <v>448</v>
      </c>
      <c r="K138" s="23">
        <v>6424501.2300000004</v>
      </c>
      <c r="L138" s="21">
        <f t="shared" si="38"/>
        <v>732</v>
      </c>
      <c r="M138" s="21">
        <f t="shared" si="39"/>
        <v>12630818.890000001</v>
      </c>
      <c r="N138" s="23">
        <v>405</v>
      </c>
      <c r="O138" s="23">
        <v>9613582.0500000007</v>
      </c>
      <c r="P138" s="23">
        <v>105</v>
      </c>
      <c r="Q138" s="23">
        <v>3458126.16</v>
      </c>
      <c r="R138" s="21">
        <f t="shared" si="36"/>
        <v>510</v>
      </c>
      <c r="S138" s="21">
        <f t="shared" si="37"/>
        <v>13071708.210000001</v>
      </c>
      <c r="T138" s="21">
        <f t="shared" si="40"/>
        <v>1242</v>
      </c>
      <c r="U138" s="21">
        <f t="shared" si="41"/>
        <v>25702527.100000001</v>
      </c>
      <c r="V138" s="11"/>
    </row>
    <row r="139" spans="1:22" s="5" customFormat="1">
      <c r="A139" s="15">
        <v>132</v>
      </c>
      <c r="B139" s="16" t="s">
        <v>269</v>
      </c>
      <c r="C139" s="17" t="s">
        <v>270</v>
      </c>
      <c r="D139" s="22">
        <v>19</v>
      </c>
      <c r="E139" s="22">
        <v>1328991.06</v>
      </c>
      <c r="F139" s="22">
        <v>4</v>
      </c>
      <c r="G139" s="22">
        <v>345378.1</v>
      </c>
      <c r="H139" s="22">
        <v>1029</v>
      </c>
      <c r="I139" s="22">
        <v>929667.6</v>
      </c>
      <c r="J139" s="22">
        <v>7790</v>
      </c>
      <c r="K139" s="22">
        <v>10829592.300000001</v>
      </c>
      <c r="L139" s="22">
        <f t="shared" si="38"/>
        <v>8842</v>
      </c>
      <c r="M139" s="22">
        <f t="shared" si="39"/>
        <v>13433629.060000001</v>
      </c>
      <c r="N139" s="22">
        <v>1226</v>
      </c>
      <c r="O139" s="22">
        <v>10552390.93</v>
      </c>
      <c r="P139" s="22">
        <v>22</v>
      </c>
      <c r="Q139" s="22">
        <v>1550077.55</v>
      </c>
      <c r="R139" s="22">
        <f t="shared" si="36"/>
        <v>1248</v>
      </c>
      <c r="S139" s="22">
        <f t="shared" si="37"/>
        <v>12102468.48</v>
      </c>
      <c r="T139" s="22">
        <f t="shared" si="40"/>
        <v>10090</v>
      </c>
      <c r="U139" s="22">
        <f t="shared" si="41"/>
        <v>25536097.539999999</v>
      </c>
      <c r="V139" s="11"/>
    </row>
    <row r="140" spans="1:22" s="5" customFormat="1">
      <c r="A140" s="18">
        <v>133</v>
      </c>
      <c r="B140" s="31" t="s">
        <v>281</v>
      </c>
      <c r="C140" s="1" t="s">
        <v>282</v>
      </c>
      <c r="D140" s="23"/>
      <c r="E140" s="23"/>
      <c r="F140" s="23"/>
      <c r="G140" s="23"/>
      <c r="H140" s="23">
        <v>1302</v>
      </c>
      <c r="I140" s="23">
        <v>2842503.31</v>
      </c>
      <c r="J140" s="23">
        <v>1573</v>
      </c>
      <c r="K140" s="23">
        <v>12628461.039999999</v>
      </c>
      <c r="L140" s="21">
        <f t="shared" si="38"/>
        <v>2875</v>
      </c>
      <c r="M140" s="21">
        <f t="shared" si="39"/>
        <v>15470964.35</v>
      </c>
      <c r="N140" s="23">
        <v>822</v>
      </c>
      <c r="O140" s="23">
        <v>9576872.5800000001</v>
      </c>
      <c r="P140" s="23">
        <v>9</v>
      </c>
      <c r="Q140" s="23">
        <v>68770</v>
      </c>
      <c r="R140" s="21">
        <f t="shared" si="36"/>
        <v>831</v>
      </c>
      <c r="S140" s="21">
        <f t="shared" si="37"/>
        <v>9645642.5800000001</v>
      </c>
      <c r="T140" s="21">
        <f t="shared" si="40"/>
        <v>3706</v>
      </c>
      <c r="U140" s="21">
        <f t="shared" si="41"/>
        <v>25116606.93</v>
      </c>
      <c r="V140" s="11"/>
    </row>
    <row r="141" spans="1:22" s="5" customFormat="1">
      <c r="A141" s="15">
        <v>134</v>
      </c>
      <c r="B141" s="30" t="s">
        <v>283</v>
      </c>
      <c r="C141" s="17" t="s">
        <v>284</v>
      </c>
      <c r="D141" s="22"/>
      <c r="E141" s="22"/>
      <c r="F141" s="22">
        <v>100</v>
      </c>
      <c r="G141" s="22">
        <v>3709277.54</v>
      </c>
      <c r="H141" s="22">
        <v>115</v>
      </c>
      <c r="I141" s="22">
        <v>4425970.57</v>
      </c>
      <c r="J141" s="22">
        <v>178</v>
      </c>
      <c r="K141" s="22">
        <v>3201314.59</v>
      </c>
      <c r="L141" s="22">
        <f t="shared" si="38"/>
        <v>393</v>
      </c>
      <c r="M141" s="22">
        <f t="shared" si="39"/>
        <v>11336562.699999999</v>
      </c>
      <c r="N141" s="22">
        <v>250</v>
      </c>
      <c r="O141" s="22">
        <v>7408742.7999999998</v>
      </c>
      <c r="P141" s="22">
        <v>107</v>
      </c>
      <c r="Q141" s="22">
        <v>4905517.97</v>
      </c>
      <c r="R141" s="22">
        <f t="shared" si="36"/>
        <v>357</v>
      </c>
      <c r="S141" s="22">
        <f t="shared" si="37"/>
        <v>12314260.77</v>
      </c>
      <c r="T141" s="22">
        <f t="shared" si="40"/>
        <v>750</v>
      </c>
      <c r="U141" s="22">
        <f t="shared" si="41"/>
        <v>23650823.469999999</v>
      </c>
      <c r="V141" s="11"/>
    </row>
    <row r="142" spans="1:22" s="5" customFormat="1">
      <c r="A142" s="18">
        <v>135</v>
      </c>
      <c r="B142" s="31" t="s">
        <v>287</v>
      </c>
      <c r="C142" s="1" t="s">
        <v>288</v>
      </c>
      <c r="D142" s="23"/>
      <c r="E142" s="23"/>
      <c r="F142" s="23">
        <v>56</v>
      </c>
      <c r="G142" s="23">
        <v>862123.98</v>
      </c>
      <c r="H142" s="23">
        <v>104</v>
      </c>
      <c r="I142" s="23">
        <v>1017596.79</v>
      </c>
      <c r="J142" s="23">
        <v>1396</v>
      </c>
      <c r="K142" s="23">
        <v>9300949.5999999996</v>
      </c>
      <c r="L142" s="21">
        <f t="shared" si="38"/>
        <v>1556</v>
      </c>
      <c r="M142" s="21">
        <f t="shared" si="39"/>
        <v>11180670.369999999</v>
      </c>
      <c r="N142" s="23">
        <v>1332</v>
      </c>
      <c r="O142" s="23">
        <v>10037802.689999999</v>
      </c>
      <c r="P142" s="23">
        <v>62</v>
      </c>
      <c r="Q142" s="23">
        <v>892131.71</v>
      </c>
      <c r="R142" s="21">
        <f t="shared" si="36"/>
        <v>1394</v>
      </c>
      <c r="S142" s="21">
        <f t="shared" si="37"/>
        <v>10929934.399999999</v>
      </c>
      <c r="T142" s="21">
        <f t="shared" si="40"/>
        <v>2950</v>
      </c>
      <c r="U142" s="21">
        <f t="shared" si="41"/>
        <v>22110604.769999996</v>
      </c>
      <c r="V142" s="11"/>
    </row>
    <row r="143" spans="1:22" s="5" customFormat="1">
      <c r="A143" s="15">
        <v>136</v>
      </c>
      <c r="B143" s="30" t="s">
        <v>267</v>
      </c>
      <c r="C143" s="17" t="s">
        <v>268</v>
      </c>
      <c r="D143" s="22">
        <v>21</v>
      </c>
      <c r="E143" s="22">
        <v>278186.44</v>
      </c>
      <c r="F143" s="22">
        <v>299</v>
      </c>
      <c r="G143" s="22">
        <v>4033308.22</v>
      </c>
      <c r="H143" s="22">
        <v>182</v>
      </c>
      <c r="I143" s="22">
        <v>1020879.23</v>
      </c>
      <c r="J143" s="22">
        <v>768</v>
      </c>
      <c r="K143" s="22">
        <v>4680624.3499999996</v>
      </c>
      <c r="L143" s="22">
        <f t="shared" si="38"/>
        <v>1270</v>
      </c>
      <c r="M143" s="22">
        <f t="shared" si="39"/>
        <v>10012998.24</v>
      </c>
      <c r="N143" s="22">
        <v>1130</v>
      </c>
      <c r="O143" s="22">
        <v>8733188.3800000008</v>
      </c>
      <c r="P143" s="22">
        <v>108</v>
      </c>
      <c r="Q143" s="22">
        <v>1318180.8600000001</v>
      </c>
      <c r="R143" s="22">
        <f t="shared" si="36"/>
        <v>1238</v>
      </c>
      <c r="S143" s="22">
        <f t="shared" si="37"/>
        <v>10051369.24</v>
      </c>
      <c r="T143" s="22">
        <f t="shared" si="40"/>
        <v>2508</v>
      </c>
      <c r="U143" s="22">
        <f t="shared" si="41"/>
        <v>20064367.48</v>
      </c>
      <c r="V143" s="11"/>
    </row>
    <row r="144" spans="1:22" s="5" customFormat="1">
      <c r="A144" s="18">
        <v>137</v>
      </c>
      <c r="B144" s="31" t="s">
        <v>289</v>
      </c>
      <c r="C144" s="1" t="s">
        <v>290</v>
      </c>
      <c r="D144" s="23"/>
      <c r="E144" s="23"/>
      <c r="F144" s="23"/>
      <c r="G144" s="23"/>
      <c r="H144" s="23">
        <v>704</v>
      </c>
      <c r="I144" s="23">
        <v>1900765.88</v>
      </c>
      <c r="J144" s="23">
        <v>1720</v>
      </c>
      <c r="K144" s="23">
        <v>8322112.0999999996</v>
      </c>
      <c r="L144" s="21">
        <f t="shared" si="38"/>
        <v>2424</v>
      </c>
      <c r="M144" s="21">
        <f t="shared" si="39"/>
        <v>10222877.98</v>
      </c>
      <c r="N144" s="23">
        <v>917</v>
      </c>
      <c r="O144" s="23">
        <v>6890937.9199999999</v>
      </c>
      <c r="P144" s="23">
        <v>42</v>
      </c>
      <c r="Q144" s="23">
        <v>496568.22</v>
      </c>
      <c r="R144" s="21">
        <f t="shared" si="36"/>
        <v>959</v>
      </c>
      <c r="S144" s="21">
        <f t="shared" si="37"/>
        <v>7387506.1399999997</v>
      </c>
      <c r="T144" s="21">
        <f t="shared" si="40"/>
        <v>3383</v>
      </c>
      <c r="U144" s="21">
        <f t="shared" si="41"/>
        <v>17610384.120000001</v>
      </c>
      <c r="V144" s="11"/>
    </row>
    <row r="145" spans="1:22" s="5" customFormat="1">
      <c r="A145" s="15">
        <v>138</v>
      </c>
      <c r="B145" s="16" t="s">
        <v>279</v>
      </c>
      <c r="C145" s="17" t="s">
        <v>280</v>
      </c>
      <c r="D145" s="22">
        <v>22</v>
      </c>
      <c r="E145" s="22">
        <v>442600</v>
      </c>
      <c r="F145" s="22">
        <v>20</v>
      </c>
      <c r="G145" s="22">
        <v>370155.03</v>
      </c>
      <c r="H145" s="22">
        <v>766</v>
      </c>
      <c r="I145" s="22">
        <v>2428051.4300000002</v>
      </c>
      <c r="J145" s="22">
        <v>986</v>
      </c>
      <c r="K145" s="22">
        <v>6653811.9500000002</v>
      </c>
      <c r="L145" s="22">
        <f t="shared" si="38"/>
        <v>1794</v>
      </c>
      <c r="M145" s="22">
        <f t="shared" si="39"/>
        <v>9894618.4100000001</v>
      </c>
      <c r="N145" s="22">
        <v>291</v>
      </c>
      <c r="O145" s="22">
        <v>5615212.8600000003</v>
      </c>
      <c r="P145" s="22">
        <v>46</v>
      </c>
      <c r="Q145" s="22">
        <v>1465242.36</v>
      </c>
      <c r="R145" s="22">
        <f t="shared" si="36"/>
        <v>337</v>
      </c>
      <c r="S145" s="22">
        <f t="shared" si="37"/>
        <v>7080455.2200000007</v>
      </c>
      <c r="T145" s="22">
        <f t="shared" si="40"/>
        <v>2131</v>
      </c>
      <c r="U145" s="22">
        <f t="shared" si="41"/>
        <v>16975073.630000003</v>
      </c>
      <c r="V145" s="11"/>
    </row>
    <row r="146" spans="1:22" s="5" customFormat="1">
      <c r="A146" s="18">
        <v>139</v>
      </c>
      <c r="B146" s="31" t="s">
        <v>265</v>
      </c>
      <c r="C146" s="1" t="s">
        <v>266</v>
      </c>
      <c r="D146" s="23">
        <v>6</v>
      </c>
      <c r="E146" s="23">
        <v>5320032.41</v>
      </c>
      <c r="F146" s="23">
        <v>18</v>
      </c>
      <c r="G146" s="23">
        <v>1126123.6399999999</v>
      </c>
      <c r="H146" s="23">
        <v>2542</v>
      </c>
      <c r="I146" s="23">
        <v>1757330.9</v>
      </c>
      <c r="J146" s="23">
        <v>204</v>
      </c>
      <c r="K146" s="23">
        <v>351345.33</v>
      </c>
      <c r="L146" s="21">
        <f t="shared" si="38"/>
        <v>2770</v>
      </c>
      <c r="M146" s="21">
        <f t="shared" si="39"/>
        <v>8554832.2799999993</v>
      </c>
      <c r="N146" s="23">
        <v>4</v>
      </c>
      <c r="O146" s="23">
        <v>831659</v>
      </c>
      <c r="P146" s="23">
        <v>17</v>
      </c>
      <c r="Q146" s="23">
        <v>6401868</v>
      </c>
      <c r="R146" s="21">
        <f t="shared" si="36"/>
        <v>21</v>
      </c>
      <c r="S146" s="21">
        <f t="shared" si="37"/>
        <v>7233527</v>
      </c>
      <c r="T146" s="21">
        <f t="shared" si="40"/>
        <v>2791</v>
      </c>
      <c r="U146" s="21">
        <f t="shared" si="41"/>
        <v>15788359.279999999</v>
      </c>
      <c r="V146" s="11"/>
    </row>
    <row r="147" spans="1:22" s="5" customFormat="1">
      <c r="A147" s="15">
        <v>140</v>
      </c>
      <c r="B147" s="30" t="s">
        <v>285</v>
      </c>
      <c r="C147" s="17" t="s">
        <v>286</v>
      </c>
      <c r="D147" s="22"/>
      <c r="E147" s="22"/>
      <c r="F147" s="22"/>
      <c r="G147" s="22"/>
      <c r="H147" s="22">
        <v>596</v>
      </c>
      <c r="I147" s="22">
        <v>2423183.2999999998</v>
      </c>
      <c r="J147" s="22">
        <v>1361</v>
      </c>
      <c r="K147" s="22">
        <v>7121732.75</v>
      </c>
      <c r="L147" s="22">
        <f t="shared" si="38"/>
        <v>1957</v>
      </c>
      <c r="M147" s="22">
        <f t="shared" si="39"/>
        <v>9544916.0500000007</v>
      </c>
      <c r="N147" s="22">
        <v>762</v>
      </c>
      <c r="O147" s="22">
        <v>5190892.07</v>
      </c>
      <c r="P147" s="22">
        <v>46</v>
      </c>
      <c r="Q147" s="22">
        <v>497544.75</v>
      </c>
      <c r="R147" s="22">
        <f t="shared" si="36"/>
        <v>808</v>
      </c>
      <c r="S147" s="22">
        <f t="shared" si="37"/>
        <v>5688436.8200000003</v>
      </c>
      <c r="T147" s="22">
        <f t="shared" si="40"/>
        <v>2765</v>
      </c>
      <c r="U147" s="22">
        <f t="shared" si="41"/>
        <v>15233352.870000001</v>
      </c>
      <c r="V147" s="11"/>
    </row>
    <row r="148" spans="1:22" s="5" customFormat="1">
      <c r="A148" s="18">
        <v>141</v>
      </c>
      <c r="B148" s="31" t="s">
        <v>293</v>
      </c>
      <c r="C148" s="1" t="s">
        <v>294</v>
      </c>
      <c r="D148" s="23"/>
      <c r="E148" s="23"/>
      <c r="F148" s="23"/>
      <c r="G148" s="23"/>
      <c r="H148" s="23">
        <v>35</v>
      </c>
      <c r="I148" s="23">
        <v>521183.2</v>
      </c>
      <c r="J148" s="23">
        <v>165</v>
      </c>
      <c r="K148" s="23">
        <v>7259069.1399999997</v>
      </c>
      <c r="L148" s="21">
        <f t="shared" si="38"/>
        <v>200</v>
      </c>
      <c r="M148" s="21">
        <f t="shared" si="39"/>
        <v>7780252.3399999999</v>
      </c>
      <c r="N148" s="23">
        <v>26</v>
      </c>
      <c r="O148" s="23">
        <v>6831060.4000000004</v>
      </c>
      <c r="P148" s="23"/>
      <c r="Q148" s="23"/>
      <c r="R148" s="21">
        <f t="shared" si="36"/>
        <v>26</v>
      </c>
      <c r="S148" s="21">
        <f t="shared" si="37"/>
        <v>6831060.4000000004</v>
      </c>
      <c r="T148" s="21">
        <f t="shared" si="40"/>
        <v>226</v>
      </c>
      <c r="U148" s="21">
        <f t="shared" si="41"/>
        <v>14611312.74</v>
      </c>
      <c r="V148" s="11"/>
    </row>
    <row r="149" spans="1:22" s="5" customFormat="1">
      <c r="A149" s="15">
        <v>142</v>
      </c>
      <c r="B149" s="30" t="s">
        <v>303</v>
      </c>
      <c r="C149" s="17" t="s">
        <v>304</v>
      </c>
      <c r="D149" s="22"/>
      <c r="E149" s="22"/>
      <c r="F149" s="22">
        <v>5</v>
      </c>
      <c r="G149" s="22">
        <v>87344.2</v>
      </c>
      <c r="H149" s="22">
        <v>251</v>
      </c>
      <c r="I149" s="22">
        <v>239120.66</v>
      </c>
      <c r="J149" s="22">
        <v>780</v>
      </c>
      <c r="K149" s="22">
        <v>7036733.9900000002</v>
      </c>
      <c r="L149" s="22">
        <f t="shared" si="38"/>
        <v>1036</v>
      </c>
      <c r="M149" s="22">
        <f t="shared" si="39"/>
        <v>7363198.8500000006</v>
      </c>
      <c r="N149" s="22">
        <v>1123</v>
      </c>
      <c r="O149" s="22">
        <v>6933847.21</v>
      </c>
      <c r="P149" s="22">
        <v>11</v>
      </c>
      <c r="Q149" s="22">
        <v>15190.81</v>
      </c>
      <c r="R149" s="22">
        <f t="shared" si="36"/>
        <v>1134</v>
      </c>
      <c r="S149" s="22">
        <f t="shared" si="37"/>
        <v>6949038.0199999996</v>
      </c>
      <c r="T149" s="22">
        <f t="shared" si="40"/>
        <v>2170</v>
      </c>
      <c r="U149" s="22">
        <f t="shared" si="41"/>
        <v>14312236.870000001</v>
      </c>
      <c r="V149" s="11"/>
    </row>
    <row r="150" spans="1:22" s="5" customFormat="1">
      <c r="A150" s="18">
        <v>143</v>
      </c>
      <c r="B150" s="31" t="s">
        <v>295</v>
      </c>
      <c r="C150" s="1" t="s">
        <v>296</v>
      </c>
      <c r="D150" s="23"/>
      <c r="E150" s="23"/>
      <c r="F150" s="23">
        <v>3</v>
      </c>
      <c r="G150" s="23">
        <v>7826.06</v>
      </c>
      <c r="H150" s="23">
        <v>294</v>
      </c>
      <c r="I150" s="23">
        <v>374937.02</v>
      </c>
      <c r="J150" s="23">
        <v>766</v>
      </c>
      <c r="K150" s="23">
        <v>4963865.03</v>
      </c>
      <c r="L150" s="21">
        <f t="shared" si="38"/>
        <v>1063</v>
      </c>
      <c r="M150" s="21">
        <f t="shared" si="39"/>
        <v>5346628.1100000003</v>
      </c>
      <c r="N150" s="23">
        <v>1040</v>
      </c>
      <c r="O150" s="23">
        <v>4624972.22</v>
      </c>
      <c r="P150" s="23">
        <v>5</v>
      </c>
      <c r="Q150" s="23">
        <v>25671.57</v>
      </c>
      <c r="R150" s="21">
        <f t="shared" si="36"/>
        <v>1045</v>
      </c>
      <c r="S150" s="21">
        <f t="shared" si="37"/>
        <v>4650643.79</v>
      </c>
      <c r="T150" s="21">
        <f t="shared" si="40"/>
        <v>2108</v>
      </c>
      <c r="U150" s="21">
        <f t="shared" si="41"/>
        <v>9997271.9000000004</v>
      </c>
      <c r="V150" s="11"/>
    </row>
    <row r="151" spans="1:22" s="5" customFormat="1">
      <c r="A151" s="15">
        <v>144</v>
      </c>
      <c r="B151" s="30" t="s">
        <v>301</v>
      </c>
      <c r="C151" s="17" t="s">
        <v>302</v>
      </c>
      <c r="D151" s="22"/>
      <c r="E151" s="22"/>
      <c r="F151" s="22"/>
      <c r="G151" s="22"/>
      <c r="H151" s="22">
        <v>322</v>
      </c>
      <c r="I151" s="22">
        <v>155598.04999999999</v>
      </c>
      <c r="J151" s="22">
        <v>1867</v>
      </c>
      <c r="K151" s="22">
        <v>4108137.35</v>
      </c>
      <c r="L151" s="22">
        <f t="shared" si="38"/>
        <v>2189</v>
      </c>
      <c r="M151" s="22">
        <f t="shared" si="39"/>
        <v>4263735.4000000004</v>
      </c>
      <c r="N151" s="22">
        <v>453</v>
      </c>
      <c r="O151" s="22">
        <v>3979141.34</v>
      </c>
      <c r="P151" s="22">
        <v>1</v>
      </c>
      <c r="Q151" s="22">
        <v>5555.5</v>
      </c>
      <c r="R151" s="22">
        <f t="shared" si="36"/>
        <v>454</v>
      </c>
      <c r="S151" s="22">
        <f t="shared" si="37"/>
        <v>3984696.84</v>
      </c>
      <c r="T151" s="22">
        <f t="shared" si="40"/>
        <v>2643</v>
      </c>
      <c r="U151" s="22">
        <f t="shared" si="41"/>
        <v>8248432.2400000002</v>
      </c>
      <c r="V151" s="11"/>
    </row>
    <row r="152" spans="1:22" s="5" customFormat="1">
      <c r="A152" s="18">
        <v>145</v>
      </c>
      <c r="B152" s="31" t="s">
        <v>309</v>
      </c>
      <c r="C152" s="1" t="s">
        <v>310</v>
      </c>
      <c r="D152" s="23"/>
      <c r="E152" s="23"/>
      <c r="F152" s="23"/>
      <c r="G152" s="23"/>
      <c r="H152" s="23">
        <v>56</v>
      </c>
      <c r="I152" s="23">
        <v>61986.400000000001</v>
      </c>
      <c r="J152" s="23">
        <v>763</v>
      </c>
      <c r="K152" s="23">
        <v>4001224.21</v>
      </c>
      <c r="L152" s="21">
        <f t="shared" si="38"/>
        <v>819</v>
      </c>
      <c r="M152" s="21">
        <f t="shared" si="39"/>
        <v>4063210.61</v>
      </c>
      <c r="N152" s="23">
        <v>666</v>
      </c>
      <c r="O152" s="23">
        <v>3975998.86</v>
      </c>
      <c r="P152" s="23">
        <v>14</v>
      </c>
      <c r="Q152" s="23">
        <v>35590.54</v>
      </c>
      <c r="R152" s="21">
        <f t="shared" si="36"/>
        <v>680</v>
      </c>
      <c r="S152" s="21">
        <f t="shared" si="37"/>
        <v>4011589.4</v>
      </c>
      <c r="T152" s="21">
        <f t="shared" si="40"/>
        <v>1499</v>
      </c>
      <c r="U152" s="21">
        <f t="shared" si="41"/>
        <v>8074800.0099999998</v>
      </c>
      <c r="V152" s="11"/>
    </row>
    <row r="153" spans="1:22" s="5" customFormat="1">
      <c r="A153" s="15">
        <v>146</v>
      </c>
      <c r="B153" s="16" t="s">
        <v>297</v>
      </c>
      <c r="C153" s="17" t="s">
        <v>298</v>
      </c>
      <c r="D153" s="22"/>
      <c r="E153" s="22"/>
      <c r="F153" s="22"/>
      <c r="G153" s="22"/>
      <c r="H153" s="22">
        <v>971</v>
      </c>
      <c r="I153" s="22">
        <v>3775328.64</v>
      </c>
      <c r="J153" s="22">
        <v>999</v>
      </c>
      <c r="K153" s="22">
        <v>3103677.32</v>
      </c>
      <c r="L153" s="22">
        <f t="shared" si="38"/>
        <v>1970</v>
      </c>
      <c r="M153" s="22">
        <f t="shared" si="39"/>
        <v>6879005.96</v>
      </c>
      <c r="N153" s="22">
        <v>21</v>
      </c>
      <c r="O153" s="22">
        <v>158824.18</v>
      </c>
      <c r="P153" s="22">
        <v>38</v>
      </c>
      <c r="Q153" s="22">
        <v>771065.7</v>
      </c>
      <c r="R153" s="22">
        <f t="shared" si="36"/>
        <v>59</v>
      </c>
      <c r="S153" s="22">
        <f t="shared" si="37"/>
        <v>929889.87999999989</v>
      </c>
      <c r="T153" s="22">
        <f t="shared" si="40"/>
        <v>2029</v>
      </c>
      <c r="U153" s="22">
        <f t="shared" si="41"/>
        <v>7808895.8399999999</v>
      </c>
      <c r="V153" s="11"/>
    </row>
    <row r="154" spans="1:22" s="5" customFormat="1">
      <c r="A154" s="18">
        <v>147</v>
      </c>
      <c r="B154" s="31" t="s">
        <v>299</v>
      </c>
      <c r="C154" s="1" t="s">
        <v>300</v>
      </c>
      <c r="D154" s="23"/>
      <c r="E154" s="23"/>
      <c r="F154" s="23"/>
      <c r="G154" s="23"/>
      <c r="H154" s="23">
        <v>53</v>
      </c>
      <c r="I154" s="23">
        <v>561144.79</v>
      </c>
      <c r="J154" s="23">
        <v>1200</v>
      </c>
      <c r="K154" s="23">
        <v>3131626.78</v>
      </c>
      <c r="L154" s="21">
        <f t="shared" si="38"/>
        <v>1253</v>
      </c>
      <c r="M154" s="21">
        <f t="shared" si="39"/>
        <v>3692771.57</v>
      </c>
      <c r="N154" s="23">
        <v>949</v>
      </c>
      <c r="O154" s="23">
        <v>3057187.78</v>
      </c>
      <c r="P154" s="23">
        <v>14</v>
      </c>
      <c r="Q154" s="23">
        <v>530904.74</v>
      </c>
      <c r="R154" s="21">
        <f t="shared" si="36"/>
        <v>963</v>
      </c>
      <c r="S154" s="21">
        <f t="shared" si="37"/>
        <v>3588092.5199999996</v>
      </c>
      <c r="T154" s="21">
        <f t="shared" si="40"/>
        <v>2216</v>
      </c>
      <c r="U154" s="21">
        <f t="shared" si="41"/>
        <v>7280864.0899999999</v>
      </c>
      <c r="V154" s="11"/>
    </row>
    <row r="155" spans="1:22" s="5" customFormat="1">
      <c r="A155" s="15">
        <v>148</v>
      </c>
      <c r="B155" s="30" t="s">
        <v>259</v>
      </c>
      <c r="C155" s="17" t="s">
        <v>260</v>
      </c>
      <c r="D155" s="22"/>
      <c r="E155" s="22"/>
      <c r="F155" s="22"/>
      <c r="G155" s="22"/>
      <c r="H155" s="22">
        <v>39</v>
      </c>
      <c r="I155" s="22">
        <v>2313082.31</v>
      </c>
      <c r="J155" s="22">
        <v>47</v>
      </c>
      <c r="K155" s="22">
        <v>539684.56999999995</v>
      </c>
      <c r="L155" s="22">
        <f t="shared" si="38"/>
        <v>86</v>
      </c>
      <c r="M155" s="22">
        <f t="shared" si="39"/>
        <v>2852766.88</v>
      </c>
      <c r="N155" s="22">
        <v>7</v>
      </c>
      <c r="O155" s="22">
        <v>506672.2</v>
      </c>
      <c r="P155" s="22">
        <v>1</v>
      </c>
      <c r="Q155" s="22">
        <v>2264800</v>
      </c>
      <c r="R155" s="22">
        <f t="shared" si="36"/>
        <v>8</v>
      </c>
      <c r="S155" s="22">
        <f t="shared" si="37"/>
        <v>2771472.2</v>
      </c>
      <c r="T155" s="22">
        <f t="shared" si="40"/>
        <v>94</v>
      </c>
      <c r="U155" s="22">
        <f t="shared" si="41"/>
        <v>5624239.0800000001</v>
      </c>
      <c r="V155" s="11"/>
    </row>
    <row r="156" spans="1:22" s="5" customFormat="1">
      <c r="A156" s="18">
        <v>149</v>
      </c>
      <c r="B156" s="31" t="s">
        <v>305</v>
      </c>
      <c r="C156" s="1" t="s">
        <v>306</v>
      </c>
      <c r="D156" s="23"/>
      <c r="E156" s="23"/>
      <c r="F156" s="23">
        <v>3</v>
      </c>
      <c r="G156" s="23">
        <v>73709</v>
      </c>
      <c r="H156" s="23">
        <v>522</v>
      </c>
      <c r="I156" s="23">
        <v>319927.07</v>
      </c>
      <c r="J156" s="23">
        <v>1593</v>
      </c>
      <c r="K156" s="23">
        <v>2004841.74</v>
      </c>
      <c r="L156" s="21">
        <f t="shared" si="38"/>
        <v>2118</v>
      </c>
      <c r="M156" s="21">
        <f t="shared" si="39"/>
        <v>2398477.81</v>
      </c>
      <c r="N156" s="23">
        <v>187</v>
      </c>
      <c r="O156" s="23">
        <v>1867939.21</v>
      </c>
      <c r="P156" s="23">
        <v>2</v>
      </c>
      <c r="Q156" s="23">
        <v>25628.5</v>
      </c>
      <c r="R156" s="21">
        <f t="shared" si="36"/>
        <v>189</v>
      </c>
      <c r="S156" s="21">
        <f t="shared" si="37"/>
        <v>1893567.71</v>
      </c>
      <c r="T156" s="21">
        <f t="shared" si="40"/>
        <v>2307</v>
      </c>
      <c r="U156" s="21">
        <f t="shared" si="41"/>
        <v>4292045.5199999996</v>
      </c>
      <c r="V156" s="11"/>
    </row>
    <row r="157" spans="1:22" s="5" customFormat="1">
      <c r="A157" s="15">
        <v>150</v>
      </c>
      <c r="B157" s="30" t="s">
        <v>307</v>
      </c>
      <c r="C157" s="17" t="s">
        <v>308</v>
      </c>
      <c r="D157" s="22"/>
      <c r="E157" s="22"/>
      <c r="F157" s="22"/>
      <c r="G157" s="22"/>
      <c r="H157" s="22">
        <v>521</v>
      </c>
      <c r="I157" s="22">
        <v>449590.99</v>
      </c>
      <c r="J157" s="22">
        <v>839</v>
      </c>
      <c r="K157" s="22">
        <v>1680286.84</v>
      </c>
      <c r="L157" s="22">
        <f t="shared" si="38"/>
        <v>1360</v>
      </c>
      <c r="M157" s="22">
        <f t="shared" si="39"/>
        <v>2129877.83</v>
      </c>
      <c r="N157" s="22">
        <v>52</v>
      </c>
      <c r="O157" s="22">
        <v>1222995.96</v>
      </c>
      <c r="P157" s="22"/>
      <c r="Q157" s="22"/>
      <c r="R157" s="22">
        <f t="shared" si="36"/>
        <v>52</v>
      </c>
      <c r="S157" s="22">
        <f t="shared" si="37"/>
        <v>1222995.96</v>
      </c>
      <c r="T157" s="22">
        <f t="shared" si="40"/>
        <v>1412</v>
      </c>
      <c r="U157" s="22">
        <f t="shared" si="41"/>
        <v>3352873.79</v>
      </c>
      <c r="V157" s="11"/>
    </row>
    <row r="158" spans="1:22" s="5" customFormat="1">
      <c r="A158" s="18">
        <v>151</v>
      </c>
      <c r="B158" s="31" t="s">
        <v>323</v>
      </c>
      <c r="C158" s="1" t="s">
        <v>324</v>
      </c>
      <c r="D158" s="23">
        <v>12</v>
      </c>
      <c r="E158" s="23">
        <v>1437064</v>
      </c>
      <c r="F158" s="23"/>
      <c r="G158" s="23"/>
      <c r="H158" s="23">
        <v>28</v>
      </c>
      <c r="I158" s="23">
        <v>77114.67</v>
      </c>
      <c r="J158" s="23">
        <v>29</v>
      </c>
      <c r="K158" s="23">
        <v>14459.74</v>
      </c>
      <c r="L158" s="21">
        <f t="shared" si="38"/>
        <v>69</v>
      </c>
      <c r="M158" s="21">
        <f t="shared" si="39"/>
        <v>1528638.41</v>
      </c>
      <c r="N158" s="23"/>
      <c r="O158" s="23"/>
      <c r="P158" s="23">
        <v>11</v>
      </c>
      <c r="Q158" s="23">
        <v>1500000</v>
      </c>
      <c r="R158" s="21">
        <f t="shared" si="36"/>
        <v>11</v>
      </c>
      <c r="S158" s="21">
        <f t="shared" si="37"/>
        <v>1500000</v>
      </c>
      <c r="T158" s="21">
        <f t="shared" si="40"/>
        <v>80</v>
      </c>
      <c r="U158" s="21">
        <f t="shared" si="41"/>
        <v>3028638.41</v>
      </c>
      <c r="V158" s="11"/>
    </row>
    <row r="159" spans="1:22" s="5" customFormat="1">
      <c r="A159" s="15">
        <v>152</v>
      </c>
      <c r="B159" s="30" t="s">
        <v>311</v>
      </c>
      <c r="C159" s="17" t="s">
        <v>312</v>
      </c>
      <c r="D159" s="22"/>
      <c r="E159" s="22"/>
      <c r="F159" s="22"/>
      <c r="G159" s="22"/>
      <c r="H159" s="22">
        <v>5</v>
      </c>
      <c r="I159" s="22">
        <v>131507.24</v>
      </c>
      <c r="J159" s="22">
        <v>55</v>
      </c>
      <c r="K159" s="22">
        <v>666636.07999999996</v>
      </c>
      <c r="L159" s="22">
        <f t="shared" si="38"/>
        <v>60</v>
      </c>
      <c r="M159" s="22">
        <f t="shared" si="39"/>
        <v>798143.32</v>
      </c>
      <c r="N159" s="22">
        <v>49</v>
      </c>
      <c r="O159" s="22">
        <v>660775.72</v>
      </c>
      <c r="P159" s="22">
        <v>5</v>
      </c>
      <c r="Q159" s="22">
        <v>131477.24</v>
      </c>
      <c r="R159" s="22">
        <f t="shared" si="36"/>
        <v>54</v>
      </c>
      <c r="S159" s="22">
        <f t="shared" si="37"/>
        <v>792252.96</v>
      </c>
      <c r="T159" s="22">
        <f t="shared" si="40"/>
        <v>114</v>
      </c>
      <c r="U159" s="22">
        <f t="shared" si="41"/>
        <v>1590396.2799999998</v>
      </c>
      <c r="V159" s="11"/>
    </row>
    <row r="160" spans="1:22" s="5" customFormat="1">
      <c r="A160" s="18">
        <v>153</v>
      </c>
      <c r="B160" s="31" t="s">
        <v>313</v>
      </c>
      <c r="C160" s="1" t="s">
        <v>314</v>
      </c>
      <c r="D160" s="23"/>
      <c r="E160" s="23"/>
      <c r="F160" s="23"/>
      <c r="G160" s="23"/>
      <c r="H160" s="23">
        <v>89</v>
      </c>
      <c r="I160" s="23">
        <v>82833.73</v>
      </c>
      <c r="J160" s="23">
        <v>202</v>
      </c>
      <c r="K160" s="23">
        <v>372976.03</v>
      </c>
      <c r="L160" s="21">
        <f t="shared" si="38"/>
        <v>291</v>
      </c>
      <c r="M160" s="21">
        <f t="shared" si="39"/>
        <v>455809.76</v>
      </c>
      <c r="N160" s="23">
        <v>62</v>
      </c>
      <c r="O160" s="23">
        <v>307954.03000000003</v>
      </c>
      <c r="P160" s="23"/>
      <c r="Q160" s="23"/>
      <c r="R160" s="21">
        <f t="shared" si="36"/>
        <v>62</v>
      </c>
      <c r="S160" s="21">
        <f t="shared" si="37"/>
        <v>307954.03000000003</v>
      </c>
      <c r="T160" s="21">
        <f t="shared" si="40"/>
        <v>353</v>
      </c>
      <c r="U160" s="21">
        <f t="shared" si="41"/>
        <v>763763.79</v>
      </c>
      <c r="V160" s="11"/>
    </row>
    <row r="161" spans="1:22" s="5" customFormat="1">
      <c r="A161" s="15">
        <v>154</v>
      </c>
      <c r="B161" s="30" t="s">
        <v>317</v>
      </c>
      <c r="C161" s="17" t="s">
        <v>318</v>
      </c>
      <c r="D161" s="22"/>
      <c r="E161" s="22"/>
      <c r="F161" s="22"/>
      <c r="G161" s="22"/>
      <c r="H161" s="22">
        <v>9</v>
      </c>
      <c r="I161" s="22">
        <v>11209.72</v>
      </c>
      <c r="J161" s="22">
        <v>58</v>
      </c>
      <c r="K161" s="22">
        <v>168034.02</v>
      </c>
      <c r="L161" s="22">
        <f t="shared" si="38"/>
        <v>67</v>
      </c>
      <c r="M161" s="22">
        <f t="shared" si="39"/>
        <v>179243.74</v>
      </c>
      <c r="N161" s="22">
        <v>53</v>
      </c>
      <c r="O161" s="22">
        <v>163136.48000000001</v>
      </c>
      <c r="P161" s="22">
        <v>11</v>
      </c>
      <c r="Q161" s="22">
        <v>15370.72</v>
      </c>
      <c r="R161" s="22">
        <f t="shared" si="36"/>
        <v>64</v>
      </c>
      <c r="S161" s="22">
        <f t="shared" si="37"/>
        <v>178507.2</v>
      </c>
      <c r="T161" s="22">
        <f t="shared" si="40"/>
        <v>131</v>
      </c>
      <c r="U161" s="22">
        <f t="shared" si="41"/>
        <v>357750.94</v>
      </c>
      <c r="V161" s="11"/>
    </row>
    <row r="162" spans="1:22" s="5" customFormat="1">
      <c r="A162" s="18">
        <v>155</v>
      </c>
      <c r="B162" s="31" t="s">
        <v>315</v>
      </c>
      <c r="C162" s="1" t="s">
        <v>316</v>
      </c>
      <c r="D162" s="23"/>
      <c r="E162" s="23"/>
      <c r="F162" s="23"/>
      <c r="G162" s="23"/>
      <c r="H162" s="23"/>
      <c r="I162" s="23"/>
      <c r="J162" s="23">
        <v>36</v>
      </c>
      <c r="K162" s="23">
        <v>73913.279999999999</v>
      </c>
      <c r="L162" s="21">
        <f t="shared" si="38"/>
        <v>36</v>
      </c>
      <c r="M162" s="21">
        <f t="shared" si="39"/>
        <v>73913.279999999999</v>
      </c>
      <c r="N162" s="23">
        <v>11</v>
      </c>
      <c r="O162" s="23">
        <v>210843.27</v>
      </c>
      <c r="P162" s="23"/>
      <c r="Q162" s="23"/>
      <c r="R162" s="21">
        <f t="shared" si="36"/>
        <v>11</v>
      </c>
      <c r="S162" s="21">
        <f t="shared" si="37"/>
        <v>210843.27</v>
      </c>
      <c r="T162" s="21">
        <f t="shared" si="40"/>
        <v>47</v>
      </c>
      <c r="U162" s="21">
        <f t="shared" si="41"/>
        <v>284756.55</v>
      </c>
      <c r="V162" s="11"/>
    </row>
    <row r="163" spans="1:22" s="5" customFormat="1">
      <c r="A163" s="15">
        <v>156</v>
      </c>
      <c r="B163" s="30" t="s">
        <v>338</v>
      </c>
      <c r="C163" s="17" t="s">
        <v>339</v>
      </c>
      <c r="D163" s="22">
        <v>2</v>
      </c>
      <c r="E163" s="22">
        <v>119066.09</v>
      </c>
      <c r="F163" s="22"/>
      <c r="G163" s="22"/>
      <c r="H163" s="22"/>
      <c r="I163" s="22"/>
      <c r="J163" s="22"/>
      <c r="K163" s="22"/>
      <c r="L163" s="22">
        <f t="shared" si="38"/>
        <v>2</v>
      </c>
      <c r="M163" s="22">
        <f t="shared" si="39"/>
        <v>119066.09</v>
      </c>
      <c r="N163" s="22"/>
      <c r="O163" s="22"/>
      <c r="P163" s="22"/>
      <c r="Q163" s="22"/>
      <c r="R163" s="22">
        <f t="shared" ref="R163:R169" si="42">N163+P163</f>
        <v>0</v>
      </c>
      <c r="S163" s="22">
        <f t="shared" ref="S163:S169" si="43">O163+Q163</f>
        <v>0</v>
      </c>
      <c r="T163" s="22">
        <f t="shared" si="40"/>
        <v>2</v>
      </c>
      <c r="U163" s="22">
        <f t="shared" si="41"/>
        <v>119066.09</v>
      </c>
      <c r="V163" s="11"/>
    </row>
    <row r="164" spans="1:22" s="5" customFormat="1">
      <c r="A164" s="18">
        <v>157</v>
      </c>
      <c r="B164" s="31" t="s">
        <v>321</v>
      </c>
      <c r="C164" s="1" t="s">
        <v>322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38"/>
        <v>0</v>
      </c>
      <c r="M164" s="21">
        <f t="shared" si="39"/>
        <v>0</v>
      </c>
      <c r="N164" s="23">
        <v>6</v>
      </c>
      <c r="O164" s="23">
        <v>39000</v>
      </c>
      <c r="P164" s="23">
        <v>6</v>
      </c>
      <c r="Q164" s="23">
        <v>39000</v>
      </c>
      <c r="R164" s="21">
        <f t="shared" si="42"/>
        <v>12</v>
      </c>
      <c r="S164" s="21">
        <f t="shared" si="43"/>
        <v>78000</v>
      </c>
      <c r="T164" s="21">
        <f t="shared" si="40"/>
        <v>12</v>
      </c>
      <c r="U164" s="21">
        <f t="shared" si="41"/>
        <v>78000</v>
      </c>
      <c r="V164" s="11"/>
    </row>
    <row r="165" spans="1:22" s="5" customFormat="1">
      <c r="A165" s="15">
        <v>158</v>
      </c>
      <c r="B165" s="30" t="s">
        <v>325</v>
      </c>
      <c r="C165" s="17" t="s">
        <v>326</v>
      </c>
      <c r="D165" s="22"/>
      <c r="E165" s="22"/>
      <c r="F165" s="22"/>
      <c r="G165" s="22"/>
      <c r="H165" s="22"/>
      <c r="I165" s="22"/>
      <c r="J165" s="22">
        <v>28</v>
      </c>
      <c r="K165" s="22">
        <v>76099.039999999994</v>
      </c>
      <c r="L165" s="22">
        <f t="shared" ref="L165:L169" si="44">D165+F165+H165+J165</f>
        <v>28</v>
      </c>
      <c r="M165" s="22">
        <f t="shared" ref="M165:M169" si="45">E165+G165+I165+K165</f>
        <v>76099.039999999994</v>
      </c>
      <c r="N165" s="22"/>
      <c r="O165" s="22"/>
      <c r="P165" s="22"/>
      <c r="Q165" s="22"/>
      <c r="R165" s="22">
        <f t="shared" si="42"/>
        <v>0</v>
      </c>
      <c r="S165" s="22">
        <f t="shared" si="43"/>
        <v>0</v>
      </c>
      <c r="T165" s="22">
        <f t="shared" ref="T165:T169" si="46">L165+R165</f>
        <v>28</v>
      </c>
      <c r="U165" s="22">
        <f t="shared" ref="U165:U169" si="47">M165+S165</f>
        <v>76099.039999999994</v>
      </c>
      <c r="V165" s="11"/>
    </row>
    <row r="166" spans="1:22" s="5" customFormat="1">
      <c r="A166" s="18">
        <v>159</v>
      </c>
      <c r="B166" s="31" t="s">
        <v>340</v>
      </c>
      <c r="C166" s="1" t="s">
        <v>341</v>
      </c>
      <c r="D166" s="23"/>
      <c r="E166" s="23"/>
      <c r="F166" s="23"/>
      <c r="G166" s="23"/>
      <c r="H166" s="23">
        <v>1</v>
      </c>
      <c r="I166" s="23">
        <v>23103.23</v>
      </c>
      <c r="J166" s="23"/>
      <c r="K166" s="23"/>
      <c r="L166" s="21">
        <f t="shared" si="44"/>
        <v>1</v>
      </c>
      <c r="M166" s="21">
        <f t="shared" si="45"/>
        <v>23103.23</v>
      </c>
      <c r="N166" s="23"/>
      <c r="O166" s="23"/>
      <c r="P166" s="23"/>
      <c r="Q166" s="23"/>
      <c r="R166" s="21">
        <f t="shared" si="42"/>
        <v>0</v>
      </c>
      <c r="S166" s="21">
        <f t="shared" si="43"/>
        <v>0</v>
      </c>
      <c r="T166" s="21">
        <f t="shared" si="46"/>
        <v>1</v>
      </c>
      <c r="U166" s="21">
        <f t="shared" si="47"/>
        <v>23103.23</v>
      </c>
      <c r="V166" s="11"/>
    </row>
    <row r="167" spans="1:22" s="5" customFormat="1">
      <c r="A167" s="15">
        <v>160</v>
      </c>
      <c r="B167" s="30" t="s">
        <v>345</v>
      </c>
      <c r="C167" s="17" t="s">
        <v>346</v>
      </c>
      <c r="D167" s="22"/>
      <c r="E167" s="22"/>
      <c r="F167" s="22"/>
      <c r="G167" s="22"/>
      <c r="H167" s="22"/>
      <c r="I167" s="22"/>
      <c r="J167" s="22"/>
      <c r="K167" s="22"/>
      <c r="L167" s="22">
        <f t="shared" si="44"/>
        <v>0</v>
      </c>
      <c r="M167" s="22">
        <f t="shared" si="45"/>
        <v>0</v>
      </c>
      <c r="N167" s="22">
        <v>2</v>
      </c>
      <c r="O167" s="22">
        <v>16000</v>
      </c>
      <c r="P167" s="22"/>
      <c r="Q167" s="22"/>
      <c r="R167" s="22">
        <f t="shared" si="42"/>
        <v>2</v>
      </c>
      <c r="S167" s="22">
        <f t="shared" si="43"/>
        <v>16000</v>
      </c>
      <c r="T167" s="22">
        <f t="shared" si="46"/>
        <v>2</v>
      </c>
      <c r="U167" s="22">
        <f t="shared" si="47"/>
        <v>16000</v>
      </c>
      <c r="V167" s="11"/>
    </row>
    <row r="168" spans="1:22" s="5" customFormat="1">
      <c r="A168" s="18">
        <v>161</v>
      </c>
      <c r="B168" s="31" t="s">
        <v>329</v>
      </c>
      <c r="C168" s="1" t="s">
        <v>330</v>
      </c>
      <c r="D168" s="23"/>
      <c r="E168" s="23"/>
      <c r="F168" s="23"/>
      <c r="G168" s="23"/>
      <c r="H168" s="23">
        <v>1</v>
      </c>
      <c r="I168" s="23">
        <v>3770.25</v>
      </c>
      <c r="J168" s="23">
        <v>6</v>
      </c>
      <c r="K168" s="23">
        <v>6420</v>
      </c>
      <c r="L168" s="21">
        <f t="shared" si="44"/>
        <v>7</v>
      </c>
      <c r="M168" s="21">
        <f t="shared" si="45"/>
        <v>10190.25</v>
      </c>
      <c r="N168" s="23"/>
      <c r="O168" s="23"/>
      <c r="P168" s="23"/>
      <c r="Q168" s="23"/>
      <c r="R168" s="21">
        <f t="shared" si="42"/>
        <v>0</v>
      </c>
      <c r="S168" s="21">
        <f t="shared" si="43"/>
        <v>0</v>
      </c>
      <c r="T168" s="21">
        <f t="shared" si="46"/>
        <v>7</v>
      </c>
      <c r="U168" s="21">
        <f t="shared" si="47"/>
        <v>10190.25</v>
      </c>
      <c r="V168" s="11"/>
    </row>
    <row r="169" spans="1:22" s="5" customFormat="1">
      <c r="A169" s="15">
        <v>162</v>
      </c>
      <c r="B169" s="30" t="s">
        <v>334</v>
      </c>
      <c r="C169" s="17" t="s">
        <v>335</v>
      </c>
      <c r="D169" s="22"/>
      <c r="E169" s="22"/>
      <c r="F169" s="22"/>
      <c r="G169" s="22"/>
      <c r="H169" s="22"/>
      <c r="I169" s="22"/>
      <c r="J169" s="22">
        <v>4</v>
      </c>
      <c r="K169" s="22">
        <v>7532.62</v>
      </c>
      <c r="L169" s="22">
        <f t="shared" si="44"/>
        <v>4</v>
      </c>
      <c r="M169" s="22">
        <f t="shared" si="45"/>
        <v>7532.62</v>
      </c>
      <c r="N169" s="22"/>
      <c r="O169" s="22"/>
      <c r="P169" s="22"/>
      <c r="Q169" s="22"/>
      <c r="R169" s="22">
        <f t="shared" si="42"/>
        <v>0</v>
      </c>
      <c r="S169" s="22">
        <f t="shared" si="43"/>
        <v>0</v>
      </c>
      <c r="T169" s="22">
        <f t="shared" si="46"/>
        <v>4</v>
      </c>
      <c r="U169" s="22">
        <f t="shared" si="47"/>
        <v>7532.62</v>
      </c>
      <c r="V169" s="11"/>
    </row>
    <row r="170" spans="1:22" s="5" customFormat="1" ht="13.5" thickBot="1">
      <c r="A170" s="18"/>
      <c r="B170" s="31"/>
      <c r="C170" s="1"/>
      <c r="D170" s="23"/>
      <c r="E170" s="23"/>
      <c r="F170" s="23"/>
      <c r="G170" s="23"/>
      <c r="H170" s="23"/>
      <c r="I170" s="23"/>
      <c r="J170" s="23"/>
      <c r="K170" s="23"/>
      <c r="L170" s="21"/>
      <c r="M170" s="21"/>
      <c r="N170" s="23"/>
      <c r="O170" s="23"/>
      <c r="P170" s="23"/>
      <c r="Q170" s="23"/>
      <c r="R170" s="21"/>
      <c r="S170" s="21"/>
      <c r="T170" s="21"/>
      <c r="U170" s="21"/>
      <c r="V170" s="11"/>
    </row>
    <row r="171" spans="1:22" s="5" customFormat="1" ht="14.25" thickTop="1" thickBot="1">
      <c r="A171" s="45" t="s">
        <v>0</v>
      </c>
      <c r="B171" s="45"/>
      <c r="C171" s="46"/>
      <c r="D171" s="27">
        <f>SUM(D8:D170)</f>
        <v>244212</v>
      </c>
      <c r="E171" s="27">
        <f>SUM(E8:E170)</f>
        <v>141402622421.23798</v>
      </c>
      <c r="F171" s="27">
        <f>SUM(F8:F170)</f>
        <v>670614</v>
      </c>
      <c r="G171" s="27">
        <f>SUM(G8:G170)</f>
        <v>110515717551.38683</v>
      </c>
      <c r="H171" s="27">
        <f>SUM(H8:H170)</f>
        <v>3532009</v>
      </c>
      <c r="I171" s="27">
        <f>SUM(I8:I170)</f>
        <v>287439227577.98199</v>
      </c>
      <c r="J171" s="27">
        <f>SUM(J8:J170)</f>
        <v>4936284</v>
      </c>
      <c r="K171" s="27">
        <f>SUM(K8:K170)</f>
        <v>304438450895.15979</v>
      </c>
      <c r="L171" s="27">
        <f>SUM(L8:L170)</f>
        <v>9383119</v>
      </c>
      <c r="M171" s="27">
        <f>SUM(M8:M170)</f>
        <v>843796018445.76685</v>
      </c>
      <c r="N171" s="27">
        <f>SUM(N8:N170)</f>
        <v>259687</v>
      </c>
      <c r="O171" s="27">
        <f>SUM(O8:O170)</f>
        <v>339455297492.36011</v>
      </c>
      <c r="P171" s="27">
        <f>SUM(P8:P170)</f>
        <v>259687</v>
      </c>
      <c r="Q171" s="27">
        <f>SUM(Q8:Q170)</f>
        <v>339656129020.53949</v>
      </c>
      <c r="R171" s="27">
        <f>SUM(R8:R170)</f>
        <v>519374</v>
      </c>
      <c r="S171" s="27">
        <f>SUM(S8:S170)</f>
        <v>679111426512.89978</v>
      </c>
      <c r="T171" s="27">
        <f>SUM(T8:T170)</f>
        <v>9902493</v>
      </c>
      <c r="U171" s="27">
        <f>SUM(U8:U170)</f>
        <v>1522907444958.6677</v>
      </c>
    </row>
    <row r="172" spans="1:22" s="5" customFormat="1" ht="13.5" customHeight="1" thickTop="1">
      <c r="A172" s="7" t="s">
        <v>343</v>
      </c>
      <c r="B172" s="9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43"/>
      <c r="U172" s="43"/>
      <c r="V172" s="11"/>
    </row>
    <row r="173" spans="1:22" ht="12.75" customHeight="1">
      <c r="A173" s="7" t="s">
        <v>17</v>
      </c>
      <c r="T173" s="6" t="s">
        <v>11</v>
      </c>
      <c r="U173" s="6" t="s">
        <v>11</v>
      </c>
      <c r="V173" s="11"/>
    </row>
    <row r="174" spans="1:22" ht="13.5" customHeight="1">
      <c r="A174" s="7" t="s">
        <v>43</v>
      </c>
      <c r="E174" s="8"/>
      <c r="F174" s="8"/>
      <c r="G174" s="8"/>
      <c r="H174" s="8"/>
      <c r="T174" s="6" t="s">
        <v>11</v>
      </c>
      <c r="U174" s="6" t="s">
        <v>11</v>
      </c>
      <c r="V174" s="11"/>
    </row>
    <row r="175" spans="1:22">
      <c r="B175" s="6"/>
      <c r="E175" s="26"/>
      <c r="F175" s="24"/>
      <c r="G175" s="24"/>
      <c r="H175" s="24"/>
      <c r="I175" s="24"/>
      <c r="J175" s="24"/>
      <c r="K175" s="24"/>
      <c r="L175" s="24"/>
      <c r="M175" s="24"/>
      <c r="N175" s="26"/>
      <c r="O175" s="26"/>
      <c r="V175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1:C171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JUN 2022</vt:lpstr>
      <vt:lpstr>Jan-Jun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2022-07-13T18:49:02Z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