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7\"/>
    </mc:Choice>
  </mc:AlternateContent>
  <bookViews>
    <workbookView xWindow="-105" yWindow="-105" windowWidth="19425" windowHeight="10425"/>
  </bookViews>
  <sheets>
    <sheet name="JUL 2022" sheetId="8" r:id="rId1"/>
    <sheet name="Jan-Jul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9" l="1"/>
  <c r="R22" i="9"/>
  <c r="M22" i="9"/>
  <c r="L22" i="9"/>
  <c r="T22" i="9" s="1"/>
  <c r="S21" i="9"/>
  <c r="R21" i="9"/>
  <c r="M21" i="9"/>
  <c r="L21" i="9"/>
  <c r="T21" i="9" s="1"/>
  <c r="S20" i="9"/>
  <c r="R20" i="9"/>
  <c r="M20" i="9"/>
  <c r="L20" i="9"/>
  <c r="T20" i="9" s="1"/>
  <c r="S19" i="9"/>
  <c r="R19" i="9"/>
  <c r="M19" i="9"/>
  <c r="L19" i="9"/>
  <c r="T19" i="9" s="1"/>
  <c r="S18" i="9"/>
  <c r="R18" i="9"/>
  <c r="M18" i="9"/>
  <c r="L18" i="9"/>
  <c r="T18" i="9" s="1"/>
  <c r="S17" i="9"/>
  <c r="R17" i="9"/>
  <c r="M17" i="9"/>
  <c r="L17" i="9"/>
  <c r="T17" i="9" s="1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T138" i="8" l="1"/>
  <c r="T139" i="8"/>
  <c r="T140" i="8"/>
  <c r="T141" i="8"/>
  <c r="T142" i="8"/>
  <c r="T143" i="8"/>
  <c r="U142" i="8"/>
  <c r="U138" i="8"/>
  <c r="U139" i="8"/>
  <c r="U140" i="8"/>
  <c r="U141" i="8"/>
  <c r="U143" i="8"/>
  <c r="U17" i="9"/>
  <c r="U18" i="9"/>
  <c r="U19" i="9"/>
  <c r="U20" i="9"/>
  <c r="U21" i="9"/>
  <c r="U22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T29" i="9" l="1"/>
  <c r="T30" i="9"/>
  <c r="T31" i="9"/>
  <c r="T32" i="9"/>
  <c r="U29" i="9"/>
  <c r="U30" i="9"/>
  <c r="U31" i="9"/>
  <c r="U32" i="9"/>
  <c r="T148" i="8"/>
  <c r="T149" i="8"/>
  <c r="T150" i="8"/>
  <c r="T151" i="8"/>
  <c r="U148" i="8"/>
  <c r="U149" i="8"/>
  <c r="U150" i="8"/>
  <c r="U151" i="8"/>
  <c r="S39" i="9"/>
  <c r="R39" i="9"/>
  <c r="M39" i="9"/>
  <c r="L39" i="9"/>
  <c r="S38" i="9"/>
  <c r="R38" i="9"/>
  <c r="M38" i="9"/>
  <c r="L3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152" i="8"/>
  <c r="R152" i="8"/>
  <c r="M152" i="8"/>
  <c r="L152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T34" i="9" l="1"/>
  <c r="T35" i="9"/>
  <c r="T36" i="9"/>
  <c r="T37" i="9"/>
  <c r="T38" i="9"/>
  <c r="T39" i="9"/>
  <c r="T145" i="8"/>
  <c r="T146" i="8"/>
  <c r="T147" i="8"/>
  <c r="T152" i="8"/>
  <c r="U145" i="8"/>
  <c r="U146" i="8"/>
  <c r="U147" i="8"/>
  <c r="U152" i="8"/>
  <c r="U35" i="9"/>
  <c r="U37" i="9"/>
  <c r="U39" i="9"/>
  <c r="U34" i="9"/>
  <c r="U36" i="9"/>
  <c r="U38" i="9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44" i="9"/>
  <c r="T45" i="9"/>
  <c r="T46" i="9"/>
  <c r="T47" i="9"/>
  <c r="U44" i="9"/>
  <c r="U45" i="9"/>
  <c r="U46" i="9"/>
  <c r="U47" i="9"/>
  <c r="R12" i="9"/>
  <c r="S12" i="9"/>
  <c r="R13" i="9"/>
  <c r="S13" i="9"/>
  <c r="R14" i="9"/>
  <c r="S14" i="9"/>
  <c r="R15" i="9"/>
  <c r="S15" i="9"/>
  <c r="R16" i="9"/>
  <c r="S16" i="9"/>
  <c r="R23" i="9"/>
  <c r="S23" i="9"/>
  <c r="R24" i="9"/>
  <c r="S24" i="9"/>
  <c r="R25" i="9"/>
  <c r="S25" i="9"/>
  <c r="R26" i="9"/>
  <c r="S26" i="9"/>
  <c r="R27" i="9"/>
  <c r="S27" i="9"/>
  <c r="R28" i="9"/>
  <c r="S28" i="9"/>
  <c r="R33" i="9"/>
  <c r="S33" i="9"/>
  <c r="R40" i="9"/>
  <c r="S40" i="9"/>
  <c r="R41" i="9"/>
  <c r="S41" i="9"/>
  <c r="R42" i="9"/>
  <c r="S42" i="9"/>
  <c r="R43" i="9"/>
  <c r="S43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44" i="8"/>
  <c r="S144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6" i="9" l="1"/>
  <c r="U26" i="9" s="1"/>
  <c r="L26" i="9"/>
  <c r="T26" i="9" s="1"/>
  <c r="M25" i="9"/>
  <c r="U25" i="9" s="1"/>
  <c r="L25" i="9"/>
  <c r="T25" i="9" s="1"/>
  <c r="M24" i="9"/>
  <c r="U24" i="9" s="1"/>
  <c r="L24" i="9"/>
  <c r="T24" i="9" s="1"/>
  <c r="M23" i="9"/>
  <c r="U23" i="9" s="1"/>
  <c r="L23" i="9"/>
  <c r="T23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44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71" i="9"/>
  <c r="P171" i="9"/>
  <c r="O171" i="9"/>
  <c r="N171" i="9"/>
  <c r="K171" i="9"/>
  <c r="J171" i="9"/>
  <c r="I171" i="9"/>
  <c r="H171" i="9"/>
  <c r="G171" i="9"/>
  <c r="F171" i="9"/>
  <c r="E171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44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58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54" i="8"/>
  <c r="U162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55" i="8"/>
  <c r="U159" i="8"/>
  <c r="U163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55" i="8"/>
  <c r="T159" i="8"/>
  <c r="T16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53" i="8"/>
  <c r="T157" i="8"/>
  <c r="U157" i="8"/>
  <c r="U127" i="8"/>
  <c r="U91" i="8"/>
  <c r="U87" i="8"/>
  <c r="U71" i="8"/>
  <c r="T132" i="8"/>
  <c r="T42" i="8"/>
  <c r="T58" i="8"/>
  <c r="T62" i="8"/>
  <c r="T94" i="8"/>
  <c r="T114" i="8"/>
  <c r="U39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44" i="8"/>
  <c r="U156" i="8"/>
  <c r="U160" i="8"/>
  <c r="U164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53" i="8"/>
  <c r="U27" i="8"/>
  <c r="U47" i="8"/>
  <c r="U55" i="8"/>
  <c r="U63" i="8"/>
  <c r="U79" i="8"/>
  <c r="U103" i="8"/>
  <c r="T33" i="8"/>
  <c r="T45" i="8"/>
  <c r="T61" i="8"/>
  <c r="T65" i="8"/>
  <c r="T81" i="8"/>
  <c r="T26" i="8"/>
  <c r="T78" i="8"/>
  <c r="T162" i="8"/>
  <c r="T156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66" i="8"/>
  <c r="T30" i="8"/>
  <c r="T96" i="8"/>
  <c r="T106" i="8"/>
  <c r="T11" i="8"/>
  <c r="T39" i="8"/>
  <c r="T95" i="8"/>
  <c r="T99" i="8"/>
  <c r="T131" i="8"/>
  <c r="T135" i="8"/>
  <c r="T161" i="8"/>
  <c r="T165" i="8"/>
  <c r="T80" i="8"/>
  <c r="T90" i="8"/>
  <c r="T160" i="8"/>
  <c r="U81" i="8"/>
  <c r="U22" i="8"/>
  <c r="T55" i="8"/>
  <c r="U11" i="8"/>
  <c r="U31" i="8"/>
  <c r="U35" i="8"/>
  <c r="U115" i="8"/>
  <c r="U119" i="8"/>
  <c r="U161" i="8"/>
  <c r="U165" i="8"/>
  <c r="T64" i="8"/>
  <c r="T74" i="8"/>
  <c r="T130" i="8"/>
  <c r="T48" i="8"/>
  <c r="T28" i="8"/>
  <c r="T44" i="8"/>
  <c r="T60" i="8"/>
  <c r="T76" i="8"/>
  <c r="T92" i="8"/>
  <c r="T112" i="8"/>
  <c r="T128" i="8"/>
  <c r="T158" i="8"/>
  <c r="T24" i="8"/>
  <c r="T40" i="8"/>
  <c r="T56" i="8"/>
  <c r="T72" i="8"/>
  <c r="T88" i="8"/>
  <c r="T104" i="8"/>
  <c r="T124" i="8"/>
  <c r="T154" i="8"/>
  <c r="T22" i="8"/>
  <c r="T38" i="8"/>
  <c r="T54" i="8"/>
  <c r="T70" i="8"/>
  <c r="T86" i="8"/>
  <c r="T102" i="8"/>
  <c r="T122" i="8"/>
  <c r="T144" i="8"/>
  <c r="T166" i="8"/>
  <c r="T12" i="8"/>
  <c r="T36" i="8"/>
  <c r="T52" i="8"/>
  <c r="T68" i="8"/>
  <c r="T84" i="8"/>
  <c r="T100" i="8"/>
  <c r="T120" i="8"/>
  <c r="T136" i="8"/>
  <c r="T10" i="8"/>
  <c r="T34" i="8"/>
  <c r="T50" i="8"/>
  <c r="T66" i="8"/>
  <c r="T82" i="8"/>
  <c r="T98" i="8"/>
  <c r="T118" i="8"/>
  <c r="T134" i="8"/>
  <c r="T164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3" i="9"/>
  <c r="L43" i="9"/>
  <c r="M42" i="9"/>
  <c r="L42" i="9"/>
  <c r="M41" i="9"/>
  <c r="L41" i="9"/>
  <c r="M40" i="9"/>
  <c r="L40" i="9"/>
  <c r="M33" i="9"/>
  <c r="L33" i="9"/>
  <c r="M28" i="9"/>
  <c r="L28" i="9"/>
  <c r="M27" i="9"/>
  <c r="L27" i="9"/>
  <c r="M12" i="9"/>
  <c r="L12" i="9"/>
  <c r="M11" i="9"/>
  <c r="L11" i="9"/>
  <c r="M10" i="9"/>
  <c r="L10" i="9"/>
  <c r="M9" i="9"/>
  <c r="L9" i="9"/>
  <c r="L8" i="9"/>
  <c r="D171" i="9"/>
  <c r="M8" i="8"/>
  <c r="M167" i="8" s="1"/>
  <c r="L167" i="8"/>
  <c r="D167" i="8"/>
  <c r="U28" i="9" l="1"/>
  <c r="U50" i="9"/>
  <c r="U54" i="9"/>
  <c r="U58" i="9"/>
  <c r="U62" i="9"/>
  <c r="U66" i="9"/>
  <c r="U70" i="9"/>
  <c r="U74" i="9"/>
  <c r="U78" i="9"/>
  <c r="U82" i="9"/>
  <c r="U150" i="9"/>
  <c r="U154" i="9"/>
  <c r="U158" i="9"/>
  <c r="U162" i="9"/>
  <c r="U166" i="9"/>
  <c r="U42" i="9"/>
  <c r="U10" i="9"/>
  <c r="R171" i="9"/>
  <c r="S171" i="9"/>
  <c r="L171" i="9"/>
  <c r="M171" i="9"/>
  <c r="U72" i="9"/>
  <c r="U104" i="9"/>
  <c r="U160" i="9"/>
  <c r="U48" i="9"/>
  <c r="U64" i="9"/>
  <c r="U96" i="9"/>
  <c r="U120" i="9"/>
  <c r="U136" i="9"/>
  <c r="U152" i="9"/>
  <c r="U12" i="9"/>
  <c r="U56" i="9"/>
  <c r="U80" i="9"/>
  <c r="U112" i="9"/>
  <c r="U128" i="9"/>
  <c r="U144" i="9"/>
  <c r="U168" i="9"/>
  <c r="U88" i="9"/>
  <c r="U85" i="9"/>
  <c r="U141" i="9"/>
  <c r="U149" i="9"/>
  <c r="U61" i="9"/>
  <c r="U77" i="9"/>
  <c r="T91" i="9"/>
  <c r="T107" i="9"/>
  <c r="T123" i="9"/>
  <c r="T139" i="9"/>
  <c r="T33" i="9"/>
  <c r="T59" i="9"/>
  <c r="T75" i="9"/>
  <c r="U89" i="9"/>
  <c r="U101" i="9"/>
  <c r="U105" i="9"/>
  <c r="U117" i="9"/>
  <c r="U121" i="9"/>
  <c r="U133" i="9"/>
  <c r="U90" i="9"/>
  <c r="U106" i="9"/>
  <c r="U114" i="9"/>
  <c r="U122" i="9"/>
  <c r="U130" i="9"/>
  <c r="U138" i="9"/>
  <c r="U146" i="9"/>
  <c r="U55" i="9"/>
  <c r="U59" i="9"/>
  <c r="U63" i="9"/>
  <c r="U67" i="9"/>
  <c r="U71" i="9"/>
  <c r="U75" i="9"/>
  <c r="U79" i="9"/>
  <c r="U83" i="9"/>
  <c r="U119" i="9"/>
  <c r="U123" i="9"/>
  <c r="U127" i="9"/>
  <c r="U131" i="9"/>
  <c r="U135" i="9"/>
  <c r="U139" i="9"/>
  <c r="U143" i="9"/>
  <c r="U147" i="9"/>
  <c r="U86" i="9"/>
  <c r="U98" i="9"/>
  <c r="U102" i="9"/>
  <c r="U110" i="9"/>
  <c r="U118" i="9"/>
  <c r="U126" i="9"/>
  <c r="U134" i="9"/>
  <c r="U142" i="9"/>
  <c r="U94" i="9"/>
  <c r="T155" i="9"/>
  <c r="U9" i="9"/>
  <c r="U27" i="9"/>
  <c r="U53" i="9"/>
  <c r="U57" i="9"/>
  <c r="U69" i="9"/>
  <c r="U73" i="9"/>
  <c r="U137" i="9"/>
  <c r="U125" i="9"/>
  <c r="U153" i="9"/>
  <c r="U165" i="9"/>
  <c r="U169" i="9"/>
  <c r="U11" i="9"/>
  <c r="U33" i="9"/>
  <c r="U41" i="9"/>
  <c r="U43" i="9"/>
  <c r="U51" i="9"/>
  <c r="U87" i="9"/>
  <c r="U91" i="9"/>
  <c r="U93" i="9"/>
  <c r="U95" i="9"/>
  <c r="U99" i="9"/>
  <c r="U103" i="9"/>
  <c r="U107" i="9"/>
  <c r="U109" i="9"/>
  <c r="U111" i="9"/>
  <c r="U115" i="9"/>
  <c r="U151" i="9"/>
  <c r="U155" i="9"/>
  <c r="U157" i="9"/>
  <c r="U159" i="9"/>
  <c r="U163" i="9"/>
  <c r="U167" i="9"/>
  <c r="T68" i="9"/>
  <c r="T100" i="9"/>
  <c r="T12" i="9"/>
  <c r="T56" i="9"/>
  <c r="T72" i="9"/>
  <c r="T88" i="9"/>
  <c r="T104" i="9"/>
  <c r="T120" i="9"/>
  <c r="T136" i="9"/>
  <c r="T152" i="9"/>
  <c r="T168" i="9"/>
  <c r="T40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52" i="9"/>
  <c r="T84" i="9"/>
  <c r="T116" i="9"/>
  <c r="T132" i="9"/>
  <c r="T148" i="9"/>
  <c r="T164" i="9"/>
  <c r="T48" i="9"/>
  <c r="T64" i="9"/>
  <c r="T80" i="9"/>
  <c r="T96" i="9"/>
  <c r="T112" i="9"/>
  <c r="T128" i="9"/>
  <c r="T144" i="9"/>
  <c r="T160" i="9"/>
  <c r="U8" i="8"/>
  <c r="U167" i="8" s="1"/>
  <c r="T8" i="8"/>
  <c r="T167" i="8" s="1"/>
  <c r="U40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43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28" i="9"/>
  <c r="T42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7" i="9"/>
  <c r="T41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<sst xmlns="http://schemas.openxmlformats.org/spreadsheetml/2006/main" count="720" uniqueCount="347">
  <si>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</si>
  <si>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</si>
  <si>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</si>
  <si>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</si>
  <si>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</si>
  <si>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</si>
  <si>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</si>
  <si>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</si>
  <si>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</si>
  <si>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</si>
  <si>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</si>
  <si>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</si>
  <si>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</si>
  <si>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</si>
  <si>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</si>
  <si>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</si>
  <si>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</si>
  <si>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</si>
  <si>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</si>
  <si>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</si>
  <si>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</si>
  <si>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</si>
  <si>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</si>
  <si>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</si>
  <si>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</si>
  <si>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</si>
  <si>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</si>
  <si>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</si>
  <si>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</si>
  <si>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</si>
  <si>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</si>
  <si>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</si>
  <si>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</si>
  <si>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</si>
  <si>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</si>
  <si>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</si>
  <si>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</si>
  <si>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</si>
  <si>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</si>
  <si>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</si>
  <si>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</si>
  <si>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</si>
  <si>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</si>
  <si>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</si>
  <si>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</si>
  <si>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</si>
  <si>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</si>
  <si>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</si>
  <si>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</si>
  <si>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</si>
  <si>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</si>
  <si>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</si>
  <si>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</si>
  <si>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</si>
  <si>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</si>
  <si>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</si>
  <si>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</si>
  <si>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</si>
  <si>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</si>
  <si>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</si>
  <si>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</si>
  <si>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</si>
  <si>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</si>
  <si>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</si>
  <si>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</si>
  <si>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</si>
  <si>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</si>
  <si>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</si>
  <si>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</si>
  <si>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</si>
  <si>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</si>
  <si>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</si>
  <si>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</si>
  <si>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</si>
  <si>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</si>
  <si>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</si>
  <si>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</si>
  <si>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</si>
  <si>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</si>
  <si>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</si>
  <si>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</si>
  <si>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</si>
  <si>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</si>
  <si>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</si>
  <si>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</si>
  <si>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</si>
  <si>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</si>
  <si>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</si>
  <si>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</si>
  <si>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</si>
  <si>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</si>
  <si>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</si>
  <si>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</si>
  <si>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</si>
  <si>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</si>
  <si>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</si>
  <si>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</si>
  <si>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</si>
  <si>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</si>
  <si>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</si>
  <si>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</si>
  <si>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</si>
  <si>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</si>
  <si>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</si>
  <si>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</si>
  <si>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</si>
  <si>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</si>
  <si>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</si>
  <si>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</si>
  <si>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</si>
  <si>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</si>
  <si>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</si>
  <si>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</si>
  <si>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</si>
  <si>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</si>
  <si>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</si>
  <si>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</si>
  <si>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</si>
  <si>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</si>
  <si>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</si>
  <si>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</si>
  <si>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</si>
  <si>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</si>
  <si>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</si>
  <si>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</si>
  <si>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</si>
  <si>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</si>
  <si>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</si>
  <si>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</si>
  <si>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</si>
  <si>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</si>
  <si>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</si>
  <si>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</si>
  <si>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</si>
  <si>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</si>
  <si>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</si>
  <si>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</si>
  <si>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</si>
  <si>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</si>
  <si>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</si>
  <si>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</si>
  <si>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</si>
  <si>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</si>
  <si>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</si>
  <si>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</si>
  <si>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</si>
  <si>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</si>
  <si>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</si>
  <si>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</si>
  <si>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</si>
  <si>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</si>
  <si>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</si>
  <si>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</si>
  <si>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</si>
  <si>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</si>
  <si>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</si>
  <si>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</si>
  <si>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</si>
  <si>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</si>
  <si>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</si>
  <si>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</si>
  <si>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</si>
  <si>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</si>
  <si>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</si>
  <si>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</si>
  <si>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</si>
  <si>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</si>
  <si>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</si>
  <si>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</si>
  <si>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</si>
  <si>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</si>
  <si>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</si>
  <si>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</si>
  <si>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</si>
  <si>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</si>
  <si>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</si>
  <si>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</si>
  <si>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</si>
  <si>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</si>
  <si>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</si>
  <si>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</si>
  <si>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</si>
  <si>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</si>
  <si>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</si>
  <si>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</si>
  <si>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</si>
  <si>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</si>
  <si>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</si>
  <si>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</si>
  <si>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</si>
  <si>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</si>
  <si>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</si>
  <si>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</si>
  <si>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</si>
  <si>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</si>
  <si>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</si>
  <si>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</si>
  <si>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</si>
  <si>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</si>
  <si>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</si>
  <si>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</si>
  <si>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</si>
  <si>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</si>
  <si>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</si>
  <si>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</si>
  <si>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</si>
  <si>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</si>
  <si>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</si>
  <si>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</si>
  <si>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</si>
  <si>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</si>
  <si>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</si>
  <si>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</si>
  <si>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</si>
  <si>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</si>
  <si>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</si>
  <si>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</si>
  <si>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</si>
  <si>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</si>
  <si>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</si>
  <si>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</si>
  <si>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</si>
  <si>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</si>
  <si>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</si>
  <si>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</si>
  <si>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</si>
  <si>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</si>
  <si>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</si>
  <si>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</si>
  <si>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</si>
  <si>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</si>
  <si>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</si>
  <si>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</si>
  <si>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</si>
  <si>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</si>
  <si>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</si>
  <si>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</si>
  <si>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</si>
  <si>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</si>
  <si>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</si>
  <si>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</si>
  <si>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</si>
  <si>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</si>
  <si>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</si>
  <si>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</si>
  <si>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</si>
  <si>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</si>
  <si>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</si>
  <si>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</si>
  <si>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</si>
  <si>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</si>
  <si>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</si>
  <si>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</si>
  <si>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</si>
  <si>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</si>
  <si>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</si>
  <si>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</si>
  <si>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</si>
  <si>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</si>
  <si>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</si>
  <si>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</si>
  <si>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</si>
  <si>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</si>
  <si>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</si>
  <si>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</si>
  <si>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</si>
  <si>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</si>
  <si>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</si>
  <si>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</si>
  <si>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</si>
  <si>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</si>
  <si>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</si>
  <si>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</si>
  <si>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</si>
  <si>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</si>
  <si>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</si>
  <si>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</si>
  <si>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</si>
  <si>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</si>
  <si>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</si>
  <si>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</si>
  <si>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</si>
  <si>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</si>
  <si>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</si>
  <si>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</si>
  <si>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</si>
  <si>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</si>
  <si>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</si>
  <si>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</si>
  <si>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</si>
  <si>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</si>
  <si>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</si>
  <si>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</si>
  <si>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</si>
  <si>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</si>
  <si>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</si>
  <si>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</si>
  <si>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</si>
  <si>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</si>
  <si>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</si>
  <si>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</si>
  <si>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</si>
  <si>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</si>
  <si>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</si>
  <si>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</si>
  <si>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</si>
  <si>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</si>
  <si>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</si>
  <si>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</si>
  <si>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</si>
  <si>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</si>
  <si>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</si>
  <si>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</si>
  <si>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</si>
  <si>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</si>
  <si>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</si>
  <si>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</si>
  <si>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</si>
  <si>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</si>
  <si>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</si>
  <si>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</si>
  <si>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</si>
  <si>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</si>
  <si>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</si>
  <si>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</si>
  <si>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</si>
  <si>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</si>
  <si>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</si>
  <si>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</si>
  <si>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</si>
  <si>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</si>
  <si>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</si>
  <si>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</si>
  <si>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</si>
  <si>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</si>
  <si>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</si>
  <si>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</si>
  <si>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</si>
  <si>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</si>
  <si>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</si>
  <si>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</si>
  <si>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</si>
  <si>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</si>
  <si>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</si>
  <si>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Registros de câmbio contratado - Acumulado Jan-Jul/2022</t>
  </si>
  <si>
    <t>Fonte: Sistema Câmbio; Dados extraídos em: 10/08/2022</t>
  </si>
  <si>
    <t>Registros de câmbio contratado em JULHO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</si>
</sst>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5712</v>
      </c>
      <c r="E8" s="21">
        <v>2105642957.6199999</v>
      </c>
      <c r="F8" s="21">
        <v>16719</v>
      </c>
      <c r="G8" s="21">
        <v>2406816523.9200001</v>
      </c>
      <c r="H8" s="21">
        <v>21714</v>
      </c>
      <c r="I8" s="21">
        <v>3162495764.8755002</v>
      </c>
      <c r="J8" s="21">
        <v>31500</v>
      </c>
      <c r="K8" s="21">
        <v>3317790936.98</v>
      </c>
      <c r="L8" s="21">
        <f>D8+F8+H8+J8</f>
        <v>75645</v>
      </c>
      <c r="M8" s="21">
        <f>E8+G8+I8+K8</f>
        <v>10992746183.3955</v>
      </c>
      <c r="N8" s="21">
        <v>823</v>
      </c>
      <c r="O8" s="21">
        <v>8178354070.5699997</v>
      </c>
      <c r="P8" s="21">
        <v>825</v>
      </c>
      <c r="Q8" s="21">
        <v>7113807331.1999998</v>
      </c>
      <c r="R8" s="21">
        <f>N8+P8</f>
        <v>1648</v>
      </c>
      <c r="S8" s="21">
        <f>O8+Q8</f>
        <v>15292161401.77</v>
      </c>
      <c r="T8" s="21">
        <f>L8+R8</f>
        <v>77293</v>
      </c>
      <c r="U8" s="21">
        <f>M8+S8</f>
        <v>26284907585.165501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1393</v>
      </c>
      <c r="E9" s="22">
        <v>1714194815.51</v>
      </c>
      <c r="F9" s="22">
        <v>8270</v>
      </c>
      <c r="G9" s="22">
        <v>1585496758.8499999</v>
      </c>
      <c r="H9" s="22">
        <v>7534</v>
      </c>
      <c r="I9" s="22">
        <v>7368778375.2299995</v>
      </c>
      <c r="J9" s="22">
        <v>10458</v>
      </c>
      <c r="K9" s="22">
        <v>8162586566.21</v>
      </c>
      <c r="L9" s="22">
        <f t="shared" ref="L9:L80" si="0">D9+F9+H9+J9</f>
        <v>27655</v>
      </c>
      <c r="M9" s="22">
        <f t="shared" ref="M9:M80" si="1">E9+G9+I9+K9</f>
        <v>18831056515.799999</v>
      </c>
      <c r="N9" s="22">
        <v>367</v>
      </c>
      <c r="O9" s="22">
        <v>3921709083.8499999</v>
      </c>
      <c r="P9" s="22">
        <v>352</v>
      </c>
      <c r="Q9" s="22">
        <v>3028645040.1100001</v>
      </c>
      <c r="R9" s="22">
        <f t="shared" ref="R9:S9" si="2">N9+P9</f>
        <v>719</v>
      </c>
      <c r="S9" s="22">
        <f t="shared" si="2"/>
        <v>6950354123.96</v>
      </c>
      <c r="T9" s="22">
        <f t="shared" ref="T9:T80" si="3">L9+R9</f>
        <v>28374</v>
      </c>
      <c r="U9" s="22">
        <f t="shared" ref="U9:U80" si="4">M9+S9</f>
        <v>25781410639.759998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9733</v>
      </c>
      <c r="E10" s="23">
        <v>3971237827.8806</v>
      </c>
      <c r="F10" s="23">
        <v>27934</v>
      </c>
      <c r="G10" s="23">
        <v>4207014661.9440999</v>
      </c>
      <c r="H10" s="23">
        <v>35967</v>
      </c>
      <c r="I10" s="23">
        <v>4799031059.6105003</v>
      </c>
      <c r="J10" s="23">
        <v>35172</v>
      </c>
      <c r="K10" s="23">
        <v>3796314895.191</v>
      </c>
      <c r="L10" s="21">
        <f t="shared" si="0"/>
        <v>108806</v>
      </c>
      <c r="M10" s="21">
        <f t="shared" si="1"/>
        <v>16773598444.6262</v>
      </c>
      <c r="N10" s="23">
        <v>520</v>
      </c>
      <c r="O10" s="23">
        <v>4026279144.2600002</v>
      </c>
      <c r="P10" s="23">
        <v>588</v>
      </c>
      <c r="Q10" s="23">
        <v>4752922796.6599998</v>
      </c>
      <c r="R10" s="21">
        <f>N10+P10</f>
        <v>1108</v>
      </c>
      <c r="S10" s="21">
        <f>O10+Q10</f>
        <v>8779201940.9200001</v>
      </c>
      <c r="T10" s="21">
        <f t="shared" si="3"/>
        <v>109914</v>
      </c>
      <c r="U10" s="21">
        <f t="shared" si="4"/>
        <v>25552800385.5462</v>
      </c>
      <c r="V10" s="11"/>
    </row>
    <row r="11" spans="1:22" s="5" customFormat="1">
      <c r="A11" s="15">
        <v>4</v>
      </c>
      <c r="B11" s="30" t="s">
        <v>21</v>
      </c>
      <c r="C11" s="17" t="s">
        <v>22</v>
      </c>
      <c r="D11" s="22">
        <v>131</v>
      </c>
      <c r="E11" s="22">
        <v>127796762.22499999</v>
      </c>
      <c r="F11" s="22">
        <v>810</v>
      </c>
      <c r="G11" s="22">
        <v>288460880.69</v>
      </c>
      <c r="H11" s="22">
        <v>164</v>
      </c>
      <c r="I11" s="22">
        <v>342600052.93000001</v>
      </c>
      <c r="J11" s="22">
        <v>431</v>
      </c>
      <c r="K11" s="22">
        <v>388649531.92000002</v>
      </c>
      <c r="L11" s="22">
        <f t="shared" si="0"/>
        <v>1536</v>
      </c>
      <c r="M11" s="22">
        <f t="shared" si="1"/>
        <v>1147507227.7650001</v>
      </c>
      <c r="N11" s="22">
        <v>340</v>
      </c>
      <c r="O11" s="22">
        <v>10534421202.25</v>
      </c>
      <c r="P11" s="22">
        <v>376</v>
      </c>
      <c r="Q11" s="22">
        <v>10468207722.43</v>
      </c>
      <c r="R11" s="22">
        <f t="shared" ref="R11:R12" si="5">N11+P11</f>
        <v>716</v>
      </c>
      <c r="S11" s="22">
        <f t="shared" ref="S11:S12" si="6">O11+Q11</f>
        <v>21002628924.68</v>
      </c>
      <c r="T11" s="22">
        <f t="shared" si="3"/>
        <v>2252</v>
      </c>
      <c r="U11" s="22">
        <f t="shared" si="4"/>
        <v>22150136152.445</v>
      </c>
      <c r="V11" s="11"/>
    </row>
    <row r="12" spans="1:22" s="5" customFormat="1">
      <c r="A12" s="18">
        <v>5</v>
      </c>
      <c r="B12" s="12" t="s">
        <v>48</v>
      </c>
      <c r="C12" s="1" t="s">
        <v>49</v>
      </c>
      <c r="D12" s="23">
        <v>385</v>
      </c>
      <c r="E12" s="23">
        <v>720717538.91999996</v>
      </c>
      <c r="F12" s="23">
        <v>2736</v>
      </c>
      <c r="G12" s="23">
        <v>842924820.78999996</v>
      </c>
      <c r="H12" s="23">
        <v>1491</v>
      </c>
      <c r="I12" s="23">
        <v>5290121693.2299995</v>
      </c>
      <c r="J12" s="23">
        <v>2112</v>
      </c>
      <c r="K12" s="23">
        <v>6961768324.6596003</v>
      </c>
      <c r="L12" s="21">
        <f t="shared" si="0"/>
        <v>6724</v>
      </c>
      <c r="M12" s="21">
        <f t="shared" si="1"/>
        <v>13815532377.5996</v>
      </c>
      <c r="N12" s="23">
        <v>426</v>
      </c>
      <c r="O12" s="23">
        <v>4607819021.2700005</v>
      </c>
      <c r="P12" s="23">
        <v>379</v>
      </c>
      <c r="Q12" s="23">
        <v>3075488295.9899998</v>
      </c>
      <c r="R12" s="21">
        <f t="shared" si="5"/>
        <v>805</v>
      </c>
      <c r="S12" s="21">
        <f t="shared" si="6"/>
        <v>7683307317.2600002</v>
      </c>
      <c r="T12" s="21">
        <f t="shared" si="3"/>
        <v>7529</v>
      </c>
      <c r="U12" s="21">
        <f t="shared" si="4"/>
        <v>21498839694.8596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9542</v>
      </c>
      <c r="E13" s="22">
        <v>3533964036.1199999</v>
      </c>
      <c r="F13" s="22">
        <v>16994</v>
      </c>
      <c r="G13" s="22">
        <v>3094128966.6599998</v>
      </c>
      <c r="H13" s="22">
        <v>21090</v>
      </c>
      <c r="I13" s="22">
        <v>1567690935.2</v>
      </c>
      <c r="J13" s="22">
        <v>21460</v>
      </c>
      <c r="K13" s="22">
        <v>1445711033.8599999</v>
      </c>
      <c r="L13" s="22">
        <f t="shared" ref="L13:L20" si="7">D13+F13+H13+J13</f>
        <v>69086</v>
      </c>
      <c r="M13" s="22">
        <f t="shared" ref="M13:M20" si="8">E13+G13+I13+K13</f>
        <v>9641494971.8400002</v>
      </c>
      <c r="N13" s="22">
        <v>343</v>
      </c>
      <c r="O13" s="22">
        <v>2364653666.5799999</v>
      </c>
      <c r="P13" s="22">
        <v>319</v>
      </c>
      <c r="Q13" s="22">
        <v>2920667652.9099998</v>
      </c>
      <c r="R13" s="22">
        <f t="shared" ref="R13:R76" si="9">N13+P13</f>
        <v>662</v>
      </c>
      <c r="S13" s="22">
        <f t="shared" ref="S13:S76" si="10">O13+Q13</f>
        <v>5285321319.4899998</v>
      </c>
      <c r="T13" s="22">
        <f t="shared" ref="T13:T20" si="11">L13+R13</f>
        <v>69748</v>
      </c>
      <c r="U13" s="22">
        <f t="shared" ref="U13:U20" si="12">M13+S13</f>
        <v>14926816291.33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4884</v>
      </c>
      <c r="E14" s="23">
        <v>2996818250.7399998</v>
      </c>
      <c r="F14" s="23">
        <v>10354</v>
      </c>
      <c r="G14" s="23">
        <v>1566648182.2869999</v>
      </c>
      <c r="H14" s="23">
        <v>24768</v>
      </c>
      <c r="I14" s="23">
        <v>1310166749.6300001</v>
      </c>
      <c r="J14" s="23">
        <v>18601</v>
      </c>
      <c r="K14" s="23">
        <v>1780008786.1700001</v>
      </c>
      <c r="L14" s="21">
        <f t="shared" si="7"/>
        <v>58607</v>
      </c>
      <c r="M14" s="21">
        <f t="shared" si="8"/>
        <v>7653641968.8269997</v>
      </c>
      <c r="N14" s="23">
        <v>390</v>
      </c>
      <c r="O14" s="23">
        <v>1659035573.51</v>
      </c>
      <c r="P14" s="23">
        <v>401</v>
      </c>
      <c r="Q14" s="23">
        <v>2245141125.5</v>
      </c>
      <c r="R14" s="21">
        <f t="shared" si="9"/>
        <v>791</v>
      </c>
      <c r="S14" s="21">
        <f t="shared" si="10"/>
        <v>3904176699.0100002</v>
      </c>
      <c r="T14" s="21">
        <f t="shared" si="11"/>
        <v>59398</v>
      </c>
      <c r="U14" s="21">
        <f t="shared" si="12"/>
        <v>11557818667.837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295</v>
      </c>
      <c r="E15" s="22">
        <v>986255810.63</v>
      </c>
      <c r="F15" s="22">
        <v>1236</v>
      </c>
      <c r="G15" s="22">
        <v>267200936.11000001</v>
      </c>
      <c r="H15" s="22">
        <v>2528</v>
      </c>
      <c r="I15" s="22">
        <v>1105451716.21</v>
      </c>
      <c r="J15" s="22">
        <v>2480</v>
      </c>
      <c r="K15" s="22">
        <v>627941979.51999998</v>
      </c>
      <c r="L15" s="22">
        <f t="shared" si="7"/>
        <v>6539</v>
      </c>
      <c r="M15" s="22">
        <f t="shared" si="8"/>
        <v>2986850442.4699998</v>
      </c>
      <c r="N15" s="22">
        <v>176</v>
      </c>
      <c r="O15" s="22">
        <v>1738020075.9000001</v>
      </c>
      <c r="P15" s="22">
        <v>395</v>
      </c>
      <c r="Q15" s="22">
        <v>3084953859.0900002</v>
      </c>
      <c r="R15" s="22">
        <f t="shared" si="9"/>
        <v>571</v>
      </c>
      <c r="S15" s="22">
        <f t="shared" si="10"/>
        <v>4822973934.9899998</v>
      </c>
      <c r="T15" s="22">
        <f t="shared" si="11"/>
        <v>7110</v>
      </c>
      <c r="U15" s="22">
        <f t="shared" si="12"/>
        <v>7809824377.4599991</v>
      </c>
      <c r="V15" s="11"/>
    </row>
    <row r="16" spans="1:22" s="5" customFormat="1">
      <c r="A16" s="18">
        <v>9</v>
      </c>
      <c r="B16" s="31" t="s">
        <v>54</v>
      </c>
      <c r="C16" s="1" t="s">
        <v>55</v>
      </c>
      <c r="D16" s="23">
        <v>217</v>
      </c>
      <c r="E16" s="23">
        <v>609268307.35000002</v>
      </c>
      <c r="F16" s="23">
        <v>1226</v>
      </c>
      <c r="G16" s="23">
        <v>419619952.81</v>
      </c>
      <c r="H16" s="23">
        <v>1531</v>
      </c>
      <c r="I16" s="23">
        <v>977627765.30999994</v>
      </c>
      <c r="J16" s="23">
        <v>2252</v>
      </c>
      <c r="K16" s="23">
        <v>1256165468.9347999</v>
      </c>
      <c r="L16" s="21">
        <f t="shared" si="7"/>
        <v>5226</v>
      </c>
      <c r="M16" s="21">
        <f t="shared" si="8"/>
        <v>3262681494.4047999</v>
      </c>
      <c r="N16" s="23">
        <v>926</v>
      </c>
      <c r="O16" s="23">
        <v>1648949132.74</v>
      </c>
      <c r="P16" s="23">
        <v>929</v>
      </c>
      <c r="Q16" s="23">
        <v>1696818256.95</v>
      </c>
      <c r="R16" s="21">
        <f t="shared" si="9"/>
        <v>1855</v>
      </c>
      <c r="S16" s="21">
        <f t="shared" si="10"/>
        <v>3345767389.6900001</v>
      </c>
      <c r="T16" s="21">
        <f t="shared" si="11"/>
        <v>7081</v>
      </c>
      <c r="U16" s="21">
        <f t="shared" si="12"/>
        <v>6608448884.0948</v>
      </c>
      <c r="V16" s="11"/>
    </row>
    <row r="17" spans="1:22" s="5" customFormat="1">
      <c r="A17" s="15">
        <v>10</v>
      </c>
      <c r="B17" s="30" t="s">
        <v>58</v>
      </c>
      <c r="C17" s="17" t="s">
        <v>59</v>
      </c>
      <c r="D17" s="22">
        <v>161</v>
      </c>
      <c r="E17" s="22">
        <v>794038259.21000004</v>
      </c>
      <c r="F17" s="22">
        <v>668</v>
      </c>
      <c r="G17" s="22">
        <v>572807620.42820001</v>
      </c>
      <c r="H17" s="22">
        <v>485</v>
      </c>
      <c r="I17" s="22">
        <v>1528604043.3800001</v>
      </c>
      <c r="J17" s="22">
        <v>632</v>
      </c>
      <c r="K17" s="22">
        <v>2029552290.77</v>
      </c>
      <c r="L17" s="22">
        <f t="shared" si="7"/>
        <v>1946</v>
      </c>
      <c r="M17" s="22">
        <f t="shared" si="8"/>
        <v>4925002213.7882004</v>
      </c>
      <c r="N17" s="22">
        <v>162</v>
      </c>
      <c r="O17" s="22">
        <v>748361819.52999997</v>
      </c>
      <c r="P17" s="22">
        <v>80</v>
      </c>
      <c r="Q17" s="22">
        <v>436150251.41000003</v>
      </c>
      <c r="R17" s="22">
        <f t="shared" si="9"/>
        <v>242</v>
      </c>
      <c r="S17" s="22">
        <f t="shared" si="10"/>
        <v>1184512070.9400001</v>
      </c>
      <c r="T17" s="22">
        <f t="shared" si="11"/>
        <v>2188</v>
      </c>
      <c r="U17" s="22">
        <f t="shared" si="12"/>
        <v>6109514284.7282009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116</v>
      </c>
      <c r="E18" s="23">
        <v>28414920.52</v>
      </c>
      <c r="F18" s="23">
        <v>430</v>
      </c>
      <c r="G18" s="23">
        <v>100814535.59</v>
      </c>
      <c r="H18" s="23">
        <v>225</v>
      </c>
      <c r="I18" s="23">
        <v>98027848.510000005</v>
      </c>
      <c r="J18" s="23">
        <v>324</v>
      </c>
      <c r="K18" s="23">
        <v>138903756.78999999</v>
      </c>
      <c r="L18" s="21">
        <f t="shared" si="7"/>
        <v>1095</v>
      </c>
      <c r="M18" s="21">
        <f t="shared" si="8"/>
        <v>366161061.40999997</v>
      </c>
      <c r="N18" s="23">
        <v>531</v>
      </c>
      <c r="O18" s="23">
        <v>2829633289.7399998</v>
      </c>
      <c r="P18" s="23">
        <v>545</v>
      </c>
      <c r="Q18" s="23">
        <v>2710396451.4099998</v>
      </c>
      <c r="R18" s="21">
        <f t="shared" si="9"/>
        <v>1076</v>
      </c>
      <c r="S18" s="21">
        <f t="shared" si="10"/>
        <v>5540029741.1499996</v>
      </c>
      <c r="T18" s="21">
        <f t="shared" si="11"/>
        <v>2171</v>
      </c>
      <c r="U18" s="21">
        <f t="shared" si="12"/>
        <v>5906190802.5599995</v>
      </c>
      <c r="V18" s="11"/>
    </row>
    <row r="19" spans="1:22" s="5" customFormat="1">
      <c r="A19" s="15">
        <v>12</v>
      </c>
      <c r="B19" s="30" t="s">
        <v>62</v>
      </c>
      <c r="C19" s="17" t="s">
        <v>63</v>
      </c>
      <c r="D19" s="22"/>
      <c r="E19" s="22"/>
      <c r="F19" s="22">
        <v>1</v>
      </c>
      <c r="G19" s="22">
        <v>133887322.39</v>
      </c>
      <c r="H19" s="22">
        <v>173</v>
      </c>
      <c r="I19" s="22">
        <v>1950007602.45</v>
      </c>
      <c r="J19" s="22">
        <v>212</v>
      </c>
      <c r="K19" s="22">
        <v>1331491681.6700001</v>
      </c>
      <c r="L19" s="22">
        <f t="shared" si="7"/>
        <v>386</v>
      </c>
      <c r="M19" s="22">
        <f t="shared" si="8"/>
        <v>3415386606.5100002</v>
      </c>
      <c r="N19" s="22">
        <v>41</v>
      </c>
      <c r="O19" s="22">
        <v>880453445.11000001</v>
      </c>
      <c r="P19" s="22">
        <v>38</v>
      </c>
      <c r="Q19" s="22">
        <v>835578246.91999996</v>
      </c>
      <c r="R19" s="22">
        <f t="shared" si="9"/>
        <v>79</v>
      </c>
      <c r="S19" s="22">
        <f t="shared" si="10"/>
        <v>1716031692.03</v>
      </c>
      <c r="T19" s="22">
        <f t="shared" si="11"/>
        <v>465</v>
      </c>
      <c r="U19" s="22">
        <f t="shared" si="12"/>
        <v>5131418298.54</v>
      </c>
      <c r="V19" s="11"/>
    </row>
    <row r="20" spans="1:22" s="5" customFormat="1">
      <c r="A20" s="18">
        <v>13</v>
      </c>
      <c r="B20" s="31" t="s">
        <v>27</v>
      </c>
      <c r="C20" s="1" t="s">
        <v>28</v>
      </c>
      <c r="D20" s="23"/>
      <c r="E20" s="23"/>
      <c r="F20" s="23"/>
      <c r="G20" s="23"/>
      <c r="H20" s="23">
        <v>128</v>
      </c>
      <c r="I20" s="23">
        <v>1333924049.02</v>
      </c>
      <c r="J20" s="23">
        <v>174</v>
      </c>
      <c r="K20" s="23">
        <v>1450530761.96</v>
      </c>
      <c r="L20" s="21">
        <f t="shared" si="7"/>
        <v>302</v>
      </c>
      <c r="M20" s="21">
        <f t="shared" si="8"/>
        <v>2784454810.98</v>
      </c>
      <c r="N20" s="23">
        <v>48</v>
      </c>
      <c r="O20" s="23">
        <v>789841305.44000006</v>
      </c>
      <c r="P20" s="23">
        <v>46</v>
      </c>
      <c r="Q20" s="23">
        <v>673341734.83000004</v>
      </c>
      <c r="R20" s="21">
        <f t="shared" si="9"/>
        <v>94</v>
      </c>
      <c r="S20" s="21">
        <f t="shared" si="10"/>
        <v>1463183040.27</v>
      </c>
      <c r="T20" s="21">
        <f t="shared" si="11"/>
        <v>396</v>
      </c>
      <c r="U20" s="21">
        <f t="shared" si="12"/>
        <v>4247637851.25</v>
      </c>
      <c r="V20" s="11"/>
    </row>
    <row r="21" spans="1:22" s="5" customFormat="1">
      <c r="A21" s="15">
        <v>14</v>
      </c>
      <c r="B21" s="16" t="s">
        <v>33</v>
      </c>
      <c r="C21" s="17" t="s">
        <v>34</v>
      </c>
      <c r="D21" s="22">
        <v>29</v>
      </c>
      <c r="E21" s="22">
        <v>337540623.11000001</v>
      </c>
      <c r="F21" s="22">
        <v>105</v>
      </c>
      <c r="G21" s="22">
        <v>113379493.56</v>
      </c>
      <c r="H21" s="22">
        <v>214</v>
      </c>
      <c r="I21" s="22">
        <v>469165958.52999997</v>
      </c>
      <c r="J21" s="22">
        <v>239</v>
      </c>
      <c r="K21" s="22">
        <v>246039436.63999999</v>
      </c>
      <c r="L21" s="22">
        <f t="shared" si="0"/>
        <v>587</v>
      </c>
      <c r="M21" s="22">
        <f t="shared" si="1"/>
        <v>1166125511.8400002</v>
      </c>
      <c r="N21" s="22">
        <v>195</v>
      </c>
      <c r="O21" s="22">
        <v>1024258922.9400001</v>
      </c>
      <c r="P21" s="22">
        <v>218</v>
      </c>
      <c r="Q21" s="22">
        <v>1421916956.1900001</v>
      </c>
      <c r="R21" s="22">
        <f t="shared" si="9"/>
        <v>413</v>
      </c>
      <c r="S21" s="22">
        <f t="shared" si="10"/>
        <v>2446175879.1300001</v>
      </c>
      <c r="T21" s="22">
        <f t="shared" si="3"/>
        <v>1000</v>
      </c>
      <c r="U21" s="22">
        <f t="shared" si="4"/>
        <v>3612301390.9700003</v>
      </c>
      <c r="V21" s="11"/>
    </row>
    <row r="22" spans="1:22" s="5" customFormat="1">
      <c r="A22" s="18">
        <v>15</v>
      </c>
      <c r="B22" s="31" t="s">
        <v>25</v>
      </c>
      <c r="C22" s="1" t="s">
        <v>26</v>
      </c>
      <c r="D22" s="23">
        <v>231</v>
      </c>
      <c r="E22" s="23">
        <v>198382932.28</v>
      </c>
      <c r="F22" s="23">
        <v>657</v>
      </c>
      <c r="G22" s="23">
        <v>106609510.20999999</v>
      </c>
      <c r="H22" s="23">
        <v>295</v>
      </c>
      <c r="I22" s="23">
        <v>404441609.20020002</v>
      </c>
      <c r="J22" s="23">
        <v>577</v>
      </c>
      <c r="K22" s="23">
        <v>258544595.28999999</v>
      </c>
      <c r="L22" s="21">
        <f t="shared" si="0"/>
        <v>1760</v>
      </c>
      <c r="M22" s="21">
        <f t="shared" si="1"/>
        <v>967978646.98020005</v>
      </c>
      <c r="N22" s="23">
        <v>438</v>
      </c>
      <c r="O22" s="23">
        <v>840508579.55999994</v>
      </c>
      <c r="P22" s="23">
        <v>702</v>
      </c>
      <c r="Q22" s="23">
        <v>1690075863.96</v>
      </c>
      <c r="R22" s="21">
        <f t="shared" si="9"/>
        <v>1140</v>
      </c>
      <c r="S22" s="21">
        <f t="shared" si="10"/>
        <v>2530584443.52</v>
      </c>
      <c r="T22" s="21">
        <f t="shared" si="3"/>
        <v>2900</v>
      </c>
      <c r="U22" s="21">
        <f t="shared" si="4"/>
        <v>3498563090.5002003</v>
      </c>
      <c r="V22" s="11"/>
    </row>
    <row r="23" spans="1:22" s="5" customFormat="1">
      <c r="A23" s="15">
        <v>16</v>
      </c>
      <c r="B23" s="30" t="s">
        <v>29</v>
      </c>
      <c r="C23" s="17" t="s">
        <v>30</v>
      </c>
      <c r="D23" s="22">
        <v>143</v>
      </c>
      <c r="E23" s="22">
        <v>123772272.69</v>
      </c>
      <c r="F23" s="22">
        <v>528</v>
      </c>
      <c r="G23" s="22">
        <v>130026297.90000001</v>
      </c>
      <c r="H23" s="22">
        <v>110</v>
      </c>
      <c r="I23" s="22">
        <v>689489034.83000004</v>
      </c>
      <c r="J23" s="22">
        <v>565</v>
      </c>
      <c r="K23" s="22">
        <v>275259739.95999998</v>
      </c>
      <c r="L23" s="22">
        <f t="shared" si="0"/>
        <v>1346</v>
      </c>
      <c r="M23" s="22">
        <f t="shared" si="1"/>
        <v>1218547345.3800001</v>
      </c>
      <c r="N23" s="22">
        <v>143</v>
      </c>
      <c r="O23" s="22">
        <v>513094270.19999999</v>
      </c>
      <c r="P23" s="22">
        <v>142</v>
      </c>
      <c r="Q23" s="22">
        <v>1085002464.4300001</v>
      </c>
      <c r="R23" s="22">
        <f t="shared" si="9"/>
        <v>285</v>
      </c>
      <c r="S23" s="22">
        <f t="shared" si="10"/>
        <v>1598096734.6300001</v>
      </c>
      <c r="T23" s="22">
        <f t="shared" si="3"/>
        <v>1631</v>
      </c>
      <c r="U23" s="22">
        <f t="shared" si="4"/>
        <v>2816644080.0100002</v>
      </c>
      <c r="V23" s="11"/>
    </row>
    <row r="24" spans="1:22" s="5" customFormat="1">
      <c r="A24" s="18">
        <v>17</v>
      </c>
      <c r="B24" s="31" t="s">
        <v>60</v>
      </c>
      <c r="C24" s="1" t="s">
        <v>61</v>
      </c>
      <c r="D24" s="23"/>
      <c r="E24" s="23"/>
      <c r="F24" s="23"/>
      <c r="G24" s="23"/>
      <c r="H24" s="23">
        <v>285</v>
      </c>
      <c r="I24" s="23">
        <v>1248847565.25</v>
      </c>
      <c r="J24" s="23">
        <v>314</v>
      </c>
      <c r="K24" s="23">
        <v>1245369989.04</v>
      </c>
      <c r="L24" s="21">
        <f t="shared" si="0"/>
        <v>599</v>
      </c>
      <c r="M24" s="21">
        <f t="shared" si="1"/>
        <v>2494217554.29</v>
      </c>
      <c r="N24" s="23">
        <v>10</v>
      </c>
      <c r="O24" s="23">
        <v>170000000</v>
      </c>
      <c r="P24" s="23">
        <v>3</v>
      </c>
      <c r="Q24" s="23">
        <v>55000000</v>
      </c>
      <c r="R24" s="21">
        <f t="shared" si="9"/>
        <v>13</v>
      </c>
      <c r="S24" s="21">
        <f t="shared" si="10"/>
        <v>225000000</v>
      </c>
      <c r="T24" s="21">
        <f t="shared" si="3"/>
        <v>612</v>
      </c>
      <c r="U24" s="21">
        <f t="shared" si="4"/>
        <v>2719217554.29</v>
      </c>
      <c r="V24" s="11"/>
    </row>
    <row r="25" spans="1:22" s="5" customFormat="1">
      <c r="A25" s="15">
        <v>18</v>
      </c>
      <c r="B25" s="30" t="s">
        <v>35</v>
      </c>
      <c r="C25" s="17" t="s">
        <v>36</v>
      </c>
      <c r="D25" s="22">
        <v>900</v>
      </c>
      <c r="E25" s="22">
        <v>68555683.430000007</v>
      </c>
      <c r="F25" s="22">
        <v>2330</v>
      </c>
      <c r="G25" s="22">
        <v>84853164.842700005</v>
      </c>
      <c r="H25" s="22">
        <v>4982</v>
      </c>
      <c r="I25" s="22">
        <v>335152023.61000001</v>
      </c>
      <c r="J25" s="22">
        <v>7806</v>
      </c>
      <c r="K25" s="22">
        <v>609231350.45000005</v>
      </c>
      <c r="L25" s="22">
        <f t="shared" si="0"/>
        <v>16018</v>
      </c>
      <c r="M25" s="22">
        <f t="shared" si="1"/>
        <v>1097792222.3327</v>
      </c>
      <c r="N25" s="22">
        <v>1686</v>
      </c>
      <c r="O25" s="22">
        <v>780630239.71000004</v>
      </c>
      <c r="P25" s="22">
        <v>6168</v>
      </c>
      <c r="Q25" s="22">
        <v>495397912.98000002</v>
      </c>
      <c r="R25" s="22">
        <f t="shared" si="9"/>
        <v>7854</v>
      </c>
      <c r="S25" s="22">
        <f t="shared" si="10"/>
        <v>1276028152.6900001</v>
      </c>
      <c r="T25" s="22">
        <f t="shared" si="3"/>
        <v>23872</v>
      </c>
      <c r="U25" s="22">
        <f t="shared" si="4"/>
        <v>2373820375.0227003</v>
      </c>
      <c r="V25" s="11"/>
    </row>
    <row r="26" spans="1:22" s="5" customFormat="1">
      <c r="A26" s="18">
        <v>19</v>
      </c>
      <c r="B26" s="31" t="s">
        <v>31</v>
      </c>
      <c r="C26" s="1" t="s">
        <v>32</v>
      </c>
      <c r="D26" s="23">
        <v>73</v>
      </c>
      <c r="E26" s="23">
        <v>111988219.7</v>
      </c>
      <c r="F26" s="23">
        <v>179</v>
      </c>
      <c r="G26" s="23">
        <v>59829818.479999997</v>
      </c>
      <c r="H26" s="23">
        <v>254</v>
      </c>
      <c r="I26" s="23">
        <v>233090623.15000001</v>
      </c>
      <c r="J26" s="23">
        <v>326</v>
      </c>
      <c r="K26" s="23">
        <v>267380138.13299999</v>
      </c>
      <c r="L26" s="21">
        <f t="shared" si="0"/>
        <v>832</v>
      </c>
      <c r="M26" s="21">
        <f t="shared" si="1"/>
        <v>672288799.46300006</v>
      </c>
      <c r="N26" s="23">
        <v>402</v>
      </c>
      <c r="O26" s="23">
        <v>895609170.00999999</v>
      </c>
      <c r="P26" s="23">
        <v>410</v>
      </c>
      <c r="Q26" s="23">
        <v>735288541.98000002</v>
      </c>
      <c r="R26" s="21">
        <f t="shared" si="9"/>
        <v>812</v>
      </c>
      <c r="S26" s="21">
        <f t="shared" si="10"/>
        <v>1630897711.99</v>
      </c>
      <c r="T26" s="21">
        <f t="shared" si="3"/>
        <v>1644</v>
      </c>
      <c r="U26" s="21">
        <f t="shared" si="4"/>
        <v>2303186511.4530001</v>
      </c>
      <c r="V26" s="11"/>
    </row>
    <row r="27" spans="1:22" s="5" customFormat="1">
      <c r="A27" s="15">
        <v>20</v>
      </c>
      <c r="B27" s="30" t="s">
        <v>66</v>
      </c>
      <c r="C27" s="17" t="s">
        <v>67</v>
      </c>
      <c r="D27" s="22">
        <v>15</v>
      </c>
      <c r="E27" s="22">
        <v>76208619.170000002</v>
      </c>
      <c r="F27" s="22">
        <v>4</v>
      </c>
      <c r="G27" s="22">
        <v>5589764.4100000001</v>
      </c>
      <c r="H27" s="22">
        <v>285</v>
      </c>
      <c r="I27" s="22">
        <v>426932616.73000002</v>
      </c>
      <c r="J27" s="22">
        <v>279</v>
      </c>
      <c r="K27" s="22">
        <v>887316722.05999994</v>
      </c>
      <c r="L27" s="22">
        <f t="shared" si="0"/>
        <v>583</v>
      </c>
      <c r="M27" s="22">
        <f t="shared" si="1"/>
        <v>1396047722.3699999</v>
      </c>
      <c r="N27" s="22">
        <v>26</v>
      </c>
      <c r="O27" s="22">
        <v>603370125.38</v>
      </c>
      <c r="P27" s="22">
        <v>14</v>
      </c>
      <c r="Q27" s="22">
        <v>181853614.34999999</v>
      </c>
      <c r="R27" s="22">
        <f t="shared" si="9"/>
        <v>40</v>
      </c>
      <c r="S27" s="22">
        <f t="shared" si="10"/>
        <v>785223739.73000002</v>
      </c>
      <c r="T27" s="22">
        <f t="shared" si="3"/>
        <v>623</v>
      </c>
      <c r="U27" s="22">
        <f t="shared" si="4"/>
        <v>2181271462.0999999</v>
      </c>
      <c r="V27" s="11"/>
    </row>
    <row r="28" spans="1:22" s="5" customFormat="1">
      <c r="A28" s="18">
        <v>21</v>
      </c>
      <c r="B28" s="31" t="s">
        <v>37</v>
      </c>
      <c r="C28" s="1" t="s">
        <v>38</v>
      </c>
      <c r="D28" s="23">
        <v>115</v>
      </c>
      <c r="E28" s="23">
        <v>271131122.07999998</v>
      </c>
      <c r="F28" s="23">
        <v>581</v>
      </c>
      <c r="G28" s="23">
        <v>112073882.51000001</v>
      </c>
      <c r="H28" s="23">
        <v>6207</v>
      </c>
      <c r="I28" s="23">
        <v>279222212.75</v>
      </c>
      <c r="J28" s="23">
        <v>52163</v>
      </c>
      <c r="K28" s="23">
        <v>306922898.95999998</v>
      </c>
      <c r="L28" s="21">
        <f t="shared" si="0"/>
        <v>59066</v>
      </c>
      <c r="M28" s="21">
        <f t="shared" si="1"/>
        <v>969350116.29999995</v>
      </c>
      <c r="N28" s="23">
        <v>163</v>
      </c>
      <c r="O28" s="23">
        <v>485870526</v>
      </c>
      <c r="P28" s="23">
        <v>213</v>
      </c>
      <c r="Q28" s="23">
        <v>591632504.75999999</v>
      </c>
      <c r="R28" s="21">
        <f t="shared" si="9"/>
        <v>376</v>
      </c>
      <c r="S28" s="21">
        <f t="shared" si="10"/>
        <v>1077503030.76</v>
      </c>
      <c r="T28" s="21">
        <f t="shared" si="3"/>
        <v>59442</v>
      </c>
      <c r="U28" s="21">
        <f t="shared" si="4"/>
        <v>2046853147.0599999</v>
      </c>
      <c r="V28" s="11"/>
    </row>
    <row r="29" spans="1:22" s="5" customFormat="1">
      <c r="A29" s="15">
        <v>22</v>
      </c>
      <c r="B29" s="30" t="s">
        <v>78</v>
      </c>
      <c r="C29" s="17" t="s">
        <v>79</v>
      </c>
      <c r="D29" s="22">
        <v>62</v>
      </c>
      <c r="E29" s="22">
        <v>22622679.75</v>
      </c>
      <c r="F29" s="22">
        <v>277</v>
      </c>
      <c r="G29" s="22">
        <v>7125625.2999999998</v>
      </c>
      <c r="H29" s="22">
        <v>14688</v>
      </c>
      <c r="I29" s="22">
        <v>249256937.97</v>
      </c>
      <c r="J29" s="22">
        <v>53950</v>
      </c>
      <c r="K29" s="22">
        <v>652345498.82000005</v>
      </c>
      <c r="L29" s="22">
        <f t="shared" si="0"/>
        <v>68977</v>
      </c>
      <c r="M29" s="22">
        <f t="shared" si="1"/>
        <v>931350741.84000003</v>
      </c>
      <c r="N29" s="22">
        <v>909</v>
      </c>
      <c r="O29" s="22">
        <v>655616084.97000003</v>
      </c>
      <c r="P29" s="22">
        <v>2429</v>
      </c>
      <c r="Q29" s="22">
        <v>284834249.81</v>
      </c>
      <c r="R29" s="22">
        <f t="shared" si="9"/>
        <v>3338</v>
      </c>
      <c r="S29" s="22">
        <f t="shared" si="10"/>
        <v>940450334.77999997</v>
      </c>
      <c r="T29" s="22">
        <f t="shared" si="3"/>
        <v>72315</v>
      </c>
      <c r="U29" s="22">
        <f t="shared" si="4"/>
        <v>1871801076.6199999</v>
      </c>
      <c r="V29" s="11"/>
    </row>
    <row r="30" spans="1:22" s="5" customFormat="1">
      <c r="A30" s="18">
        <v>23</v>
      </c>
      <c r="B30" s="31" t="s">
        <v>72</v>
      </c>
      <c r="C30" s="1" t="s">
        <v>73</v>
      </c>
      <c r="D30" s="23">
        <v>988</v>
      </c>
      <c r="E30" s="23">
        <v>104163997.73</v>
      </c>
      <c r="F30" s="23">
        <v>2375</v>
      </c>
      <c r="G30" s="23">
        <v>136818855.44</v>
      </c>
      <c r="H30" s="23">
        <v>19514</v>
      </c>
      <c r="I30" s="23">
        <v>281815234.51999998</v>
      </c>
      <c r="J30" s="23">
        <v>36018</v>
      </c>
      <c r="K30" s="23">
        <v>330926049.34079999</v>
      </c>
      <c r="L30" s="21">
        <f t="shared" si="0"/>
        <v>58895</v>
      </c>
      <c r="M30" s="21">
        <f t="shared" si="1"/>
        <v>853724137.03079998</v>
      </c>
      <c r="N30" s="23">
        <v>714</v>
      </c>
      <c r="O30" s="23">
        <v>460207070.20999998</v>
      </c>
      <c r="P30" s="23">
        <v>10301</v>
      </c>
      <c r="Q30" s="23">
        <v>352004085.64999998</v>
      </c>
      <c r="R30" s="21">
        <f t="shared" si="9"/>
        <v>11015</v>
      </c>
      <c r="S30" s="21">
        <f t="shared" si="10"/>
        <v>812211155.8599999</v>
      </c>
      <c r="T30" s="21">
        <f t="shared" si="3"/>
        <v>69910</v>
      </c>
      <c r="U30" s="21">
        <f t="shared" si="4"/>
        <v>1665935292.8908</v>
      </c>
      <c r="V30" s="11"/>
    </row>
    <row r="31" spans="1:22" s="5" customFormat="1">
      <c r="A31" s="15">
        <v>24</v>
      </c>
      <c r="B31" s="30" t="s">
        <v>68</v>
      </c>
      <c r="C31" s="17" t="s">
        <v>69</v>
      </c>
      <c r="D31" s="22">
        <v>441</v>
      </c>
      <c r="E31" s="22">
        <v>228677499.41</v>
      </c>
      <c r="F31" s="22">
        <v>3110</v>
      </c>
      <c r="G31" s="22">
        <v>429241042.94999999</v>
      </c>
      <c r="H31" s="22">
        <v>1927</v>
      </c>
      <c r="I31" s="22">
        <v>289185734.19999999</v>
      </c>
      <c r="J31" s="22">
        <v>4289</v>
      </c>
      <c r="K31" s="22">
        <v>265009427.9598</v>
      </c>
      <c r="L31" s="22">
        <f t="shared" si="0"/>
        <v>9767</v>
      </c>
      <c r="M31" s="22">
        <f t="shared" si="1"/>
        <v>1212113704.5197999</v>
      </c>
      <c r="N31" s="22">
        <v>53</v>
      </c>
      <c r="O31" s="22">
        <v>79771169.709999993</v>
      </c>
      <c r="P31" s="22">
        <v>53</v>
      </c>
      <c r="Q31" s="22">
        <v>79633014.010000005</v>
      </c>
      <c r="R31" s="22">
        <f t="shared" si="9"/>
        <v>106</v>
      </c>
      <c r="S31" s="22">
        <f t="shared" si="10"/>
        <v>159404183.72</v>
      </c>
      <c r="T31" s="22">
        <f t="shared" si="3"/>
        <v>9873</v>
      </c>
      <c r="U31" s="22">
        <f t="shared" si="4"/>
        <v>1371517888.2398</v>
      </c>
      <c r="V31" s="11"/>
    </row>
    <row r="32" spans="1:22" s="5" customFormat="1">
      <c r="A32" s="18">
        <v>25</v>
      </c>
      <c r="B32" s="31" t="s">
        <v>80</v>
      </c>
      <c r="C32" s="1" t="s">
        <v>81</v>
      </c>
      <c r="D32" s="23">
        <v>97</v>
      </c>
      <c r="E32" s="23">
        <v>2927430.21</v>
      </c>
      <c r="F32" s="23">
        <v>800</v>
      </c>
      <c r="G32" s="23">
        <v>35960154.770000003</v>
      </c>
      <c r="H32" s="23">
        <v>255</v>
      </c>
      <c r="I32" s="23">
        <v>31646902.440000001</v>
      </c>
      <c r="J32" s="23">
        <v>11043</v>
      </c>
      <c r="K32" s="23">
        <v>21534330.149999999</v>
      </c>
      <c r="L32" s="21">
        <f t="shared" si="0"/>
        <v>12195</v>
      </c>
      <c r="M32" s="21">
        <f t="shared" si="1"/>
        <v>92068817.569999993</v>
      </c>
      <c r="N32" s="23">
        <v>373</v>
      </c>
      <c r="O32" s="23">
        <v>630491523.47000003</v>
      </c>
      <c r="P32" s="23">
        <v>446</v>
      </c>
      <c r="Q32" s="23">
        <v>610888684.16999996</v>
      </c>
      <c r="R32" s="21">
        <f t="shared" si="9"/>
        <v>819</v>
      </c>
      <c r="S32" s="21">
        <f t="shared" si="10"/>
        <v>1241380207.6399999</v>
      </c>
      <c r="T32" s="21">
        <f t="shared" si="3"/>
        <v>13014</v>
      </c>
      <c r="U32" s="21">
        <f t="shared" si="4"/>
        <v>1333449025.2099998</v>
      </c>
      <c r="V32" s="11"/>
    </row>
    <row r="33" spans="1:22" s="5" customFormat="1">
      <c r="A33" s="15">
        <v>26</v>
      </c>
      <c r="B33" s="16" t="s">
        <v>39</v>
      </c>
      <c r="C33" s="17" t="s">
        <v>40</v>
      </c>
      <c r="D33" s="22">
        <v>72</v>
      </c>
      <c r="E33" s="22">
        <v>163168305.55000001</v>
      </c>
      <c r="F33" s="22">
        <v>24</v>
      </c>
      <c r="G33" s="22">
        <v>2109177.5099999998</v>
      </c>
      <c r="H33" s="22">
        <v>79</v>
      </c>
      <c r="I33" s="22">
        <v>207762179.05000001</v>
      </c>
      <c r="J33" s="22">
        <v>441</v>
      </c>
      <c r="K33" s="22">
        <v>206843468.41</v>
      </c>
      <c r="L33" s="22">
        <f t="shared" si="0"/>
        <v>616</v>
      </c>
      <c r="M33" s="22">
        <f t="shared" si="1"/>
        <v>579883130.51999998</v>
      </c>
      <c r="N33" s="22">
        <v>79</v>
      </c>
      <c r="O33" s="22">
        <v>204346960.50999999</v>
      </c>
      <c r="P33" s="22">
        <v>91</v>
      </c>
      <c r="Q33" s="22">
        <v>479928787.29000002</v>
      </c>
      <c r="R33" s="22">
        <f t="shared" si="9"/>
        <v>170</v>
      </c>
      <c r="S33" s="22">
        <f t="shared" si="10"/>
        <v>684275747.79999995</v>
      </c>
      <c r="T33" s="22">
        <f t="shared" si="3"/>
        <v>786</v>
      </c>
      <c r="U33" s="22">
        <f t="shared" si="4"/>
        <v>1264158878.3199999</v>
      </c>
      <c r="V33" s="11"/>
    </row>
    <row r="34" spans="1:22" s="5" customFormat="1">
      <c r="A34" s="18">
        <v>27</v>
      </c>
      <c r="B34" s="31" t="s">
        <v>88</v>
      </c>
      <c r="C34" s="1" t="s">
        <v>89</v>
      </c>
      <c r="D34" s="23">
        <v>101</v>
      </c>
      <c r="E34" s="23">
        <v>218408096.81</v>
      </c>
      <c r="F34" s="23">
        <v>914</v>
      </c>
      <c r="G34" s="23">
        <v>156268408.21000001</v>
      </c>
      <c r="H34" s="23">
        <v>43</v>
      </c>
      <c r="I34" s="23">
        <v>64338038.590000004</v>
      </c>
      <c r="J34" s="23">
        <v>251</v>
      </c>
      <c r="K34" s="23">
        <v>73473363.430000007</v>
      </c>
      <c r="L34" s="21">
        <f t="shared" si="0"/>
        <v>1309</v>
      </c>
      <c r="M34" s="21">
        <f t="shared" si="1"/>
        <v>512487907.04000002</v>
      </c>
      <c r="N34" s="23">
        <v>86</v>
      </c>
      <c r="O34" s="23">
        <v>249144254.00999999</v>
      </c>
      <c r="P34" s="23">
        <v>83</v>
      </c>
      <c r="Q34" s="23">
        <v>288609461.29000002</v>
      </c>
      <c r="R34" s="21">
        <f t="shared" si="9"/>
        <v>169</v>
      </c>
      <c r="S34" s="21">
        <f t="shared" si="10"/>
        <v>537753715.29999995</v>
      </c>
      <c r="T34" s="21">
        <f t="shared" si="3"/>
        <v>1478</v>
      </c>
      <c r="U34" s="21">
        <f t="shared" si="4"/>
        <v>1050241622.3399999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33</v>
      </c>
      <c r="E35" s="22">
        <v>2414599.7799999998</v>
      </c>
      <c r="F35" s="22">
        <v>173</v>
      </c>
      <c r="G35" s="22">
        <v>32587869.399999999</v>
      </c>
      <c r="H35" s="22">
        <v>157026</v>
      </c>
      <c r="I35" s="22">
        <v>330943540.94999999</v>
      </c>
      <c r="J35" s="22">
        <v>2419</v>
      </c>
      <c r="K35" s="22">
        <v>91321898.129999995</v>
      </c>
      <c r="L35" s="22">
        <f t="shared" si="0"/>
        <v>159651</v>
      </c>
      <c r="M35" s="22">
        <f t="shared" si="1"/>
        <v>457267908.25999999</v>
      </c>
      <c r="N35" s="22">
        <v>1439</v>
      </c>
      <c r="O35" s="22">
        <v>167928975.72</v>
      </c>
      <c r="P35" s="22">
        <v>7994</v>
      </c>
      <c r="Q35" s="22">
        <v>399944678.93000001</v>
      </c>
      <c r="R35" s="22">
        <f t="shared" si="9"/>
        <v>9433</v>
      </c>
      <c r="S35" s="22">
        <f t="shared" si="10"/>
        <v>567873654.64999998</v>
      </c>
      <c r="T35" s="22">
        <f t="shared" si="3"/>
        <v>169084</v>
      </c>
      <c r="U35" s="22">
        <f t="shared" si="4"/>
        <v>1025141562.91</v>
      </c>
      <c r="V35" s="11"/>
    </row>
    <row r="36" spans="1:22" s="5" customFormat="1">
      <c r="A36" s="18">
        <v>29</v>
      </c>
      <c r="B36" s="31" t="s">
        <v>90</v>
      </c>
      <c r="C36" s="1" t="s">
        <v>91</v>
      </c>
      <c r="D36" s="23">
        <v>58</v>
      </c>
      <c r="E36" s="23">
        <v>36218707.829999998</v>
      </c>
      <c r="F36" s="23">
        <v>192</v>
      </c>
      <c r="G36" s="23">
        <v>78931316.870000005</v>
      </c>
      <c r="H36" s="23">
        <v>105</v>
      </c>
      <c r="I36" s="23">
        <v>35587925.189999998</v>
      </c>
      <c r="J36" s="23">
        <v>155</v>
      </c>
      <c r="K36" s="23">
        <v>203785755.62</v>
      </c>
      <c r="L36" s="21">
        <f t="shared" si="0"/>
        <v>510</v>
      </c>
      <c r="M36" s="21">
        <f t="shared" si="1"/>
        <v>354523705.50999999</v>
      </c>
      <c r="N36" s="23">
        <v>85</v>
      </c>
      <c r="O36" s="23">
        <v>416229283.82999998</v>
      </c>
      <c r="P36" s="23">
        <v>73</v>
      </c>
      <c r="Q36" s="23">
        <v>207827743.68000001</v>
      </c>
      <c r="R36" s="21">
        <f t="shared" si="9"/>
        <v>158</v>
      </c>
      <c r="S36" s="21">
        <f t="shared" si="10"/>
        <v>624057027.50999999</v>
      </c>
      <c r="T36" s="21">
        <f t="shared" si="3"/>
        <v>668</v>
      </c>
      <c r="U36" s="21">
        <f t="shared" si="4"/>
        <v>978580733.01999998</v>
      </c>
      <c r="V36" s="11"/>
    </row>
    <row r="37" spans="1:22" s="5" customFormat="1">
      <c r="A37" s="15">
        <v>30</v>
      </c>
      <c r="B37" s="30" t="s">
        <v>82</v>
      </c>
      <c r="C37" s="17" t="s">
        <v>83</v>
      </c>
      <c r="D37" s="22">
        <v>586</v>
      </c>
      <c r="E37" s="22">
        <v>104508404.70999999</v>
      </c>
      <c r="F37" s="22">
        <v>1399</v>
      </c>
      <c r="G37" s="22">
        <v>139191025.83000001</v>
      </c>
      <c r="H37" s="22">
        <v>15448</v>
      </c>
      <c r="I37" s="22">
        <v>196176695.06</v>
      </c>
      <c r="J37" s="22">
        <v>2990</v>
      </c>
      <c r="K37" s="22">
        <v>146880432.5</v>
      </c>
      <c r="L37" s="22">
        <f t="shared" si="0"/>
        <v>20423</v>
      </c>
      <c r="M37" s="22">
        <f t="shared" si="1"/>
        <v>586756558.10000002</v>
      </c>
      <c r="N37" s="22">
        <v>440</v>
      </c>
      <c r="O37" s="22">
        <v>168150291.5</v>
      </c>
      <c r="P37" s="22">
        <v>1211</v>
      </c>
      <c r="Q37" s="22">
        <v>177383688.03</v>
      </c>
      <c r="R37" s="22">
        <f t="shared" si="9"/>
        <v>1651</v>
      </c>
      <c r="S37" s="22">
        <f t="shared" si="10"/>
        <v>345533979.52999997</v>
      </c>
      <c r="T37" s="22">
        <f t="shared" si="3"/>
        <v>22074</v>
      </c>
      <c r="U37" s="22">
        <f t="shared" si="4"/>
        <v>932290537.63</v>
      </c>
      <c r="V37" s="11"/>
    </row>
    <row r="38" spans="1:22" s="5" customFormat="1">
      <c r="A38" s="18">
        <v>31</v>
      </c>
      <c r="B38" s="31" t="s">
        <v>106</v>
      </c>
      <c r="C38" s="1" t="s">
        <v>107</v>
      </c>
      <c r="D38" s="23">
        <v>390</v>
      </c>
      <c r="E38" s="23">
        <v>192804405</v>
      </c>
      <c r="F38" s="23">
        <v>1108</v>
      </c>
      <c r="G38" s="23">
        <v>55613396.689999998</v>
      </c>
      <c r="H38" s="23">
        <v>8968</v>
      </c>
      <c r="I38" s="23">
        <v>178640065.50999999</v>
      </c>
      <c r="J38" s="23">
        <v>11271</v>
      </c>
      <c r="K38" s="23">
        <v>134360176.43000001</v>
      </c>
      <c r="L38" s="21">
        <f t="shared" si="0"/>
        <v>21737</v>
      </c>
      <c r="M38" s="21">
        <f t="shared" si="1"/>
        <v>561418043.63</v>
      </c>
      <c r="N38" s="23">
        <v>27</v>
      </c>
      <c r="O38" s="23">
        <v>24395358.850000001</v>
      </c>
      <c r="P38" s="23">
        <v>53</v>
      </c>
      <c r="Q38" s="23">
        <v>208568265.78999999</v>
      </c>
      <c r="R38" s="21">
        <f t="shared" si="9"/>
        <v>80</v>
      </c>
      <c r="S38" s="21">
        <f t="shared" si="10"/>
        <v>232963624.63999999</v>
      </c>
      <c r="T38" s="21">
        <f t="shared" si="3"/>
        <v>21817</v>
      </c>
      <c r="U38" s="21">
        <f t="shared" si="4"/>
        <v>794381668.26999998</v>
      </c>
      <c r="V38" s="11"/>
    </row>
    <row r="39" spans="1:22" s="5" customFormat="1">
      <c r="A39" s="15">
        <v>32</v>
      </c>
      <c r="B39" s="30" t="s">
        <v>92</v>
      </c>
      <c r="C39" s="17" t="s">
        <v>93</v>
      </c>
      <c r="D39" s="22">
        <v>351</v>
      </c>
      <c r="E39" s="22">
        <v>99652677.760000005</v>
      </c>
      <c r="F39" s="22">
        <v>989</v>
      </c>
      <c r="G39" s="22">
        <v>116750283.48999999</v>
      </c>
      <c r="H39" s="22">
        <v>1093</v>
      </c>
      <c r="I39" s="22">
        <v>176291467.08000001</v>
      </c>
      <c r="J39" s="22">
        <v>1745</v>
      </c>
      <c r="K39" s="22">
        <v>118685649.19</v>
      </c>
      <c r="L39" s="22">
        <f t="shared" si="0"/>
        <v>4178</v>
      </c>
      <c r="M39" s="22">
        <f t="shared" si="1"/>
        <v>511380077.52000004</v>
      </c>
      <c r="N39" s="22">
        <v>195</v>
      </c>
      <c r="O39" s="22">
        <v>111120965.89</v>
      </c>
      <c r="P39" s="22">
        <v>199</v>
      </c>
      <c r="Q39" s="22">
        <v>171787614.55000001</v>
      </c>
      <c r="R39" s="22">
        <f t="shared" si="9"/>
        <v>394</v>
      </c>
      <c r="S39" s="22">
        <f t="shared" si="10"/>
        <v>282908580.44</v>
      </c>
      <c r="T39" s="22">
        <f t="shared" si="3"/>
        <v>4572</v>
      </c>
      <c r="U39" s="22">
        <f t="shared" si="4"/>
        <v>794288657.96000004</v>
      </c>
      <c r="V39" s="11"/>
    </row>
    <row r="40" spans="1:22" s="5" customFormat="1">
      <c r="A40" s="18">
        <v>33</v>
      </c>
      <c r="B40" s="31" t="s">
        <v>41</v>
      </c>
      <c r="C40" s="1" t="s">
        <v>42</v>
      </c>
      <c r="D40" s="23"/>
      <c r="E40" s="23"/>
      <c r="F40" s="23"/>
      <c r="G40" s="23"/>
      <c r="H40" s="23">
        <v>145</v>
      </c>
      <c r="I40" s="23">
        <v>301030162.07999998</v>
      </c>
      <c r="J40" s="23">
        <v>131</v>
      </c>
      <c r="K40" s="23">
        <v>378007189.95749998</v>
      </c>
      <c r="L40" s="21">
        <f t="shared" si="0"/>
        <v>276</v>
      </c>
      <c r="M40" s="21">
        <f t="shared" si="1"/>
        <v>679037352.0374999</v>
      </c>
      <c r="N40" s="23">
        <v>10</v>
      </c>
      <c r="O40" s="23">
        <v>28248817.41</v>
      </c>
      <c r="P40" s="23">
        <v>10</v>
      </c>
      <c r="Q40" s="23">
        <v>28355202.16</v>
      </c>
      <c r="R40" s="21">
        <f t="shared" si="9"/>
        <v>20</v>
      </c>
      <c r="S40" s="21">
        <f t="shared" si="10"/>
        <v>56604019.57</v>
      </c>
      <c r="T40" s="21">
        <f t="shared" si="3"/>
        <v>296</v>
      </c>
      <c r="U40" s="21">
        <f t="shared" si="4"/>
        <v>735641371.60749996</v>
      </c>
      <c r="V40" s="11"/>
    </row>
    <row r="41" spans="1:22" s="5" customFormat="1">
      <c r="A41" s="15">
        <v>34</v>
      </c>
      <c r="B41" s="16" t="s">
        <v>86</v>
      </c>
      <c r="C41" s="17" t="s">
        <v>87</v>
      </c>
      <c r="D41" s="22">
        <v>116</v>
      </c>
      <c r="E41" s="22">
        <v>158950591.69999999</v>
      </c>
      <c r="F41" s="22">
        <v>707</v>
      </c>
      <c r="G41" s="22">
        <v>92591580.010000005</v>
      </c>
      <c r="H41" s="22">
        <v>308</v>
      </c>
      <c r="I41" s="22">
        <v>94074693.730000004</v>
      </c>
      <c r="J41" s="22">
        <v>456</v>
      </c>
      <c r="K41" s="22">
        <v>12029175.52</v>
      </c>
      <c r="L41" s="22">
        <f t="shared" si="0"/>
        <v>1587</v>
      </c>
      <c r="M41" s="22">
        <f t="shared" si="1"/>
        <v>357646040.95999998</v>
      </c>
      <c r="N41" s="22">
        <v>58</v>
      </c>
      <c r="O41" s="22">
        <v>79880458.549999997</v>
      </c>
      <c r="P41" s="22">
        <v>68</v>
      </c>
      <c r="Q41" s="22">
        <v>164897008.41999999</v>
      </c>
      <c r="R41" s="22">
        <f t="shared" si="9"/>
        <v>126</v>
      </c>
      <c r="S41" s="22">
        <f t="shared" si="10"/>
        <v>244777466.96999997</v>
      </c>
      <c r="T41" s="22">
        <f t="shared" si="3"/>
        <v>1713</v>
      </c>
      <c r="U41" s="22">
        <f t="shared" si="4"/>
        <v>602423507.92999995</v>
      </c>
      <c r="V41" s="11"/>
    </row>
    <row r="42" spans="1:22" s="5" customFormat="1">
      <c r="A42" s="18">
        <v>35</v>
      </c>
      <c r="B42" s="31" t="s">
        <v>100</v>
      </c>
      <c r="C42" s="1" t="s">
        <v>101</v>
      </c>
      <c r="D42" s="23"/>
      <c r="E42" s="23"/>
      <c r="F42" s="23"/>
      <c r="G42" s="23"/>
      <c r="H42" s="23">
        <v>23037</v>
      </c>
      <c r="I42" s="23">
        <v>168585577.72999999</v>
      </c>
      <c r="J42" s="23">
        <v>329587</v>
      </c>
      <c r="K42" s="23">
        <v>178954266.90000001</v>
      </c>
      <c r="L42" s="21">
        <f t="shared" si="0"/>
        <v>352624</v>
      </c>
      <c r="M42" s="21">
        <f t="shared" si="1"/>
        <v>347539844.63</v>
      </c>
      <c r="N42" s="23">
        <v>922</v>
      </c>
      <c r="O42" s="23">
        <v>117293490.81999999</v>
      </c>
      <c r="P42" s="23">
        <v>919</v>
      </c>
      <c r="Q42" s="23">
        <v>106567922.26000001</v>
      </c>
      <c r="R42" s="21">
        <f t="shared" si="9"/>
        <v>1841</v>
      </c>
      <c r="S42" s="21">
        <f t="shared" si="10"/>
        <v>223861413.07999998</v>
      </c>
      <c r="T42" s="21">
        <f t="shared" si="3"/>
        <v>354465</v>
      </c>
      <c r="U42" s="21">
        <f t="shared" si="4"/>
        <v>571401257.71000004</v>
      </c>
      <c r="V42" s="11"/>
    </row>
    <row r="43" spans="1:22" s="5" customFormat="1">
      <c r="A43" s="15">
        <v>36</v>
      </c>
      <c r="B43" s="30" t="s">
        <v>98</v>
      </c>
      <c r="C43" s="17" t="s">
        <v>99</v>
      </c>
      <c r="D43" s="22">
        <v>10</v>
      </c>
      <c r="E43" s="22">
        <v>68731890.260000005</v>
      </c>
      <c r="F43" s="22">
        <v>2</v>
      </c>
      <c r="G43" s="22">
        <v>320256.59999999998</v>
      </c>
      <c r="H43" s="22">
        <v>1</v>
      </c>
      <c r="I43" s="22">
        <v>527.37</v>
      </c>
      <c r="J43" s="22">
        <v>297</v>
      </c>
      <c r="K43" s="22">
        <v>188250198.69</v>
      </c>
      <c r="L43" s="22">
        <f t="shared" si="0"/>
        <v>310</v>
      </c>
      <c r="M43" s="22">
        <f t="shared" si="1"/>
        <v>257302872.92000002</v>
      </c>
      <c r="N43" s="22">
        <v>22</v>
      </c>
      <c r="O43" s="22">
        <v>202031159.33000001</v>
      </c>
      <c r="P43" s="22">
        <v>12</v>
      </c>
      <c r="Q43" s="22">
        <v>88105159.450000003</v>
      </c>
      <c r="R43" s="22">
        <f t="shared" si="9"/>
        <v>34</v>
      </c>
      <c r="S43" s="22">
        <f t="shared" si="10"/>
        <v>290136318.78000003</v>
      </c>
      <c r="T43" s="22">
        <f t="shared" si="3"/>
        <v>344</v>
      </c>
      <c r="U43" s="22">
        <f t="shared" si="4"/>
        <v>547439191.70000005</v>
      </c>
      <c r="V43" s="11"/>
    </row>
    <row r="44" spans="1:22" s="5" customFormat="1">
      <c r="A44" s="18">
        <v>37</v>
      </c>
      <c r="B44" s="31" t="s">
        <v>94</v>
      </c>
      <c r="C44" s="1" t="s">
        <v>95</v>
      </c>
      <c r="D44" s="23">
        <v>87</v>
      </c>
      <c r="E44" s="23">
        <v>144708763.44999999</v>
      </c>
      <c r="F44" s="23">
        <v>160</v>
      </c>
      <c r="G44" s="23">
        <v>39306942.340000004</v>
      </c>
      <c r="H44" s="23">
        <v>21</v>
      </c>
      <c r="I44" s="23">
        <v>19860459.34</v>
      </c>
      <c r="J44" s="23">
        <v>271</v>
      </c>
      <c r="K44" s="23">
        <v>175296262.63859999</v>
      </c>
      <c r="L44" s="21">
        <f t="shared" si="0"/>
        <v>539</v>
      </c>
      <c r="M44" s="21">
        <f t="shared" si="1"/>
        <v>379172427.76859999</v>
      </c>
      <c r="N44" s="23">
        <v>23</v>
      </c>
      <c r="O44" s="23">
        <v>35393503.670000002</v>
      </c>
      <c r="P44" s="23">
        <v>31</v>
      </c>
      <c r="Q44" s="23">
        <v>120718185.06999999</v>
      </c>
      <c r="R44" s="21">
        <f t="shared" si="9"/>
        <v>54</v>
      </c>
      <c r="S44" s="21">
        <f t="shared" si="10"/>
        <v>156111688.74000001</v>
      </c>
      <c r="T44" s="21">
        <f t="shared" si="3"/>
        <v>593</v>
      </c>
      <c r="U44" s="21">
        <f t="shared" si="4"/>
        <v>535284116.5086</v>
      </c>
      <c r="V44" s="11"/>
    </row>
    <row r="45" spans="1:22" s="5" customFormat="1">
      <c r="A45" s="15">
        <v>38</v>
      </c>
      <c r="B45" s="30" t="s">
        <v>70</v>
      </c>
      <c r="C45" s="17" t="s">
        <v>71</v>
      </c>
      <c r="D45" s="22">
        <v>17</v>
      </c>
      <c r="E45" s="22">
        <v>70712634.560000002</v>
      </c>
      <c r="F45" s="22">
        <v>6</v>
      </c>
      <c r="G45" s="22">
        <v>2430440.41</v>
      </c>
      <c r="H45" s="22">
        <v>13</v>
      </c>
      <c r="I45" s="22">
        <v>81532708</v>
      </c>
      <c r="J45" s="22">
        <v>104</v>
      </c>
      <c r="K45" s="22">
        <v>11778918.93</v>
      </c>
      <c r="L45" s="22">
        <f t="shared" si="0"/>
        <v>140</v>
      </c>
      <c r="M45" s="22">
        <f t="shared" si="1"/>
        <v>166454701.90000001</v>
      </c>
      <c r="N45" s="22">
        <v>13</v>
      </c>
      <c r="O45" s="22">
        <v>191750000</v>
      </c>
      <c r="P45" s="22">
        <v>11</v>
      </c>
      <c r="Q45" s="22">
        <v>159500000</v>
      </c>
      <c r="R45" s="22">
        <f t="shared" si="9"/>
        <v>24</v>
      </c>
      <c r="S45" s="22">
        <f t="shared" si="10"/>
        <v>351250000</v>
      </c>
      <c r="T45" s="22">
        <f t="shared" si="3"/>
        <v>164</v>
      </c>
      <c r="U45" s="22">
        <f t="shared" si="4"/>
        <v>517704701.89999998</v>
      </c>
      <c r="V45" s="11"/>
    </row>
    <row r="46" spans="1:22" s="5" customFormat="1">
      <c r="A46" s="18">
        <v>39</v>
      </c>
      <c r="B46" s="31" t="s">
        <v>120</v>
      </c>
      <c r="C46" s="1" t="s">
        <v>121</v>
      </c>
      <c r="D46" s="23">
        <v>53</v>
      </c>
      <c r="E46" s="23">
        <v>120285402.55</v>
      </c>
      <c r="F46" s="23">
        <v>166</v>
      </c>
      <c r="G46" s="23">
        <v>9554650.2200000007</v>
      </c>
      <c r="H46" s="23">
        <v>12955</v>
      </c>
      <c r="I46" s="23">
        <v>69386546.599999994</v>
      </c>
      <c r="J46" s="23">
        <v>54213</v>
      </c>
      <c r="K46" s="23">
        <v>71381955.060000002</v>
      </c>
      <c r="L46" s="21">
        <f t="shared" si="0"/>
        <v>67387</v>
      </c>
      <c r="M46" s="21">
        <f t="shared" si="1"/>
        <v>270608554.43000001</v>
      </c>
      <c r="N46" s="23">
        <v>252</v>
      </c>
      <c r="O46" s="23">
        <v>52627553.25</v>
      </c>
      <c r="P46" s="23">
        <v>70</v>
      </c>
      <c r="Q46" s="23">
        <v>159854253.25</v>
      </c>
      <c r="R46" s="21">
        <f t="shared" si="9"/>
        <v>322</v>
      </c>
      <c r="S46" s="21">
        <f t="shared" si="10"/>
        <v>212481806.5</v>
      </c>
      <c r="T46" s="21">
        <f t="shared" si="3"/>
        <v>67709</v>
      </c>
      <c r="U46" s="21">
        <f t="shared" si="4"/>
        <v>483090360.93000001</v>
      </c>
      <c r="V46" s="11"/>
    </row>
    <row r="47" spans="1:22" s="5" customFormat="1">
      <c r="A47" s="15">
        <v>40</v>
      </c>
      <c r="B47" s="30" t="s">
        <v>104</v>
      </c>
      <c r="C47" s="17" t="s">
        <v>105</v>
      </c>
      <c r="D47" s="22"/>
      <c r="E47" s="22"/>
      <c r="F47" s="22">
        <v>9</v>
      </c>
      <c r="G47" s="22">
        <v>1742833.31</v>
      </c>
      <c r="H47" s="22">
        <v>110</v>
      </c>
      <c r="I47" s="22">
        <v>37758447.810000002</v>
      </c>
      <c r="J47" s="22">
        <v>316</v>
      </c>
      <c r="K47" s="22">
        <v>226521020.66999999</v>
      </c>
      <c r="L47" s="22">
        <f t="shared" si="0"/>
        <v>435</v>
      </c>
      <c r="M47" s="22">
        <f t="shared" si="1"/>
        <v>266022301.78999999</v>
      </c>
      <c r="N47" s="22">
        <v>94</v>
      </c>
      <c r="O47" s="22">
        <v>200265970.40000001</v>
      </c>
      <c r="P47" s="22">
        <v>7</v>
      </c>
      <c r="Q47" s="22">
        <v>9752300.2799999993</v>
      </c>
      <c r="R47" s="22">
        <f t="shared" si="9"/>
        <v>101</v>
      </c>
      <c r="S47" s="22">
        <f t="shared" si="10"/>
        <v>210018270.68000001</v>
      </c>
      <c r="T47" s="22">
        <f t="shared" si="3"/>
        <v>536</v>
      </c>
      <c r="U47" s="22">
        <f t="shared" si="4"/>
        <v>476040572.47000003</v>
      </c>
      <c r="V47" s="11"/>
    </row>
    <row r="48" spans="1:22" s="5" customFormat="1">
      <c r="A48" s="18">
        <v>41</v>
      </c>
      <c r="B48" s="31" t="s">
        <v>118</v>
      </c>
      <c r="C48" s="1" t="s">
        <v>119</v>
      </c>
      <c r="D48" s="23">
        <v>116</v>
      </c>
      <c r="E48" s="23">
        <v>44849620.880000003</v>
      </c>
      <c r="F48" s="23">
        <v>82</v>
      </c>
      <c r="G48" s="23">
        <v>5998081.6100000003</v>
      </c>
      <c r="H48" s="23">
        <v>7267</v>
      </c>
      <c r="I48" s="23">
        <v>83532165.510000005</v>
      </c>
      <c r="J48" s="23">
        <v>836</v>
      </c>
      <c r="K48" s="23">
        <v>65498287.549999997</v>
      </c>
      <c r="L48" s="21">
        <f t="shared" si="0"/>
        <v>8301</v>
      </c>
      <c r="M48" s="21">
        <f t="shared" si="1"/>
        <v>199878155.55000001</v>
      </c>
      <c r="N48" s="23">
        <v>148</v>
      </c>
      <c r="O48" s="23">
        <v>53433526.100000001</v>
      </c>
      <c r="P48" s="23">
        <v>175</v>
      </c>
      <c r="Q48" s="23">
        <v>145177598.71000001</v>
      </c>
      <c r="R48" s="21">
        <f t="shared" si="9"/>
        <v>323</v>
      </c>
      <c r="S48" s="21">
        <f t="shared" si="10"/>
        <v>198611124.81</v>
      </c>
      <c r="T48" s="21">
        <f t="shared" si="3"/>
        <v>8624</v>
      </c>
      <c r="U48" s="21">
        <f t="shared" si="4"/>
        <v>398489280.36000001</v>
      </c>
      <c r="V48" s="11"/>
    </row>
    <row r="49" spans="1:22" s="5" customFormat="1">
      <c r="A49" s="15">
        <v>42</v>
      </c>
      <c r="B49" s="16" t="s">
        <v>23</v>
      </c>
      <c r="C49" s="17" t="s">
        <v>24</v>
      </c>
      <c r="D49" s="22">
        <v>5</v>
      </c>
      <c r="E49" s="22">
        <v>35471494.130000003</v>
      </c>
      <c r="F49" s="22">
        <v>2</v>
      </c>
      <c r="G49" s="22">
        <v>57358.63</v>
      </c>
      <c r="H49" s="22">
        <v>25</v>
      </c>
      <c r="I49" s="22">
        <v>2429261.09</v>
      </c>
      <c r="J49" s="22">
        <v>44</v>
      </c>
      <c r="K49" s="22">
        <v>15022084.42</v>
      </c>
      <c r="L49" s="22">
        <f t="shared" si="0"/>
        <v>76</v>
      </c>
      <c r="M49" s="22">
        <f t="shared" si="1"/>
        <v>52980198.270000011</v>
      </c>
      <c r="N49" s="22">
        <v>52</v>
      </c>
      <c r="O49" s="22">
        <v>130323237.62</v>
      </c>
      <c r="P49" s="22">
        <v>54</v>
      </c>
      <c r="Q49" s="22">
        <v>191548575.25999999</v>
      </c>
      <c r="R49" s="22">
        <f t="shared" si="9"/>
        <v>106</v>
      </c>
      <c r="S49" s="22">
        <f t="shared" si="10"/>
        <v>321871812.88</v>
      </c>
      <c r="T49" s="22">
        <f t="shared" si="3"/>
        <v>182</v>
      </c>
      <c r="U49" s="22">
        <f t="shared" si="4"/>
        <v>374852011.14999998</v>
      </c>
      <c r="V49" s="11"/>
    </row>
    <row r="50" spans="1:22" s="5" customFormat="1">
      <c r="A50" s="18">
        <v>43</v>
      </c>
      <c r="B50" s="31" t="s">
        <v>102</v>
      </c>
      <c r="C50" s="1" t="s">
        <v>103</v>
      </c>
      <c r="D50" s="23">
        <v>86</v>
      </c>
      <c r="E50" s="23">
        <v>59787367.039999999</v>
      </c>
      <c r="F50" s="23">
        <v>153</v>
      </c>
      <c r="G50" s="23">
        <v>7356065.1799999997</v>
      </c>
      <c r="H50" s="23">
        <v>8146</v>
      </c>
      <c r="I50" s="23">
        <v>52791076.890000001</v>
      </c>
      <c r="J50" s="23">
        <v>866</v>
      </c>
      <c r="K50" s="23">
        <v>14464994.2282</v>
      </c>
      <c r="L50" s="21">
        <f t="shared" si="0"/>
        <v>9251</v>
      </c>
      <c r="M50" s="21">
        <f t="shared" si="1"/>
        <v>134399503.3382</v>
      </c>
      <c r="N50" s="23">
        <v>17</v>
      </c>
      <c r="O50" s="23">
        <v>60907350</v>
      </c>
      <c r="P50" s="23">
        <v>56</v>
      </c>
      <c r="Q50" s="23">
        <v>153740060.31999999</v>
      </c>
      <c r="R50" s="21">
        <f t="shared" si="9"/>
        <v>73</v>
      </c>
      <c r="S50" s="21">
        <f t="shared" si="10"/>
        <v>214647410.31999999</v>
      </c>
      <c r="T50" s="21">
        <f t="shared" si="3"/>
        <v>9324</v>
      </c>
      <c r="U50" s="21">
        <f t="shared" si="4"/>
        <v>349046913.65820003</v>
      </c>
      <c r="V50" s="11"/>
    </row>
    <row r="51" spans="1:22" s="5" customFormat="1">
      <c r="A51" s="15">
        <v>44</v>
      </c>
      <c r="B51" s="30" t="s">
        <v>138</v>
      </c>
      <c r="C51" s="17" t="s">
        <v>139</v>
      </c>
      <c r="D51" s="22">
        <v>36</v>
      </c>
      <c r="E51" s="22">
        <v>14167768</v>
      </c>
      <c r="F51" s="22">
        <v>23</v>
      </c>
      <c r="G51" s="22">
        <v>2805142.72</v>
      </c>
      <c r="H51" s="22">
        <v>8</v>
      </c>
      <c r="I51" s="22">
        <v>138522808.53</v>
      </c>
      <c r="J51" s="22">
        <v>79</v>
      </c>
      <c r="K51" s="22">
        <v>1007928.37</v>
      </c>
      <c r="L51" s="22">
        <f t="shared" si="0"/>
        <v>146</v>
      </c>
      <c r="M51" s="22">
        <f t="shared" si="1"/>
        <v>156503647.62</v>
      </c>
      <c r="N51" s="22">
        <v>11</v>
      </c>
      <c r="O51" s="22">
        <v>16846656.66</v>
      </c>
      <c r="P51" s="22">
        <v>20</v>
      </c>
      <c r="Q51" s="22">
        <v>163330458.34</v>
      </c>
      <c r="R51" s="22">
        <f t="shared" si="9"/>
        <v>31</v>
      </c>
      <c r="S51" s="22">
        <f t="shared" si="10"/>
        <v>180177115</v>
      </c>
      <c r="T51" s="22">
        <f t="shared" si="3"/>
        <v>177</v>
      </c>
      <c r="U51" s="22">
        <f t="shared" si="4"/>
        <v>336680762.62</v>
      </c>
      <c r="V51" s="11"/>
    </row>
    <row r="52" spans="1:22" s="5" customFormat="1">
      <c r="A52" s="18">
        <v>45</v>
      </c>
      <c r="B52" s="31" t="s">
        <v>126</v>
      </c>
      <c r="C52" s="1" t="s">
        <v>127</v>
      </c>
      <c r="D52" s="23">
        <v>60</v>
      </c>
      <c r="E52" s="23">
        <v>6778062.9900000002</v>
      </c>
      <c r="F52" s="23">
        <v>44</v>
      </c>
      <c r="G52" s="23">
        <v>1948898.02</v>
      </c>
      <c r="H52" s="23">
        <v>3853</v>
      </c>
      <c r="I52" s="23">
        <v>148753413.03</v>
      </c>
      <c r="J52" s="23">
        <v>179</v>
      </c>
      <c r="K52" s="23">
        <v>9274686.4100000001</v>
      </c>
      <c r="L52" s="21">
        <f t="shared" si="0"/>
        <v>4136</v>
      </c>
      <c r="M52" s="21">
        <f t="shared" si="1"/>
        <v>166755060.44999999</v>
      </c>
      <c r="N52" s="23">
        <v>64</v>
      </c>
      <c r="O52" s="23">
        <v>8380218.4900000002</v>
      </c>
      <c r="P52" s="23">
        <v>158</v>
      </c>
      <c r="Q52" s="23">
        <v>152687807.53999999</v>
      </c>
      <c r="R52" s="21">
        <f t="shared" si="9"/>
        <v>222</v>
      </c>
      <c r="S52" s="21">
        <f t="shared" si="10"/>
        <v>161068026.03</v>
      </c>
      <c r="T52" s="21">
        <f t="shared" si="3"/>
        <v>4358</v>
      </c>
      <c r="U52" s="21">
        <f t="shared" si="4"/>
        <v>327823086.48000002</v>
      </c>
      <c r="V52" s="11"/>
    </row>
    <row r="53" spans="1:22" s="5" customFormat="1">
      <c r="A53" s="15">
        <v>46</v>
      </c>
      <c r="B53" s="30" t="s">
        <v>112</v>
      </c>
      <c r="C53" s="17" t="s">
        <v>113</v>
      </c>
      <c r="D53" s="22">
        <v>6</v>
      </c>
      <c r="E53" s="22">
        <v>19445400.399999999</v>
      </c>
      <c r="F53" s="22">
        <v>22</v>
      </c>
      <c r="G53" s="22">
        <v>5567411.1699999999</v>
      </c>
      <c r="H53" s="22">
        <v>22</v>
      </c>
      <c r="I53" s="22">
        <v>165381816.19</v>
      </c>
      <c r="J53" s="22">
        <v>48</v>
      </c>
      <c r="K53" s="22">
        <v>59147870.130000003</v>
      </c>
      <c r="L53" s="22">
        <f t="shared" si="0"/>
        <v>98</v>
      </c>
      <c r="M53" s="22">
        <f t="shared" si="1"/>
        <v>249542497.88999999</v>
      </c>
      <c r="N53" s="22">
        <v>9</v>
      </c>
      <c r="O53" s="22">
        <v>13896000</v>
      </c>
      <c r="P53" s="22">
        <v>9</v>
      </c>
      <c r="Q53" s="22">
        <v>24171437.899999999</v>
      </c>
      <c r="R53" s="22">
        <f t="shared" si="9"/>
        <v>18</v>
      </c>
      <c r="S53" s="22">
        <f t="shared" si="10"/>
        <v>38067437.899999999</v>
      </c>
      <c r="T53" s="22">
        <f t="shared" si="3"/>
        <v>116</v>
      </c>
      <c r="U53" s="22">
        <f t="shared" si="4"/>
        <v>287609935.78999996</v>
      </c>
      <c r="V53" s="11"/>
    </row>
    <row r="54" spans="1:22" s="5" customFormat="1">
      <c r="A54" s="18">
        <v>47</v>
      </c>
      <c r="B54" s="31" t="s">
        <v>110</v>
      </c>
      <c r="C54" s="1" t="s">
        <v>111</v>
      </c>
      <c r="D54" s="23">
        <v>25</v>
      </c>
      <c r="E54" s="23">
        <v>105195016.02</v>
      </c>
      <c r="F54" s="23"/>
      <c r="G54" s="23"/>
      <c r="H54" s="23">
        <v>13</v>
      </c>
      <c r="I54" s="23">
        <v>19581366.140000001</v>
      </c>
      <c r="J54" s="23">
        <v>37</v>
      </c>
      <c r="K54" s="23">
        <v>12511418.550000001</v>
      </c>
      <c r="L54" s="21">
        <f t="shared" si="0"/>
        <v>75</v>
      </c>
      <c r="M54" s="21">
        <f t="shared" si="1"/>
        <v>137287800.71000001</v>
      </c>
      <c r="N54" s="23">
        <v>1</v>
      </c>
      <c r="O54" s="23">
        <v>50000000</v>
      </c>
      <c r="P54" s="23">
        <v>3</v>
      </c>
      <c r="Q54" s="23">
        <v>100000000</v>
      </c>
      <c r="R54" s="21">
        <f t="shared" si="9"/>
        <v>4</v>
      </c>
      <c r="S54" s="21">
        <f t="shared" si="10"/>
        <v>150000000</v>
      </c>
      <c r="T54" s="21">
        <f t="shared" si="3"/>
        <v>79</v>
      </c>
      <c r="U54" s="21">
        <f t="shared" si="4"/>
        <v>287287800.71000004</v>
      </c>
      <c r="V54" s="11"/>
    </row>
    <row r="55" spans="1:22" s="5" customFormat="1">
      <c r="A55" s="15">
        <v>48</v>
      </c>
      <c r="B55" s="30" t="s">
        <v>96</v>
      </c>
      <c r="C55" s="17" t="s">
        <v>97</v>
      </c>
      <c r="D55" s="22">
        <v>14</v>
      </c>
      <c r="E55" s="22">
        <v>9549784.9000000004</v>
      </c>
      <c r="F55" s="22">
        <v>54</v>
      </c>
      <c r="G55" s="22">
        <v>5891462.25</v>
      </c>
      <c r="H55" s="22">
        <v>45</v>
      </c>
      <c r="I55" s="22">
        <v>46109736.560000002</v>
      </c>
      <c r="J55" s="22">
        <v>215</v>
      </c>
      <c r="K55" s="22">
        <v>85121130.819999993</v>
      </c>
      <c r="L55" s="22">
        <f t="shared" si="0"/>
        <v>328</v>
      </c>
      <c r="M55" s="22">
        <f t="shared" si="1"/>
        <v>146672114.53</v>
      </c>
      <c r="N55" s="22">
        <v>8</v>
      </c>
      <c r="O55" s="22">
        <v>56719091</v>
      </c>
      <c r="P55" s="22">
        <v>7</v>
      </c>
      <c r="Q55" s="22">
        <v>54695386.950000003</v>
      </c>
      <c r="R55" s="22">
        <f t="shared" si="9"/>
        <v>15</v>
      </c>
      <c r="S55" s="22">
        <f t="shared" si="10"/>
        <v>111414477.95</v>
      </c>
      <c r="T55" s="22">
        <f t="shared" si="3"/>
        <v>343</v>
      </c>
      <c r="U55" s="22">
        <f t="shared" si="4"/>
        <v>258086592.48000002</v>
      </c>
      <c r="V55" s="11"/>
    </row>
    <row r="56" spans="1:22" s="5" customFormat="1">
      <c r="A56" s="18">
        <v>49</v>
      </c>
      <c r="B56" s="31" t="s">
        <v>128</v>
      </c>
      <c r="C56" s="1" t="s">
        <v>129</v>
      </c>
      <c r="D56" s="23">
        <v>196</v>
      </c>
      <c r="E56" s="23">
        <v>7258345.5700000003</v>
      </c>
      <c r="F56" s="23">
        <v>1720</v>
      </c>
      <c r="G56" s="23">
        <v>39590372.340000004</v>
      </c>
      <c r="H56" s="23">
        <v>2005</v>
      </c>
      <c r="I56" s="23">
        <v>32419771.219999999</v>
      </c>
      <c r="J56" s="23">
        <v>3871</v>
      </c>
      <c r="K56" s="23">
        <v>69044959.400000006</v>
      </c>
      <c r="L56" s="21">
        <f t="shared" si="0"/>
        <v>7792</v>
      </c>
      <c r="M56" s="21">
        <f t="shared" si="1"/>
        <v>148313448.53</v>
      </c>
      <c r="N56" s="23">
        <v>463</v>
      </c>
      <c r="O56" s="23">
        <v>87284669.930000007</v>
      </c>
      <c r="P56" s="23">
        <v>122</v>
      </c>
      <c r="Q56" s="23">
        <v>18059631.07</v>
      </c>
      <c r="R56" s="21">
        <f t="shared" si="9"/>
        <v>585</v>
      </c>
      <c r="S56" s="21">
        <f t="shared" si="10"/>
        <v>105344301</v>
      </c>
      <c r="T56" s="21">
        <f t="shared" si="3"/>
        <v>8377</v>
      </c>
      <c r="U56" s="21">
        <f t="shared" si="4"/>
        <v>253657749.53</v>
      </c>
      <c r="V56" s="11"/>
    </row>
    <row r="57" spans="1:22" s="5" customFormat="1">
      <c r="A57" s="15">
        <v>50</v>
      </c>
      <c r="B57" s="16" t="s">
        <v>150</v>
      </c>
      <c r="C57" s="17" t="s">
        <v>151</v>
      </c>
      <c r="D57" s="22">
        <v>24</v>
      </c>
      <c r="E57" s="22">
        <v>75333102.420000002</v>
      </c>
      <c r="F57" s="22"/>
      <c r="G57" s="22"/>
      <c r="H57" s="22">
        <v>31</v>
      </c>
      <c r="I57" s="22">
        <v>13106122.08</v>
      </c>
      <c r="J57" s="22">
        <v>1</v>
      </c>
      <c r="K57" s="22">
        <v>19737.099999999999</v>
      </c>
      <c r="L57" s="22">
        <f t="shared" si="0"/>
        <v>56</v>
      </c>
      <c r="M57" s="22">
        <f t="shared" si="1"/>
        <v>88458961.599999994</v>
      </c>
      <c r="N57" s="22">
        <v>1</v>
      </c>
      <c r="O57" s="22">
        <v>150000000</v>
      </c>
      <c r="P57" s="22">
        <v>4</v>
      </c>
      <c r="Q57" s="22">
        <v>497870.39</v>
      </c>
      <c r="R57" s="22">
        <f t="shared" si="9"/>
        <v>5</v>
      </c>
      <c r="S57" s="22">
        <f t="shared" si="10"/>
        <v>150497870.38999999</v>
      </c>
      <c r="T57" s="22">
        <f t="shared" si="3"/>
        <v>61</v>
      </c>
      <c r="U57" s="22">
        <f t="shared" si="4"/>
        <v>238956831.98999998</v>
      </c>
      <c r="V57" s="11"/>
    </row>
    <row r="58" spans="1:22" s="5" customFormat="1">
      <c r="A58" s="18">
        <v>51</v>
      </c>
      <c r="B58" s="31" t="s">
        <v>132</v>
      </c>
      <c r="C58" s="1" t="s">
        <v>133</v>
      </c>
      <c r="D58" s="23">
        <v>22</v>
      </c>
      <c r="E58" s="23">
        <v>9144089.1899999995</v>
      </c>
      <c r="F58" s="23">
        <v>38</v>
      </c>
      <c r="G58" s="23">
        <v>11032604.83</v>
      </c>
      <c r="H58" s="23">
        <v>283</v>
      </c>
      <c r="I58" s="23">
        <v>90069391.980000004</v>
      </c>
      <c r="J58" s="23">
        <v>286</v>
      </c>
      <c r="K58" s="23">
        <v>37727675.109999999</v>
      </c>
      <c r="L58" s="21">
        <f t="shared" si="0"/>
        <v>629</v>
      </c>
      <c r="M58" s="21">
        <f t="shared" si="1"/>
        <v>147973761.11000001</v>
      </c>
      <c r="N58" s="23">
        <v>14</v>
      </c>
      <c r="O58" s="23">
        <v>10687710.24</v>
      </c>
      <c r="P58" s="23">
        <v>13</v>
      </c>
      <c r="Q58" s="23">
        <v>60807801.899999999</v>
      </c>
      <c r="R58" s="21">
        <f t="shared" si="9"/>
        <v>27</v>
      </c>
      <c r="S58" s="21">
        <f t="shared" si="10"/>
        <v>71495512.140000001</v>
      </c>
      <c r="T58" s="21">
        <f t="shared" si="3"/>
        <v>656</v>
      </c>
      <c r="U58" s="21">
        <f t="shared" si="4"/>
        <v>219469273.25</v>
      </c>
      <c r="V58" s="11"/>
    </row>
    <row r="59" spans="1:22" s="5" customFormat="1">
      <c r="A59" s="15">
        <v>52</v>
      </c>
      <c r="B59" s="30" t="s">
        <v>108</v>
      </c>
      <c r="C59" s="17" t="s">
        <v>109</v>
      </c>
      <c r="D59" s="22"/>
      <c r="E59" s="22"/>
      <c r="F59" s="22"/>
      <c r="G59" s="22"/>
      <c r="H59" s="22">
        <v>146</v>
      </c>
      <c r="I59" s="22">
        <v>57559333.909999996</v>
      </c>
      <c r="J59" s="22">
        <v>144</v>
      </c>
      <c r="K59" s="22">
        <v>86998548.010000005</v>
      </c>
      <c r="L59" s="22">
        <f t="shared" si="0"/>
        <v>290</v>
      </c>
      <c r="M59" s="22">
        <f t="shared" si="1"/>
        <v>144557881.92000002</v>
      </c>
      <c r="N59" s="22">
        <v>35</v>
      </c>
      <c r="O59" s="22">
        <v>46049092</v>
      </c>
      <c r="P59" s="22">
        <v>30</v>
      </c>
      <c r="Q59" s="22">
        <v>16557750.619999999</v>
      </c>
      <c r="R59" s="22">
        <f t="shared" si="9"/>
        <v>65</v>
      </c>
      <c r="S59" s="22">
        <f t="shared" si="10"/>
        <v>62606842.619999997</v>
      </c>
      <c r="T59" s="22">
        <f t="shared" si="3"/>
        <v>355</v>
      </c>
      <c r="U59" s="22">
        <f t="shared" si="4"/>
        <v>207164724.54000002</v>
      </c>
      <c r="V59" s="11"/>
    </row>
    <row r="60" spans="1:22" s="5" customFormat="1">
      <c r="A60" s="18">
        <v>53</v>
      </c>
      <c r="B60" s="31" t="s">
        <v>142</v>
      </c>
      <c r="C60" s="1" t="s">
        <v>143</v>
      </c>
      <c r="D60" s="23">
        <v>5</v>
      </c>
      <c r="E60" s="23">
        <v>8278793.1500000004</v>
      </c>
      <c r="F60" s="23">
        <v>1</v>
      </c>
      <c r="G60" s="23">
        <v>1817684.67</v>
      </c>
      <c r="H60" s="23">
        <v>30</v>
      </c>
      <c r="I60" s="23">
        <v>3033908.01</v>
      </c>
      <c r="J60" s="23">
        <v>55</v>
      </c>
      <c r="K60" s="23">
        <v>11357106.1</v>
      </c>
      <c r="L60" s="21">
        <f t="shared" si="0"/>
        <v>91</v>
      </c>
      <c r="M60" s="21">
        <f t="shared" si="1"/>
        <v>24487491.93</v>
      </c>
      <c r="N60" s="23">
        <v>9</v>
      </c>
      <c r="O60" s="23">
        <v>101007800</v>
      </c>
      <c r="P60" s="23">
        <v>4</v>
      </c>
      <c r="Q60" s="23">
        <v>80762430.930000007</v>
      </c>
      <c r="R60" s="21">
        <f t="shared" si="9"/>
        <v>13</v>
      </c>
      <c r="S60" s="21">
        <f t="shared" si="10"/>
        <v>181770230.93000001</v>
      </c>
      <c r="T60" s="21">
        <f t="shared" si="3"/>
        <v>104</v>
      </c>
      <c r="U60" s="21">
        <f t="shared" si="4"/>
        <v>206257722.86000001</v>
      </c>
      <c r="V60" s="11"/>
    </row>
    <row r="61" spans="1:22" s="5" customFormat="1">
      <c r="A61" s="15">
        <v>54</v>
      </c>
      <c r="B61" s="30" t="s">
        <v>124</v>
      </c>
      <c r="C61" s="17" t="s">
        <v>125</v>
      </c>
      <c r="D61" s="22">
        <v>183</v>
      </c>
      <c r="E61" s="22">
        <v>5484515.4400000004</v>
      </c>
      <c r="F61" s="22">
        <v>779</v>
      </c>
      <c r="G61" s="22">
        <v>24593899.715100002</v>
      </c>
      <c r="H61" s="22">
        <v>4036</v>
      </c>
      <c r="I61" s="22">
        <v>27960141.879999999</v>
      </c>
      <c r="J61" s="22">
        <v>3166</v>
      </c>
      <c r="K61" s="22">
        <v>51647058.630000003</v>
      </c>
      <c r="L61" s="22">
        <f t="shared" si="0"/>
        <v>8164</v>
      </c>
      <c r="M61" s="22">
        <f t="shared" si="1"/>
        <v>109685615.66510001</v>
      </c>
      <c r="N61" s="22">
        <v>1729</v>
      </c>
      <c r="O61" s="22">
        <v>65243106.229999997</v>
      </c>
      <c r="P61" s="22">
        <v>144</v>
      </c>
      <c r="Q61" s="22">
        <v>22586938.530000001</v>
      </c>
      <c r="R61" s="22">
        <f t="shared" si="9"/>
        <v>1873</v>
      </c>
      <c r="S61" s="22">
        <f t="shared" si="10"/>
        <v>87830044.75999999</v>
      </c>
      <c r="T61" s="22">
        <f t="shared" si="3"/>
        <v>10037</v>
      </c>
      <c r="U61" s="22">
        <f t="shared" si="4"/>
        <v>197515660.4251</v>
      </c>
      <c r="V61" s="11"/>
    </row>
    <row r="62" spans="1:22" s="5" customFormat="1">
      <c r="A62" s="18">
        <v>55</v>
      </c>
      <c r="B62" s="31" t="s">
        <v>130</v>
      </c>
      <c r="C62" s="1" t="s">
        <v>131</v>
      </c>
      <c r="D62" s="23">
        <v>30</v>
      </c>
      <c r="E62" s="23">
        <v>34665112.380000003</v>
      </c>
      <c r="F62" s="23">
        <v>179</v>
      </c>
      <c r="G62" s="23">
        <v>26800335.18</v>
      </c>
      <c r="H62" s="23">
        <v>129</v>
      </c>
      <c r="I62" s="23">
        <v>27957189.920000002</v>
      </c>
      <c r="J62" s="23">
        <v>578</v>
      </c>
      <c r="K62" s="23">
        <v>34802914.600000001</v>
      </c>
      <c r="L62" s="21">
        <f t="shared" si="0"/>
        <v>916</v>
      </c>
      <c r="M62" s="21">
        <f t="shared" si="1"/>
        <v>124225552.08000001</v>
      </c>
      <c r="N62" s="23">
        <v>45</v>
      </c>
      <c r="O62" s="23">
        <v>33187162.77</v>
      </c>
      <c r="P62" s="23">
        <v>43</v>
      </c>
      <c r="Q62" s="23">
        <v>29437841.23</v>
      </c>
      <c r="R62" s="21">
        <f t="shared" si="9"/>
        <v>88</v>
      </c>
      <c r="S62" s="21">
        <f t="shared" si="10"/>
        <v>62625004</v>
      </c>
      <c r="T62" s="21">
        <f t="shared" si="3"/>
        <v>1004</v>
      </c>
      <c r="U62" s="21">
        <f t="shared" si="4"/>
        <v>186850556.08000001</v>
      </c>
      <c r="V62" s="11"/>
    </row>
    <row r="63" spans="1:22" s="5" customFormat="1">
      <c r="A63" s="15">
        <v>56</v>
      </c>
      <c r="B63" s="30" t="s">
        <v>76</v>
      </c>
      <c r="C63" s="17" t="s">
        <v>77</v>
      </c>
      <c r="D63" s="22">
        <v>641</v>
      </c>
      <c r="E63" s="22">
        <v>55326616.770000003</v>
      </c>
      <c r="F63" s="22">
        <v>431</v>
      </c>
      <c r="G63" s="22">
        <v>28511775.219999999</v>
      </c>
      <c r="H63" s="22">
        <v>355</v>
      </c>
      <c r="I63" s="22">
        <v>9789228.8800000008</v>
      </c>
      <c r="J63" s="22">
        <v>505</v>
      </c>
      <c r="K63" s="22">
        <v>13944004.359999999</v>
      </c>
      <c r="L63" s="22">
        <f t="shared" si="0"/>
        <v>1932</v>
      </c>
      <c r="M63" s="22">
        <f t="shared" si="1"/>
        <v>107571625.23</v>
      </c>
      <c r="N63" s="22">
        <v>27</v>
      </c>
      <c r="O63" s="22">
        <v>21933249.550000001</v>
      </c>
      <c r="P63" s="22">
        <v>54</v>
      </c>
      <c r="Q63" s="22">
        <v>44626895.609999999</v>
      </c>
      <c r="R63" s="22">
        <f t="shared" si="9"/>
        <v>81</v>
      </c>
      <c r="S63" s="22">
        <f t="shared" si="10"/>
        <v>66560145.159999996</v>
      </c>
      <c r="T63" s="22">
        <f t="shared" si="3"/>
        <v>2013</v>
      </c>
      <c r="U63" s="22">
        <f t="shared" si="4"/>
        <v>174131770.38999999</v>
      </c>
      <c r="V63" s="11"/>
    </row>
    <row r="64" spans="1:22" s="5" customFormat="1">
      <c r="A64" s="18">
        <v>57</v>
      </c>
      <c r="B64" s="31" t="s">
        <v>116</v>
      </c>
      <c r="C64" s="1" t="s">
        <v>117</v>
      </c>
      <c r="D64" s="23">
        <v>917</v>
      </c>
      <c r="E64" s="23">
        <v>51097310.840000004</v>
      </c>
      <c r="F64" s="23">
        <v>862</v>
      </c>
      <c r="G64" s="23">
        <v>40561759.270000003</v>
      </c>
      <c r="H64" s="23">
        <v>722</v>
      </c>
      <c r="I64" s="23">
        <v>17568315.41</v>
      </c>
      <c r="J64" s="23">
        <v>382</v>
      </c>
      <c r="K64" s="23">
        <v>18023751.32</v>
      </c>
      <c r="L64" s="21">
        <f t="shared" si="0"/>
        <v>2883</v>
      </c>
      <c r="M64" s="21">
        <f t="shared" si="1"/>
        <v>127251136.84</v>
      </c>
      <c r="N64" s="23">
        <v>17</v>
      </c>
      <c r="O64" s="23">
        <v>13342828.24</v>
      </c>
      <c r="P64" s="23">
        <v>17</v>
      </c>
      <c r="Q64" s="23">
        <v>22824284.59</v>
      </c>
      <c r="R64" s="21">
        <f t="shared" si="9"/>
        <v>34</v>
      </c>
      <c r="S64" s="21">
        <f t="shared" si="10"/>
        <v>36167112.829999998</v>
      </c>
      <c r="T64" s="21">
        <f t="shared" si="3"/>
        <v>2917</v>
      </c>
      <c r="U64" s="21">
        <f t="shared" si="4"/>
        <v>163418249.67000002</v>
      </c>
      <c r="V64" s="11"/>
    </row>
    <row r="65" spans="1:22" s="5" customFormat="1">
      <c r="A65" s="15">
        <v>58</v>
      </c>
      <c r="B65" s="16" t="s">
        <v>114</v>
      </c>
      <c r="C65" s="17" t="s">
        <v>115</v>
      </c>
      <c r="D65" s="22">
        <v>29</v>
      </c>
      <c r="E65" s="22">
        <v>823299.41</v>
      </c>
      <c r="F65" s="22">
        <v>6</v>
      </c>
      <c r="G65" s="22">
        <v>355952.1</v>
      </c>
      <c r="H65" s="22">
        <v>29955</v>
      </c>
      <c r="I65" s="22">
        <v>70545211.230000004</v>
      </c>
      <c r="J65" s="22">
        <v>34262</v>
      </c>
      <c r="K65" s="22">
        <v>20285653.550000001</v>
      </c>
      <c r="L65" s="22">
        <f t="shared" si="0"/>
        <v>64252</v>
      </c>
      <c r="M65" s="22">
        <f t="shared" si="1"/>
        <v>92010116.290000007</v>
      </c>
      <c r="N65" s="22">
        <v>6</v>
      </c>
      <c r="O65" s="22">
        <v>950190.7</v>
      </c>
      <c r="P65" s="22">
        <v>15</v>
      </c>
      <c r="Q65" s="22">
        <v>55154792.670000002</v>
      </c>
      <c r="R65" s="22">
        <f t="shared" si="9"/>
        <v>21</v>
      </c>
      <c r="S65" s="22">
        <f t="shared" si="10"/>
        <v>56104983.370000005</v>
      </c>
      <c r="T65" s="22">
        <f t="shared" si="3"/>
        <v>64273</v>
      </c>
      <c r="U65" s="22">
        <f t="shared" si="4"/>
        <v>148115099.66000003</v>
      </c>
      <c r="V65" s="11"/>
    </row>
    <row r="66" spans="1:22" s="5" customFormat="1">
      <c r="A66" s="18">
        <v>59</v>
      </c>
      <c r="B66" s="31" t="s">
        <v>136</v>
      </c>
      <c r="C66" s="1" t="s">
        <v>137</v>
      </c>
      <c r="D66" s="23">
        <v>123</v>
      </c>
      <c r="E66" s="23">
        <v>2100009.7000000002</v>
      </c>
      <c r="F66" s="23">
        <v>982</v>
      </c>
      <c r="G66" s="23">
        <v>34647553.880000003</v>
      </c>
      <c r="H66" s="23">
        <v>673</v>
      </c>
      <c r="I66" s="23">
        <v>13104027.939999999</v>
      </c>
      <c r="J66" s="23">
        <v>1466</v>
      </c>
      <c r="K66" s="23">
        <v>18399880.77</v>
      </c>
      <c r="L66" s="21">
        <f t="shared" si="0"/>
        <v>3244</v>
      </c>
      <c r="M66" s="21">
        <f t="shared" si="1"/>
        <v>68251472.290000007</v>
      </c>
      <c r="N66" s="23">
        <v>794</v>
      </c>
      <c r="O66" s="23">
        <v>55016973.490000002</v>
      </c>
      <c r="P66" s="23">
        <v>69</v>
      </c>
      <c r="Q66" s="23">
        <v>17066522.789999999</v>
      </c>
      <c r="R66" s="21">
        <f t="shared" si="9"/>
        <v>863</v>
      </c>
      <c r="S66" s="21">
        <f t="shared" si="10"/>
        <v>72083496.280000001</v>
      </c>
      <c r="T66" s="21">
        <f t="shared" si="3"/>
        <v>4107</v>
      </c>
      <c r="U66" s="21">
        <f t="shared" si="4"/>
        <v>140334968.56999999</v>
      </c>
      <c r="V66" s="11"/>
    </row>
    <row r="67" spans="1:22" s="5" customFormat="1">
      <c r="A67" s="15">
        <v>60</v>
      </c>
      <c r="B67" s="30" t="s">
        <v>134</v>
      </c>
      <c r="C67" s="17" t="s">
        <v>135</v>
      </c>
      <c r="D67" s="22">
        <v>17</v>
      </c>
      <c r="E67" s="22">
        <v>33881456.479999997</v>
      </c>
      <c r="F67" s="22">
        <v>18</v>
      </c>
      <c r="G67" s="22">
        <v>2670258.2000000002</v>
      </c>
      <c r="H67" s="22">
        <v>31</v>
      </c>
      <c r="I67" s="22">
        <v>3497218.39</v>
      </c>
      <c r="J67" s="22">
        <v>76</v>
      </c>
      <c r="K67" s="22">
        <v>24820747.27</v>
      </c>
      <c r="L67" s="22">
        <f t="shared" si="0"/>
        <v>142</v>
      </c>
      <c r="M67" s="22">
        <f t="shared" si="1"/>
        <v>64869680.340000004</v>
      </c>
      <c r="N67" s="22">
        <v>43</v>
      </c>
      <c r="O67" s="22">
        <v>29392857.940000001</v>
      </c>
      <c r="P67" s="22">
        <v>34</v>
      </c>
      <c r="Q67" s="22">
        <v>39308298.189999998</v>
      </c>
      <c r="R67" s="22">
        <f t="shared" si="9"/>
        <v>77</v>
      </c>
      <c r="S67" s="22">
        <f t="shared" si="10"/>
        <v>68701156.129999995</v>
      </c>
      <c r="T67" s="22">
        <f t="shared" si="3"/>
        <v>219</v>
      </c>
      <c r="U67" s="22">
        <f t="shared" si="4"/>
        <v>133570836.47</v>
      </c>
      <c r="V67" s="11"/>
    </row>
    <row r="68" spans="1:22" s="5" customFormat="1">
      <c r="A68" s="18">
        <v>61</v>
      </c>
      <c r="B68" s="31" t="s">
        <v>166</v>
      </c>
      <c r="C68" s="1" t="s">
        <v>167</v>
      </c>
      <c r="D68" s="23">
        <v>184</v>
      </c>
      <c r="E68" s="23">
        <v>41113567.579999998</v>
      </c>
      <c r="F68" s="23">
        <v>56</v>
      </c>
      <c r="G68" s="23">
        <v>6066285.04</v>
      </c>
      <c r="H68" s="23">
        <v>26</v>
      </c>
      <c r="I68" s="23">
        <v>4924618.03</v>
      </c>
      <c r="J68" s="23">
        <v>94</v>
      </c>
      <c r="K68" s="23">
        <v>3968600.18</v>
      </c>
      <c r="L68" s="21">
        <f t="shared" si="0"/>
        <v>360</v>
      </c>
      <c r="M68" s="21">
        <f t="shared" si="1"/>
        <v>56073070.829999998</v>
      </c>
      <c r="N68" s="23">
        <v>9</v>
      </c>
      <c r="O68" s="23">
        <v>18849747.050000001</v>
      </c>
      <c r="P68" s="23">
        <v>19</v>
      </c>
      <c r="Q68" s="23">
        <v>53231468.049999997</v>
      </c>
      <c r="R68" s="21">
        <f t="shared" si="9"/>
        <v>28</v>
      </c>
      <c r="S68" s="21">
        <f t="shared" si="10"/>
        <v>72081215.099999994</v>
      </c>
      <c r="T68" s="21">
        <f t="shared" si="3"/>
        <v>388</v>
      </c>
      <c r="U68" s="21">
        <f t="shared" si="4"/>
        <v>128154285.92999999</v>
      </c>
      <c r="V68" s="11"/>
    </row>
    <row r="69" spans="1:22" s="5" customFormat="1">
      <c r="A69" s="15">
        <v>62</v>
      </c>
      <c r="B69" s="30" t="s">
        <v>154</v>
      </c>
      <c r="C69" s="17" t="s">
        <v>155</v>
      </c>
      <c r="D69" s="22"/>
      <c r="E69" s="22"/>
      <c r="F69" s="22"/>
      <c r="G69" s="22"/>
      <c r="H69" s="22">
        <v>11335</v>
      </c>
      <c r="I69" s="22">
        <v>40588462.259999998</v>
      </c>
      <c r="J69" s="22">
        <v>18475</v>
      </c>
      <c r="K69" s="22">
        <v>59186760.240000002</v>
      </c>
      <c r="L69" s="22">
        <f t="shared" si="0"/>
        <v>29810</v>
      </c>
      <c r="M69" s="22">
        <f t="shared" si="1"/>
        <v>99775222.5</v>
      </c>
      <c r="N69" s="22">
        <v>94</v>
      </c>
      <c r="O69" s="22">
        <v>22224269.120000001</v>
      </c>
      <c r="P69" s="22">
        <v>295</v>
      </c>
      <c r="Q69" s="22">
        <v>5134334.8099999996</v>
      </c>
      <c r="R69" s="22">
        <f t="shared" si="9"/>
        <v>389</v>
      </c>
      <c r="S69" s="22">
        <f t="shared" si="10"/>
        <v>27358603.93</v>
      </c>
      <c r="T69" s="22">
        <f t="shared" si="3"/>
        <v>30199</v>
      </c>
      <c r="U69" s="22">
        <f t="shared" si="4"/>
        <v>127133826.43000001</v>
      </c>
      <c r="V69" s="11"/>
    </row>
    <row r="70" spans="1:22" s="5" customFormat="1">
      <c r="A70" s="18">
        <v>63</v>
      </c>
      <c r="B70" s="31" t="s">
        <v>148</v>
      </c>
      <c r="C70" s="1" t="s">
        <v>149</v>
      </c>
      <c r="D70" s="23">
        <v>99</v>
      </c>
      <c r="E70" s="23">
        <v>2415692.0099999998</v>
      </c>
      <c r="F70" s="23">
        <v>772</v>
      </c>
      <c r="G70" s="23">
        <v>17792836.800000001</v>
      </c>
      <c r="H70" s="23">
        <v>2425</v>
      </c>
      <c r="I70" s="23">
        <v>10705963.73</v>
      </c>
      <c r="J70" s="23">
        <v>1938</v>
      </c>
      <c r="K70" s="23">
        <v>24286665.66</v>
      </c>
      <c r="L70" s="21">
        <f t="shared" si="0"/>
        <v>5234</v>
      </c>
      <c r="M70" s="21">
        <f t="shared" si="1"/>
        <v>55201158.200000003</v>
      </c>
      <c r="N70" s="23">
        <v>3490</v>
      </c>
      <c r="O70" s="23">
        <v>41897462.049999997</v>
      </c>
      <c r="P70" s="23">
        <v>407</v>
      </c>
      <c r="Q70" s="23">
        <v>12926090.34</v>
      </c>
      <c r="R70" s="21">
        <f t="shared" si="9"/>
        <v>3897</v>
      </c>
      <c r="S70" s="21">
        <f t="shared" si="10"/>
        <v>54823552.390000001</v>
      </c>
      <c r="T70" s="21">
        <f t="shared" si="3"/>
        <v>9131</v>
      </c>
      <c r="U70" s="21">
        <f t="shared" si="4"/>
        <v>110024710.59</v>
      </c>
      <c r="V70" s="11"/>
    </row>
    <row r="71" spans="1:22" s="5" customFormat="1">
      <c r="A71" s="15">
        <v>64</v>
      </c>
      <c r="B71" s="30" t="s">
        <v>146</v>
      </c>
      <c r="C71" s="17" t="s">
        <v>147</v>
      </c>
      <c r="D71" s="22">
        <v>153</v>
      </c>
      <c r="E71" s="22">
        <v>3445491.56</v>
      </c>
      <c r="F71" s="22">
        <v>1261</v>
      </c>
      <c r="G71" s="22">
        <v>33547574.191500001</v>
      </c>
      <c r="H71" s="22">
        <v>347</v>
      </c>
      <c r="I71" s="22">
        <v>5654867.6600000001</v>
      </c>
      <c r="J71" s="22">
        <v>1023</v>
      </c>
      <c r="K71" s="22">
        <v>10252965.5485</v>
      </c>
      <c r="L71" s="22">
        <f t="shared" si="0"/>
        <v>2784</v>
      </c>
      <c r="M71" s="22">
        <f t="shared" si="1"/>
        <v>52900898.960000008</v>
      </c>
      <c r="N71" s="22">
        <v>473</v>
      </c>
      <c r="O71" s="22">
        <v>38060867.509999998</v>
      </c>
      <c r="P71" s="22">
        <v>33</v>
      </c>
      <c r="Q71" s="22">
        <v>3532002.61</v>
      </c>
      <c r="R71" s="22">
        <f t="shared" si="9"/>
        <v>506</v>
      </c>
      <c r="S71" s="22">
        <f t="shared" si="10"/>
        <v>41592870.119999997</v>
      </c>
      <c r="T71" s="22">
        <f t="shared" si="3"/>
        <v>3290</v>
      </c>
      <c r="U71" s="22">
        <f t="shared" si="4"/>
        <v>94493769.080000013</v>
      </c>
      <c r="V71" s="11"/>
    </row>
    <row r="72" spans="1:22" s="5" customFormat="1">
      <c r="A72" s="18">
        <v>65</v>
      </c>
      <c r="B72" s="31" t="s">
        <v>176</v>
      </c>
      <c r="C72" s="1" t="s">
        <v>177</v>
      </c>
      <c r="D72" s="23"/>
      <c r="E72" s="23"/>
      <c r="F72" s="23">
        <v>52</v>
      </c>
      <c r="G72" s="23">
        <v>731957.66</v>
      </c>
      <c r="H72" s="23">
        <v>634</v>
      </c>
      <c r="I72" s="23">
        <v>4195098.0199999996</v>
      </c>
      <c r="J72" s="23">
        <v>1469</v>
      </c>
      <c r="K72" s="23">
        <v>25894513.16</v>
      </c>
      <c r="L72" s="21">
        <f t="shared" si="0"/>
        <v>2155</v>
      </c>
      <c r="M72" s="21">
        <f t="shared" si="1"/>
        <v>30821568.84</v>
      </c>
      <c r="N72" s="23">
        <v>1560</v>
      </c>
      <c r="O72" s="23">
        <v>42791880.280000001</v>
      </c>
      <c r="P72" s="23">
        <v>114</v>
      </c>
      <c r="Q72" s="23">
        <v>20465536.899999999</v>
      </c>
      <c r="R72" s="21">
        <f t="shared" si="9"/>
        <v>1674</v>
      </c>
      <c r="S72" s="21">
        <f t="shared" si="10"/>
        <v>63257417.18</v>
      </c>
      <c r="T72" s="21">
        <f t="shared" si="3"/>
        <v>3829</v>
      </c>
      <c r="U72" s="21">
        <f t="shared" si="4"/>
        <v>94078986.019999996</v>
      </c>
      <c r="V72" s="11"/>
    </row>
    <row r="73" spans="1:22" s="5" customFormat="1">
      <c r="A73" s="15">
        <v>66</v>
      </c>
      <c r="B73" s="16" t="s">
        <v>122</v>
      </c>
      <c r="C73" s="17" t="s">
        <v>123</v>
      </c>
      <c r="D73" s="22">
        <v>17</v>
      </c>
      <c r="E73" s="22">
        <v>981553.48</v>
      </c>
      <c r="F73" s="22">
        <v>152</v>
      </c>
      <c r="G73" s="22">
        <v>14711374.35</v>
      </c>
      <c r="H73" s="22">
        <v>181</v>
      </c>
      <c r="I73" s="22">
        <v>24111343.460000001</v>
      </c>
      <c r="J73" s="22">
        <v>431</v>
      </c>
      <c r="K73" s="22">
        <v>6573390.9699999997</v>
      </c>
      <c r="L73" s="22">
        <f t="shared" si="0"/>
        <v>781</v>
      </c>
      <c r="M73" s="22">
        <f t="shared" si="1"/>
        <v>46377662.259999998</v>
      </c>
      <c r="N73" s="22">
        <v>99</v>
      </c>
      <c r="O73" s="22">
        <v>19877827.539999999</v>
      </c>
      <c r="P73" s="22">
        <v>44</v>
      </c>
      <c r="Q73" s="22">
        <v>24310333.300000001</v>
      </c>
      <c r="R73" s="22">
        <f t="shared" si="9"/>
        <v>143</v>
      </c>
      <c r="S73" s="22">
        <f t="shared" si="10"/>
        <v>44188160.840000004</v>
      </c>
      <c r="T73" s="22">
        <f t="shared" si="3"/>
        <v>924</v>
      </c>
      <c r="U73" s="22">
        <f t="shared" si="4"/>
        <v>90565823.099999994</v>
      </c>
      <c r="V73" s="11"/>
    </row>
    <row r="74" spans="1:22" s="5" customFormat="1">
      <c r="A74" s="18">
        <v>67</v>
      </c>
      <c r="B74" s="31" t="s">
        <v>164</v>
      </c>
      <c r="C74" s="1" t="s">
        <v>165</v>
      </c>
      <c r="D74" s="23">
        <v>89</v>
      </c>
      <c r="E74" s="23">
        <v>13491581.800000001</v>
      </c>
      <c r="F74" s="23">
        <v>169</v>
      </c>
      <c r="G74" s="23">
        <v>12337257.859999999</v>
      </c>
      <c r="H74" s="23">
        <v>55</v>
      </c>
      <c r="I74" s="23">
        <v>15129428.35</v>
      </c>
      <c r="J74" s="23">
        <v>174</v>
      </c>
      <c r="K74" s="23">
        <v>6274323.7000000002</v>
      </c>
      <c r="L74" s="21">
        <f t="shared" si="0"/>
        <v>487</v>
      </c>
      <c r="M74" s="21">
        <f t="shared" si="1"/>
        <v>47232591.710000001</v>
      </c>
      <c r="N74" s="23">
        <v>194</v>
      </c>
      <c r="O74" s="23">
        <v>16058473.25</v>
      </c>
      <c r="P74" s="23">
        <v>113</v>
      </c>
      <c r="Q74" s="23">
        <v>26064052.629999999</v>
      </c>
      <c r="R74" s="21">
        <f t="shared" si="9"/>
        <v>307</v>
      </c>
      <c r="S74" s="21">
        <f t="shared" si="10"/>
        <v>42122525.879999995</v>
      </c>
      <c r="T74" s="21">
        <f t="shared" si="3"/>
        <v>794</v>
      </c>
      <c r="U74" s="21">
        <f t="shared" si="4"/>
        <v>89355117.590000004</v>
      </c>
      <c r="V74" s="11"/>
    </row>
    <row r="75" spans="1:22" s="5" customFormat="1">
      <c r="A75" s="15">
        <v>68</v>
      </c>
      <c r="B75" s="30" t="s">
        <v>144</v>
      </c>
      <c r="C75" s="17" t="s">
        <v>145</v>
      </c>
      <c r="D75" s="22">
        <v>134</v>
      </c>
      <c r="E75" s="22">
        <v>3284320.63</v>
      </c>
      <c r="F75" s="22">
        <v>921</v>
      </c>
      <c r="G75" s="22">
        <v>29218648.219999999</v>
      </c>
      <c r="H75" s="22">
        <v>531</v>
      </c>
      <c r="I75" s="22">
        <v>8470621.7100000009</v>
      </c>
      <c r="J75" s="22">
        <v>629</v>
      </c>
      <c r="K75" s="22">
        <v>6282379.0599999996</v>
      </c>
      <c r="L75" s="22">
        <f t="shared" si="0"/>
        <v>2215</v>
      </c>
      <c r="M75" s="22">
        <f t="shared" si="1"/>
        <v>47255969.620000005</v>
      </c>
      <c r="N75" s="22">
        <v>423</v>
      </c>
      <c r="O75" s="22">
        <v>30986573.640000001</v>
      </c>
      <c r="P75" s="22">
        <v>79</v>
      </c>
      <c r="Q75" s="22">
        <v>7282079.1399999997</v>
      </c>
      <c r="R75" s="22">
        <f t="shared" si="9"/>
        <v>502</v>
      </c>
      <c r="S75" s="22">
        <f t="shared" si="10"/>
        <v>38268652.780000001</v>
      </c>
      <c r="T75" s="22">
        <f t="shared" si="3"/>
        <v>2717</v>
      </c>
      <c r="U75" s="22">
        <f t="shared" si="4"/>
        <v>85524622.400000006</v>
      </c>
      <c r="V75" s="11"/>
    </row>
    <row r="76" spans="1:22" s="5" customFormat="1">
      <c r="A76" s="18">
        <v>69</v>
      </c>
      <c r="B76" s="31" t="s">
        <v>156</v>
      </c>
      <c r="C76" s="1" t="s">
        <v>157</v>
      </c>
      <c r="D76" s="23"/>
      <c r="E76" s="23"/>
      <c r="F76" s="23"/>
      <c r="G76" s="23"/>
      <c r="H76" s="23">
        <v>905</v>
      </c>
      <c r="I76" s="23">
        <v>9473812.1899999995</v>
      </c>
      <c r="J76" s="23">
        <v>3526</v>
      </c>
      <c r="K76" s="23">
        <v>38561935.600000001</v>
      </c>
      <c r="L76" s="21">
        <f t="shared" si="0"/>
        <v>4431</v>
      </c>
      <c r="M76" s="21">
        <f t="shared" si="1"/>
        <v>48035747.789999999</v>
      </c>
      <c r="N76" s="23">
        <v>2895</v>
      </c>
      <c r="O76" s="23">
        <v>32482852.710000001</v>
      </c>
      <c r="P76" s="23">
        <v>733</v>
      </c>
      <c r="Q76" s="23">
        <v>3099686.77</v>
      </c>
      <c r="R76" s="21">
        <f t="shared" si="9"/>
        <v>3628</v>
      </c>
      <c r="S76" s="21">
        <f t="shared" si="10"/>
        <v>35582539.480000004</v>
      </c>
      <c r="T76" s="21">
        <f t="shared" si="3"/>
        <v>8059</v>
      </c>
      <c r="U76" s="21">
        <f t="shared" si="4"/>
        <v>83618287.270000011</v>
      </c>
      <c r="V76" s="11"/>
    </row>
    <row r="77" spans="1:22" s="5" customFormat="1">
      <c r="A77" s="15">
        <v>70</v>
      </c>
      <c r="B77" s="30" t="s">
        <v>160</v>
      </c>
      <c r="C77" s="17" t="s">
        <v>161</v>
      </c>
      <c r="D77" s="22">
        <v>51</v>
      </c>
      <c r="E77" s="22">
        <v>888984.37</v>
      </c>
      <c r="F77" s="22">
        <v>262</v>
      </c>
      <c r="G77" s="22">
        <v>4998718.1100000003</v>
      </c>
      <c r="H77" s="22">
        <v>2185</v>
      </c>
      <c r="I77" s="22">
        <v>15513761.220000001</v>
      </c>
      <c r="J77" s="22">
        <v>3128</v>
      </c>
      <c r="K77" s="22">
        <v>31802936.960000001</v>
      </c>
      <c r="L77" s="22">
        <f t="shared" si="0"/>
        <v>5626</v>
      </c>
      <c r="M77" s="22">
        <f t="shared" si="1"/>
        <v>53204400.660000004</v>
      </c>
      <c r="N77" s="22">
        <v>1115</v>
      </c>
      <c r="O77" s="22">
        <v>23855601.27</v>
      </c>
      <c r="P77" s="22">
        <v>59</v>
      </c>
      <c r="Q77" s="22">
        <v>3469837.45</v>
      </c>
      <c r="R77" s="22">
        <f t="shared" ref="R77:R158" si="13">N77+P77</f>
        <v>1174</v>
      </c>
      <c r="S77" s="22">
        <f t="shared" ref="S77:S158" si="14">O77+Q77</f>
        <v>27325438.719999999</v>
      </c>
      <c r="T77" s="22">
        <f t="shared" si="3"/>
        <v>6800</v>
      </c>
      <c r="U77" s="22">
        <f t="shared" si="4"/>
        <v>80529839.379999995</v>
      </c>
      <c r="V77" s="11"/>
    </row>
    <row r="78" spans="1:22" s="5" customFormat="1">
      <c r="A78" s="18">
        <v>71</v>
      </c>
      <c r="B78" s="31" t="s">
        <v>170</v>
      </c>
      <c r="C78" s="1" t="s">
        <v>171</v>
      </c>
      <c r="D78" s="23">
        <v>36</v>
      </c>
      <c r="E78" s="23">
        <v>18733322.710000001</v>
      </c>
      <c r="F78" s="23">
        <v>72</v>
      </c>
      <c r="G78" s="23">
        <v>9650456.0700000003</v>
      </c>
      <c r="H78" s="23">
        <v>46</v>
      </c>
      <c r="I78" s="23">
        <v>4671311.46</v>
      </c>
      <c r="J78" s="23">
        <v>105</v>
      </c>
      <c r="K78" s="23">
        <v>4436784.54</v>
      </c>
      <c r="L78" s="21">
        <f t="shared" si="0"/>
        <v>259</v>
      </c>
      <c r="M78" s="21">
        <f t="shared" si="1"/>
        <v>37491874.780000001</v>
      </c>
      <c r="N78" s="23">
        <v>42</v>
      </c>
      <c r="O78" s="23">
        <v>18395547.48</v>
      </c>
      <c r="P78" s="23">
        <v>34</v>
      </c>
      <c r="Q78" s="23">
        <v>22918170.309999999</v>
      </c>
      <c r="R78" s="21">
        <f t="shared" si="13"/>
        <v>76</v>
      </c>
      <c r="S78" s="21">
        <f t="shared" si="14"/>
        <v>41313717.789999999</v>
      </c>
      <c r="T78" s="21">
        <f t="shared" si="3"/>
        <v>335</v>
      </c>
      <c r="U78" s="21">
        <f t="shared" si="4"/>
        <v>78805592.569999993</v>
      </c>
      <c r="V78" s="11"/>
    </row>
    <row r="79" spans="1:22" s="5" customFormat="1">
      <c r="A79" s="15">
        <v>72</v>
      </c>
      <c r="B79" s="30" t="s">
        <v>180</v>
      </c>
      <c r="C79" s="17" t="s">
        <v>181</v>
      </c>
      <c r="D79" s="22">
        <v>5</v>
      </c>
      <c r="E79" s="22">
        <v>12106244.32</v>
      </c>
      <c r="F79" s="22"/>
      <c r="G79" s="22"/>
      <c r="H79" s="22">
        <v>6</v>
      </c>
      <c r="I79" s="22">
        <v>411258.81</v>
      </c>
      <c r="J79" s="22">
        <v>11</v>
      </c>
      <c r="K79" s="22">
        <v>18571557.760000002</v>
      </c>
      <c r="L79" s="22">
        <f t="shared" si="0"/>
        <v>22</v>
      </c>
      <c r="M79" s="22">
        <f t="shared" si="1"/>
        <v>31089060.890000001</v>
      </c>
      <c r="N79" s="22">
        <v>5</v>
      </c>
      <c r="O79" s="22">
        <v>21886803.710000001</v>
      </c>
      <c r="P79" s="22">
        <v>18</v>
      </c>
      <c r="Q79" s="22">
        <v>18860684.640000001</v>
      </c>
      <c r="R79" s="22">
        <f t="shared" si="13"/>
        <v>23</v>
      </c>
      <c r="S79" s="22">
        <f t="shared" si="14"/>
        <v>40747488.350000001</v>
      </c>
      <c r="T79" s="22">
        <f t="shared" si="3"/>
        <v>45</v>
      </c>
      <c r="U79" s="22">
        <f t="shared" si="4"/>
        <v>71836549.24000001</v>
      </c>
      <c r="V79" s="11"/>
    </row>
    <row r="80" spans="1:22" s="5" customFormat="1">
      <c r="A80" s="18">
        <v>73</v>
      </c>
      <c r="B80" s="31" t="s">
        <v>217</v>
      </c>
      <c r="C80" s="1" t="s">
        <v>218</v>
      </c>
      <c r="D80" s="23">
        <v>3</v>
      </c>
      <c r="E80" s="23">
        <v>61828.44</v>
      </c>
      <c r="F80" s="23">
        <v>433</v>
      </c>
      <c r="G80" s="23">
        <v>27094333.57</v>
      </c>
      <c r="H80" s="23">
        <v>39</v>
      </c>
      <c r="I80" s="23">
        <v>284901.01</v>
      </c>
      <c r="J80" s="23">
        <v>74</v>
      </c>
      <c r="K80" s="23">
        <v>2944986.21</v>
      </c>
      <c r="L80" s="21">
        <f t="shared" si="0"/>
        <v>549</v>
      </c>
      <c r="M80" s="21">
        <f t="shared" si="1"/>
        <v>30386049.230000004</v>
      </c>
      <c r="N80" s="23">
        <v>476</v>
      </c>
      <c r="O80" s="23">
        <v>32068872.52</v>
      </c>
      <c r="P80" s="23">
        <v>62</v>
      </c>
      <c r="Q80" s="23">
        <v>2320048.58</v>
      </c>
      <c r="R80" s="21">
        <f t="shared" si="13"/>
        <v>538</v>
      </c>
      <c r="S80" s="21">
        <f t="shared" si="14"/>
        <v>34388921.100000001</v>
      </c>
      <c r="T80" s="21">
        <f t="shared" si="3"/>
        <v>1087</v>
      </c>
      <c r="U80" s="21">
        <f t="shared" si="4"/>
        <v>64774970.330000006</v>
      </c>
      <c r="V80" s="11"/>
    </row>
    <row r="81" spans="1:22" s="5" customFormat="1">
      <c r="A81" s="15">
        <v>74</v>
      </c>
      <c r="B81" s="16" t="s">
        <v>152</v>
      </c>
      <c r="C81" s="17" t="s">
        <v>153</v>
      </c>
      <c r="D81" s="22">
        <v>30</v>
      </c>
      <c r="E81" s="22">
        <v>11740486.039999999</v>
      </c>
      <c r="F81" s="22">
        <v>220</v>
      </c>
      <c r="G81" s="22">
        <v>24008660.030000001</v>
      </c>
      <c r="H81" s="22">
        <v>10</v>
      </c>
      <c r="I81" s="22">
        <v>3696590.97</v>
      </c>
      <c r="J81" s="22">
        <v>37</v>
      </c>
      <c r="K81" s="22">
        <v>4695146.5199999996</v>
      </c>
      <c r="L81" s="22">
        <f t="shared" ref="L81:L162" si="15">D81+F81+H81+J81</f>
        <v>297</v>
      </c>
      <c r="M81" s="22">
        <f t="shared" ref="M81:M162" si="16">E81+G81+I81+K81</f>
        <v>44140883.560000002</v>
      </c>
      <c r="N81" s="22">
        <v>6</v>
      </c>
      <c r="O81" s="22">
        <v>20229590</v>
      </c>
      <c r="P81" s="22">
        <v>2</v>
      </c>
      <c r="Q81" s="22">
        <v>49000</v>
      </c>
      <c r="R81" s="22">
        <f t="shared" si="13"/>
        <v>8</v>
      </c>
      <c r="S81" s="22">
        <f t="shared" si="14"/>
        <v>20278590</v>
      </c>
      <c r="T81" s="22">
        <f t="shared" ref="T81:T162" si="17">L81+R81</f>
        <v>305</v>
      </c>
      <c r="U81" s="22">
        <f t="shared" ref="U81:U162" si="18">M81+S81</f>
        <v>64419473.560000002</v>
      </c>
      <c r="V81" s="11"/>
    </row>
    <row r="82" spans="1:22" s="5" customFormat="1">
      <c r="A82" s="18">
        <v>75</v>
      </c>
      <c r="B82" s="31" t="s">
        <v>189</v>
      </c>
      <c r="C82" s="1" t="s">
        <v>190</v>
      </c>
      <c r="D82" s="23"/>
      <c r="E82" s="23"/>
      <c r="F82" s="23"/>
      <c r="G82" s="23"/>
      <c r="H82" s="23">
        <v>17</v>
      </c>
      <c r="I82" s="23">
        <v>7894776.0700000003</v>
      </c>
      <c r="J82" s="23">
        <v>24</v>
      </c>
      <c r="K82" s="23">
        <v>33494003.620000001</v>
      </c>
      <c r="L82" s="21">
        <f t="shared" si="15"/>
        <v>41</v>
      </c>
      <c r="M82" s="21">
        <f t="shared" si="16"/>
        <v>41388779.689999998</v>
      </c>
      <c r="N82" s="23">
        <v>4</v>
      </c>
      <c r="O82" s="23">
        <v>21502617</v>
      </c>
      <c r="P82" s="23">
        <v>1</v>
      </c>
      <c r="Q82" s="23">
        <v>1000000</v>
      </c>
      <c r="R82" s="21">
        <f t="shared" si="13"/>
        <v>5</v>
      </c>
      <c r="S82" s="21">
        <f t="shared" si="14"/>
        <v>22502617</v>
      </c>
      <c r="T82" s="21">
        <f t="shared" si="17"/>
        <v>46</v>
      </c>
      <c r="U82" s="21">
        <f t="shared" si="18"/>
        <v>63891396.689999998</v>
      </c>
      <c r="V82" s="11"/>
    </row>
    <row r="83" spans="1:22" s="5" customFormat="1">
      <c r="A83" s="15">
        <v>76</v>
      </c>
      <c r="B83" s="30" t="s">
        <v>158</v>
      </c>
      <c r="C83" s="17" t="s">
        <v>159</v>
      </c>
      <c r="D83" s="22">
        <v>27</v>
      </c>
      <c r="E83" s="22">
        <v>820481.51</v>
      </c>
      <c r="F83" s="22">
        <v>654</v>
      </c>
      <c r="G83" s="22">
        <v>20020025.989999998</v>
      </c>
      <c r="H83" s="22">
        <v>243</v>
      </c>
      <c r="I83" s="22">
        <v>3019641.64</v>
      </c>
      <c r="J83" s="22">
        <v>618</v>
      </c>
      <c r="K83" s="22">
        <v>7253223.1699999999</v>
      </c>
      <c r="L83" s="22">
        <f t="shared" si="15"/>
        <v>1542</v>
      </c>
      <c r="M83" s="22">
        <f t="shared" si="16"/>
        <v>31113372.310000002</v>
      </c>
      <c r="N83" s="22">
        <v>977</v>
      </c>
      <c r="O83" s="22">
        <v>26669214.960000001</v>
      </c>
      <c r="P83" s="22">
        <v>178</v>
      </c>
      <c r="Q83" s="22">
        <v>3185529.31</v>
      </c>
      <c r="R83" s="22">
        <f t="shared" si="13"/>
        <v>1155</v>
      </c>
      <c r="S83" s="22">
        <f t="shared" si="14"/>
        <v>29854744.27</v>
      </c>
      <c r="T83" s="22">
        <f t="shared" si="17"/>
        <v>2697</v>
      </c>
      <c r="U83" s="22">
        <f t="shared" si="18"/>
        <v>60968116.579999998</v>
      </c>
      <c r="V83" s="11"/>
    </row>
    <row r="84" spans="1:22" s="5" customFormat="1">
      <c r="A84" s="18">
        <v>77</v>
      </c>
      <c r="B84" s="31" t="s">
        <v>291</v>
      </c>
      <c r="C84" s="1" t="s">
        <v>292</v>
      </c>
      <c r="D84" s="23"/>
      <c r="E84" s="23"/>
      <c r="F84" s="23"/>
      <c r="G84" s="23"/>
      <c r="H84" s="23">
        <v>3</v>
      </c>
      <c r="I84" s="23">
        <v>158650.6</v>
      </c>
      <c r="J84" s="23">
        <v>10</v>
      </c>
      <c r="K84" s="23">
        <v>728123.88</v>
      </c>
      <c r="L84" s="21">
        <f t="shared" si="15"/>
        <v>13</v>
      </c>
      <c r="M84" s="21">
        <f t="shared" si="16"/>
        <v>886774.48</v>
      </c>
      <c r="N84" s="23">
        <v>2</v>
      </c>
      <c r="O84" s="23">
        <v>50025195</v>
      </c>
      <c r="P84" s="23">
        <v>2</v>
      </c>
      <c r="Q84" s="23">
        <v>3024942.5</v>
      </c>
      <c r="R84" s="21">
        <f t="shared" si="13"/>
        <v>4</v>
      </c>
      <c r="S84" s="21">
        <f t="shared" si="14"/>
        <v>53050137.5</v>
      </c>
      <c r="T84" s="21">
        <f t="shared" si="17"/>
        <v>17</v>
      </c>
      <c r="U84" s="21">
        <f t="shared" si="18"/>
        <v>53936911.979999997</v>
      </c>
      <c r="V84" s="11"/>
    </row>
    <row r="85" spans="1:22" s="5" customFormat="1">
      <c r="A85" s="15">
        <v>78</v>
      </c>
      <c r="B85" s="30" t="s">
        <v>207</v>
      </c>
      <c r="C85" s="17" t="s">
        <v>208</v>
      </c>
      <c r="D85" s="22">
        <v>8</v>
      </c>
      <c r="E85" s="22">
        <v>317995.59999999998</v>
      </c>
      <c r="F85" s="22">
        <v>7</v>
      </c>
      <c r="G85" s="22">
        <v>49835.73</v>
      </c>
      <c r="H85" s="22">
        <v>4</v>
      </c>
      <c r="I85" s="22">
        <v>90897.14</v>
      </c>
      <c r="J85" s="22">
        <v>37</v>
      </c>
      <c r="K85" s="22">
        <v>22545324.25</v>
      </c>
      <c r="L85" s="22">
        <f t="shared" si="15"/>
        <v>56</v>
      </c>
      <c r="M85" s="22">
        <f t="shared" si="16"/>
        <v>23004052.719999999</v>
      </c>
      <c r="N85" s="22">
        <v>3</v>
      </c>
      <c r="O85" s="22">
        <v>25750000</v>
      </c>
      <c r="P85" s="22"/>
      <c r="Q85" s="22"/>
      <c r="R85" s="22">
        <f t="shared" si="13"/>
        <v>3</v>
      </c>
      <c r="S85" s="22">
        <f t="shared" si="14"/>
        <v>25750000</v>
      </c>
      <c r="T85" s="22">
        <f t="shared" si="17"/>
        <v>59</v>
      </c>
      <c r="U85" s="22">
        <f t="shared" si="18"/>
        <v>48754052.719999999</v>
      </c>
      <c r="V85" s="11"/>
    </row>
    <row r="86" spans="1:22" s="5" customFormat="1">
      <c r="A86" s="18">
        <v>79</v>
      </c>
      <c r="B86" s="31" t="s">
        <v>140</v>
      </c>
      <c r="C86" s="1" t="s">
        <v>141</v>
      </c>
      <c r="D86" s="23">
        <v>6</v>
      </c>
      <c r="E86" s="23">
        <v>1189580.3899999999</v>
      </c>
      <c r="F86" s="23">
        <v>2</v>
      </c>
      <c r="G86" s="23">
        <v>5099.47</v>
      </c>
      <c r="H86" s="23">
        <v>113</v>
      </c>
      <c r="I86" s="23">
        <v>22555952.59</v>
      </c>
      <c r="J86" s="23">
        <v>140</v>
      </c>
      <c r="K86" s="23">
        <v>12215072.439999999</v>
      </c>
      <c r="L86" s="21">
        <f t="shared" si="15"/>
        <v>261</v>
      </c>
      <c r="M86" s="21">
        <f t="shared" si="16"/>
        <v>35965704.890000001</v>
      </c>
      <c r="N86" s="23">
        <v>3</v>
      </c>
      <c r="O86" s="23">
        <v>5085868.9800000004</v>
      </c>
      <c r="P86" s="23">
        <v>4</v>
      </c>
      <c r="Q86" s="23">
        <v>7105947.9800000004</v>
      </c>
      <c r="R86" s="21">
        <f t="shared" si="13"/>
        <v>7</v>
      </c>
      <c r="S86" s="21">
        <f t="shared" si="14"/>
        <v>12191816.960000001</v>
      </c>
      <c r="T86" s="21">
        <f t="shared" si="17"/>
        <v>268</v>
      </c>
      <c r="U86" s="21">
        <f t="shared" si="18"/>
        <v>48157521.850000001</v>
      </c>
      <c r="V86" s="11"/>
    </row>
    <row r="87" spans="1:22" s="5" customFormat="1">
      <c r="A87" s="15">
        <v>80</v>
      </c>
      <c r="B87" s="30" t="s">
        <v>162</v>
      </c>
      <c r="C87" s="17" t="s">
        <v>163</v>
      </c>
      <c r="D87" s="22">
        <v>1</v>
      </c>
      <c r="E87" s="22">
        <v>2927.4</v>
      </c>
      <c r="F87" s="22">
        <v>26</v>
      </c>
      <c r="G87" s="22">
        <v>5970514.4000000004</v>
      </c>
      <c r="H87" s="22">
        <v>46</v>
      </c>
      <c r="I87" s="22">
        <v>2542409.0499999998</v>
      </c>
      <c r="J87" s="22">
        <v>100</v>
      </c>
      <c r="K87" s="22">
        <v>15692440.58</v>
      </c>
      <c r="L87" s="22">
        <f t="shared" si="15"/>
        <v>173</v>
      </c>
      <c r="M87" s="22">
        <f t="shared" si="16"/>
        <v>24208291.43</v>
      </c>
      <c r="N87" s="22">
        <v>51</v>
      </c>
      <c r="O87" s="22">
        <v>20636770</v>
      </c>
      <c r="P87" s="22">
        <v>4</v>
      </c>
      <c r="Q87" s="22">
        <v>1475213</v>
      </c>
      <c r="R87" s="22">
        <f t="shared" si="13"/>
        <v>55</v>
      </c>
      <c r="S87" s="22">
        <f t="shared" si="14"/>
        <v>22111983</v>
      </c>
      <c r="T87" s="22">
        <f t="shared" si="17"/>
        <v>228</v>
      </c>
      <c r="U87" s="22">
        <f t="shared" si="18"/>
        <v>46320274.43</v>
      </c>
      <c r="V87" s="11"/>
    </row>
    <row r="88" spans="1:22" s="5" customFormat="1">
      <c r="A88" s="18">
        <v>81</v>
      </c>
      <c r="B88" s="31" t="s">
        <v>209</v>
      </c>
      <c r="C88" s="1" t="s">
        <v>210</v>
      </c>
      <c r="D88" s="23"/>
      <c r="E88" s="23"/>
      <c r="F88" s="23">
        <v>25</v>
      </c>
      <c r="G88" s="23">
        <v>12406246.619999999</v>
      </c>
      <c r="H88" s="23">
        <v>7</v>
      </c>
      <c r="I88" s="23">
        <v>10247088.050000001</v>
      </c>
      <c r="J88" s="23">
        <v>29</v>
      </c>
      <c r="K88" s="23">
        <v>1319602.71</v>
      </c>
      <c r="L88" s="21">
        <f t="shared" si="15"/>
        <v>61</v>
      </c>
      <c r="M88" s="21">
        <f t="shared" si="16"/>
        <v>23972937.380000003</v>
      </c>
      <c r="N88" s="23">
        <v>4</v>
      </c>
      <c r="O88" s="23">
        <v>15000000</v>
      </c>
      <c r="P88" s="23">
        <v>1</v>
      </c>
      <c r="Q88" s="23">
        <v>7000000</v>
      </c>
      <c r="R88" s="21">
        <f t="shared" si="13"/>
        <v>5</v>
      </c>
      <c r="S88" s="21">
        <f t="shared" si="14"/>
        <v>22000000</v>
      </c>
      <c r="T88" s="21">
        <f t="shared" si="17"/>
        <v>66</v>
      </c>
      <c r="U88" s="21">
        <f t="shared" si="18"/>
        <v>45972937.380000003</v>
      </c>
      <c r="V88" s="11"/>
    </row>
    <row r="89" spans="1:22" s="5" customFormat="1">
      <c r="A89" s="15">
        <v>82</v>
      </c>
      <c r="B89" s="16" t="s">
        <v>182</v>
      </c>
      <c r="C89" s="17" t="s">
        <v>183</v>
      </c>
      <c r="D89" s="22"/>
      <c r="E89" s="22"/>
      <c r="F89" s="22">
        <v>10</v>
      </c>
      <c r="G89" s="22">
        <v>4676084.07</v>
      </c>
      <c r="H89" s="22">
        <v>81</v>
      </c>
      <c r="I89" s="22">
        <v>958788.08</v>
      </c>
      <c r="J89" s="22">
        <v>145</v>
      </c>
      <c r="K89" s="22">
        <v>14933359.029999999</v>
      </c>
      <c r="L89" s="22">
        <f t="shared" si="15"/>
        <v>236</v>
      </c>
      <c r="M89" s="22">
        <f t="shared" si="16"/>
        <v>20568231.18</v>
      </c>
      <c r="N89" s="22">
        <v>9</v>
      </c>
      <c r="O89" s="22">
        <v>15290149.619999999</v>
      </c>
      <c r="P89" s="22">
        <v>5</v>
      </c>
      <c r="Q89" s="22">
        <v>10040381.48</v>
      </c>
      <c r="R89" s="22">
        <f t="shared" si="13"/>
        <v>14</v>
      </c>
      <c r="S89" s="22">
        <f t="shared" si="14"/>
        <v>25330531.100000001</v>
      </c>
      <c r="T89" s="22">
        <f t="shared" si="17"/>
        <v>250</v>
      </c>
      <c r="U89" s="22">
        <f t="shared" si="18"/>
        <v>45898762.280000001</v>
      </c>
      <c r="V89" s="11"/>
    </row>
    <row r="90" spans="1:22" s="5" customFormat="1">
      <c r="A90" s="18">
        <v>83</v>
      </c>
      <c r="B90" s="31" t="s">
        <v>191</v>
      </c>
      <c r="C90" s="1" t="s">
        <v>192</v>
      </c>
      <c r="D90" s="23">
        <v>127</v>
      </c>
      <c r="E90" s="23">
        <v>16516972.49</v>
      </c>
      <c r="F90" s="23">
        <v>170</v>
      </c>
      <c r="G90" s="23">
        <v>5004227.07</v>
      </c>
      <c r="H90" s="23">
        <v>149</v>
      </c>
      <c r="I90" s="23">
        <v>3393329.68</v>
      </c>
      <c r="J90" s="23">
        <v>53</v>
      </c>
      <c r="K90" s="23">
        <v>14386621.560000001</v>
      </c>
      <c r="L90" s="21">
        <f t="shared" si="15"/>
        <v>499</v>
      </c>
      <c r="M90" s="21">
        <f t="shared" si="16"/>
        <v>39301150.800000004</v>
      </c>
      <c r="N90" s="23">
        <v>1</v>
      </c>
      <c r="O90" s="23">
        <v>2000000</v>
      </c>
      <c r="P90" s="23">
        <v>3</v>
      </c>
      <c r="Q90" s="23">
        <v>4402680</v>
      </c>
      <c r="R90" s="21">
        <f t="shared" si="13"/>
        <v>4</v>
      </c>
      <c r="S90" s="21">
        <f t="shared" si="14"/>
        <v>6402680</v>
      </c>
      <c r="T90" s="21">
        <f t="shared" si="17"/>
        <v>503</v>
      </c>
      <c r="U90" s="21">
        <f t="shared" si="18"/>
        <v>45703830.800000004</v>
      </c>
      <c r="V90" s="11"/>
    </row>
    <row r="91" spans="1:22" s="5" customFormat="1">
      <c r="A91" s="15">
        <v>84</v>
      </c>
      <c r="B91" s="30" t="s">
        <v>203</v>
      </c>
      <c r="C91" s="17" t="s">
        <v>204</v>
      </c>
      <c r="D91" s="22"/>
      <c r="E91" s="22"/>
      <c r="F91" s="22"/>
      <c r="G91" s="22"/>
      <c r="H91" s="22">
        <v>321</v>
      </c>
      <c r="I91" s="22">
        <v>3245327.7</v>
      </c>
      <c r="J91" s="22">
        <v>520</v>
      </c>
      <c r="K91" s="22">
        <v>8000355.1600000001</v>
      </c>
      <c r="L91" s="22">
        <f t="shared" si="15"/>
        <v>841</v>
      </c>
      <c r="M91" s="22">
        <f t="shared" si="16"/>
        <v>11245682.859999999</v>
      </c>
      <c r="N91" s="22">
        <v>582</v>
      </c>
      <c r="O91" s="22">
        <v>17104963.149999999</v>
      </c>
      <c r="P91" s="22">
        <v>64</v>
      </c>
      <c r="Q91" s="22">
        <v>12389701.4</v>
      </c>
      <c r="R91" s="22">
        <f t="shared" si="13"/>
        <v>646</v>
      </c>
      <c r="S91" s="22">
        <f t="shared" si="14"/>
        <v>29494664.549999997</v>
      </c>
      <c r="T91" s="22">
        <f t="shared" si="17"/>
        <v>1487</v>
      </c>
      <c r="U91" s="22">
        <f t="shared" si="18"/>
        <v>40740347.409999996</v>
      </c>
      <c r="V91" s="11"/>
    </row>
    <row r="92" spans="1:22" s="5" customFormat="1">
      <c r="A92" s="18">
        <v>85</v>
      </c>
      <c r="B92" s="31" t="s">
        <v>178</v>
      </c>
      <c r="C92" s="1" t="s">
        <v>179</v>
      </c>
      <c r="D92" s="23">
        <v>69</v>
      </c>
      <c r="E92" s="23">
        <v>6419297.6399999997</v>
      </c>
      <c r="F92" s="23">
        <v>254</v>
      </c>
      <c r="G92" s="23">
        <v>7416532.3799999999</v>
      </c>
      <c r="H92" s="23">
        <v>574</v>
      </c>
      <c r="I92" s="23">
        <v>2303609.85</v>
      </c>
      <c r="J92" s="23">
        <v>1488</v>
      </c>
      <c r="K92" s="23">
        <v>6022746.9500000002</v>
      </c>
      <c r="L92" s="21">
        <f t="shared" si="15"/>
        <v>2385</v>
      </c>
      <c r="M92" s="21">
        <f t="shared" si="16"/>
        <v>22162186.82</v>
      </c>
      <c r="N92" s="23">
        <v>790</v>
      </c>
      <c r="O92" s="23">
        <v>11324039.52</v>
      </c>
      <c r="P92" s="23">
        <v>117</v>
      </c>
      <c r="Q92" s="23">
        <v>6607212.6399999997</v>
      </c>
      <c r="R92" s="21">
        <f t="shared" si="13"/>
        <v>907</v>
      </c>
      <c r="S92" s="21">
        <f t="shared" si="14"/>
        <v>17931252.16</v>
      </c>
      <c r="T92" s="21">
        <f t="shared" si="17"/>
        <v>3292</v>
      </c>
      <c r="U92" s="21">
        <f t="shared" si="18"/>
        <v>40093438.980000004</v>
      </c>
      <c r="V92" s="11"/>
    </row>
    <row r="93" spans="1:22" s="5" customFormat="1">
      <c r="A93" s="15">
        <v>86</v>
      </c>
      <c r="B93" s="30" t="s">
        <v>197</v>
      </c>
      <c r="C93" s="17" t="s">
        <v>198</v>
      </c>
      <c r="D93" s="22">
        <v>1</v>
      </c>
      <c r="E93" s="22">
        <v>26793.599999999999</v>
      </c>
      <c r="F93" s="22">
        <v>43</v>
      </c>
      <c r="G93" s="22">
        <v>631571.01</v>
      </c>
      <c r="H93" s="22">
        <v>97</v>
      </c>
      <c r="I93" s="22">
        <v>1850370.86</v>
      </c>
      <c r="J93" s="22">
        <v>964</v>
      </c>
      <c r="K93" s="22">
        <v>11779553.210000001</v>
      </c>
      <c r="L93" s="22">
        <f t="shared" si="15"/>
        <v>1105</v>
      </c>
      <c r="M93" s="22">
        <f t="shared" si="16"/>
        <v>14288288.680000002</v>
      </c>
      <c r="N93" s="22">
        <v>449</v>
      </c>
      <c r="O93" s="22">
        <v>17209109.469999999</v>
      </c>
      <c r="P93" s="22">
        <v>24</v>
      </c>
      <c r="Q93" s="22">
        <v>4806987.6900000004</v>
      </c>
      <c r="R93" s="22">
        <f t="shared" si="13"/>
        <v>473</v>
      </c>
      <c r="S93" s="22">
        <f t="shared" si="14"/>
        <v>22016097.16</v>
      </c>
      <c r="T93" s="22">
        <f t="shared" si="17"/>
        <v>1578</v>
      </c>
      <c r="U93" s="22">
        <f t="shared" si="18"/>
        <v>36304385.840000004</v>
      </c>
      <c r="V93" s="11"/>
    </row>
    <row r="94" spans="1:22" s="5" customFormat="1">
      <c r="A94" s="18">
        <v>87</v>
      </c>
      <c r="B94" s="31" t="s">
        <v>184</v>
      </c>
      <c r="C94" s="1" t="s">
        <v>185</v>
      </c>
      <c r="D94" s="23">
        <v>22</v>
      </c>
      <c r="E94" s="23">
        <v>1379188.25</v>
      </c>
      <c r="F94" s="23">
        <v>445</v>
      </c>
      <c r="G94" s="23">
        <v>12938797.83</v>
      </c>
      <c r="H94" s="23">
        <v>146</v>
      </c>
      <c r="I94" s="23">
        <v>2001624.38</v>
      </c>
      <c r="J94" s="23">
        <v>436</v>
      </c>
      <c r="K94" s="23">
        <v>2569362.1800000002</v>
      </c>
      <c r="L94" s="21">
        <f t="shared" si="15"/>
        <v>1049</v>
      </c>
      <c r="M94" s="21">
        <f t="shared" si="16"/>
        <v>18888972.640000001</v>
      </c>
      <c r="N94" s="23">
        <v>476</v>
      </c>
      <c r="O94" s="23">
        <v>13910288.050000001</v>
      </c>
      <c r="P94" s="23">
        <v>135</v>
      </c>
      <c r="Q94" s="23">
        <v>1774574.44</v>
      </c>
      <c r="R94" s="21">
        <f t="shared" si="13"/>
        <v>611</v>
      </c>
      <c r="S94" s="21">
        <f t="shared" si="14"/>
        <v>15684862.49</v>
      </c>
      <c r="T94" s="21">
        <f t="shared" si="17"/>
        <v>1660</v>
      </c>
      <c r="U94" s="21">
        <f t="shared" si="18"/>
        <v>34573835.130000003</v>
      </c>
      <c r="V94" s="11"/>
    </row>
    <row r="95" spans="1:22" s="5" customFormat="1">
      <c r="A95" s="15">
        <v>88</v>
      </c>
      <c r="B95" s="30" t="s">
        <v>168</v>
      </c>
      <c r="C95" s="17" t="s">
        <v>169</v>
      </c>
      <c r="D95" s="22">
        <v>1</v>
      </c>
      <c r="E95" s="22">
        <v>157475</v>
      </c>
      <c r="F95" s="22">
        <v>45</v>
      </c>
      <c r="G95" s="22">
        <v>10800197.789999999</v>
      </c>
      <c r="H95" s="22">
        <v>96</v>
      </c>
      <c r="I95" s="22">
        <v>2936422.12</v>
      </c>
      <c r="J95" s="22">
        <v>149</v>
      </c>
      <c r="K95" s="22">
        <v>3373339.73</v>
      </c>
      <c r="L95" s="22">
        <f t="shared" si="15"/>
        <v>291</v>
      </c>
      <c r="M95" s="22">
        <f t="shared" si="16"/>
        <v>17267434.640000001</v>
      </c>
      <c r="N95" s="22">
        <v>63</v>
      </c>
      <c r="O95" s="22">
        <v>13532733.6</v>
      </c>
      <c r="P95" s="22">
        <v>19</v>
      </c>
      <c r="Q95" s="22">
        <v>2454700</v>
      </c>
      <c r="R95" s="22">
        <f t="shared" si="13"/>
        <v>82</v>
      </c>
      <c r="S95" s="22">
        <f t="shared" si="14"/>
        <v>15987433.6</v>
      </c>
      <c r="T95" s="22">
        <f t="shared" si="17"/>
        <v>373</v>
      </c>
      <c r="U95" s="22">
        <f t="shared" si="18"/>
        <v>33254868.240000002</v>
      </c>
      <c r="V95" s="11"/>
    </row>
    <row r="96" spans="1:22" s="5" customFormat="1">
      <c r="A96" s="18">
        <v>89</v>
      </c>
      <c r="B96" s="31" t="s">
        <v>188</v>
      </c>
      <c r="C96" s="1" t="s">
        <v>336</v>
      </c>
      <c r="D96" s="23">
        <v>42</v>
      </c>
      <c r="E96" s="23">
        <v>831587.46</v>
      </c>
      <c r="F96" s="23">
        <v>303</v>
      </c>
      <c r="G96" s="23">
        <v>7942083.8399999999</v>
      </c>
      <c r="H96" s="23">
        <v>354</v>
      </c>
      <c r="I96" s="23">
        <v>1963021.09</v>
      </c>
      <c r="J96" s="23">
        <v>313</v>
      </c>
      <c r="K96" s="23">
        <v>3472941.42</v>
      </c>
      <c r="L96" s="21">
        <f t="shared" si="15"/>
        <v>1012</v>
      </c>
      <c r="M96" s="21">
        <f t="shared" si="16"/>
        <v>14209633.810000001</v>
      </c>
      <c r="N96" s="23">
        <v>526</v>
      </c>
      <c r="O96" s="23">
        <v>11598576.48</v>
      </c>
      <c r="P96" s="23">
        <v>174</v>
      </c>
      <c r="Q96" s="23">
        <v>2985188.13</v>
      </c>
      <c r="R96" s="21">
        <f t="shared" si="13"/>
        <v>700</v>
      </c>
      <c r="S96" s="21">
        <f t="shared" si="14"/>
        <v>14583764.609999999</v>
      </c>
      <c r="T96" s="21">
        <f t="shared" si="17"/>
        <v>1712</v>
      </c>
      <c r="U96" s="21">
        <f t="shared" si="18"/>
        <v>28793398.420000002</v>
      </c>
      <c r="V96" s="11"/>
    </row>
    <row r="97" spans="1:22" s="5" customFormat="1">
      <c r="A97" s="15">
        <v>90</v>
      </c>
      <c r="B97" s="16" t="s">
        <v>172</v>
      </c>
      <c r="C97" s="17" t="s">
        <v>173</v>
      </c>
      <c r="D97" s="22">
        <v>5</v>
      </c>
      <c r="E97" s="22">
        <v>10738309.380000001</v>
      </c>
      <c r="F97" s="22">
        <v>7</v>
      </c>
      <c r="G97" s="22">
        <v>4533066.6900000004</v>
      </c>
      <c r="H97" s="22">
        <v>11</v>
      </c>
      <c r="I97" s="22">
        <v>356751.03</v>
      </c>
      <c r="J97" s="22">
        <v>51</v>
      </c>
      <c r="K97" s="22">
        <v>194433.34</v>
      </c>
      <c r="L97" s="22">
        <f t="shared" si="15"/>
        <v>74</v>
      </c>
      <c r="M97" s="22">
        <f t="shared" si="16"/>
        <v>15822560.439999999</v>
      </c>
      <c r="N97" s="22">
        <v>2</v>
      </c>
      <c r="O97" s="22">
        <v>963090</v>
      </c>
      <c r="P97" s="22">
        <v>3</v>
      </c>
      <c r="Q97" s="22">
        <v>10971990</v>
      </c>
      <c r="R97" s="22">
        <f t="shared" si="13"/>
        <v>5</v>
      </c>
      <c r="S97" s="22">
        <f t="shared" si="14"/>
        <v>11935080</v>
      </c>
      <c r="T97" s="22">
        <f t="shared" si="17"/>
        <v>79</v>
      </c>
      <c r="U97" s="22">
        <f t="shared" si="18"/>
        <v>27757640.439999998</v>
      </c>
      <c r="V97" s="11"/>
    </row>
    <row r="98" spans="1:22" s="5" customFormat="1">
      <c r="A98" s="18">
        <v>91</v>
      </c>
      <c r="B98" s="31" t="s">
        <v>205</v>
      </c>
      <c r="C98" s="1" t="s">
        <v>206</v>
      </c>
      <c r="D98" s="23">
        <v>9</v>
      </c>
      <c r="E98" s="23">
        <v>452548.03</v>
      </c>
      <c r="F98" s="23">
        <v>239</v>
      </c>
      <c r="G98" s="23">
        <v>7694038.0700000003</v>
      </c>
      <c r="H98" s="23">
        <v>143</v>
      </c>
      <c r="I98" s="23">
        <v>1401701.6</v>
      </c>
      <c r="J98" s="23">
        <v>340</v>
      </c>
      <c r="K98" s="23">
        <v>4797183.72</v>
      </c>
      <c r="L98" s="21">
        <f t="shared" si="15"/>
        <v>731</v>
      </c>
      <c r="M98" s="21">
        <f t="shared" si="16"/>
        <v>14345471.420000002</v>
      </c>
      <c r="N98" s="23">
        <v>290</v>
      </c>
      <c r="O98" s="23">
        <v>11497985.51</v>
      </c>
      <c r="P98" s="23">
        <v>17</v>
      </c>
      <c r="Q98" s="23">
        <v>865758.85</v>
      </c>
      <c r="R98" s="21">
        <f t="shared" si="13"/>
        <v>307</v>
      </c>
      <c r="S98" s="21">
        <f t="shared" si="14"/>
        <v>12363744.359999999</v>
      </c>
      <c r="T98" s="21">
        <f t="shared" si="17"/>
        <v>1038</v>
      </c>
      <c r="U98" s="21">
        <f t="shared" si="18"/>
        <v>26709215.780000001</v>
      </c>
      <c r="V98" s="11"/>
    </row>
    <row r="99" spans="1:22" s="5" customFormat="1">
      <c r="A99" s="15">
        <v>92</v>
      </c>
      <c r="B99" s="30" t="s">
        <v>256</v>
      </c>
      <c r="C99" s="17" t="s">
        <v>257</v>
      </c>
      <c r="D99" s="22"/>
      <c r="E99" s="22"/>
      <c r="F99" s="22">
        <v>7</v>
      </c>
      <c r="G99" s="22">
        <v>35928.1</v>
      </c>
      <c r="H99" s="22">
        <v>135</v>
      </c>
      <c r="I99" s="22">
        <v>674855.93</v>
      </c>
      <c r="J99" s="22">
        <v>416</v>
      </c>
      <c r="K99" s="22">
        <v>3170237</v>
      </c>
      <c r="L99" s="22">
        <f t="shared" si="15"/>
        <v>558</v>
      </c>
      <c r="M99" s="22">
        <f t="shared" si="16"/>
        <v>3881021.0300000003</v>
      </c>
      <c r="N99" s="22">
        <v>988</v>
      </c>
      <c r="O99" s="22">
        <v>9505175.5700000003</v>
      </c>
      <c r="P99" s="22">
        <v>90</v>
      </c>
      <c r="Q99" s="22">
        <v>6970974.6399999997</v>
      </c>
      <c r="R99" s="22">
        <f t="shared" si="13"/>
        <v>1078</v>
      </c>
      <c r="S99" s="22">
        <f t="shared" si="14"/>
        <v>16476150.210000001</v>
      </c>
      <c r="T99" s="22">
        <f t="shared" si="17"/>
        <v>1636</v>
      </c>
      <c r="U99" s="22">
        <f t="shared" si="18"/>
        <v>20357171.240000002</v>
      </c>
      <c r="V99" s="11"/>
    </row>
    <row r="100" spans="1:22" s="5" customFormat="1">
      <c r="A100" s="18">
        <v>93</v>
      </c>
      <c r="B100" s="31" t="s">
        <v>193</v>
      </c>
      <c r="C100" s="1" t="s">
        <v>194</v>
      </c>
      <c r="D100" s="23">
        <v>5</v>
      </c>
      <c r="E100" s="23">
        <v>122014.08</v>
      </c>
      <c r="F100" s="23">
        <v>147</v>
      </c>
      <c r="G100" s="23">
        <v>7049616.1900000004</v>
      </c>
      <c r="H100" s="23">
        <v>70</v>
      </c>
      <c r="I100" s="23">
        <v>1071757.07</v>
      </c>
      <c r="J100" s="23">
        <v>193</v>
      </c>
      <c r="K100" s="23">
        <v>1025580.9431</v>
      </c>
      <c r="L100" s="21">
        <f t="shared" si="15"/>
        <v>415</v>
      </c>
      <c r="M100" s="21">
        <f t="shared" si="16"/>
        <v>9268968.2831000015</v>
      </c>
      <c r="N100" s="23">
        <v>341</v>
      </c>
      <c r="O100" s="23">
        <v>8083441.4900000002</v>
      </c>
      <c r="P100" s="23">
        <v>61</v>
      </c>
      <c r="Q100" s="23">
        <v>1200522.6000000001</v>
      </c>
      <c r="R100" s="21">
        <f t="shared" si="13"/>
        <v>402</v>
      </c>
      <c r="S100" s="21">
        <f t="shared" si="14"/>
        <v>9283964.0899999999</v>
      </c>
      <c r="T100" s="21">
        <f t="shared" si="17"/>
        <v>817</v>
      </c>
      <c r="U100" s="21">
        <f t="shared" si="18"/>
        <v>18552932.373100001</v>
      </c>
      <c r="V100" s="11"/>
    </row>
    <row r="101" spans="1:22" s="5" customFormat="1">
      <c r="A101" s="15">
        <v>94</v>
      </c>
      <c r="B101" s="30" t="s">
        <v>201</v>
      </c>
      <c r="C101" s="17" t="s">
        <v>202</v>
      </c>
      <c r="D101" s="22">
        <v>17</v>
      </c>
      <c r="E101" s="22">
        <v>332109.92</v>
      </c>
      <c r="F101" s="22">
        <v>92</v>
      </c>
      <c r="G101" s="22">
        <v>2002569.04</v>
      </c>
      <c r="H101" s="22">
        <v>403</v>
      </c>
      <c r="I101" s="22">
        <v>2617151.67</v>
      </c>
      <c r="J101" s="22">
        <v>631</v>
      </c>
      <c r="K101" s="22">
        <v>4295648.3499999996</v>
      </c>
      <c r="L101" s="22">
        <f t="shared" si="15"/>
        <v>1143</v>
      </c>
      <c r="M101" s="22">
        <f t="shared" si="16"/>
        <v>9247478.9800000004</v>
      </c>
      <c r="N101" s="22">
        <v>558</v>
      </c>
      <c r="O101" s="22">
        <v>5230652.49</v>
      </c>
      <c r="P101" s="22">
        <v>133</v>
      </c>
      <c r="Q101" s="22">
        <v>1831169.75</v>
      </c>
      <c r="R101" s="22">
        <f t="shared" si="13"/>
        <v>691</v>
      </c>
      <c r="S101" s="22">
        <f t="shared" si="14"/>
        <v>7061822.2400000002</v>
      </c>
      <c r="T101" s="22">
        <f t="shared" si="17"/>
        <v>1834</v>
      </c>
      <c r="U101" s="22">
        <f t="shared" si="18"/>
        <v>16309301.220000001</v>
      </c>
      <c r="V101" s="11"/>
    </row>
    <row r="102" spans="1:22" s="5" customFormat="1">
      <c r="A102" s="18">
        <v>95</v>
      </c>
      <c r="B102" s="31" t="s">
        <v>221</v>
      </c>
      <c r="C102" s="1" t="s">
        <v>222</v>
      </c>
      <c r="D102" s="23">
        <v>55</v>
      </c>
      <c r="E102" s="23">
        <v>6771603.25</v>
      </c>
      <c r="F102" s="23">
        <v>10</v>
      </c>
      <c r="G102" s="23">
        <v>218172.32</v>
      </c>
      <c r="H102" s="23">
        <v>20</v>
      </c>
      <c r="I102" s="23">
        <v>106253.23</v>
      </c>
      <c r="J102" s="23">
        <v>85</v>
      </c>
      <c r="K102" s="23">
        <v>285365.15999999997</v>
      </c>
      <c r="L102" s="21">
        <f t="shared" si="15"/>
        <v>170</v>
      </c>
      <c r="M102" s="21">
        <f t="shared" si="16"/>
        <v>7381393.9600000009</v>
      </c>
      <c r="N102" s="23">
        <v>3</v>
      </c>
      <c r="O102" s="23">
        <v>612411.57999999996</v>
      </c>
      <c r="P102" s="23">
        <v>30</v>
      </c>
      <c r="Q102" s="23">
        <v>7144662.4000000004</v>
      </c>
      <c r="R102" s="21">
        <f t="shared" si="13"/>
        <v>33</v>
      </c>
      <c r="S102" s="21">
        <f t="shared" si="14"/>
        <v>7757073.9800000004</v>
      </c>
      <c r="T102" s="21">
        <f t="shared" si="17"/>
        <v>203</v>
      </c>
      <c r="U102" s="21">
        <f t="shared" si="18"/>
        <v>15138467.940000001</v>
      </c>
      <c r="V102" s="11"/>
    </row>
    <row r="103" spans="1:22" s="5" customFormat="1">
      <c r="A103" s="15">
        <v>96</v>
      </c>
      <c r="B103" s="30" t="s">
        <v>213</v>
      </c>
      <c r="C103" s="17" t="s">
        <v>214</v>
      </c>
      <c r="D103" s="22"/>
      <c r="E103" s="22"/>
      <c r="F103" s="22"/>
      <c r="G103" s="22"/>
      <c r="H103" s="22">
        <v>995</v>
      </c>
      <c r="I103" s="22">
        <v>376853.65</v>
      </c>
      <c r="J103" s="22">
        <v>836</v>
      </c>
      <c r="K103" s="22">
        <v>648067.62</v>
      </c>
      <c r="L103" s="22">
        <f t="shared" si="15"/>
        <v>1831</v>
      </c>
      <c r="M103" s="22">
        <f t="shared" si="16"/>
        <v>1024921.27</v>
      </c>
      <c r="N103" s="22">
        <v>57</v>
      </c>
      <c r="O103" s="22">
        <v>7008557.0599999996</v>
      </c>
      <c r="P103" s="22">
        <v>32</v>
      </c>
      <c r="Q103" s="22">
        <v>6746059.9900000002</v>
      </c>
      <c r="R103" s="22">
        <f t="shared" si="13"/>
        <v>89</v>
      </c>
      <c r="S103" s="22">
        <f t="shared" si="14"/>
        <v>13754617.050000001</v>
      </c>
      <c r="T103" s="22">
        <f t="shared" si="17"/>
        <v>1920</v>
      </c>
      <c r="U103" s="22">
        <f t="shared" si="18"/>
        <v>14779538.32</v>
      </c>
      <c r="V103" s="11"/>
    </row>
    <row r="104" spans="1:22" s="5" customFormat="1">
      <c r="A104" s="18">
        <v>97</v>
      </c>
      <c r="B104" s="31" t="s">
        <v>199</v>
      </c>
      <c r="C104" s="1" t="s">
        <v>200</v>
      </c>
      <c r="D104" s="23">
        <v>14</v>
      </c>
      <c r="E104" s="23">
        <v>167771.6</v>
      </c>
      <c r="F104" s="23">
        <v>56</v>
      </c>
      <c r="G104" s="23">
        <v>2186001.19</v>
      </c>
      <c r="H104" s="23">
        <v>276</v>
      </c>
      <c r="I104" s="23">
        <v>1032775.59</v>
      </c>
      <c r="J104" s="23">
        <v>859</v>
      </c>
      <c r="K104" s="23">
        <v>4312713.25</v>
      </c>
      <c r="L104" s="21">
        <f t="shared" si="15"/>
        <v>1205</v>
      </c>
      <c r="M104" s="21">
        <f t="shared" si="16"/>
        <v>7699261.6299999999</v>
      </c>
      <c r="N104" s="23">
        <v>883</v>
      </c>
      <c r="O104" s="23">
        <v>6059661.4800000004</v>
      </c>
      <c r="P104" s="23">
        <v>40</v>
      </c>
      <c r="Q104" s="23">
        <v>724688.65</v>
      </c>
      <c r="R104" s="21">
        <f t="shared" si="13"/>
        <v>923</v>
      </c>
      <c r="S104" s="21">
        <f t="shared" si="14"/>
        <v>6784350.1300000008</v>
      </c>
      <c r="T104" s="21">
        <f t="shared" si="17"/>
        <v>2128</v>
      </c>
      <c r="U104" s="21">
        <f t="shared" si="18"/>
        <v>14483611.760000002</v>
      </c>
      <c r="V104" s="11"/>
    </row>
    <row r="105" spans="1:22" s="5" customFormat="1">
      <c r="A105" s="15">
        <v>98</v>
      </c>
      <c r="B105" s="16" t="s">
        <v>229</v>
      </c>
      <c r="C105" s="17" t="s">
        <v>230</v>
      </c>
      <c r="D105" s="22">
        <v>33</v>
      </c>
      <c r="E105" s="22">
        <v>216562.35</v>
      </c>
      <c r="F105" s="22">
        <v>247</v>
      </c>
      <c r="G105" s="22">
        <v>5586651.3600000003</v>
      </c>
      <c r="H105" s="22">
        <v>52</v>
      </c>
      <c r="I105" s="22">
        <v>535042.59</v>
      </c>
      <c r="J105" s="22">
        <v>83</v>
      </c>
      <c r="K105" s="22">
        <v>706818.73</v>
      </c>
      <c r="L105" s="22">
        <f t="shared" si="15"/>
        <v>415</v>
      </c>
      <c r="M105" s="22">
        <f t="shared" si="16"/>
        <v>7045075.0299999993</v>
      </c>
      <c r="N105" s="22">
        <v>293</v>
      </c>
      <c r="O105" s="22">
        <v>6370387.9299999997</v>
      </c>
      <c r="P105" s="22">
        <v>97</v>
      </c>
      <c r="Q105" s="22">
        <v>995885.38</v>
      </c>
      <c r="R105" s="22">
        <f t="shared" si="13"/>
        <v>390</v>
      </c>
      <c r="S105" s="22">
        <f t="shared" si="14"/>
        <v>7366273.3099999996</v>
      </c>
      <c r="T105" s="22">
        <f t="shared" si="17"/>
        <v>805</v>
      </c>
      <c r="U105" s="22">
        <f t="shared" si="18"/>
        <v>14411348.34</v>
      </c>
      <c r="V105" s="11"/>
    </row>
    <row r="106" spans="1:22" s="5" customFormat="1">
      <c r="A106" s="18">
        <v>99</v>
      </c>
      <c r="B106" s="31" t="s">
        <v>241</v>
      </c>
      <c r="C106" s="1" t="s">
        <v>242</v>
      </c>
      <c r="D106" s="23">
        <v>20</v>
      </c>
      <c r="E106" s="23">
        <v>5322778.6500000004</v>
      </c>
      <c r="F106" s="23">
        <v>11</v>
      </c>
      <c r="G106" s="23">
        <v>1360813.57</v>
      </c>
      <c r="H106" s="23">
        <v>9</v>
      </c>
      <c r="I106" s="23">
        <v>166902.5</v>
      </c>
      <c r="J106" s="23">
        <v>29</v>
      </c>
      <c r="K106" s="23">
        <v>514833.26</v>
      </c>
      <c r="L106" s="21">
        <f t="shared" si="15"/>
        <v>69</v>
      </c>
      <c r="M106" s="21">
        <f t="shared" si="16"/>
        <v>7365327.9800000004</v>
      </c>
      <c r="N106" s="23">
        <v>2</v>
      </c>
      <c r="O106" s="23">
        <v>1350000</v>
      </c>
      <c r="P106" s="23">
        <v>6</v>
      </c>
      <c r="Q106" s="23">
        <v>4965000</v>
      </c>
      <c r="R106" s="21">
        <f t="shared" si="13"/>
        <v>8</v>
      </c>
      <c r="S106" s="21">
        <f t="shared" si="14"/>
        <v>6315000</v>
      </c>
      <c r="T106" s="21">
        <f t="shared" si="17"/>
        <v>77</v>
      </c>
      <c r="U106" s="21">
        <f t="shared" si="18"/>
        <v>13680327.98</v>
      </c>
      <c r="V106" s="11"/>
    </row>
    <row r="107" spans="1:22" s="5" customFormat="1">
      <c r="A107" s="15">
        <v>100</v>
      </c>
      <c r="B107" s="30" t="s">
        <v>237</v>
      </c>
      <c r="C107" s="17" t="s">
        <v>238</v>
      </c>
      <c r="D107" s="22"/>
      <c r="E107" s="22"/>
      <c r="F107" s="22"/>
      <c r="G107" s="22"/>
      <c r="H107" s="22">
        <v>155</v>
      </c>
      <c r="I107" s="22">
        <v>434455.85</v>
      </c>
      <c r="J107" s="22">
        <v>421</v>
      </c>
      <c r="K107" s="22">
        <v>2619084.0299999998</v>
      </c>
      <c r="L107" s="22">
        <f t="shared" si="15"/>
        <v>576</v>
      </c>
      <c r="M107" s="22">
        <f t="shared" si="16"/>
        <v>3053539.88</v>
      </c>
      <c r="N107" s="22">
        <v>463</v>
      </c>
      <c r="O107" s="22">
        <v>5744391.9900000002</v>
      </c>
      <c r="P107" s="22">
        <v>66</v>
      </c>
      <c r="Q107" s="22">
        <v>3556904.48</v>
      </c>
      <c r="R107" s="22">
        <f t="shared" si="13"/>
        <v>529</v>
      </c>
      <c r="S107" s="22">
        <f t="shared" si="14"/>
        <v>9301296.4700000007</v>
      </c>
      <c r="T107" s="22">
        <f t="shared" si="17"/>
        <v>1105</v>
      </c>
      <c r="U107" s="22">
        <f t="shared" si="18"/>
        <v>12354836.350000001</v>
      </c>
      <c r="V107" s="11"/>
    </row>
    <row r="108" spans="1:22" s="5" customFormat="1">
      <c r="A108" s="18">
        <v>101</v>
      </c>
      <c r="B108" s="31" t="s">
        <v>233</v>
      </c>
      <c r="C108" s="1" t="s">
        <v>234</v>
      </c>
      <c r="D108" s="23"/>
      <c r="E108" s="23"/>
      <c r="F108" s="23">
        <v>1</v>
      </c>
      <c r="G108" s="23">
        <v>2205.39</v>
      </c>
      <c r="H108" s="23">
        <v>380</v>
      </c>
      <c r="I108" s="23">
        <v>2527874.58</v>
      </c>
      <c r="J108" s="23">
        <v>699</v>
      </c>
      <c r="K108" s="23">
        <v>5688807.7699999996</v>
      </c>
      <c r="L108" s="21">
        <f t="shared" ref="L108:L111" si="19">D108+F108+H108+J108</f>
        <v>1080</v>
      </c>
      <c r="M108" s="21">
        <f t="shared" ref="M108:M111" si="20">E108+G108+I108+K108</f>
        <v>8218887.7400000002</v>
      </c>
      <c r="N108" s="23">
        <v>892</v>
      </c>
      <c r="O108" s="23">
        <v>3198461.99</v>
      </c>
      <c r="P108" s="23">
        <v>8</v>
      </c>
      <c r="Q108" s="23">
        <v>32640.67</v>
      </c>
      <c r="R108" s="21">
        <f t="shared" ref="R108:R111" si="21">N108+P108</f>
        <v>900</v>
      </c>
      <c r="S108" s="21">
        <f t="shared" ref="S108:S111" si="22">O108+Q108</f>
        <v>3231102.66</v>
      </c>
      <c r="T108" s="21">
        <f t="shared" ref="T108:T111" si="23">L108+R108</f>
        <v>1980</v>
      </c>
      <c r="U108" s="21">
        <f t="shared" ref="U108:U111" si="24">M108+S108</f>
        <v>11449990.4</v>
      </c>
      <c r="V108" s="11"/>
    </row>
    <row r="109" spans="1:22" s="5" customFormat="1">
      <c r="A109" s="15">
        <v>102</v>
      </c>
      <c r="B109" s="30" t="s">
        <v>248</v>
      </c>
      <c r="C109" s="17" t="s">
        <v>249</v>
      </c>
      <c r="D109" s="22">
        <v>24</v>
      </c>
      <c r="E109" s="22">
        <v>627129.61</v>
      </c>
      <c r="F109" s="22">
        <v>63</v>
      </c>
      <c r="G109" s="22">
        <v>2055178.17</v>
      </c>
      <c r="H109" s="22">
        <v>273</v>
      </c>
      <c r="I109" s="22">
        <v>1625649.28</v>
      </c>
      <c r="J109" s="22">
        <v>491</v>
      </c>
      <c r="K109" s="22">
        <v>2690191.66</v>
      </c>
      <c r="L109" s="22">
        <f t="shared" si="19"/>
        <v>851</v>
      </c>
      <c r="M109" s="22">
        <f t="shared" si="20"/>
        <v>6998148.7199999997</v>
      </c>
      <c r="N109" s="22">
        <v>263</v>
      </c>
      <c r="O109" s="22">
        <v>3063465.45</v>
      </c>
      <c r="P109" s="22">
        <v>37</v>
      </c>
      <c r="Q109" s="22">
        <v>766375.96</v>
      </c>
      <c r="R109" s="22">
        <f t="shared" si="21"/>
        <v>300</v>
      </c>
      <c r="S109" s="22">
        <f t="shared" si="22"/>
        <v>3829841.41</v>
      </c>
      <c r="T109" s="22">
        <f t="shared" si="23"/>
        <v>1151</v>
      </c>
      <c r="U109" s="22">
        <f t="shared" si="24"/>
        <v>10827990.129999999</v>
      </c>
      <c r="V109" s="11"/>
    </row>
    <row r="110" spans="1:22" s="5" customFormat="1">
      <c r="A110" s="18">
        <v>103</v>
      </c>
      <c r="B110" s="31" t="s">
        <v>250</v>
      </c>
      <c r="C110" s="1" t="s">
        <v>251</v>
      </c>
      <c r="D110" s="23">
        <v>2</v>
      </c>
      <c r="E110" s="23">
        <v>45605.35</v>
      </c>
      <c r="F110" s="23">
        <v>114</v>
      </c>
      <c r="G110" s="23">
        <v>3587264.83</v>
      </c>
      <c r="H110" s="23">
        <v>63</v>
      </c>
      <c r="I110" s="23">
        <v>1085301.92</v>
      </c>
      <c r="J110" s="23">
        <v>137</v>
      </c>
      <c r="K110" s="23">
        <v>655040.68000000005</v>
      </c>
      <c r="L110" s="21">
        <f t="shared" si="19"/>
        <v>316</v>
      </c>
      <c r="M110" s="21">
        <f t="shared" si="20"/>
        <v>5373212.7799999993</v>
      </c>
      <c r="N110" s="23">
        <v>252</v>
      </c>
      <c r="O110" s="23">
        <v>4219405.0199999996</v>
      </c>
      <c r="P110" s="23">
        <v>26</v>
      </c>
      <c r="Q110" s="23">
        <v>1107763.6000000001</v>
      </c>
      <c r="R110" s="21">
        <f t="shared" si="21"/>
        <v>278</v>
      </c>
      <c r="S110" s="21">
        <f t="shared" si="22"/>
        <v>5327168.6199999992</v>
      </c>
      <c r="T110" s="21">
        <f t="shared" si="23"/>
        <v>594</v>
      </c>
      <c r="U110" s="21">
        <f t="shared" si="24"/>
        <v>10700381.399999999</v>
      </c>
      <c r="V110" s="11"/>
    </row>
    <row r="111" spans="1:22" s="5" customFormat="1">
      <c r="A111" s="15">
        <v>104</v>
      </c>
      <c r="B111" s="30" t="s">
        <v>227</v>
      </c>
      <c r="C111" s="17" t="s">
        <v>228</v>
      </c>
      <c r="D111" s="22">
        <v>24</v>
      </c>
      <c r="E111" s="22">
        <v>416565.89</v>
      </c>
      <c r="F111" s="22">
        <v>34</v>
      </c>
      <c r="G111" s="22">
        <v>418404.92</v>
      </c>
      <c r="H111" s="22">
        <v>315</v>
      </c>
      <c r="I111" s="22">
        <v>1048241.22</v>
      </c>
      <c r="J111" s="22">
        <v>781</v>
      </c>
      <c r="K111" s="22">
        <v>3899838.59</v>
      </c>
      <c r="L111" s="22">
        <f t="shared" si="19"/>
        <v>1154</v>
      </c>
      <c r="M111" s="22">
        <f t="shared" si="20"/>
        <v>5783050.6200000001</v>
      </c>
      <c r="N111" s="22">
        <v>630</v>
      </c>
      <c r="O111" s="22">
        <v>3646555.69</v>
      </c>
      <c r="P111" s="22">
        <v>79</v>
      </c>
      <c r="Q111" s="22">
        <v>794971.68</v>
      </c>
      <c r="R111" s="22">
        <f t="shared" si="21"/>
        <v>709</v>
      </c>
      <c r="S111" s="22">
        <f t="shared" si="22"/>
        <v>4441527.37</v>
      </c>
      <c r="T111" s="22">
        <f t="shared" si="23"/>
        <v>1863</v>
      </c>
      <c r="U111" s="22">
        <f t="shared" si="24"/>
        <v>10224577.99</v>
      </c>
      <c r="V111" s="11"/>
    </row>
    <row r="112" spans="1:22" s="5" customFormat="1">
      <c r="A112" s="18">
        <v>105</v>
      </c>
      <c r="B112" s="31" t="s">
        <v>186</v>
      </c>
      <c r="C112" s="1" t="s">
        <v>187</v>
      </c>
      <c r="D112" s="23"/>
      <c r="E112" s="23"/>
      <c r="F112" s="23">
        <v>3</v>
      </c>
      <c r="G112" s="23">
        <v>1952474.35</v>
      </c>
      <c r="H112" s="23">
        <v>1</v>
      </c>
      <c r="I112" s="23">
        <v>3000000</v>
      </c>
      <c r="J112" s="23">
        <v>10</v>
      </c>
      <c r="K112" s="23">
        <v>14753.35</v>
      </c>
      <c r="L112" s="21">
        <f t="shared" si="15"/>
        <v>14</v>
      </c>
      <c r="M112" s="21">
        <f t="shared" si="16"/>
        <v>4967227.6999999993</v>
      </c>
      <c r="N112" s="23">
        <v>2</v>
      </c>
      <c r="O112" s="23">
        <v>1965500</v>
      </c>
      <c r="P112" s="23">
        <v>1</v>
      </c>
      <c r="Q112" s="23">
        <v>3000000</v>
      </c>
      <c r="R112" s="21">
        <f t="shared" si="13"/>
        <v>3</v>
      </c>
      <c r="S112" s="21">
        <f t="shared" si="14"/>
        <v>4965500</v>
      </c>
      <c r="T112" s="21">
        <f t="shared" si="17"/>
        <v>17</v>
      </c>
      <c r="U112" s="21">
        <f t="shared" si="18"/>
        <v>9932727.6999999993</v>
      </c>
      <c r="V112" s="11"/>
    </row>
    <row r="113" spans="1:22" s="5" customFormat="1">
      <c r="A113" s="15">
        <v>106</v>
      </c>
      <c r="B113" s="30" t="s">
        <v>225</v>
      </c>
      <c r="C113" s="17" t="s">
        <v>226</v>
      </c>
      <c r="D113" s="22">
        <v>32</v>
      </c>
      <c r="E113" s="22">
        <v>814401.17</v>
      </c>
      <c r="F113" s="22">
        <v>38</v>
      </c>
      <c r="G113" s="22">
        <v>654110.41</v>
      </c>
      <c r="H113" s="22">
        <v>128</v>
      </c>
      <c r="I113" s="22">
        <v>1421794.74</v>
      </c>
      <c r="J113" s="22">
        <v>460</v>
      </c>
      <c r="K113" s="22">
        <v>1985593.79</v>
      </c>
      <c r="L113" s="22">
        <f t="shared" si="15"/>
        <v>658</v>
      </c>
      <c r="M113" s="22">
        <f t="shared" si="16"/>
        <v>4875900.1100000003</v>
      </c>
      <c r="N113" s="22">
        <v>298</v>
      </c>
      <c r="O113" s="22">
        <v>2548020.25</v>
      </c>
      <c r="P113" s="22">
        <v>48</v>
      </c>
      <c r="Q113" s="22">
        <v>2143331.4</v>
      </c>
      <c r="R113" s="22">
        <f t="shared" si="13"/>
        <v>346</v>
      </c>
      <c r="S113" s="22">
        <f t="shared" si="14"/>
        <v>4691351.6500000004</v>
      </c>
      <c r="T113" s="22">
        <f t="shared" si="17"/>
        <v>1004</v>
      </c>
      <c r="U113" s="22">
        <f t="shared" si="18"/>
        <v>9567251.7600000016</v>
      </c>
      <c r="V113" s="11"/>
    </row>
    <row r="114" spans="1:22" s="5" customFormat="1">
      <c r="A114" s="18">
        <v>107</v>
      </c>
      <c r="B114" s="31" t="s">
        <v>243</v>
      </c>
      <c r="C114" s="1" t="s">
        <v>244</v>
      </c>
      <c r="D114" s="23">
        <v>67</v>
      </c>
      <c r="E114" s="23">
        <v>338757.84</v>
      </c>
      <c r="F114" s="23">
        <v>29</v>
      </c>
      <c r="G114" s="23">
        <v>464095.8</v>
      </c>
      <c r="H114" s="23">
        <v>285</v>
      </c>
      <c r="I114" s="23">
        <v>4036421.7</v>
      </c>
      <c r="J114" s="23">
        <v>346</v>
      </c>
      <c r="K114" s="23">
        <v>796171.88</v>
      </c>
      <c r="L114" s="21">
        <f t="shared" si="15"/>
        <v>727</v>
      </c>
      <c r="M114" s="21">
        <f t="shared" si="16"/>
        <v>5635447.2199999997</v>
      </c>
      <c r="N114" s="23">
        <v>43</v>
      </c>
      <c r="O114" s="23">
        <v>296985.2</v>
      </c>
      <c r="P114" s="23">
        <v>47</v>
      </c>
      <c r="Q114" s="23">
        <v>3372081.57</v>
      </c>
      <c r="R114" s="21">
        <f t="shared" si="13"/>
        <v>90</v>
      </c>
      <c r="S114" s="21">
        <f t="shared" si="14"/>
        <v>3669066.77</v>
      </c>
      <c r="T114" s="21">
        <f t="shared" si="17"/>
        <v>817</v>
      </c>
      <c r="U114" s="21">
        <f t="shared" si="18"/>
        <v>9304513.9900000002</v>
      </c>
      <c r="V114" s="11"/>
    </row>
    <row r="115" spans="1:22" s="5" customFormat="1">
      <c r="A115" s="15">
        <v>108</v>
      </c>
      <c r="B115" s="30" t="s">
        <v>211</v>
      </c>
      <c r="C115" s="17" t="s">
        <v>212</v>
      </c>
      <c r="D115" s="22">
        <v>14</v>
      </c>
      <c r="E115" s="22">
        <v>395192.04</v>
      </c>
      <c r="F115" s="22">
        <v>44</v>
      </c>
      <c r="G115" s="22">
        <v>968417.58</v>
      </c>
      <c r="H115" s="22">
        <v>97</v>
      </c>
      <c r="I115" s="22">
        <v>1746930.05</v>
      </c>
      <c r="J115" s="22">
        <v>865</v>
      </c>
      <c r="K115" s="22">
        <v>2019368.84</v>
      </c>
      <c r="L115" s="22">
        <f t="shared" si="15"/>
        <v>1020</v>
      </c>
      <c r="M115" s="22">
        <f t="shared" si="16"/>
        <v>5129908.51</v>
      </c>
      <c r="N115" s="22">
        <v>149</v>
      </c>
      <c r="O115" s="22">
        <v>2221294.48</v>
      </c>
      <c r="P115" s="22">
        <v>146</v>
      </c>
      <c r="Q115" s="22">
        <v>1500084.12</v>
      </c>
      <c r="R115" s="22">
        <f t="shared" si="13"/>
        <v>295</v>
      </c>
      <c r="S115" s="22">
        <f t="shared" si="14"/>
        <v>3721378.6</v>
      </c>
      <c r="T115" s="22">
        <f t="shared" si="17"/>
        <v>1315</v>
      </c>
      <c r="U115" s="22">
        <f t="shared" si="18"/>
        <v>8851287.1099999994</v>
      </c>
      <c r="V115" s="11"/>
    </row>
    <row r="116" spans="1:22" s="5" customFormat="1">
      <c r="A116" s="18">
        <v>109</v>
      </c>
      <c r="B116" s="31" t="s">
        <v>247</v>
      </c>
      <c r="C116" s="1" t="s">
        <v>333</v>
      </c>
      <c r="D116" s="23">
        <v>3</v>
      </c>
      <c r="E116" s="23">
        <v>228064</v>
      </c>
      <c r="F116" s="23">
        <v>20</v>
      </c>
      <c r="G116" s="23">
        <v>634934.74</v>
      </c>
      <c r="H116" s="23">
        <v>141</v>
      </c>
      <c r="I116" s="23">
        <v>1410005.4</v>
      </c>
      <c r="J116" s="23">
        <v>222</v>
      </c>
      <c r="K116" s="23">
        <v>2180565.81</v>
      </c>
      <c r="L116" s="21">
        <f t="shared" si="15"/>
        <v>386</v>
      </c>
      <c r="M116" s="21">
        <f t="shared" si="16"/>
        <v>4453569.9499999993</v>
      </c>
      <c r="N116" s="23">
        <v>103</v>
      </c>
      <c r="O116" s="23">
        <v>2696920.97</v>
      </c>
      <c r="P116" s="23">
        <v>42</v>
      </c>
      <c r="Q116" s="23">
        <v>1517596.28</v>
      </c>
      <c r="R116" s="21">
        <f t="shared" si="13"/>
        <v>145</v>
      </c>
      <c r="S116" s="21">
        <f t="shared" si="14"/>
        <v>4214517.25</v>
      </c>
      <c r="T116" s="21">
        <f t="shared" si="17"/>
        <v>531</v>
      </c>
      <c r="U116" s="21">
        <f t="shared" si="18"/>
        <v>8668087.1999999993</v>
      </c>
      <c r="V116" s="11"/>
    </row>
    <row r="117" spans="1:22" s="5" customFormat="1">
      <c r="A117" s="15">
        <v>110</v>
      </c>
      <c r="B117" s="16" t="s">
        <v>261</v>
      </c>
      <c r="C117" s="17" t="s">
        <v>262</v>
      </c>
      <c r="D117" s="22">
        <v>2</v>
      </c>
      <c r="E117" s="22">
        <v>5282</v>
      </c>
      <c r="F117" s="22">
        <v>43</v>
      </c>
      <c r="G117" s="22">
        <v>2826907.39</v>
      </c>
      <c r="H117" s="22">
        <v>36</v>
      </c>
      <c r="I117" s="22">
        <v>596723.77</v>
      </c>
      <c r="J117" s="22">
        <v>37</v>
      </c>
      <c r="K117" s="22">
        <v>954769.36</v>
      </c>
      <c r="L117" s="22">
        <f t="shared" si="15"/>
        <v>118</v>
      </c>
      <c r="M117" s="22">
        <f t="shared" si="16"/>
        <v>4383682.5200000005</v>
      </c>
      <c r="N117" s="22">
        <v>70</v>
      </c>
      <c r="O117" s="22">
        <v>3713081.82</v>
      </c>
      <c r="P117" s="22">
        <v>37</v>
      </c>
      <c r="Q117" s="22">
        <v>533410.59</v>
      </c>
      <c r="R117" s="22">
        <f t="shared" si="13"/>
        <v>107</v>
      </c>
      <c r="S117" s="22">
        <f t="shared" si="14"/>
        <v>4246492.41</v>
      </c>
      <c r="T117" s="22">
        <f t="shared" si="17"/>
        <v>225</v>
      </c>
      <c r="U117" s="22">
        <f t="shared" si="18"/>
        <v>8630174.9299999997</v>
      </c>
      <c r="V117" s="11"/>
    </row>
    <row r="118" spans="1:22" s="5" customFormat="1">
      <c r="A118" s="18">
        <v>111</v>
      </c>
      <c r="B118" s="31" t="s">
        <v>219</v>
      </c>
      <c r="C118" s="1" t="s">
        <v>220</v>
      </c>
      <c r="D118" s="23">
        <v>1</v>
      </c>
      <c r="E118" s="23">
        <v>1965</v>
      </c>
      <c r="F118" s="23">
        <v>68</v>
      </c>
      <c r="G118" s="23">
        <v>1466611.05</v>
      </c>
      <c r="H118" s="23">
        <v>101</v>
      </c>
      <c r="I118" s="23">
        <v>183751.39</v>
      </c>
      <c r="J118" s="23">
        <v>359</v>
      </c>
      <c r="K118" s="23">
        <v>1541386.81</v>
      </c>
      <c r="L118" s="21">
        <f t="shared" si="15"/>
        <v>529</v>
      </c>
      <c r="M118" s="21">
        <f t="shared" si="16"/>
        <v>3193714.25</v>
      </c>
      <c r="N118" s="23">
        <v>220</v>
      </c>
      <c r="O118" s="23">
        <v>3665847.01</v>
      </c>
      <c r="P118" s="23">
        <v>30</v>
      </c>
      <c r="Q118" s="23">
        <v>846857.4</v>
      </c>
      <c r="R118" s="21">
        <f t="shared" si="13"/>
        <v>250</v>
      </c>
      <c r="S118" s="21">
        <f t="shared" si="14"/>
        <v>4512704.41</v>
      </c>
      <c r="T118" s="21">
        <f t="shared" si="17"/>
        <v>779</v>
      </c>
      <c r="U118" s="21">
        <f t="shared" si="18"/>
        <v>7706418.6600000001</v>
      </c>
      <c r="V118" s="11"/>
    </row>
    <row r="119" spans="1:22" s="5" customFormat="1">
      <c r="A119" s="15">
        <v>112</v>
      </c>
      <c r="B119" s="30" t="s">
        <v>231</v>
      </c>
      <c r="C119" s="17" t="s">
        <v>232</v>
      </c>
      <c r="D119" s="22">
        <v>10</v>
      </c>
      <c r="E119" s="22">
        <v>218657.21</v>
      </c>
      <c r="F119" s="22">
        <v>67</v>
      </c>
      <c r="G119" s="22">
        <v>1030316.07</v>
      </c>
      <c r="H119" s="22">
        <v>108</v>
      </c>
      <c r="I119" s="22">
        <v>953961.82</v>
      </c>
      <c r="J119" s="22">
        <v>232</v>
      </c>
      <c r="K119" s="22">
        <v>1521306.16</v>
      </c>
      <c r="L119" s="22">
        <f t="shared" si="15"/>
        <v>417</v>
      </c>
      <c r="M119" s="22">
        <f t="shared" si="16"/>
        <v>3724241.26</v>
      </c>
      <c r="N119" s="22">
        <v>236</v>
      </c>
      <c r="O119" s="22">
        <v>2604507.4700000002</v>
      </c>
      <c r="P119" s="22">
        <v>69</v>
      </c>
      <c r="Q119" s="22">
        <v>1230043.1399999999</v>
      </c>
      <c r="R119" s="22">
        <f t="shared" si="13"/>
        <v>305</v>
      </c>
      <c r="S119" s="22">
        <f t="shared" si="14"/>
        <v>3834550.6100000003</v>
      </c>
      <c r="T119" s="22">
        <f t="shared" si="17"/>
        <v>722</v>
      </c>
      <c r="U119" s="22">
        <f t="shared" si="18"/>
        <v>7558791.8700000001</v>
      </c>
      <c r="V119" s="11"/>
    </row>
    <row r="120" spans="1:22" s="5" customFormat="1">
      <c r="A120" s="18">
        <v>113</v>
      </c>
      <c r="B120" s="31" t="s">
        <v>215</v>
      </c>
      <c r="C120" s="1" t="s">
        <v>216</v>
      </c>
      <c r="D120" s="23"/>
      <c r="E120" s="23"/>
      <c r="F120" s="23">
        <v>56</v>
      </c>
      <c r="G120" s="23">
        <v>1962545.81</v>
      </c>
      <c r="H120" s="23">
        <v>12</v>
      </c>
      <c r="I120" s="23">
        <v>474545.2</v>
      </c>
      <c r="J120" s="23">
        <v>43</v>
      </c>
      <c r="K120" s="23">
        <v>1111337.53</v>
      </c>
      <c r="L120" s="21">
        <f t="shared" si="15"/>
        <v>111</v>
      </c>
      <c r="M120" s="21">
        <f t="shared" si="16"/>
        <v>3548428.54</v>
      </c>
      <c r="N120" s="23">
        <v>11</v>
      </c>
      <c r="O120" s="23">
        <v>3479307.9</v>
      </c>
      <c r="P120" s="23">
        <v>3</v>
      </c>
      <c r="Q120" s="23">
        <v>186444.01</v>
      </c>
      <c r="R120" s="21">
        <f t="shared" si="13"/>
        <v>14</v>
      </c>
      <c r="S120" s="21">
        <f t="shared" si="14"/>
        <v>3665751.91</v>
      </c>
      <c r="T120" s="21">
        <f t="shared" si="17"/>
        <v>125</v>
      </c>
      <c r="U120" s="21">
        <f t="shared" si="18"/>
        <v>7214180.4500000002</v>
      </c>
      <c r="V120" s="11"/>
    </row>
    <row r="121" spans="1:22" s="5" customFormat="1">
      <c r="A121" s="15">
        <v>114</v>
      </c>
      <c r="B121" s="30" t="s">
        <v>319</v>
      </c>
      <c r="C121" s="17" t="s">
        <v>320</v>
      </c>
      <c r="D121" s="22">
        <v>4</v>
      </c>
      <c r="E121" s="22">
        <v>10641.23</v>
      </c>
      <c r="F121" s="22">
        <v>30</v>
      </c>
      <c r="G121" s="22">
        <v>3569692.82</v>
      </c>
      <c r="H121" s="22"/>
      <c r="I121" s="22"/>
      <c r="J121" s="22">
        <v>5</v>
      </c>
      <c r="K121" s="22">
        <v>4628.32</v>
      </c>
      <c r="L121" s="22">
        <f t="shared" si="15"/>
        <v>39</v>
      </c>
      <c r="M121" s="22">
        <f t="shared" si="16"/>
        <v>3584962.3699999996</v>
      </c>
      <c r="N121" s="22">
        <v>7</v>
      </c>
      <c r="O121" s="22">
        <v>3558058.56</v>
      </c>
      <c r="P121" s="22"/>
      <c r="Q121" s="22"/>
      <c r="R121" s="22">
        <f t="shared" si="13"/>
        <v>7</v>
      </c>
      <c r="S121" s="22">
        <f t="shared" si="14"/>
        <v>3558058.56</v>
      </c>
      <c r="T121" s="22">
        <f t="shared" si="17"/>
        <v>46</v>
      </c>
      <c r="U121" s="22">
        <f t="shared" si="18"/>
        <v>7143020.9299999997</v>
      </c>
      <c r="V121" s="11"/>
    </row>
    <row r="122" spans="1:22" s="5" customFormat="1">
      <c r="A122" s="18">
        <v>115</v>
      </c>
      <c r="B122" s="31" t="s">
        <v>254</v>
      </c>
      <c r="C122" s="1" t="s">
        <v>255</v>
      </c>
      <c r="D122" s="23">
        <v>15</v>
      </c>
      <c r="E122" s="23">
        <v>77206.69</v>
      </c>
      <c r="F122" s="23">
        <v>50</v>
      </c>
      <c r="G122" s="23">
        <v>492345.58</v>
      </c>
      <c r="H122" s="23">
        <v>179</v>
      </c>
      <c r="I122" s="23">
        <v>544532.01</v>
      </c>
      <c r="J122" s="23">
        <v>470</v>
      </c>
      <c r="K122" s="23">
        <v>2734263.6</v>
      </c>
      <c r="L122" s="21">
        <f t="shared" si="15"/>
        <v>714</v>
      </c>
      <c r="M122" s="21">
        <f t="shared" si="16"/>
        <v>3848347.88</v>
      </c>
      <c r="N122" s="23">
        <v>239</v>
      </c>
      <c r="O122" s="23">
        <v>2738420.14</v>
      </c>
      <c r="P122" s="23">
        <v>21</v>
      </c>
      <c r="Q122" s="23">
        <v>136934.65</v>
      </c>
      <c r="R122" s="21">
        <f t="shared" si="13"/>
        <v>260</v>
      </c>
      <c r="S122" s="21">
        <f t="shared" si="14"/>
        <v>2875354.79</v>
      </c>
      <c r="T122" s="21">
        <f t="shared" si="17"/>
        <v>974</v>
      </c>
      <c r="U122" s="21">
        <f t="shared" si="18"/>
        <v>6723702.6699999999</v>
      </c>
      <c r="V122" s="11"/>
    </row>
    <row r="123" spans="1:22" s="5" customFormat="1">
      <c r="A123" s="15">
        <v>116</v>
      </c>
      <c r="B123" s="16" t="s">
        <v>239</v>
      </c>
      <c r="C123" s="17" t="s">
        <v>240</v>
      </c>
      <c r="D123" s="22"/>
      <c r="E123" s="22"/>
      <c r="F123" s="22">
        <v>53</v>
      </c>
      <c r="G123" s="22">
        <v>1259626.33</v>
      </c>
      <c r="H123" s="22">
        <v>83</v>
      </c>
      <c r="I123" s="22">
        <v>437157.53</v>
      </c>
      <c r="J123" s="22">
        <v>296</v>
      </c>
      <c r="K123" s="22">
        <v>1758417.65</v>
      </c>
      <c r="L123" s="22">
        <f t="shared" si="15"/>
        <v>432</v>
      </c>
      <c r="M123" s="22">
        <f t="shared" si="16"/>
        <v>3455201.51</v>
      </c>
      <c r="N123" s="22">
        <v>209</v>
      </c>
      <c r="O123" s="22">
        <v>2663224.39</v>
      </c>
      <c r="P123" s="22">
        <v>2</v>
      </c>
      <c r="Q123" s="22">
        <v>75000</v>
      </c>
      <c r="R123" s="22">
        <f t="shared" si="13"/>
        <v>211</v>
      </c>
      <c r="S123" s="22">
        <f t="shared" si="14"/>
        <v>2738224.39</v>
      </c>
      <c r="T123" s="22">
        <f t="shared" si="17"/>
        <v>643</v>
      </c>
      <c r="U123" s="22">
        <f t="shared" si="18"/>
        <v>6193425.9000000004</v>
      </c>
      <c r="V123" s="11"/>
    </row>
    <row r="124" spans="1:22" s="5" customFormat="1">
      <c r="A124" s="18">
        <v>117</v>
      </c>
      <c r="B124" s="31" t="s">
        <v>195</v>
      </c>
      <c r="C124" s="1" t="s">
        <v>196</v>
      </c>
      <c r="D124" s="23"/>
      <c r="E124" s="23"/>
      <c r="F124" s="23"/>
      <c r="G124" s="23"/>
      <c r="H124" s="23">
        <v>53</v>
      </c>
      <c r="I124" s="23">
        <v>2524099.9700000002</v>
      </c>
      <c r="J124" s="23">
        <v>55</v>
      </c>
      <c r="K124" s="23">
        <v>1907696.36</v>
      </c>
      <c r="L124" s="21">
        <f t="shared" si="15"/>
        <v>108</v>
      </c>
      <c r="M124" s="21">
        <f t="shared" si="16"/>
        <v>4431796.33</v>
      </c>
      <c r="N124" s="23">
        <v>4</v>
      </c>
      <c r="O124" s="23">
        <v>550204.16000000003</v>
      </c>
      <c r="P124" s="23">
        <v>6</v>
      </c>
      <c r="Q124" s="23">
        <v>1207000</v>
      </c>
      <c r="R124" s="21">
        <f t="shared" si="13"/>
        <v>10</v>
      </c>
      <c r="S124" s="21">
        <f t="shared" si="14"/>
        <v>1757204.1600000001</v>
      </c>
      <c r="T124" s="21">
        <f t="shared" si="17"/>
        <v>118</v>
      </c>
      <c r="U124" s="21">
        <f t="shared" si="18"/>
        <v>6189000.4900000002</v>
      </c>
      <c r="V124" s="11"/>
    </row>
    <row r="125" spans="1:22" s="5" customFormat="1">
      <c r="A125" s="15">
        <v>118</v>
      </c>
      <c r="B125" s="30" t="s">
        <v>263</v>
      </c>
      <c r="C125" s="17" t="s">
        <v>264</v>
      </c>
      <c r="D125" s="22"/>
      <c r="E125" s="22"/>
      <c r="F125" s="22">
        <v>2</v>
      </c>
      <c r="G125" s="22">
        <v>11129.45</v>
      </c>
      <c r="H125" s="22">
        <v>165</v>
      </c>
      <c r="I125" s="22">
        <v>553377.85</v>
      </c>
      <c r="J125" s="22">
        <v>609</v>
      </c>
      <c r="K125" s="22">
        <v>2649357.98</v>
      </c>
      <c r="L125" s="22">
        <f t="shared" si="15"/>
        <v>776</v>
      </c>
      <c r="M125" s="22">
        <f t="shared" si="16"/>
        <v>3213865.28</v>
      </c>
      <c r="N125" s="22">
        <v>284</v>
      </c>
      <c r="O125" s="22">
        <v>2381993.73</v>
      </c>
      <c r="P125" s="22">
        <v>4</v>
      </c>
      <c r="Q125" s="22">
        <v>277857.71999999997</v>
      </c>
      <c r="R125" s="22">
        <f t="shared" si="13"/>
        <v>288</v>
      </c>
      <c r="S125" s="22">
        <f t="shared" si="14"/>
        <v>2659851.4500000002</v>
      </c>
      <c r="T125" s="22">
        <f t="shared" si="17"/>
        <v>1064</v>
      </c>
      <c r="U125" s="22">
        <f t="shared" si="18"/>
        <v>5873716.7300000004</v>
      </c>
      <c r="V125" s="11"/>
    </row>
    <row r="126" spans="1:22" s="5" customFormat="1">
      <c r="A126" s="18">
        <v>119</v>
      </c>
      <c r="B126" s="31" t="s">
        <v>277</v>
      </c>
      <c r="C126" s="1" t="s">
        <v>278</v>
      </c>
      <c r="D126" s="23">
        <v>60</v>
      </c>
      <c r="E126" s="23">
        <v>1979228.28</v>
      </c>
      <c r="F126" s="23">
        <v>14</v>
      </c>
      <c r="G126" s="23">
        <v>403896.39</v>
      </c>
      <c r="H126" s="23">
        <v>9</v>
      </c>
      <c r="I126" s="23">
        <v>234384.89</v>
      </c>
      <c r="J126" s="23">
        <v>39</v>
      </c>
      <c r="K126" s="23">
        <v>180668.16</v>
      </c>
      <c r="L126" s="21">
        <f t="shared" si="15"/>
        <v>122</v>
      </c>
      <c r="M126" s="21">
        <f t="shared" si="16"/>
        <v>2798177.72</v>
      </c>
      <c r="N126" s="23">
        <v>33</v>
      </c>
      <c r="O126" s="23">
        <v>587884.85</v>
      </c>
      <c r="P126" s="23">
        <v>60</v>
      </c>
      <c r="Q126" s="23">
        <v>2213613.17</v>
      </c>
      <c r="R126" s="21">
        <f t="shared" si="13"/>
        <v>93</v>
      </c>
      <c r="S126" s="21">
        <f t="shared" si="14"/>
        <v>2801498.02</v>
      </c>
      <c r="T126" s="21">
        <f t="shared" si="17"/>
        <v>215</v>
      </c>
      <c r="U126" s="21">
        <f t="shared" si="18"/>
        <v>5599675.7400000002</v>
      </c>
      <c r="V126" s="11"/>
    </row>
    <row r="127" spans="1:22" s="5" customFormat="1">
      <c r="A127" s="15">
        <v>120</v>
      </c>
      <c r="B127" s="30" t="s">
        <v>245</v>
      </c>
      <c r="C127" s="17" t="s">
        <v>246</v>
      </c>
      <c r="D127" s="22">
        <v>12</v>
      </c>
      <c r="E127" s="22">
        <v>64296.42</v>
      </c>
      <c r="F127" s="22">
        <v>16</v>
      </c>
      <c r="G127" s="22">
        <v>741778.38</v>
      </c>
      <c r="H127" s="22">
        <v>37</v>
      </c>
      <c r="I127" s="22">
        <v>755586.7</v>
      </c>
      <c r="J127" s="22">
        <v>24</v>
      </c>
      <c r="K127" s="22">
        <v>1109818.26</v>
      </c>
      <c r="L127" s="22">
        <f t="shared" si="15"/>
        <v>89</v>
      </c>
      <c r="M127" s="22">
        <f t="shared" si="16"/>
        <v>2671479.7599999998</v>
      </c>
      <c r="N127" s="22">
        <v>45</v>
      </c>
      <c r="O127" s="22">
        <v>1887894.57</v>
      </c>
      <c r="P127" s="22">
        <v>46</v>
      </c>
      <c r="Q127" s="22">
        <v>855175.19</v>
      </c>
      <c r="R127" s="22">
        <f t="shared" si="13"/>
        <v>91</v>
      </c>
      <c r="S127" s="22">
        <f t="shared" si="14"/>
        <v>2743069.76</v>
      </c>
      <c r="T127" s="22">
        <f t="shared" si="17"/>
        <v>180</v>
      </c>
      <c r="U127" s="22">
        <f t="shared" si="18"/>
        <v>5414549.5199999996</v>
      </c>
      <c r="V127" s="11"/>
    </row>
    <row r="128" spans="1:22" s="5" customFormat="1">
      <c r="A128" s="18">
        <v>121</v>
      </c>
      <c r="B128" s="31" t="s">
        <v>258</v>
      </c>
      <c r="C128" s="1" t="s">
        <v>337</v>
      </c>
      <c r="D128" s="23">
        <v>2</v>
      </c>
      <c r="E128" s="23">
        <v>26238.560000000001</v>
      </c>
      <c r="F128" s="23">
        <v>39</v>
      </c>
      <c r="G128" s="23">
        <v>898236.53</v>
      </c>
      <c r="H128" s="23">
        <v>246</v>
      </c>
      <c r="I128" s="23">
        <v>620781.36</v>
      </c>
      <c r="J128" s="23">
        <v>84</v>
      </c>
      <c r="K128" s="23">
        <v>789326.52</v>
      </c>
      <c r="L128" s="21">
        <f t="shared" si="15"/>
        <v>371</v>
      </c>
      <c r="M128" s="21">
        <f t="shared" si="16"/>
        <v>2334582.9700000002</v>
      </c>
      <c r="N128" s="23">
        <v>93</v>
      </c>
      <c r="O128" s="23">
        <v>2026971.36</v>
      </c>
      <c r="P128" s="23">
        <v>28</v>
      </c>
      <c r="Q128" s="23">
        <v>975959.51</v>
      </c>
      <c r="R128" s="21">
        <f t="shared" si="13"/>
        <v>121</v>
      </c>
      <c r="S128" s="21">
        <f t="shared" si="14"/>
        <v>3002930.87</v>
      </c>
      <c r="T128" s="21">
        <f t="shared" si="17"/>
        <v>492</v>
      </c>
      <c r="U128" s="21">
        <f t="shared" si="18"/>
        <v>5337513.84</v>
      </c>
      <c r="V128" s="11"/>
    </row>
    <row r="129" spans="1:22" s="5" customFormat="1">
      <c r="A129" s="15">
        <v>122</v>
      </c>
      <c r="B129" s="16" t="s">
        <v>223</v>
      </c>
      <c r="C129" s="17" t="s">
        <v>224</v>
      </c>
      <c r="D129" s="22"/>
      <c r="E129" s="22"/>
      <c r="F129" s="22"/>
      <c r="G129" s="22"/>
      <c r="H129" s="22">
        <v>2</v>
      </c>
      <c r="I129" s="22">
        <v>231392.82</v>
      </c>
      <c r="J129" s="22">
        <v>6</v>
      </c>
      <c r="K129" s="22">
        <v>5531.28</v>
      </c>
      <c r="L129" s="22">
        <f t="shared" si="15"/>
        <v>8</v>
      </c>
      <c r="M129" s="22">
        <f t="shared" si="16"/>
        <v>236924.1</v>
      </c>
      <c r="N129" s="22">
        <v>6</v>
      </c>
      <c r="O129" s="22">
        <v>4139582.6</v>
      </c>
      <c r="P129" s="22">
        <v>2</v>
      </c>
      <c r="Q129" s="22">
        <v>392661.5</v>
      </c>
      <c r="R129" s="22">
        <f t="shared" si="13"/>
        <v>8</v>
      </c>
      <c r="S129" s="22">
        <f t="shared" si="14"/>
        <v>4532244.0999999996</v>
      </c>
      <c r="T129" s="22">
        <f t="shared" si="17"/>
        <v>16</v>
      </c>
      <c r="U129" s="22">
        <f t="shared" si="18"/>
        <v>4769168.1999999993</v>
      </c>
      <c r="V129" s="11"/>
    </row>
    <row r="130" spans="1:22" s="5" customFormat="1">
      <c r="A130" s="18">
        <v>123</v>
      </c>
      <c r="B130" s="31" t="s">
        <v>273</v>
      </c>
      <c r="C130" s="1" t="s">
        <v>274</v>
      </c>
      <c r="D130" s="23"/>
      <c r="E130" s="23"/>
      <c r="F130" s="23">
        <v>2</v>
      </c>
      <c r="G130" s="23">
        <v>2103</v>
      </c>
      <c r="H130" s="23">
        <v>39</v>
      </c>
      <c r="I130" s="23">
        <v>353116.3</v>
      </c>
      <c r="J130" s="23">
        <v>245</v>
      </c>
      <c r="K130" s="23">
        <v>2013615.14</v>
      </c>
      <c r="L130" s="21">
        <f t="shared" si="15"/>
        <v>286</v>
      </c>
      <c r="M130" s="21">
        <f t="shared" si="16"/>
        <v>2368834.44</v>
      </c>
      <c r="N130" s="23">
        <v>410</v>
      </c>
      <c r="O130" s="23">
        <v>1965743.35</v>
      </c>
      <c r="P130" s="23">
        <v>6</v>
      </c>
      <c r="Q130" s="23">
        <v>285637</v>
      </c>
      <c r="R130" s="21">
        <f t="shared" si="13"/>
        <v>416</v>
      </c>
      <c r="S130" s="21">
        <f t="shared" si="14"/>
        <v>2251380.35</v>
      </c>
      <c r="T130" s="21">
        <f t="shared" si="17"/>
        <v>702</v>
      </c>
      <c r="U130" s="21">
        <f t="shared" si="18"/>
        <v>4620214.79</v>
      </c>
      <c r="V130" s="11"/>
    </row>
    <row r="131" spans="1:22" s="5" customFormat="1">
      <c r="A131" s="15">
        <v>124</v>
      </c>
      <c r="B131" s="30" t="s">
        <v>271</v>
      </c>
      <c r="C131" s="17" t="s">
        <v>272</v>
      </c>
      <c r="D131" s="22"/>
      <c r="E131" s="22"/>
      <c r="F131" s="22">
        <v>22</v>
      </c>
      <c r="G131" s="22">
        <v>516311.96</v>
      </c>
      <c r="H131" s="22">
        <v>27</v>
      </c>
      <c r="I131" s="22">
        <v>652219.65</v>
      </c>
      <c r="J131" s="22">
        <v>95</v>
      </c>
      <c r="K131" s="22">
        <v>732114.36</v>
      </c>
      <c r="L131" s="22">
        <f t="shared" si="15"/>
        <v>144</v>
      </c>
      <c r="M131" s="22">
        <f t="shared" si="16"/>
        <v>1900645.9700000002</v>
      </c>
      <c r="N131" s="22">
        <v>98</v>
      </c>
      <c r="O131" s="22">
        <v>1641617.73</v>
      </c>
      <c r="P131" s="22">
        <v>19</v>
      </c>
      <c r="Q131" s="22">
        <v>1046025.86</v>
      </c>
      <c r="R131" s="22">
        <f t="shared" si="13"/>
        <v>117</v>
      </c>
      <c r="S131" s="22">
        <f t="shared" si="14"/>
        <v>2687643.59</v>
      </c>
      <c r="T131" s="22">
        <f t="shared" si="17"/>
        <v>261</v>
      </c>
      <c r="U131" s="22">
        <f t="shared" si="18"/>
        <v>4588289.5600000005</v>
      </c>
      <c r="V131" s="11"/>
    </row>
    <row r="132" spans="1:22" s="5" customFormat="1">
      <c r="A132" s="18">
        <v>125</v>
      </c>
      <c r="B132" s="31" t="s">
        <v>252</v>
      </c>
      <c r="C132" s="1" t="s">
        <v>253</v>
      </c>
      <c r="D132" s="23">
        <v>3</v>
      </c>
      <c r="E132" s="23">
        <v>37307.75</v>
      </c>
      <c r="F132" s="23">
        <v>16</v>
      </c>
      <c r="G132" s="23">
        <v>213939.21</v>
      </c>
      <c r="H132" s="23">
        <v>291</v>
      </c>
      <c r="I132" s="23">
        <v>907323.59</v>
      </c>
      <c r="J132" s="23">
        <v>455</v>
      </c>
      <c r="K132" s="23">
        <v>1880993.92</v>
      </c>
      <c r="L132" s="21">
        <f t="shared" si="15"/>
        <v>765</v>
      </c>
      <c r="M132" s="21">
        <f t="shared" si="16"/>
        <v>3039564.4699999997</v>
      </c>
      <c r="N132" s="23">
        <v>144</v>
      </c>
      <c r="O132" s="23">
        <v>1311742.72</v>
      </c>
      <c r="P132" s="23">
        <v>18</v>
      </c>
      <c r="Q132" s="23">
        <v>155017.37</v>
      </c>
      <c r="R132" s="21">
        <f t="shared" si="13"/>
        <v>162</v>
      </c>
      <c r="S132" s="21">
        <f t="shared" si="14"/>
        <v>1466760.0899999999</v>
      </c>
      <c r="T132" s="21">
        <f t="shared" si="17"/>
        <v>927</v>
      </c>
      <c r="U132" s="21">
        <f t="shared" si="18"/>
        <v>4506324.5599999996</v>
      </c>
      <c r="V132" s="11"/>
    </row>
    <row r="133" spans="1:22" s="5" customFormat="1">
      <c r="A133" s="15">
        <v>126</v>
      </c>
      <c r="B133" s="30" t="s">
        <v>275</v>
      </c>
      <c r="C133" s="17" t="s">
        <v>276</v>
      </c>
      <c r="D133" s="22">
        <v>34</v>
      </c>
      <c r="E133" s="22">
        <v>1765559.32</v>
      </c>
      <c r="F133" s="22">
        <v>7</v>
      </c>
      <c r="G133" s="22">
        <v>87668.82</v>
      </c>
      <c r="H133" s="22">
        <v>18</v>
      </c>
      <c r="I133" s="22">
        <v>447848.05</v>
      </c>
      <c r="J133" s="22">
        <v>26</v>
      </c>
      <c r="K133" s="22">
        <v>110847.55</v>
      </c>
      <c r="L133" s="22">
        <f t="shared" si="15"/>
        <v>85</v>
      </c>
      <c r="M133" s="22">
        <f t="shared" si="16"/>
        <v>2411923.7399999998</v>
      </c>
      <c r="N133" s="22">
        <v>2</v>
      </c>
      <c r="O133" s="22">
        <v>40115</v>
      </c>
      <c r="P133" s="22">
        <v>18</v>
      </c>
      <c r="Q133" s="22">
        <v>1995508</v>
      </c>
      <c r="R133" s="22">
        <f t="shared" si="13"/>
        <v>20</v>
      </c>
      <c r="S133" s="22">
        <f t="shared" si="14"/>
        <v>2035623</v>
      </c>
      <c r="T133" s="22">
        <f t="shared" si="17"/>
        <v>105</v>
      </c>
      <c r="U133" s="22">
        <f t="shared" si="18"/>
        <v>4447546.74</v>
      </c>
      <c r="V133" s="11"/>
    </row>
    <row r="134" spans="1:22" s="5" customFormat="1">
      <c r="A134" s="18">
        <v>127</v>
      </c>
      <c r="B134" s="31" t="s">
        <v>235</v>
      </c>
      <c r="C134" s="1" t="s">
        <v>236</v>
      </c>
      <c r="D134" s="23">
        <v>4</v>
      </c>
      <c r="E134" s="23">
        <v>62081.57</v>
      </c>
      <c r="F134" s="23">
        <v>48</v>
      </c>
      <c r="G134" s="23">
        <v>1300374.33</v>
      </c>
      <c r="H134" s="23">
        <v>12</v>
      </c>
      <c r="I134" s="23">
        <v>185048.75</v>
      </c>
      <c r="J134" s="23">
        <v>35</v>
      </c>
      <c r="K134" s="23">
        <v>662789.69999999995</v>
      </c>
      <c r="L134" s="21">
        <f t="shared" si="15"/>
        <v>99</v>
      </c>
      <c r="M134" s="21">
        <f t="shared" si="16"/>
        <v>2210294.35</v>
      </c>
      <c r="N134" s="23">
        <v>54</v>
      </c>
      <c r="O134" s="23">
        <v>1897466.98</v>
      </c>
      <c r="P134" s="23">
        <v>11</v>
      </c>
      <c r="Q134" s="23">
        <v>181433.22</v>
      </c>
      <c r="R134" s="21">
        <f t="shared" si="13"/>
        <v>65</v>
      </c>
      <c r="S134" s="21">
        <f t="shared" si="14"/>
        <v>2078900.2</v>
      </c>
      <c r="T134" s="21">
        <f t="shared" si="17"/>
        <v>164</v>
      </c>
      <c r="U134" s="21">
        <f t="shared" si="18"/>
        <v>4289194.55</v>
      </c>
      <c r="V134" s="11"/>
    </row>
    <row r="135" spans="1:22" s="5" customFormat="1">
      <c r="A135" s="15">
        <v>128</v>
      </c>
      <c r="B135" s="30" t="s">
        <v>267</v>
      </c>
      <c r="C135" s="17" t="s">
        <v>268</v>
      </c>
      <c r="D135" s="22">
        <v>10</v>
      </c>
      <c r="E135" s="22">
        <v>66216.7</v>
      </c>
      <c r="F135" s="22">
        <v>47</v>
      </c>
      <c r="G135" s="22">
        <v>704491.19</v>
      </c>
      <c r="H135" s="22">
        <v>45</v>
      </c>
      <c r="I135" s="22">
        <v>594922.65</v>
      </c>
      <c r="J135" s="22">
        <v>119</v>
      </c>
      <c r="K135" s="22">
        <v>800444.27</v>
      </c>
      <c r="L135" s="22">
        <f t="shared" si="15"/>
        <v>221</v>
      </c>
      <c r="M135" s="22">
        <f t="shared" si="16"/>
        <v>2166074.81</v>
      </c>
      <c r="N135" s="22">
        <v>162</v>
      </c>
      <c r="O135" s="22">
        <v>1244654.76</v>
      </c>
      <c r="P135" s="22">
        <v>30</v>
      </c>
      <c r="Q135" s="22">
        <v>400875.19</v>
      </c>
      <c r="R135" s="22">
        <f t="shared" si="13"/>
        <v>192</v>
      </c>
      <c r="S135" s="22">
        <f t="shared" si="14"/>
        <v>1645529.95</v>
      </c>
      <c r="T135" s="22">
        <f t="shared" si="17"/>
        <v>413</v>
      </c>
      <c r="U135" s="22">
        <f t="shared" si="18"/>
        <v>3811604.76</v>
      </c>
      <c r="V135" s="11"/>
    </row>
    <row r="136" spans="1:22" s="5" customFormat="1">
      <c r="A136" s="18">
        <v>129</v>
      </c>
      <c r="B136" s="31" t="s">
        <v>174</v>
      </c>
      <c r="C136" s="1" t="s">
        <v>175</v>
      </c>
      <c r="D136" s="23"/>
      <c r="E136" s="23"/>
      <c r="F136" s="23">
        <v>1</v>
      </c>
      <c r="G136" s="23">
        <v>3931.02</v>
      </c>
      <c r="H136" s="23">
        <v>34</v>
      </c>
      <c r="I136" s="23">
        <v>66169.649999999994</v>
      </c>
      <c r="J136" s="23">
        <v>362</v>
      </c>
      <c r="K136" s="23">
        <v>1555614.49</v>
      </c>
      <c r="L136" s="21">
        <f t="shared" si="15"/>
        <v>397</v>
      </c>
      <c r="M136" s="21">
        <f t="shared" si="16"/>
        <v>1625715.16</v>
      </c>
      <c r="N136" s="23">
        <v>7</v>
      </c>
      <c r="O136" s="23">
        <v>1523153.04</v>
      </c>
      <c r="P136" s="23">
        <v>1</v>
      </c>
      <c r="Q136" s="23">
        <v>1312.94</v>
      </c>
      <c r="R136" s="21">
        <f t="shared" si="13"/>
        <v>8</v>
      </c>
      <c r="S136" s="21">
        <f t="shared" si="14"/>
        <v>1524465.98</v>
      </c>
      <c r="T136" s="21">
        <f t="shared" si="17"/>
        <v>405</v>
      </c>
      <c r="U136" s="21">
        <f t="shared" si="18"/>
        <v>3150181.1399999997</v>
      </c>
      <c r="V136" s="11"/>
    </row>
    <row r="137" spans="1:22" s="5" customFormat="1">
      <c r="A137" s="15">
        <v>130</v>
      </c>
      <c r="B137" s="16" t="s">
        <v>269</v>
      </c>
      <c r="C137" s="17" t="s">
        <v>270</v>
      </c>
      <c r="D137" s="22">
        <v>3</v>
      </c>
      <c r="E137" s="22">
        <v>126521.64</v>
      </c>
      <c r="F137" s="22">
        <v>1</v>
      </c>
      <c r="G137" s="22">
        <v>99570</v>
      </c>
      <c r="H137" s="22">
        <v>199</v>
      </c>
      <c r="I137" s="22">
        <v>104975.65</v>
      </c>
      <c r="J137" s="22">
        <v>991</v>
      </c>
      <c r="K137" s="22">
        <v>1151460.98</v>
      </c>
      <c r="L137" s="22">
        <f t="shared" si="15"/>
        <v>1194</v>
      </c>
      <c r="M137" s="22">
        <f t="shared" si="16"/>
        <v>1482528.27</v>
      </c>
      <c r="N137" s="22">
        <v>171</v>
      </c>
      <c r="O137" s="22">
        <v>1150641.81</v>
      </c>
      <c r="P137" s="22">
        <v>3</v>
      </c>
      <c r="Q137" s="22">
        <v>126521.64</v>
      </c>
      <c r="R137" s="22">
        <f t="shared" si="13"/>
        <v>174</v>
      </c>
      <c r="S137" s="22">
        <f t="shared" si="14"/>
        <v>1277163.45</v>
      </c>
      <c r="T137" s="22">
        <f t="shared" si="17"/>
        <v>1368</v>
      </c>
      <c r="U137" s="22">
        <f t="shared" si="18"/>
        <v>2759691.7199999997</v>
      </c>
      <c r="V137" s="11"/>
    </row>
    <row r="138" spans="1:22" s="5" customFormat="1">
      <c r="A138" s="18">
        <v>131</v>
      </c>
      <c r="B138" s="31" t="s">
        <v>281</v>
      </c>
      <c r="C138" s="1" t="s">
        <v>282</v>
      </c>
      <c r="D138" s="23"/>
      <c r="E138" s="23"/>
      <c r="F138" s="23"/>
      <c r="G138" s="23"/>
      <c r="H138" s="23">
        <v>213</v>
      </c>
      <c r="I138" s="23">
        <v>543898</v>
      </c>
      <c r="J138" s="23">
        <v>278</v>
      </c>
      <c r="K138" s="23">
        <v>1335573.22</v>
      </c>
      <c r="L138" s="21">
        <f t="shared" ref="L138:L143" si="25">D138+F138+H138+J138</f>
        <v>491</v>
      </c>
      <c r="M138" s="21">
        <f t="shared" ref="M138:M143" si="26">E138+G138+I138+K138</f>
        <v>1879471.22</v>
      </c>
      <c r="N138" s="23">
        <v>92</v>
      </c>
      <c r="O138" s="23">
        <v>771516.06</v>
      </c>
      <c r="P138" s="23">
        <v>1</v>
      </c>
      <c r="Q138" s="23">
        <v>5000</v>
      </c>
      <c r="R138" s="21">
        <f t="shared" ref="R138:R143" si="27">N138+P138</f>
        <v>93</v>
      </c>
      <c r="S138" s="21">
        <f t="shared" ref="S138:S143" si="28">O138+Q138</f>
        <v>776516.06</v>
      </c>
      <c r="T138" s="21">
        <f t="shared" ref="T138:T143" si="29">L138+R138</f>
        <v>584</v>
      </c>
      <c r="U138" s="21">
        <f t="shared" ref="U138:U143" si="30">M138+S138</f>
        <v>2655987.2800000003</v>
      </c>
      <c r="V138" s="11"/>
    </row>
    <row r="139" spans="1:22" s="5" customFormat="1">
      <c r="A139" s="15">
        <v>132</v>
      </c>
      <c r="B139" s="30" t="s">
        <v>303</v>
      </c>
      <c r="C139" s="17" t="s">
        <v>304</v>
      </c>
      <c r="D139" s="22"/>
      <c r="E139" s="22"/>
      <c r="F139" s="22"/>
      <c r="G139" s="22"/>
      <c r="H139" s="22">
        <v>46</v>
      </c>
      <c r="I139" s="22">
        <v>63737.22</v>
      </c>
      <c r="J139" s="22">
        <v>139</v>
      </c>
      <c r="K139" s="22">
        <v>1184500.69</v>
      </c>
      <c r="L139" s="22">
        <f t="shared" si="25"/>
        <v>185</v>
      </c>
      <c r="M139" s="22">
        <f t="shared" si="26"/>
        <v>1248237.9099999999</v>
      </c>
      <c r="N139" s="22">
        <v>132</v>
      </c>
      <c r="O139" s="22">
        <v>1108158.1100000001</v>
      </c>
      <c r="P139" s="22">
        <v>9</v>
      </c>
      <c r="Q139" s="22">
        <v>3410.47</v>
      </c>
      <c r="R139" s="22">
        <f t="shared" si="27"/>
        <v>141</v>
      </c>
      <c r="S139" s="22">
        <f t="shared" si="28"/>
        <v>1111568.58</v>
      </c>
      <c r="T139" s="22">
        <f t="shared" si="29"/>
        <v>326</v>
      </c>
      <c r="U139" s="22">
        <f t="shared" si="30"/>
        <v>2359806.4900000002</v>
      </c>
      <c r="V139" s="11"/>
    </row>
    <row r="140" spans="1:22" s="5" customFormat="1">
      <c r="A140" s="18">
        <v>133</v>
      </c>
      <c r="B140" s="31" t="s">
        <v>283</v>
      </c>
      <c r="C140" s="1" t="s">
        <v>284</v>
      </c>
      <c r="D140" s="23"/>
      <c r="E140" s="23"/>
      <c r="F140" s="23">
        <v>14</v>
      </c>
      <c r="G140" s="23">
        <v>258446.59</v>
      </c>
      <c r="H140" s="23">
        <v>19</v>
      </c>
      <c r="I140" s="23">
        <v>584192.56999999995</v>
      </c>
      <c r="J140" s="23">
        <v>41</v>
      </c>
      <c r="K140" s="23">
        <v>308278.07</v>
      </c>
      <c r="L140" s="21">
        <f t="shared" si="25"/>
        <v>74</v>
      </c>
      <c r="M140" s="21">
        <f t="shared" si="26"/>
        <v>1150917.23</v>
      </c>
      <c r="N140" s="23">
        <v>49</v>
      </c>
      <c r="O140" s="23">
        <v>538724.66</v>
      </c>
      <c r="P140" s="23">
        <v>17</v>
      </c>
      <c r="Q140" s="23">
        <v>556192.56999999995</v>
      </c>
      <c r="R140" s="21">
        <f t="shared" si="27"/>
        <v>66</v>
      </c>
      <c r="S140" s="21">
        <f t="shared" si="28"/>
        <v>1094917.23</v>
      </c>
      <c r="T140" s="21">
        <f t="shared" si="29"/>
        <v>140</v>
      </c>
      <c r="U140" s="21">
        <f t="shared" si="30"/>
        <v>2245834.46</v>
      </c>
      <c r="V140" s="11"/>
    </row>
    <row r="141" spans="1:22" s="5" customFormat="1">
      <c r="A141" s="15">
        <v>134</v>
      </c>
      <c r="B141" s="30" t="s">
        <v>289</v>
      </c>
      <c r="C141" s="17" t="s">
        <v>290</v>
      </c>
      <c r="D141" s="22"/>
      <c r="E141" s="22"/>
      <c r="F141" s="22"/>
      <c r="G141" s="22"/>
      <c r="H141" s="22">
        <v>122</v>
      </c>
      <c r="I141" s="22">
        <v>303729.90000000002</v>
      </c>
      <c r="J141" s="22">
        <v>268</v>
      </c>
      <c r="K141" s="22">
        <v>1101242.93</v>
      </c>
      <c r="L141" s="22">
        <f t="shared" si="25"/>
        <v>390</v>
      </c>
      <c r="M141" s="22">
        <f t="shared" si="26"/>
        <v>1404972.83</v>
      </c>
      <c r="N141" s="22">
        <v>148</v>
      </c>
      <c r="O141" s="22">
        <v>820598.18</v>
      </c>
      <c r="P141" s="22">
        <v>7</v>
      </c>
      <c r="Q141" s="22">
        <v>2208.85</v>
      </c>
      <c r="R141" s="22">
        <f t="shared" si="27"/>
        <v>155</v>
      </c>
      <c r="S141" s="22">
        <f t="shared" si="28"/>
        <v>822807.03</v>
      </c>
      <c r="T141" s="22">
        <f t="shared" si="29"/>
        <v>545</v>
      </c>
      <c r="U141" s="22">
        <f t="shared" si="30"/>
        <v>2227779.8600000003</v>
      </c>
      <c r="V141" s="11"/>
    </row>
    <row r="142" spans="1:22" s="5" customFormat="1">
      <c r="A142" s="18">
        <v>135</v>
      </c>
      <c r="B142" s="31" t="s">
        <v>287</v>
      </c>
      <c r="C142" s="1" t="s">
        <v>288</v>
      </c>
      <c r="D142" s="23"/>
      <c r="E142" s="23"/>
      <c r="F142" s="23">
        <v>7</v>
      </c>
      <c r="G142" s="23">
        <v>55107.72</v>
      </c>
      <c r="H142" s="23">
        <v>13</v>
      </c>
      <c r="I142" s="23">
        <v>61445.82</v>
      </c>
      <c r="J142" s="23">
        <v>217</v>
      </c>
      <c r="K142" s="23">
        <v>1029579.7</v>
      </c>
      <c r="L142" s="21">
        <f t="shared" si="25"/>
        <v>237</v>
      </c>
      <c r="M142" s="21">
        <f t="shared" si="26"/>
        <v>1146133.24</v>
      </c>
      <c r="N142" s="23">
        <v>201</v>
      </c>
      <c r="O142" s="23">
        <v>1052278.6599999999</v>
      </c>
      <c r="P142" s="23">
        <v>6</v>
      </c>
      <c r="Q142" s="23">
        <v>29037.68</v>
      </c>
      <c r="R142" s="21">
        <f t="shared" si="27"/>
        <v>207</v>
      </c>
      <c r="S142" s="21">
        <f t="shared" si="28"/>
        <v>1081316.3399999999</v>
      </c>
      <c r="T142" s="21">
        <f t="shared" si="29"/>
        <v>444</v>
      </c>
      <c r="U142" s="21">
        <f t="shared" si="30"/>
        <v>2227449.58</v>
      </c>
      <c r="V142" s="11"/>
    </row>
    <row r="143" spans="1:22" s="5" customFormat="1">
      <c r="A143" s="15">
        <v>136</v>
      </c>
      <c r="B143" s="30" t="s">
        <v>279</v>
      </c>
      <c r="C143" s="17" t="s">
        <v>280</v>
      </c>
      <c r="D143" s="22"/>
      <c r="E143" s="22"/>
      <c r="F143" s="22">
        <v>5</v>
      </c>
      <c r="G143" s="22">
        <v>116814.98</v>
      </c>
      <c r="H143" s="22">
        <v>127</v>
      </c>
      <c r="I143" s="22">
        <v>669271.80000000005</v>
      </c>
      <c r="J143" s="22">
        <v>137</v>
      </c>
      <c r="K143" s="22">
        <v>597827.57999999996</v>
      </c>
      <c r="L143" s="22">
        <f t="shared" si="25"/>
        <v>269</v>
      </c>
      <c r="M143" s="22">
        <f t="shared" si="26"/>
        <v>1383914.3599999999</v>
      </c>
      <c r="N143" s="22">
        <v>29</v>
      </c>
      <c r="O143" s="22">
        <v>323271.21999999997</v>
      </c>
      <c r="P143" s="22">
        <v>5</v>
      </c>
      <c r="Q143" s="22">
        <v>272743.84999999998</v>
      </c>
      <c r="R143" s="22">
        <f t="shared" si="27"/>
        <v>34</v>
      </c>
      <c r="S143" s="22">
        <f t="shared" si="28"/>
        <v>596015.06999999995</v>
      </c>
      <c r="T143" s="22">
        <f t="shared" si="29"/>
        <v>303</v>
      </c>
      <c r="U143" s="22">
        <f t="shared" si="30"/>
        <v>1979929.4299999997</v>
      </c>
      <c r="V143" s="11"/>
    </row>
    <row r="144" spans="1:22" s="5" customFormat="1">
      <c r="A144" s="18">
        <v>137</v>
      </c>
      <c r="B144" s="31" t="s">
        <v>293</v>
      </c>
      <c r="C144" s="1" t="s">
        <v>294</v>
      </c>
      <c r="D144" s="23"/>
      <c r="E144" s="23"/>
      <c r="F144" s="23"/>
      <c r="G144" s="23"/>
      <c r="H144" s="23">
        <v>6</v>
      </c>
      <c r="I144" s="23">
        <v>55946.51</v>
      </c>
      <c r="J144" s="23">
        <v>31</v>
      </c>
      <c r="K144" s="23">
        <v>840855.5</v>
      </c>
      <c r="L144" s="21">
        <f t="shared" si="15"/>
        <v>37</v>
      </c>
      <c r="M144" s="21">
        <f t="shared" si="16"/>
        <v>896802.01</v>
      </c>
      <c r="N144" s="23">
        <v>5</v>
      </c>
      <c r="O144" s="23">
        <v>800000</v>
      </c>
      <c r="P144" s="23"/>
      <c r="Q144" s="23"/>
      <c r="R144" s="21">
        <f t="shared" si="13"/>
        <v>5</v>
      </c>
      <c r="S144" s="21">
        <f t="shared" si="14"/>
        <v>800000</v>
      </c>
      <c r="T144" s="21">
        <f t="shared" si="17"/>
        <v>42</v>
      </c>
      <c r="U144" s="21">
        <f t="shared" si="18"/>
        <v>1696802.01</v>
      </c>
      <c r="V144" s="11"/>
    </row>
    <row r="145" spans="1:22" s="5" customFormat="1">
      <c r="A145" s="15">
        <v>138</v>
      </c>
      <c r="B145" s="30" t="s">
        <v>331</v>
      </c>
      <c r="C145" s="17" t="s">
        <v>332</v>
      </c>
      <c r="D145" s="22"/>
      <c r="E145" s="22"/>
      <c r="F145" s="22"/>
      <c r="G145" s="22"/>
      <c r="H145" s="22">
        <v>2</v>
      </c>
      <c r="I145" s="22">
        <v>18494.05</v>
      </c>
      <c r="J145" s="22">
        <v>6</v>
      </c>
      <c r="K145" s="22">
        <v>1605543.94</v>
      </c>
      <c r="L145" s="22">
        <f t="shared" ref="L145:L152" si="31">D145+F145+H145+J145</f>
        <v>8</v>
      </c>
      <c r="M145" s="22">
        <f t="shared" ref="M145:M152" si="32">E145+G145+I145+K145</f>
        <v>1624037.99</v>
      </c>
      <c r="N145" s="22"/>
      <c r="O145" s="22"/>
      <c r="P145" s="22"/>
      <c r="Q145" s="22"/>
      <c r="R145" s="22">
        <f t="shared" ref="R145:R152" si="33">N145+P145</f>
        <v>0</v>
      </c>
      <c r="S145" s="22">
        <f t="shared" ref="S145:S152" si="34">O145+Q145</f>
        <v>0</v>
      </c>
      <c r="T145" s="22">
        <f t="shared" ref="T145:T152" si="35">L145+R145</f>
        <v>8</v>
      </c>
      <c r="U145" s="22">
        <f t="shared" ref="U145:U152" si="36">M145+S145</f>
        <v>1624037.99</v>
      </c>
      <c r="V145" s="11"/>
    </row>
    <row r="146" spans="1:22" s="5" customFormat="1">
      <c r="A146" s="18">
        <v>139</v>
      </c>
      <c r="B146" s="31" t="s">
        <v>285</v>
      </c>
      <c r="C146" s="1" t="s">
        <v>286</v>
      </c>
      <c r="D146" s="23"/>
      <c r="E146" s="23"/>
      <c r="F146" s="23">
        <v>2</v>
      </c>
      <c r="G146" s="23">
        <v>1935.43</v>
      </c>
      <c r="H146" s="23">
        <v>120</v>
      </c>
      <c r="I146" s="23">
        <v>380446.7</v>
      </c>
      <c r="J146" s="23">
        <v>229</v>
      </c>
      <c r="K146" s="23">
        <v>685161.18</v>
      </c>
      <c r="L146" s="21">
        <f t="shared" si="31"/>
        <v>351</v>
      </c>
      <c r="M146" s="21">
        <f t="shared" si="32"/>
        <v>1067543.31</v>
      </c>
      <c r="N146" s="23">
        <v>100</v>
      </c>
      <c r="O146" s="23">
        <v>406203.63</v>
      </c>
      <c r="P146" s="23">
        <v>19</v>
      </c>
      <c r="Q146" s="23">
        <v>102170.13</v>
      </c>
      <c r="R146" s="21">
        <f t="shared" si="33"/>
        <v>119</v>
      </c>
      <c r="S146" s="21">
        <f t="shared" si="34"/>
        <v>508373.76000000001</v>
      </c>
      <c r="T146" s="21">
        <f t="shared" si="35"/>
        <v>470</v>
      </c>
      <c r="U146" s="21">
        <f t="shared" si="36"/>
        <v>1575917.07</v>
      </c>
      <c r="V146" s="11"/>
    </row>
    <row r="147" spans="1:22" s="5" customFormat="1">
      <c r="A147" s="15">
        <v>140</v>
      </c>
      <c r="B147" s="30" t="s">
        <v>297</v>
      </c>
      <c r="C147" s="17" t="s">
        <v>298</v>
      </c>
      <c r="D147" s="22"/>
      <c r="E147" s="22"/>
      <c r="F147" s="22"/>
      <c r="G147" s="22"/>
      <c r="H147" s="22">
        <v>175</v>
      </c>
      <c r="I147" s="22">
        <v>655233.54</v>
      </c>
      <c r="J147" s="22">
        <v>169</v>
      </c>
      <c r="K147" s="22">
        <v>561774.78</v>
      </c>
      <c r="L147" s="22">
        <f t="shared" si="31"/>
        <v>344</v>
      </c>
      <c r="M147" s="22">
        <f t="shared" si="32"/>
        <v>1217008.32</v>
      </c>
      <c r="N147" s="22">
        <v>3</v>
      </c>
      <c r="O147" s="22">
        <v>25700.400000000001</v>
      </c>
      <c r="P147" s="22">
        <v>5</v>
      </c>
      <c r="Q147" s="22">
        <v>135870</v>
      </c>
      <c r="R147" s="22">
        <f t="shared" si="33"/>
        <v>8</v>
      </c>
      <c r="S147" s="22">
        <f t="shared" si="34"/>
        <v>161570.4</v>
      </c>
      <c r="T147" s="22">
        <f t="shared" si="35"/>
        <v>352</v>
      </c>
      <c r="U147" s="22">
        <f t="shared" si="36"/>
        <v>1378578.72</v>
      </c>
      <c r="V147" s="11"/>
    </row>
    <row r="148" spans="1:22" s="5" customFormat="1">
      <c r="A148" s="18">
        <v>141</v>
      </c>
      <c r="B148" s="31" t="s">
        <v>301</v>
      </c>
      <c r="C148" s="1" t="s">
        <v>302</v>
      </c>
      <c r="D148" s="23"/>
      <c r="E148" s="23"/>
      <c r="F148" s="23"/>
      <c r="G148" s="23"/>
      <c r="H148" s="23">
        <v>66</v>
      </c>
      <c r="I148" s="23">
        <v>47351.5</v>
      </c>
      <c r="J148" s="23">
        <v>290</v>
      </c>
      <c r="K148" s="23">
        <v>625969.18999999994</v>
      </c>
      <c r="L148" s="21">
        <f t="shared" ref="L148:L151" si="37">D148+F148+H148+J148</f>
        <v>356</v>
      </c>
      <c r="M148" s="21">
        <f t="shared" ref="M148:M151" si="38">E148+G148+I148+K148</f>
        <v>673320.69</v>
      </c>
      <c r="N148" s="23">
        <v>68</v>
      </c>
      <c r="O148" s="23">
        <v>606043.28</v>
      </c>
      <c r="P148" s="23"/>
      <c r="Q148" s="23"/>
      <c r="R148" s="21">
        <f t="shared" ref="R148:R151" si="39">N148+P148</f>
        <v>68</v>
      </c>
      <c r="S148" s="21">
        <f t="shared" ref="S148:S151" si="40">O148+Q148</f>
        <v>606043.28</v>
      </c>
      <c r="T148" s="21">
        <f t="shared" ref="T148:T151" si="41">L148+R148</f>
        <v>424</v>
      </c>
      <c r="U148" s="21">
        <f t="shared" ref="U148:U151" si="42">M148+S148</f>
        <v>1279363.97</v>
      </c>
      <c r="V148" s="11"/>
    </row>
    <row r="149" spans="1:22" s="5" customFormat="1">
      <c r="A149" s="15">
        <v>142</v>
      </c>
      <c r="B149" s="30" t="s">
        <v>323</v>
      </c>
      <c r="C149" s="17" t="s">
        <v>324</v>
      </c>
      <c r="D149" s="22">
        <v>3</v>
      </c>
      <c r="E149" s="22">
        <v>523372</v>
      </c>
      <c r="F149" s="22"/>
      <c r="G149" s="22"/>
      <c r="H149" s="22">
        <v>2</v>
      </c>
      <c r="I149" s="22">
        <v>8300</v>
      </c>
      <c r="J149" s="22">
        <v>6</v>
      </c>
      <c r="K149" s="22">
        <v>1422.35</v>
      </c>
      <c r="L149" s="22">
        <f t="shared" si="37"/>
        <v>11</v>
      </c>
      <c r="M149" s="22">
        <f t="shared" si="38"/>
        <v>533094.35</v>
      </c>
      <c r="N149" s="22"/>
      <c r="O149" s="22"/>
      <c r="P149" s="22">
        <v>3</v>
      </c>
      <c r="Q149" s="22">
        <v>550000</v>
      </c>
      <c r="R149" s="22">
        <f t="shared" si="39"/>
        <v>3</v>
      </c>
      <c r="S149" s="22">
        <f t="shared" si="40"/>
        <v>550000</v>
      </c>
      <c r="T149" s="22">
        <f t="shared" si="41"/>
        <v>14</v>
      </c>
      <c r="U149" s="22">
        <f t="shared" si="42"/>
        <v>1083094.3500000001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/>
      <c r="G150" s="23"/>
      <c r="H150" s="23">
        <v>49</v>
      </c>
      <c r="I150" s="23">
        <v>84258.02</v>
      </c>
      <c r="J150" s="23">
        <v>111</v>
      </c>
      <c r="K150" s="23">
        <v>524049.13</v>
      </c>
      <c r="L150" s="21">
        <f t="shared" si="37"/>
        <v>160</v>
      </c>
      <c r="M150" s="21">
        <f t="shared" si="38"/>
        <v>608307.15</v>
      </c>
      <c r="N150" s="23">
        <v>132</v>
      </c>
      <c r="O150" s="23">
        <v>446322.4</v>
      </c>
      <c r="P150" s="23"/>
      <c r="Q150" s="23"/>
      <c r="R150" s="21">
        <f t="shared" si="39"/>
        <v>132</v>
      </c>
      <c r="S150" s="21">
        <f t="shared" si="40"/>
        <v>446322.4</v>
      </c>
      <c r="T150" s="21">
        <f t="shared" si="41"/>
        <v>292</v>
      </c>
      <c r="U150" s="21">
        <f t="shared" si="42"/>
        <v>1054629.55</v>
      </c>
      <c r="V150" s="11"/>
    </row>
    <row r="151" spans="1:22" s="5" customFormat="1">
      <c r="A151" s="15">
        <v>144</v>
      </c>
      <c r="B151" s="30" t="s">
        <v>309</v>
      </c>
      <c r="C151" s="17" t="s">
        <v>310</v>
      </c>
      <c r="D151" s="22"/>
      <c r="E151" s="22"/>
      <c r="F151" s="22"/>
      <c r="G151" s="22"/>
      <c r="H151" s="22">
        <v>9</v>
      </c>
      <c r="I151" s="22">
        <v>11410.8</v>
      </c>
      <c r="J151" s="22">
        <v>120</v>
      </c>
      <c r="K151" s="22">
        <v>437862.15</v>
      </c>
      <c r="L151" s="22">
        <f t="shared" si="37"/>
        <v>129</v>
      </c>
      <c r="M151" s="22">
        <f t="shared" si="38"/>
        <v>449272.95</v>
      </c>
      <c r="N151" s="22">
        <v>132</v>
      </c>
      <c r="O151" s="22">
        <v>427352.55</v>
      </c>
      <c r="P151" s="22">
        <v>2</v>
      </c>
      <c r="Q151" s="22">
        <v>5467.89</v>
      </c>
      <c r="R151" s="22">
        <f t="shared" si="39"/>
        <v>134</v>
      </c>
      <c r="S151" s="22">
        <f t="shared" si="40"/>
        <v>432820.44</v>
      </c>
      <c r="T151" s="22">
        <f t="shared" si="41"/>
        <v>263</v>
      </c>
      <c r="U151" s="22">
        <f t="shared" si="42"/>
        <v>882093.39</v>
      </c>
      <c r="V151" s="11"/>
    </row>
    <row r="152" spans="1:22" s="5" customFormat="1">
      <c r="A152" s="18">
        <v>145</v>
      </c>
      <c r="B152" s="31" t="s">
        <v>265</v>
      </c>
      <c r="C152" s="1" t="s">
        <v>266</v>
      </c>
      <c r="D152" s="23"/>
      <c r="E152" s="23"/>
      <c r="F152" s="23">
        <v>1</v>
      </c>
      <c r="G152" s="23">
        <v>30313</v>
      </c>
      <c r="H152" s="23">
        <v>476</v>
      </c>
      <c r="I152" s="23">
        <v>266167.5</v>
      </c>
      <c r="J152" s="23">
        <v>49</v>
      </c>
      <c r="K152" s="23">
        <v>73167.55</v>
      </c>
      <c r="L152" s="21">
        <f t="shared" si="31"/>
        <v>526</v>
      </c>
      <c r="M152" s="21">
        <f t="shared" si="32"/>
        <v>369648.05</v>
      </c>
      <c r="N152" s="23">
        <v>1</v>
      </c>
      <c r="O152" s="23">
        <v>89820</v>
      </c>
      <c r="P152" s="23">
        <v>3</v>
      </c>
      <c r="Q152" s="23">
        <v>310756</v>
      </c>
      <c r="R152" s="21">
        <f t="shared" si="33"/>
        <v>4</v>
      </c>
      <c r="S152" s="21">
        <f t="shared" si="34"/>
        <v>400576</v>
      </c>
      <c r="T152" s="21">
        <f t="shared" si="35"/>
        <v>530</v>
      </c>
      <c r="U152" s="21">
        <f t="shared" si="36"/>
        <v>770224.05</v>
      </c>
      <c r="V152" s="11"/>
    </row>
    <row r="153" spans="1:22" s="5" customFormat="1">
      <c r="A153" s="15">
        <v>146</v>
      </c>
      <c r="B153" s="30" t="s">
        <v>299</v>
      </c>
      <c r="C153" s="17" t="s">
        <v>300</v>
      </c>
      <c r="D153" s="22"/>
      <c r="E153" s="22"/>
      <c r="F153" s="22"/>
      <c r="G153" s="22"/>
      <c r="H153" s="22">
        <v>10</v>
      </c>
      <c r="I153" s="22">
        <v>150567.24</v>
      </c>
      <c r="J153" s="22">
        <v>101</v>
      </c>
      <c r="K153" s="22">
        <v>206178.93</v>
      </c>
      <c r="L153" s="22">
        <f t="shared" si="15"/>
        <v>111</v>
      </c>
      <c r="M153" s="22">
        <f t="shared" si="16"/>
        <v>356746.17</v>
      </c>
      <c r="N153" s="22">
        <v>83</v>
      </c>
      <c r="O153" s="22">
        <v>203623.13</v>
      </c>
      <c r="P153" s="22">
        <v>5</v>
      </c>
      <c r="Q153" s="22">
        <v>147366.42000000001</v>
      </c>
      <c r="R153" s="22">
        <f t="shared" si="13"/>
        <v>88</v>
      </c>
      <c r="S153" s="22">
        <f t="shared" si="14"/>
        <v>350989.55000000005</v>
      </c>
      <c r="T153" s="22">
        <f t="shared" si="17"/>
        <v>199</v>
      </c>
      <c r="U153" s="22">
        <f t="shared" si="18"/>
        <v>707735.72</v>
      </c>
      <c r="V153" s="11"/>
    </row>
    <row r="154" spans="1:22" s="5" customFormat="1">
      <c r="A154" s="18">
        <v>147</v>
      </c>
      <c r="B154" s="31" t="s">
        <v>305</v>
      </c>
      <c r="C154" s="1" t="s">
        <v>306</v>
      </c>
      <c r="D154" s="23"/>
      <c r="E154" s="23"/>
      <c r="F154" s="23">
        <v>1</v>
      </c>
      <c r="G154" s="23">
        <v>5700</v>
      </c>
      <c r="H154" s="23">
        <v>84</v>
      </c>
      <c r="I154" s="23">
        <v>53457.8</v>
      </c>
      <c r="J154" s="23">
        <v>231</v>
      </c>
      <c r="K154" s="23">
        <v>270151.53999999998</v>
      </c>
      <c r="L154" s="21">
        <f t="shared" si="15"/>
        <v>316</v>
      </c>
      <c r="M154" s="21">
        <f t="shared" si="16"/>
        <v>329309.33999999997</v>
      </c>
      <c r="N154" s="23">
        <v>20</v>
      </c>
      <c r="O154" s="23">
        <v>188630.04</v>
      </c>
      <c r="P154" s="23"/>
      <c r="Q154" s="23"/>
      <c r="R154" s="21">
        <f t="shared" si="13"/>
        <v>20</v>
      </c>
      <c r="S154" s="21">
        <f t="shared" si="14"/>
        <v>188630.04</v>
      </c>
      <c r="T154" s="21">
        <f t="shared" si="17"/>
        <v>336</v>
      </c>
      <c r="U154" s="21">
        <f t="shared" si="18"/>
        <v>517939.38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/>
      <c r="G155" s="22"/>
      <c r="H155" s="22">
        <v>99</v>
      </c>
      <c r="I155" s="22">
        <v>96749.71</v>
      </c>
      <c r="J155" s="22">
        <v>122</v>
      </c>
      <c r="K155" s="22">
        <v>209861.17</v>
      </c>
      <c r="L155" s="22">
        <f t="shared" si="15"/>
        <v>221</v>
      </c>
      <c r="M155" s="22">
        <f t="shared" si="16"/>
        <v>306610.88</v>
      </c>
      <c r="N155" s="22">
        <v>7</v>
      </c>
      <c r="O155" s="22">
        <v>147197.9</v>
      </c>
      <c r="P155" s="22"/>
      <c r="Q155" s="22"/>
      <c r="R155" s="22">
        <f t="shared" si="13"/>
        <v>7</v>
      </c>
      <c r="S155" s="22">
        <f t="shared" si="14"/>
        <v>147197.9</v>
      </c>
      <c r="T155" s="22">
        <f t="shared" si="17"/>
        <v>228</v>
      </c>
      <c r="U155" s="22">
        <f t="shared" si="18"/>
        <v>453808.78</v>
      </c>
      <c r="V155" s="11"/>
    </row>
    <row r="156" spans="1:22" s="5" customFormat="1">
      <c r="A156" s="18">
        <v>149</v>
      </c>
      <c r="B156" s="31" t="s">
        <v>313</v>
      </c>
      <c r="C156" s="1" t="s">
        <v>314</v>
      </c>
      <c r="D156" s="23"/>
      <c r="E156" s="23"/>
      <c r="F156" s="23"/>
      <c r="G156" s="23"/>
      <c r="H156" s="23">
        <v>14</v>
      </c>
      <c r="I156" s="23">
        <v>7915.87</v>
      </c>
      <c r="J156" s="23">
        <v>32</v>
      </c>
      <c r="K156" s="23">
        <v>51172.68</v>
      </c>
      <c r="L156" s="21">
        <f t="shared" si="15"/>
        <v>46</v>
      </c>
      <c r="M156" s="21">
        <f t="shared" si="16"/>
        <v>59088.55</v>
      </c>
      <c r="N156" s="23">
        <v>3</v>
      </c>
      <c r="O156" s="23">
        <v>39438.97</v>
      </c>
      <c r="P156" s="23"/>
      <c r="Q156" s="23"/>
      <c r="R156" s="21">
        <f t="shared" si="13"/>
        <v>3</v>
      </c>
      <c r="S156" s="21">
        <f t="shared" si="14"/>
        <v>39438.97</v>
      </c>
      <c r="T156" s="21">
        <f t="shared" si="17"/>
        <v>49</v>
      </c>
      <c r="U156" s="21">
        <f t="shared" si="18"/>
        <v>98527.52</v>
      </c>
      <c r="V156" s="11"/>
    </row>
    <row r="157" spans="1:22" s="5" customFormat="1">
      <c r="A157" s="15">
        <v>150</v>
      </c>
      <c r="B157" s="30" t="s">
        <v>311</v>
      </c>
      <c r="C157" s="17" t="s">
        <v>312</v>
      </c>
      <c r="D157" s="22"/>
      <c r="E157" s="22"/>
      <c r="F157" s="22"/>
      <c r="G157" s="22"/>
      <c r="H157" s="22">
        <v>2</v>
      </c>
      <c r="I157" s="22">
        <v>14485.75</v>
      </c>
      <c r="J157" s="22">
        <v>3</v>
      </c>
      <c r="K157" s="22">
        <v>26099.87</v>
      </c>
      <c r="L157" s="22">
        <f t="shared" si="15"/>
        <v>5</v>
      </c>
      <c r="M157" s="22">
        <f t="shared" si="16"/>
        <v>40585.619999999995</v>
      </c>
      <c r="N157" s="22">
        <v>3</v>
      </c>
      <c r="O157" s="22">
        <v>26099.87</v>
      </c>
      <c r="P157" s="22">
        <v>2</v>
      </c>
      <c r="Q157" s="22">
        <v>14485.75</v>
      </c>
      <c r="R157" s="22">
        <f t="shared" si="13"/>
        <v>5</v>
      </c>
      <c r="S157" s="22">
        <f t="shared" si="14"/>
        <v>40585.619999999995</v>
      </c>
      <c r="T157" s="22">
        <f t="shared" si="17"/>
        <v>10</v>
      </c>
      <c r="U157" s="22">
        <f t="shared" si="18"/>
        <v>81171.239999999991</v>
      </c>
      <c r="V157" s="11"/>
    </row>
    <row r="158" spans="1:22" s="5" customFormat="1">
      <c r="A158" s="18">
        <v>151</v>
      </c>
      <c r="B158" s="31" t="s">
        <v>317</v>
      </c>
      <c r="C158" s="1" t="s">
        <v>318</v>
      </c>
      <c r="D158" s="23"/>
      <c r="E158" s="23"/>
      <c r="F158" s="23"/>
      <c r="G158" s="23"/>
      <c r="H158" s="23">
        <v>15</v>
      </c>
      <c r="I158" s="23">
        <v>26346.2</v>
      </c>
      <c r="J158" s="23">
        <v>2</v>
      </c>
      <c r="K158" s="23">
        <v>228.2</v>
      </c>
      <c r="L158" s="21">
        <f t="shared" si="15"/>
        <v>17</v>
      </c>
      <c r="M158" s="21">
        <f t="shared" si="16"/>
        <v>26574.400000000001</v>
      </c>
      <c r="N158" s="23"/>
      <c r="O158" s="23"/>
      <c r="P158" s="23">
        <v>4</v>
      </c>
      <c r="Q158" s="23">
        <v>23797.9</v>
      </c>
      <c r="R158" s="21">
        <f t="shared" si="13"/>
        <v>4</v>
      </c>
      <c r="S158" s="21">
        <f t="shared" si="14"/>
        <v>23797.9</v>
      </c>
      <c r="T158" s="21">
        <f t="shared" si="17"/>
        <v>21</v>
      </c>
      <c r="U158" s="21">
        <f t="shared" si="18"/>
        <v>50372.3</v>
      </c>
      <c r="V158" s="11"/>
    </row>
    <row r="159" spans="1:22" s="5" customFormat="1">
      <c r="A159" s="15">
        <v>152</v>
      </c>
      <c r="B159" s="30" t="s">
        <v>259</v>
      </c>
      <c r="C159" s="17" t="s">
        <v>260</v>
      </c>
      <c r="D159" s="22"/>
      <c r="E159" s="22"/>
      <c r="F159" s="22"/>
      <c r="G159" s="22"/>
      <c r="H159" s="22">
        <v>1</v>
      </c>
      <c r="I159" s="22">
        <v>20522</v>
      </c>
      <c r="J159" s="22">
        <v>7</v>
      </c>
      <c r="K159" s="22">
        <v>16074.14</v>
      </c>
      <c r="L159" s="22">
        <f t="shared" si="15"/>
        <v>8</v>
      </c>
      <c r="M159" s="22">
        <f t="shared" si="16"/>
        <v>36596.14</v>
      </c>
      <c r="N159" s="22"/>
      <c r="O159" s="22"/>
      <c r="P159" s="22"/>
      <c r="Q159" s="22"/>
      <c r="R159" s="22">
        <f t="shared" ref="R159:R166" si="43">N159+P159</f>
        <v>0</v>
      </c>
      <c r="S159" s="22">
        <f t="shared" ref="S159:S166" si="44">O159+Q159</f>
        <v>0</v>
      </c>
      <c r="T159" s="22">
        <f t="shared" si="17"/>
        <v>8</v>
      </c>
      <c r="U159" s="22">
        <f t="shared" si="18"/>
        <v>36596.14</v>
      </c>
      <c r="V159" s="11"/>
    </row>
    <row r="160" spans="1:22" s="5" customFormat="1">
      <c r="A160" s="18">
        <v>153</v>
      </c>
      <c r="B160" s="31" t="s">
        <v>340</v>
      </c>
      <c r="C160" s="1" t="s">
        <v>341</v>
      </c>
      <c r="D160" s="23">
        <v>1</v>
      </c>
      <c r="E160" s="23">
        <v>17884.2</v>
      </c>
      <c r="F160" s="23"/>
      <c r="G160" s="23"/>
      <c r="H160" s="23"/>
      <c r="I160" s="23"/>
      <c r="J160" s="23"/>
      <c r="K160" s="23"/>
      <c r="L160" s="21">
        <f t="shared" si="15"/>
        <v>1</v>
      </c>
      <c r="M160" s="21">
        <f t="shared" si="16"/>
        <v>17884.2</v>
      </c>
      <c r="N160" s="23"/>
      <c r="O160" s="23"/>
      <c r="P160" s="23"/>
      <c r="Q160" s="23"/>
      <c r="R160" s="21">
        <f t="shared" si="43"/>
        <v>0</v>
      </c>
      <c r="S160" s="21">
        <f t="shared" si="44"/>
        <v>0</v>
      </c>
      <c r="T160" s="21">
        <f t="shared" si="17"/>
        <v>1</v>
      </c>
      <c r="U160" s="21">
        <f t="shared" si="18"/>
        <v>17884.2</v>
      </c>
      <c r="V160" s="11"/>
    </row>
    <row r="161" spans="1:22" s="5" customFormat="1">
      <c r="A161" s="15">
        <v>154</v>
      </c>
      <c r="B161" s="30" t="s">
        <v>321</v>
      </c>
      <c r="C161" s="17" t="s">
        <v>322</v>
      </c>
      <c r="D161" s="22"/>
      <c r="E161" s="22"/>
      <c r="F161" s="22"/>
      <c r="G161" s="22"/>
      <c r="H161" s="22"/>
      <c r="I161" s="22"/>
      <c r="J161" s="22"/>
      <c r="K161" s="22"/>
      <c r="L161" s="22">
        <f t="shared" si="15"/>
        <v>0</v>
      </c>
      <c r="M161" s="22">
        <f t="shared" si="16"/>
        <v>0</v>
      </c>
      <c r="N161" s="22">
        <v>1</v>
      </c>
      <c r="O161" s="22">
        <v>6500</v>
      </c>
      <c r="P161" s="22">
        <v>1</v>
      </c>
      <c r="Q161" s="22">
        <v>6500</v>
      </c>
      <c r="R161" s="22">
        <f t="shared" si="43"/>
        <v>2</v>
      </c>
      <c r="S161" s="22">
        <f t="shared" si="44"/>
        <v>13000</v>
      </c>
      <c r="T161" s="22">
        <f t="shared" si="17"/>
        <v>2</v>
      </c>
      <c r="U161" s="22">
        <f t="shared" si="18"/>
        <v>13000</v>
      </c>
      <c r="V161" s="11"/>
    </row>
    <row r="162" spans="1:22" s="5" customFormat="1">
      <c r="A162" s="18">
        <v>155</v>
      </c>
      <c r="B162" s="31" t="s">
        <v>329</v>
      </c>
      <c r="C162" s="1" t="s">
        <v>330</v>
      </c>
      <c r="D162" s="23"/>
      <c r="E162" s="23"/>
      <c r="F162" s="23"/>
      <c r="G162" s="23"/>
      <c r="H162" s="23"/>
      <c r="I162" s="23"/>
      <c r="J162" s="23">
        <v>1</v>
      </c>
      <c r="K162" s="23">
        <v>12000</v>
      </c>
      <c r="L162" s="21">
        <f t="shared" si="15"/>
        <v>1</v>
      </c>
      <c r="M162" s="21">
        <f t="shared" si="16"/>
        <v>12000</v>
      </c>
      <c r="N162" s="23"/>
      <c r="O162" s="23"/>
      <c r="P162" s="23"/>
      <c r="Q162" s="23"/>
      <c r="R162" s="21">
        <f t="shared" si="43"/>
        <v>0</v>
      </c>
      <c r="S162" s="21">
        <f t="shared" si="44"/>
        <v>0</v>
      </c>
      <c r="T162" s="21">
        <f t="shared" si="17"/>
        <v>1</v>
      </c>
      <c r="U162" s="21">
        <f t="shared" si="18"/>
        <v>12000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/>
      <c r="I163" s="22"/>
      <c r="J163" s="22">
        <v>4</v>
      </c>
      <c r="K163" s="22">
        <v>9993.42</v>
      </c>
      <c r="L163" s="22">
        <f t="shared" ref="L163:L166" si="45">D163+F163+H163+J163</f>
        <v>4</v>
      </c>
      <c r="M163" s="22">
        <f t="shared" ref="M163:M166" si="46">E163+G163+I163+K163</f>
        <v>9993.42</v>
      </c>
      <c r="N163" s="22"/>
      <c r="O163" s="22"/>
      <c r="P163" s="22"/>
      <c r="Q163" s="22"/>
      <c r="R163" s="22">
        <f t="shared" si="43"/>
        <v>0</v>
      </c>
      <c r="S163" s="22">
        <f t="shared" si="44"/>
        <v>0</v>
      </c>
      <c r="T163" s="22">
        <f t="shared" ref="T163:T166" si="47">L163+R163</f>
        <v>4</v>
      </c>
      <c r="U163" s="22">
        <f t="shared" ref="U163:U166" si="48">M163+S163</f>
        <v>9993.42</v>
      </c>
      <c r="V163" s="11"/>
    </row>
    <row r="164" spans="1:22" s="5" customFormat="1">
      <c r="A164" s="18">
        <v>157</v>
      </c>
      <c r="B164" s="31" t="s">
        <v>315</v>
      </c>
      <c r="C164" s="1" t="s">
        <v>316</v>
      </c>
      <c r="D164" s="23"/>
      <c r="E164" s="23"/>
      <c r="F164" s="23"/>
      <c r="G164" s="23"/>
      <c r="H164" s="23"/>
      <c r="I164" s="23"/>
      <c r="J164" s="23">
        <v>3</v>
      </c>
      <c r="K164" s="23">
        <v>7613.62</v>
      </c>
      <c r="L164" s="21">
        <f t="shared" si="45"/>
        <v>3</v>
      </c>
      <c r="M164" s="21">
        <f t="shared" si="46"/>
        <v>7613.62</v>
      </c>
      <c r="N164" s="23"/>
      <c r="O164" s="23"/>
      <c r="P164" s="23"/>
      <c r="Q164" s="23"/>
      <c r="R164" s="21">
        <f t="shared" si="43"/>
        <v>0</v>
      </c>
      <c r="S164" s="21">
        <f t="shared" si="44"/>
        <v>0</v>
      </c>
      <c r="T164" s="21">
        <f t="shared" si="47"/>
        <v>3</v>
      </c>
      <c r="U164" s="21">
        <f t="shared" si="48"/>
        <v>7613.62</v>
      </c>
      <c r="V164" s="11"/>
    </row>
    <row r="165" spans="1:22" s="5" customFormat="1">
      <c r="A165" s="15">
        <v>158</v>
      </c>
      <c r="B165" s="30" t="s">
        <v>327</v>
      </c>
      <c r="C165" s="17" t="s">
        <v>328</v>
      </c>
      <c r="D165" s="22"/>
      <c r="E165" s="22"/>
      <c r="F165" s="22"/>
      <c r="G165" s="22"/>
      <c r="H165" s="22"/>
      <c r="I165" s="22"/>
      <c r="J165" s="22">
        <v>1</v>
      </c>
      <c r="K165" s="22">
        <v>1009.68</v>
      </c>
      <c r="L165" s="22">
        <f t="shared" si="45"/>
        <v>1</v>
      </c>
      <c r="M165" s="22">
        <f t="shared" si="46"/>
        <v>1009.68</v>
      </c>
      <c r="N165" s="22"/>
      <c r="O165" s="22"/>
      <c r="P165" s="22"/>
      <c r="Q165" s="22"/>
      <c r="R165" s="22">
        <f t="shared" si="43"/>
        <v>0</v>
      </c>
      <c r="S165" s="22">
        <f t="shared" si="44"/>
        <v>0</v>
      </c>
      <c r="T165" s="22">
        <f t="shared" si="47"/>
        <v>1</v>
      </c>
      <c r="U165" s="22">
        <f t="shared" si="48"/>
        <v>1009.68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45"/>
        <v>0</v>
      </c>
      <c r="M166" s="21">
        <f t="shared" si="46"/>
        <v>0</v>
      </c>
      <c r="N166" s="23"/>
      <c r="O166" s="23"/>
      <c r="P166" s="23"/>
      <c r="Q166" s="23"/>
      <c r="R166" s="21">
        <f t="shared" si="43"/>
        <v>0</v>
      </c>
      <c r="S166" s="21">
        <f t="shared" si="44"/>
        <v>0</v>
      </c>
      <c r="T166" s="21">
        <f t="shared" si="47"/>
        <v>0</v>
      </c>
      <c r="U166" s="21">
        <f t="shared" si="48"/>
        <v>0</v>
      </c>
      <c r="V166" s="11"/>
    </row>
    <row r="167" spans="1:22" s="5" customFormat="1" ht="14.25" thickTop="1" thickBot="1">
      <c r="A167" s="45" t="s">
        <v>0</v>
      </c>
      <c r="B167" s="45"/>
      <c r="C167" s="46"/>
      <c r="D167" s="27">
        <f>SUM(D8:D166)</f>
        <v>41665</v>
      </c>
      <c r="E167" s="27">
        <f>SUM(E8:E166)</f>
        <v>21261419455.965591</v>
      </c>
      <c r="F167" s="27">
        <f>SUM(F8:F166)</f>
        <v>117697</v>
      </c>
      <c r="G167" s="27">
        <f>SUM(G8:G166)</f>
        <v>18002416622.588604</v>
      </c>
      <c r="H167" s="27">
        <f>SUM(H8:H166)</f>
        <v>472235</v>
      </c>
      <c r="I167" s="27">
        <f>SUM(I8:I166)</f>
        <v>39013671163.126213</v>
      </c>
      <c r="J167" s="27">
        <f>SUM(J8:J166)</f>
        <v>796400</v>
      </c>
      <c r="K167" s="27">
        <f>SUM(K8:K166)</f>
        <v>41400905253.594902</v>
      </c>
      <c r="L167" s="27">
        <f>SUM(L8:L166)</f>
        <v>1427997</v>
      </c>
      <c r="M167" s="27">
        <f>SUM(M8:M166)</f>
        <v>119678412495.27524</v>
      </c>
      <c r="N167" s="27">
        <f>SUM(N8:N166)</f>
        <v>42490</v>
      </c>
      <c r="O167" s="27">
        <f>SUM(O8:O166)</f>
        <v>55105755128.730042</v>
      </c>
      <c r="P167" s="27">
        <f>SUM(P8:P166)</f>
        <v>42490</v>
      </c>
      <c r="Q167" s="27">
        <f>SUM(Q8:Q166)</f>
        <v>55137902453.420021</v>
      </c>
      <c r="R167" s="27">
        <f>SUM(R8:R166)</f>
        <v>84980</v>
      </c>
      <c r="S167" s="27">
        <f>SUM(S8:S166)</f>
        <v>110243657582.14999</v>
      </c>
      <c r="T167" s="27">
        <f>SUM(T8:T166)</f>
        <v>1512977</v>
      </c>
      <c r="U167" s="27">
        <f>SUM(U8:U166)</f>
        <v>229922070077.42526</v>
      </c>
    </row>
    <row r="168" spans="1:22" s="5" customFormat="1" ht="13.5" customHeight="1" thickTop="1">
      <c r="A168" s="44" t="s">
        <v>345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7:C16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41860</v>
      </c>
      <c r="E8" s="21">
        <v>14716922498.9319</v>
      </c>
      <c r="F8" s="21">
        <v>115839</v>
      </c>
      <c r="G8" s="21">
        <v>16732230278.672899</v>
      </c>
      <c r="H8" s="21">
        <v>155929</v>
      </c>
      <c r="I8" s="21">
        <v>37353209731.315498</v>
      </c>
      <c r="J8" s="21">
        <v>248845</v>
      </c>
      <c r="K8" s="21">
        <v>42483670446.432701</v>
      </c>
      <c r="L8" s="21">
        <f>D8+F8+H8+J8</f>
        <v>562473</v>
      </c>
      <c r="M8" s="21">
        <f>E8+G8+I8+K8</f>
        <v>111286032955.353</v>
      </c>
      <c r="N8" s="21">
        <v>5399</v>
      </c>
      <c r="O8" s="21">
        <v>52453184919.410004</v>
      </c>
      <c r="P8" s="21">
        <v>5301</v>
      </c>
      <c r="Q8" s="21">
        <v>44745479135.669998</v>
      </c>
      <c r="R8" s="21">
        <f>N8+P8</f>
        <v>10700</v>
      </c>
      <c r="S8" s="21">
        <f>O8+Q8</f>
        <v>97198664055.080002</v>
      </c>
      <c r="T8" s="21">
        <f>L8+R8</f>
        <v>573173</v>
      </c>
      <c r="U8" s="21">
        <f>M8+S8</f>
        <v>208484697010.43298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10093</v>
      </c>
      <c r="E9" s="22">
        <v>13947076439.040001</v>
      </c>
      <c r="F9" s="22">
        <v>56019</v>
      </c>
      <c r="G9" s="22">
        <v>13870402709.4522</v>
      </c>
      <c r="H9" s="22">
        <v>58969</v>
      </c>
      <c r="I9" s="22">
        <v>66688931462.190002</v>
      </c>
      <c r="J9" s="22">
        <v>71812</v>
      </c>
      <c r="K9" s="22">
        <v>61629778933.344704</v>
      </c>
      <c r="L9" s="22">
        <f t="shared" ref="L9:L100" si="0">D9+F9+H9+J9</f>
        <v>196893</v>
      </c>
      <c r="M9" s="22">
        <f t="shared" ref="M9:M100" si="1">E9+G9+I9+K9</f>
        <v>156136189544.02692</v>
      </c>
      <c r="N9" s="22">
        <v>2285</v>
      </c>
      <c r="O9" s="22">
        <v>19665407952.48</v>
      </c>
      <c r="P9" s="22">
        <v>2519</v>
      </c>
      <c r="Q9" s="22">
        <v>23622903181.66</v>
      </c>
      <c r="R9" s="22">
        <f t="shared" ref="R9:S9" si="2">N9+P9</f>
        <v>4804</v>
      </c>
      <c r="S9" s="22">
        <f t="shared" si="2"/>
        <v>43288311134.139999</v>
      </c>
      <c r="T9" s="22">
        <f t="shared" ref="T9:T100" si="3">L9+R9</f>
        <v>201697</v>
      </c>
      <c r="U9" s="22">
        <f t="shared" ref="U9:U100" si="4">M9+S9</f>
        <v>199424500678.16693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63701</v>
      </c>
      <c r="E10" s="23">
        <v>28635029591.576302</v>
      </c>
      <c r="F10" s="23">
        <v>185410</v>
      </c>
      <c r="G10" s="23">
        <v>28326270302.974201</v>
      </c>
      <c r="H10" s="23">
        <v>237168</v>
      </c>
      <c r="I10" s="23">
        <v>30141618967.518501</v>
      </c>
      <c r="J10" s="23">
        <v>265420</v>
      </c>
      <c r="K10" s="23">
        <v>32829976585.500801</v>
      </c>
      <c r="L10" s="21">
        <f t="shared" si="0"/>
        <v>751699</v>
      </c>
      <c r="M10" s="21">
        <f t="shared" si="1"/>
        <v>119932895447.56979</v>
      </c>
      <c r="N10" s="23">
        <v>3376</v>
      </c>
      <c r="O10" s="23">
        <v>38387430105.360001</v>
      </c>
      <c r="P10" s="23">
        <v>3301</v>
      </c>
      <c r="Q10" s="23">
        <v>32221237989.040001</v>
      </c>
      <c r="R10" s="21">
        <f>N10+P10</f>
        <v>6677</v>
      </c>
      <c r="S10" s="21">
        <f>O10+Q10</f>
        <v>70608668094.399994</v>
      </c>
      <c r="T10" s="21">
        <f t="shared" si="3"/>
        <v>758376</v>
      </c>
      <c r="U10" s="21">
        <f t="shared" si="4"/>
        <v>190541563541.96979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2427</v>
      </c>
      <c r="E11" s="22">
        <v>6525760549.3699999</v>
      </c>
      <c r="F11" s="22">
        <v>17868</v>
      </c>
      <c r="G11" s="22">
        <v>6663068554.7294998</v>
      </c>
      <c r="H11" s="22">
        <v>9821</v>
      </c>
      <c r="I11" s="22">
        <v>36577634641.970001</v>
      </c>
      <c r="J11" s="22">
        <v>15436</v>
      </c>
      <c r="K11" s="22">
        <v>42304512621.354698</v>
      </c>
      <c r="L11" s="22">
        <f t="shared" si="0"/>
        <v>45552</v>
      </c>
      <c r="M11" s="22">
        <f t="shared" si="1"/>
        <v>92070976367.424194</v>
      </c>
      <c r="N11" s="22">
        <v>3325</v>
      </c>
      <c r="O11" s="22">
        <v>40971564808.910004</v>
      </c>
      <c r="P11" s="22">
        <v>3528</v>
      </c>
      <c r="Q11" s="22">
        <v>31533745757.66</v>
      </c>
      <c r="R11" s="22">
        <f t="shared" ref="R11:S14" si="5">N11+P11</f>
        <v>6853</v>
      </c>
      <c r="S11" s="22">
        <f t="shared" si="5"/>
        <v>72505310566.570007</v>
      </c>
      <c r="T11" s="22">
        <f t="shared" si="3"/>
        <v>52405</v>
      </c>
      <c r="U11" s="22">
        <f t="shared" si="4"/>
        <v>164576286933.9942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35537</v>
      </c>
      <c r="E12" s="23">
        <v>24185293028.654099</v>
      </c>
      <c r="F12" s="23">
        <v>73504</v>
      </c>
      <c r="G12" s="23">
        <v>10343046829.1297</v>
      </c>
      <c r="H12" s="23">
        <v>179937</v>
      </c>
      <c r="I12" s="23">
        <v>14091917601.646999</v>
      </c>
      <c r="J12" s="23">
        <v>136594</v>
      </c>
      <c r="K12" s="23">
        <v>18196961408.474998</v>
      </c>
      <c r="L12" s="21">
        <f t="shared" si="0"/>
        <v>425572</v>
      </c>
      <c r="M12" s="21">
        <f t="shared" si="1"/>
        <v>66817218867.9058</v>
      </c>
      <c r="N12" s="23">
        <v>2748</v>
      </c>
      <c r="O12" s="23">
        <v>15064017093.709999</v>
      </c>
      <c r="P12" s="23">
        <v>2924</v>
      </c>
      <c r="Q12" s="23">
        <v>24452091433.630001</v>
      </c>
      <c r="R12" s="21">
        <f t="shared" si="5"/>
        <v>5672</v>
      </c>
      <c r="S12" s="21">
        <f t="shared" si="5"/>
        <v>39516108527.339996</v>
      </c>
      <c r="T12" s="21">
        <f t="shared" si="3"/>
        <v>431244</v>
      </c>
      <c r="U12" s="21">
        <f t="shared" si="4"/>
        <v>106333327395.24579</v>
      </c>
      <c r="V12" s="11"/>
    </row>
    <row r="13" spans="1:22" s="5" customFormat="1">
      <c r="A13" s="15">
        <v>6</v>
      </c>
      <c r="B13" s="16" t="s">
        <v>21</v>
      </c>
      <c r="C13" s="17" t="s">
        <v>22</v>
      </c>
      <c r="D13" s="22">
        <v>805</v>
      </c>
      <c r="E13" s="22">
        <v>1248955066.8099</v>
      </c>
      <c r="F13" s="22">
        <v>4374</v>
      </c>
      <c r="G13" s="22">
        <v>1617243074.8752999</v>
      </c>
      <c r="H13" s="22">
        <v>1093</v>
      </c>
      <c r="I13" s="22">
        <v>3689482036.0592999</v>
      </c>
      <c r="J13" s="22">
        <v>2589</v>
      </c>
      <c r="K13" s="22">
        <v>3533192526.4863</v>
      </c>
      <c r="L13" s="22">
        <f t="shared" ref="L13:L26" si="6">D13+F13+H13+J13</f>
        <v>8861</v>
      </c>
      <c r="M13" s="22">
        <f t="shared" ref="M13:M26" si="7">E13+G13+I13+K13</f>
        <v>10088872704.230799</v>
      </c>
      <c r="N13" s="22">
        <v>2529</v>
      </c>
      <c r="O13" s="22">
        <v>47132369845.699997</v>
      </c>
      <c r="P13" s="22">
        <v>2700</v>
      </c>
      <c r="Q13" s="22">
        <v>46972025185.489998</v>
      </c>
      <c r="R13" s="22">
        <f t="shared" si="5"/>
        <v>5229</v>
      </c>
      <c r="S13" s="22">
        <f t="shared" si="5"/>
        <v>94104395031.190002</v>
      </c>
      <c r="T13" s="22">
        <f t="shared" ref="T13:T26" si="8">L13+R13</f>
        <v>14090</v>
      </c>
      <c r="U13" s="22">
        <f t="shared" ref="U13:U26" si="9">M13+S13</f>
        <v>104193267735.42081</v>
      </c>
      <c r="V13" s="11"/>
    </row>
    <row r="14" spans="1:22" s="5" customFormat="1">
      <c r="A14" s="18">
        <v>7</v>
      </c>
      <c r="B14" s="31" t="s">
        <v>50</v>
      </c>
      <c r="C14" s="1" t="s">
        <v>51</v>
      </c>
      <c r="D14" s="23">
        <v>62607</v>
      </c>
      <c r="E14" s="23">
        <v>27589074255.424999</v>
      </c>
      <c r="F14" s="23">
        <v>106941</v>
      </c>
      <c r="G14" s="23">
        <v>18468407952.245201</v>
      </c>
      <c r="H14" s="23">
        <v>246407</v>
      </c>
      <c r="I14" s="23">
        <v>11208854587.15</v>
      </c>
      <c r="J14" s="23">
        <v>169160</v>
      </c>
      <c r="K14" s="23">
        <v>15406215909.4958</v>
      </c>
      <c r="L14" s="21">
        <f t="shared" si="6"/>
        <v>585115</v>
      </c>
      <c r="M14" s="21">
        <f t="shared" si="7"/>
        <v>72672552704.315994</v>
      </c>
      <c r="N14" s="23">
        <v>2255</v>
      </c>
      <c r="O14" s="23">
        <v>12806123907.639999</v>
      </c>
      <c r="P14" s="23">
        <v>2236</v>
      </c>
      <c r="Q14" s="23">
        <v>17102579682.93</v>
      </c>
      <c r="R14" s="21">
        <f t="shared" si="5"/>
        <v>4491</v>
      </c>
      <c r="S14" s="21">
        <f t="shared" si="5"/>
        <v>29908703590.57</v>
      </c>
      <c r="T14" s="21">
        <f t="shared" si="8"/>
        <v>589606</v>
      </c>
      <c r="U14" s="21">
        <f t="shared" si="9"/>
        <v>102581256294.88599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2009</v>
      </c>
      <c r="E15" s="22">
        <v>7464338282.3683004</v>
      </c>
      <c r="F15" s="22">
        <v>7827</v>
      </c>
      <c r="G15" s="22">
        <v>3269818495.4833999</v>
      </c>
      <c r="H15" s="22">
        <v>14069</v>
      </c>
      <c r="I15" s="22">
        <v>8074449912.1020002</v>
      </c>
      <c r="J15" s="22">
        <v>21193</v>
      </c>
      <c r="K15" s="22">
        <v>7391619153.2678003</v>
      </c>
      <c r="L15" s="22">
        <f t="shared" si="6"/>
        <v>45098</v>
      </c>
      <c r="M15" s="22">
        <f t="shared" si="7"/>
        <v>26200225843.2215</v>
      </c>
      <c r="N15" s="22">
        <v>1409</v>
      </c>
      <c r="O15" s="22">
        <v>22667517337.52</v>
      </c>
      <c r="P15" s="22">
        <v>3243</v>
      </c>
      <c r="Q15" s="22">
        <v>24641315717.189999</v>
      </c>
      <c r="R15" s="22">
        <f t="shared" ref="R15:R98" si="10">N15+P15</f>
        <v>4652</v>
      </c>
      <c r="S15" s="22">
        <f t="shared" ref="S15:S98" si="11">O15+Q15</f>
        <v>47308833054.709999</v>
      </c>
      <c r="T15" s="22">
        <f t="shared" si="8"/>
        <v>49750</v>
      </c>
      <c r="U15" s="22">
        <f t="shared" si="9"/>
        <v>73509058897.931503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1122</v>
      </c>
      <c r="E16" s="23">
        <v>5848066680.2399998</v>
      </c>
      <c r="F16" s="23">
        <v>5223</v>
      </c>
      <c r="G16" s="23">
        <v>3997878333.4482002</v>
      </c>
      <c r="H16" s="23">
        <v>3535</v>
      </c>
      <c r="I16" s="23">
        <v>15303630009.02</v>
      </c>
      <c r="J16" s="23">
        <v>5037</v>
      </c>
      <c r="K16" s="23">
        <v>19419149680.5886</v>
      </c>
      <c r="L16" s="21">
        <f t="shared" si="6"/>
        <v>14917</v>
      </c>
      <c r="M16" s="21">
        <f t="shared" si="7"/>
        <v>44568724703.296799</v>
      </c>
      <c r="N16" s="23">
        <v>1333</v>
      </c>
      <c r="O16" s="23">
        <v>9949947687.1800003</v>
      </c>
      <c r="P16" s="23">
        <v>706</v>
      </c>
      <c r="Q16" s="23">
        <v>7521281830.04</v>
      </c>
      <c r="R16" s="21">
        <f t="shared" si="10"/>
        <v>2039</v>
      </c>
      <c r="S16" s="21">
        <f t="shared" si="11"/>
        <v>17471229517.220001</v>
      </c>
      <c r="T16" s="21">
        <f t="shared" si="8"/>
        <v>16956</v>
      </c>
      <c r="U16" s="21">
        <f t="shared" si="9"/>
        <v>62039954220.5168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1593</v>
      </c>
      <c r="E17" s="22">
        <v>3286334768.8881001</v>
      </c>
      <c r="F17" s="22">
        <v>9760</v>
      </c>
      <c r="G17" s="22">
        <v>3033387791.4369998</v>
      </c>
      <c r="H17" s="22">
        <v>11698</v>
      </c>
      <c r="I17" s="22">
        <v>12996860227.0928</v>
      </c>
      <c r="J17" s="22">
        <v>16272</v>
      </c>
      <c r="K17" s="22">
        <v>9992117302.3871002</v>
      </c>
      <c r="L17" s="22">
        <f t="shared" ref="L17:L22" si="12">D17+F17+H17+J17</f>
        <v>39323</v>
      </c>
      <c r="M17" s="22">
        <f t="shared" ref="M17:M22" si="13">E17+G17+I17+K17</f>
        <v>29308700089.805</v>
      </c>
      <c r="N17" s="22">
        <v>6146</v>
      </c>
      <c r="O17" s="22">
        <v>12797394106.540001</v>
      </c>
      <c r="P17" s="22">
        <v>6248</v>
      </c>
      <c r="Q17" s="22">
        <v>16386034848.299999</v>
      </c>
      <c r="R17" s="22">
        <f t="shared" ref="R17:R22" si="14">N17+P17</f>
        <v>12394</v>
      </c>
      <c r="S17" s="22">
        <f t="shared" ref="S17:S22" si="15">O17+Q17</f>
        <v>29183428954.84</v>
      </c>
      <c r="T17" s="22">
        <f t="shared" ref="T17:T22" si="16">L17+R17</f>
        <v>51717</v>
      </c>
      <c r="U17" s="22">
        <f t="shared" ref="U17:U22" si="17">M17+S17</f>
        <v>58492129044.645004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844</v>
      </c>
      <c r="E18" s="23">
        <v>502042289.55000001</v>
      </c>
      <c r="F18" s="23">
        <v>2751</v>
      </c>
      <c r="G18" s="23">
        <v>535419910.27859998</v>
      </c>
      <c r="H18" s="23">
        <v>1859</v>
      </c>
      <c r="I18" s="23">
        <v>1720706321.3599999</v>
      </c>
      <c r="J18" s="23">
        <v>2483</v>
      </c>
      <c r="K18" s="23">
        <v>1373992998.4200001</v>
      </c>
      <c r="L18" s="21">
        <f t="shared" si="12"/>
        <v>7937</v>
      </c>
      <c r="M18" s="21">
        <f t="shared" si="13"/>
        <v>4132161519.6085997</v>
      </c>
      <c r="N18" s="23">
        <v>4339</v>
      </c>
      <c r="O18" s="23">
        <v>16513316654.09</v>
      </c>
      <c r="P18" s="23">
        <v>4451</v>
      </c>
      <c r="Q18" s="23">
        <v>16696058792.290001</v>
      </c>
      <c r="R18" s="21">
        <f t="shared" si="14"/>
        <v>8790</v>
      </c>
      <c r="S18" s="21">
        <f t="shared" si="15"/>
        <v>33209375446.380001</v>
      </c>
      <c r="T18" s="21">
        <f t="shared" si="16"/>
        <v>16727</v>
      </c>
      <c r="U18" s="21">
        <f t="shared" si="17"/>
        <v>37341536965.988602</v>
      </c>
      <c r="V18" s="11"/>
    </row>
    <row r="19" spans="1:22" s="5" customFormat="1">
      <c r="A19" s="15">
        <v>12</v>
      </c>
      <c r="B19" s="30" t="s">
        <v>62</v>
      </c>
      <c r="C19" s="17" t="s">
        <v>63</v>
      </c>
      <c r="D19" s="22"/>
      <c r="E19" s="22"/>
      <c r="F19" s="22">
        <v>8</v>
      </c>
      <c r="G19" s="22">
        <v>970474318.75</v>
      </c>
      <c r="H19" s="22">
        <v>1810</v>
      </c>
      <c r="I19" s="22">
        <v>9397936213.0499992</v>
      </c>
      <c r="J19" s="22">
        <v>1642</v>
      </c>
      <c r="K19" s="22">
        <v>11062691863.389999</v>
      </c>
      <c r="L19" s="22">
        <f t="shared" si="12"/>
        <v>3460</v>
      </c>
      <c r="M19" s="22">
        <f t="shared" si="13"/>
        <v>21431102395.189999</v>
      </c>
      <c r="N19" s="22">
        <v>249</v>
      </c>
      <c r="O19" s="22">
        <v>7287433446.9499998</v>
      </c>
      <c r="P19" s="22">
        <v>199</v>
      </c>
      <c r="Q19" s="22">
        <v>4479267589.6800003</v>
      </c>
      <c r="R19" s="22">
        <f t="shared" si="14"/>
        <v>448</v>
      </c>
      <c r="S19" s="22">
        <f t="shared" si="15"/>
        <v>11766701036.630001</v>
      </c>
      <c r="T19" s="22">
        <f t="shared" si="16"/>
        <v>3908</v>
      </c>
      <c r="U19" s="22">
        <f t="shared" si="17"/>
        <v>33197803431.82</v>
      </c>
      <c r="V19" s="11"/>
    </row>
    <row r="20" spans="1:22" s="5" customFormat="1">
      <c r="A20" s="18">
        <v>13</v>
      </c>
      <c r="B20" s="31" t="s">
        <v>60</v>
      </c>
      <c r="C20" s="1" t="s">
        <v>61</v>
      </c>
      <c r="D20" s="23"/>
      <c r="E20" s="23"/>
      <c r="F20" s="23"/>
      <c r="G20" s="23"/>
      <c r="H20" s="23">
        <v>1795</v>
      </c>
      <c r="I20" s="23">
        <v>14317462333.76</v>
      </c>
      <c r="J20" s="23">
        <v>2032</v>
      </c>
      <c r="K20" s="23">
        <v>14384143050.09</v>
      </c>
      <c r="L20" s="21">
        <f t="shared" si="12"/>
        <v>3827</v>
      </c>
      <c r="M20" s="21">
        <f t="shared" si="13"/>
        <v>28701605383.849998</v>
      </c>
      <c r="N20" s="23">
        <v>94</v>
      </c>
      <c r="O20" s="23">
        <v>1925114179.8900001</v>
      </c>
      <c r="P20" s="23">
        <v>75</v>
      </c>
      <c r="Q20" s="23">
        <v>1767113724.8099999</v>
      </c>
      <c r="R20" s="21">
        <f t="shared" si="14"/>
        <v>169</v>
      </c>
      <c r="S20" s="21">
        <f t="shared" si="15"/>
        <v>3692227904.6999998</v>
      </c>
      <c r="T20" s="21">
        <f t="shared" si="16"/>
        <v>3996</v>
      </c>
      <c r="U20" s="21">
        <f t="shared" si="17"/>
        <v>32393833288.549999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1062</v>
      </c>
      <c r="I21" s="22">
        <v>10137339011.700001</v>
      </c>
      <c r="J21" s="22">
        <v>1078</v>
      </c>
      <c r="K21" s="22">
        <v>7591435651.8699999</v>
      </c>
      <c r="L21" s="22">
        <f t="shared" si="12"/>
        <v>2140</v>
      </c>
      <c r="M21" s="22">
        <f t="shared" si="13"/>
        <v>17728774663.57</v>
      </c>
      <c r="N21" s="22">
        <v>320</v>
      </c>
      <c r="O21" s="22">
        <v>4314214914.5</v>
      </c>
      <c r="P21" s="22">
        <v>490</v>
      </c>
      <c r="Q21" s="22">
        <v>6860028204.1999998</v>
      </c>
      <c r="R21" s="22">
        <f t="shared" si="14"/>
        <v>810</v>
      </c>
      <c r="S21" s="22">
        <f t="shared" si="15"/>
        <v>11174243118.700001</v>
      </c>
      <c r="T21" s="22">
        <f t="shared" si="16"/>
        <v>2950</v>
      </c>
      <c r="U21" s="22">
        <f t="shared" si="17"/>
        <v>28903017782.27</v>
      </c>
      <c r="V21" s="11"/>
    </row>
    <row r="22" spans="1:22" s="5" customFormat="1">
      <c r="A22" s="18">
        <v>15</v>
      </c>
      <c r="B22" s="31" t="s">
        <v>33</v>
      </c>
      <c r="C22" s="1" t="s">
        <v>34</v>
      </c>
      <c r="D22" s="23">
        <v>233</v>
      </c>
      <c r="E22" s="23">
        <v>2500118034.6300001</v>
      </c>
      <c r="F22" s="23">
        <v>934</v>
      </c>
      <c r="G22" s="23">
        <v>1999587767.4100001</v>
      </c>
      <c r="H22" s="23">
        <v>937</v>
      </c>
      <c r="I22" s="23">
        <v>2364609924.9099998</v>
      </c>
      <c r="J22" s="23">
        <v>1098</v>
      </c>
      <c r="K22" s="23">
        <v>1438370988.5999999</v>
      </c>
      <c r="L22" s="21">
        <f t="shared" si="12"/>
        <v>3202</v>
      </c>
      <c r="M22" s="21">
        <f t="shared" si="13"/>
        <v>8302686715.5499992</v>
      </c>
      <c r="N22" s="23">
        <v>1185</v>
      </c>
      <c r="O22" s="23">
        <v>5706888900.4499998</v>
      </c>
      <c r="P22" s="23">
        <v>1282</v>
      </c>
      <c r="Q22" s="23">
        <v>7061390173.3100004</v>
      </c>
      <c r="R22" s="21">
        <f t="shared" si="14"/>
        <v>2467</v>
      </c>
      <c r="S22" s="21">
        <f t="shared" si="15"/>
        <v>12768279073.76</v>
      </c>
      <c r="T22" s="21">
        <f t="shared" si="16"/>
        <v>5669</v>
      </c>
      <c r="U22" s="21">
        <f t="shared" si="17"/>
        <v>21070965789.309998</v>
      </c>
      <c r="V22" s="11"/>
    </row>
    <row r="23" spans="1:22" s="5" customFormat="1">
      <c r="A23" s="15">
        <v>16</v>
      </c>
      <c r="B23" s="30" t="s">
        <v>66</v>
      </c>
      <c r="C23" s="17" t="s">
        <v>67</v>
      </c>
      <c r="D23" s="22">
        <v>55</v>
      </c>
      <c r="E23" s="22">
        <v>514933619.17000002</v>
      </c>
      <c r="F23" s="22">
        <v>94</v>
      </c>
      <c r="G23" s="22">
        <v>27319712.5</v>
      </c>
      <c r="H23" s="22">
        <v>3254</v>
      </c>
      <c r="I23" s="22">
        <v>6634949108.4399996</v>
      </c>
      <c r="J23" s="22">
        <v>2437</v>
      </c>
      <c r="K23" s="22">
        <v>4793240921.7799997</v>
      </c>
      <c r="L23" s="22">
        <f t="shared" si="6"/>
        <v>5840</v>
      </c>
      <c r="M23" s="22">
        <f t="shared" si="7"/>
        <v>11970443361.889999</v>
      </c>
      <c r="N23" s="22">
        <v>94</v>
      </c>
      <c r="O23" s="22">
        <v>2850935248.2399998</v>
      </c>
      <c r="P23" s="22">
        <v>154</v>
      </c>
      <c r="Q23" s="22">
        <v>5178231127.3599997</v>
      </c>
      <c r="R23" s="22">
        <f t="shared" si="10"/>
        <v>248</v>
      </c>
      <c r="S23" s="22">
        <f t="shared" si="11"/>
        <v>8029166375.5999994</v>
      </c>
      <c r="T23" s="22">
        <f t="shared" si="8"/>
        <v>6088</v>
      </c>
      <c r="U23" s="22">
        <f t="shared" si="9"/>
        <v>19999609737.489998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1787</v>
      </c>
      <c r="E24" s="23">
        <v>2037892716.1199999</v>
      </c>
      <c r="F24" s="23">
        <v>5554</v>
      </c>
      <c r="G24" s="23">
        <v>1239116089.5999999</v>
      </c>
      <c r="H24" s="23">
        <v>1782</v>
      </c>
      <c r="I24" s="23">
        <v>2244493829.6501999</v>
      </c>
      <c r="J24" s="23">
        <v>4677</v>
      </c>
      <c r="K24" s="23">
        <v>2004788191.3257999</v>
      </c>
      <c r="L24" s="21">
        <f t="shared" si="6"/>
        <v>13800</v>
      </c>
      <c r="M24" s="21">
        <f t="shared" si="7"/>
        <v>7526290826.6959991</v>
      </c>
      <c r="N24" s="23">
        <v>2604</v>
      </c>
      <c r="O24" s="23">
        <v>5591313687.8299999</v>
      </c>
      <c r="P24" s="23">
        <v>4343</v>
      </c>
      <c r="Q24" s="23">
        <v>6694325087.8999996</v>
      </c>
      <c r="R24" s="21">
        <f t="shared" si="10"/>
        <v>6947</v>
      </c>
      <c r="S24" s="21">
        <f t="shared" si="11"/>
        <v>12285638775.73</v>
      </c>
      <c r="T24" s="21">
        <f t="shared" si="8"/>
        <v>20747</v>
      </c>
      <c r="U24" s="21">
        <f t="shared" si="9"/>
        <v>19811929602.425999</v>
      </c>
      <c r="V24" s="11"/>
    </row>
    <row r="25" spans="1:22" s="5" customFormat="1">
      <c r="A25" s="15">
        <v>18</v>
      </c>
      <c r="B25" s="30" t="s">
        <v>29</v>
      </c>
      <c r="C25" s="17" t="s">
        <v>30</v>
      </c>
      <c r="D25" s="22">
        <v>1122</v>
      </c>
      <c r="E25" s="22">
        <v>1149999393.03</v>
      </c>
      <c r="F25" s="22">
        <v>2896</v>
      </c>
      <c r="G25" s="22">
        <v>752932566.69000006</v>
      </c>
      <c r="H25" s="22">
        <v>596</v>
      </c>
      <c r="I25" s="22">
        <v>3215013338.8200002</v>
      </c>
      <c r="J25" s="22">
        <v>3501</v>
      </c>
      <c r="K25" s="22">
        <v>2168845564.1199999</v>
      </c>
      <c r="L25" s="22">
        <f t="shared" si="6"/>
        <v>8115</v>
      </c>
      <c r="M25" s="22">
        <f t="shared" si="7"/>
        <v>7286790862.6599998</v>
      </c>
      <c r="N25" s="22">
        <v>915</v>
      </c>
      <c r="O25" s="22">
        <v>4892706003.8900003</v>
      </c>
      <c r="P25" s="22">
        <v>1124</v>
      </c>
      <c r="Q25" s="22">
        <v>6052840628.3800001</v>
      </c>
      <c r="R25" s="22">
        <f t="shared" si="10"/>
        <v>2039</v>
      </c>
      <c r="S25" s="22">
        <f t="shared" si="11"/>
        <v>10945546632.27</v>
      </c>
      <c r="T25" s="22">
        <f t="shared" si="8"/>
        <v>10154</v>
      </c>
      <c r="U25" s="22">
        <f t="shared" si="9"/>
        <v>18232337494.93</v>
      </c>
      <c r="V25" s="11"/>
    </row>
    <row r="26" spans="1:22" s="5" customFormat="1">
      <c r="A26" s="18">
        <v>19</v>
      </c>
      <c r="B26" s="31" t="s">
        <v>23</v>
      </c>
      <c r="C26" s="1" t="s">
        <v>24</v>
      </c>
      <c r="D26" s="23">
        <v>54</v>
      </c>
      <c r="E26" s="23">
        <v>419966667.58999997</v>
      </c>
      <c r="F26" s="23">
        <v>19</v>
      </c>
      <c r="G26" s="23">
        <v>29495832.510000002</v>
      </c>
      <c r="H26" s="23">
        <v>137</v>
      </c>
      <c r="I26" s="23">
        <v>444685208.93000001</v>
      </c>
      <c r="J26" s="23">
        <v>352</v>
      </c>
      <c r="K26" s="23">
        <v>396165389.67659998</v>
      </c>
      <c r="L26" s="21">
        <f t="shared" si="6"/>
        <v>562</v>
      </c>
      <c r="M26" s="21">
        <f t="shared" si="7"/>
        <v>1290313098.7066</v>
      </c>
      <c r="N26" s="23">
        <v>553</v>
      </c>
      <c r="O26" s="23">
        <v>7578127095.5900002</v>
      </c>
      <c r="P26" s="23">
        <v>585</v>
      </c>
      <c r="Q26" s="23">
        <v>7987520739.6599998</v>
      </c>
      <c r="R26" s="21">
        <f t="shared" si="10"/>
        <v>1138</v>
      </c>
      <c r="S26" s="21">
        <f t="shared" si="11"/>
        <v>15565647835.25</v>
      </c>
      <c r="T26" s="21">
        <f t="shared" si="8"/>
        <v>1700</v>
      </c>
      <c r="U26" s="21">
        <f t="shared" si="9"/>
        <v>16855960933.9566</v>
      </c>
      <c r="V26" s="11"/>
    </row>
    <row r="27" spans="1:22" s="5" customFormat="1">
      <c r="A27" s="15">
        <v>20</v>
      </c>
      <c r="B27" s="16" t="s">
        <v>35</v>
      </c>
      <c r="C27" s="17" t="s">
        <v>36</v>
      </c>
      <c r="D27" s="22">
        <v>6515</v>
      </c>
      <c r="E27" s="22">
        <v>631200933.55999994</v>
      </c>
      <c r="F27" s="22">
        <v>16692</v>
      </c>
      <c r="G27" s="22">
        <v>735240417.06340003</v>
      </c>
      <c r="H27" s="22">
        <v>24439</v>
      </c>
      <c r="I27" s="22">
        <v>2041654677.0913</v>
      </c>
      <c r="J27" s="22">
        <v>54076</v>
      </c>
      <c r="K27" s="22">
        <v>4991077775.5607004</v>
      </c>
      <c r="L27" s="22">
        <f t="shared" si="0"/>
        <v>101722</v>
      </c>
      <c r="M27" s="22">
        <f t="shared" si="1"/>
        <v>8399173803.2754002</v>
      </c>
      <c r="N27" s="22">
        <v>12295</v>
      </c>
      <c r="O27" s="22">
        <v>5345909961.8800001</v>
      </c>
      <c r="P27" s="22">
        <v>42682</v>
      </c>
      <c r="Q27" s="22">
        <v>2266178771.2399998</v>
      </c>
      <c r="R27" s="22">
        <f t="shared" si="10"/>
        <v>54977</v>
      </c>
      <c r="S27" s="22">
        <f t="shared" si="11"/>
        <v>7612088733.1199999</v>
      </c>
      <c r="T27" s="22">
        <f t="shared" si="3"/>
        <v>156699</v>
      </c>
      <c r="U27" s="22">
        <f t="shared" si="4"/>
        <v>16011262536.395401</v>
      </c>
      <c r="V27" s="11"/>
    </row>
    <row r="28" spans="1:22" s="5" customFormat="1">
      <c r="A28" s="18">
        <v>21</v>
      </c>
      <c r="B28" s="31" t="s">
        <v>68</v>
      </c>
      <c r="C28" s="1" t="s">
        <v>69</v>
      </c>
      <c r="D28" s="23">
        <v>2464</v>
      </c>
      <c r="E28" s="23">
        <v>1858710625.29</v>
      </c>
      <c r="F28" s="23">
        <v>16052</v>
      </c>
      <c r="G28" s="23">
        <v>2819132924.2069001</v>
      </c>
      <c r="H28" s="23">
        <v>10898</v>
      </c>
      <c r="I28" s="23">
        <v>3133906866.7600002</v>
      </c>
      <c r="J28" s="23">
        <v>27724</v>
      </c>
      <c r="K28" s="23">
        <v>3554654649.3252001</v>
      </c>
      <c r="L28" s="21">
        <f t="shared" si="0"/>
        <v>57138</v>
      </c>
      <c r="M28" s="21">
        <f t="shared" si="1"/>
        <v>11366405065.5821</v>
      </c>
      <c r="N28" s="23">
        <v>395</v>
      </c>
      <c r="O28" s="23">
        <v>3010670442.2600002</v>
      </c>
      <c r="P28" s="23">
        <v>321</v>
      </c>
      <c r="Q28" s="23">
        <v>1365725114</v>
      </c>
      <c r="R28" s="21">
        <f t="shared" si="10"/>
        <v>716</v>
      </c>
      <c r="S28" s="21">
        <f t="shared" si="11"/>
        <v>4376395556.2600002</v>
      </c>
      <c r="T28" s="21">
        <f t="shared" si="3"/>
        <v>57854</v>
      </c>
      <c r="U28" s="21">
        <f t="shared" si="4"/>
        <v>15742800621.8421</v>
      </c>
      <c r="V28" s="11"/>
    </row>
    <row r="29" spans="1:22" s="5" customFormat="1">
      <c r="A29" s="15">
        <v>22</v>
      </c>
      <c r="B29" s="30" t="s">
        <v>31</v>
      </c>
      <c r="C29" s="17" t="s">
        <v>32</v>
      </c>
      <c r="D29" s="22">
        <v>731</v>
      </c>
      <c r="E29" s="22">
        <v>1502786107.1099999</v>
      </c>
      <c r="F29" s="22">
        <v>1286</v>
      </c>
      <c r="G29" s="22">
        <v>565019428.00220001</v>
      </c>
      <c r="H29" s="22">
        <v>2061</v>
      </c>
      <c r="I29" s="22">
        <v>2370388749.9000001</v>
      </c>
      <c r="J29" s="22">
        <v>2497</v>
      </c>
      <c r="K29" s="22">
        <v>2828848822.9629998</v>
      </c>
      <c r="L29" s="22">
        <f t="shared" ref="L29:L32" si="18">D29+F29+H29+J29</f>
        <v>6575</v>
      </c>
      <c r="M29" s="22">
        <f t="shared" ref="M29:M32" si="19">E29+G29+I29+K29</f>
        <v>7267043107.9751987</v>
      </c>
      <c r="N29" s="22">
        <v>1484</v>
      </c>
      <c r="O29" s="22">
        <v>3900841704.5700002</v>
      </c>
      <c r="P29" s="22">
        <v>1609</v>
      </c>
      <c r="Q29" s="22">
        <v>4202225647.8000002</v>
      </c>
      <c r="R29" s="22">
        <f t="shared" ref="R29:R32" si="20">N29+P29</f>
        <v>3093</v>
      </c>
      <c r="S29" s="22">
        <f t="shared" ref="S29:S32" si="21">O29+Q29</f>
        <v>8103067352.3700008</v>
      </c>
      <c r="T29" s="22">
        <f t="shared" ref="T29:T32" si="22">L29+R29</f>
        <v>9668</v>
      </c>
      <c r="U29" s="22">
        <f t="shared" ref="U29:U32" si="23">M29+S29</f>
        <v>15370110460.3452</v>
      </c>
      <c r="V29" s="11"/>
    </row>
    <row r="30" spans="1:22" s="5" customFormat="1">
      <c r="A30" s="18">
        <v>23</v>
      </c>
      <c r="B30" s="31" t="s">
        <v>39</v>
      </c>
      <c r="C30" s="1" t="s">
        <v>40</v>
      </c>
      <c r="D30" s="23">
        <v>547</v>
      </c>
      <c r="E30" s="23">
        <v>2919676693.5100002</v>
      </c>
      <c r="F30" s="23">
        <v>111</v>
      </c>
      <c r="G30" s="23">
        <v>183483273.83000001</v>
      </c>
      <c r="H30" s="23">
        <v>657</v>
      </c>
      <c r="I30" s="23">
        <v>1705662278.5999999</v>
      </c>
      <c r="J30" s="23">
        <v>1842</v>
      </c>
      <c r="K30" s="23">
        <v>1115284650.8499999</v>
      </c>
      <c r="L30" s="21">
        <f t="shared" si="18"/>
        <v>3157</v>
      </c>
      <c r="M30" s="21">
        <f t="shared" si="19"/>
        <v>5924106896.7900009</v>
      </c>
      <c r="N30" s="23">
        <v>555</v>
      </c>
      <c r="O30" s="23">
        <v>2323380605.3299999</v>
      </c>
      <c r="P30" s="23">
        <v>673</v>
      </c>
      <c r="Q30" s="23">
        <v>5705284165.1999998</v>
      </c>
      <c r="R30" s="21">
        <f t="shared" si="20"/>
        <v>1228</v>
      </c>
      <c r="S30" s="21">
        <f t="shared" si="21"/>
        <v>8028664770.5299997</v>
      </c>
      <c r="T30" s="21">
        <f t="shared" si="22"/>
        <v>4385</v>
      </c>
      <c r="U30" s="21">
        <f t="shared" si="23"/>
        <v>13952771667.32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609</v>
      </c>
      <c r="E31" s="22">
        <v>929425510.69000006</v>
      </c>
      <c r="F31" s="22">
        <v>4216</v>
      </c>
      <c r="G31" s="22">
        <v>596569952.88</v>
      </c>
      <c r="H31" s="22">
        <v>26366</v>
      </c>
      <c r="I31" s="22">
        <v>1711857769.6099999</v>
      </c>
      <c r="J31" s="22">
        <v>302461</v>
      </c>
      <c r="K31" s="22">
        <v>2139543041.73</v>
      </c>
      <c r="L31" s="22">
        <f t="shared" si="18"/>
        <v>333652</v>
      </c>
      <c r="M31" s="22">
        <f t="shared" si="19"/>
        <v>5377396274.9099998</v>
      </c>
      <c r="N31" s="22">
        <v>973</v>
      </c>
      <c r="O31" s="22">
        <v>3964689222.5</v>
      </c>
      <c r="P31" s="22">
        <v>1306</v>
      </c>
      <c r="Q31" s="22">
        <v>3779097007.3600001</v>
      </c>
      <c r="R31" s="22">
        <f t="shared" si="20"/>
        <v>2279</v>
      </c>
      <c r="S31" s="22">
        <f t="shared" si="21"/>
        <v>7743786229.8600006</v>
      </c>
      <c r="T31" s="22">
        <f t="shared" si="22"/>
        <v>335931</v>
      </c>
      <c r="U31" s="22">
        <f t="shared" si="23"/>
        <v>13121182504.77</v>
      </c>
      <c r="V31" s="11"/>
    </row>
    <row r="32" spans="1:22" s="5" customFormat="1">
      <c r="A32" s="18">
        <v>25</v>
      </c>
      <c r="B32" s="31" t="s">
        <v>41</v>
      </c>
      <c r="C32" s="1" t="s">
        <v>42</v>
      </c>
      <c r="D32" s="23"/>
      <c r="E32" s="23"/>
      <c r="F32" s="23">
        <v>1</v>
      </c>
      <c r="G32" s="23">
        <v>72778.5</v>
      </c>
      <c r="H32" s="23">
        <v>1187</v>
      </c>
      <c r="I32" s="23">
        <v>3899555829.6199999</v>
      </c>
      <c r="J32" s="23">
        <v>1430</v>
      </c>
      <c r="K32" s="23">
        <v>3487845642.3674998</v>
      </c>
      <c r="L32" s="21">
        <f t="shared" si="18"/>
        <v>2618</v>
      </c>
      <c r="M32" s="21">
        <f t="shared" si="19"/>
        <v>7387474250.4874992</v>
      </c>
      <c r="N32" s="23">
        <v>193</v>
      </c>
      <c r="O32" s="23">
        <v>2542464037.79</v>
      </c>
      <c r="P32" s="23">
        <v>179</v>
      </c>
      <c r="Q32" s="23">
        <v>1988554729.3199999</v>
      </c>
      <c r="R32" s="21">
        <f t="shared" si="20"/>
        <v>372</v>
      </c>
      <c r="S32" s="21">
        <f t="shared" si="21"/>
        <v>4531018767.1099997</v>
      </c>
      <c r="T32" s="21">
        <f t="shared" si="22"/>
        <v>2990</v>
      </c>
      <c r="U32" s="21">
        <f t="shared" si="23"/>
        <v>11918493017.5975</v>
      </c>
      <c r="V32" s="11"/>
    </row>
    <row r="33" spans="1:22" s="5" customFormat="1">
      <c r="A33" s="15">
        <v>26</v>
      </c>
      <c r="B33" s="30" t="s">
        <v>72</v>
      </c>
      <c r="C33" s="17" t="s">
        <v>73</v>
      </c>
      <c r="D33" s="22">
        <v>7353</v>
      </c>
      <c r="E33" s="22">
        <v>817905881.54999995</v>
      </c>
      <c r="F33" s="22">
        <v>15735</v>
      </c>
      <c r="G33" s="22">
        <v>1179543313.402</v>
      </c>
      <c r="H33" s="22">
        <v>114103</v>
      </c>
      <c r="I33" s="22">
        <v>1602156173.7441001</v>
      </c>
      <c r="J33" s="22">
        <v>438057</v>
      </c>
      <c r="K33" s="22">
        <v>2254957032.4928999</v>
      </c>
      <c r="L33" s="22">
        <f t="shared" si="0"/>
        <v>575248</v>
      </c>
      <c r="M33" s="22">
        <f t="shared" si="1"/>
        <v>5854562401.1890001</v>
      </c>
      <c r="N33" s="22">
        <v>4410</v>
      </c>
      <c r="O33" s="22">
        <v>3231460962.29</v>
      </c>
      <c r="P33" s="22">
        <v>77306</v>
      </c>
      <c r="Q33" s="22">
        <v>2194870856.1599998</v>
      </c>
      <c r="R33" s="22">
        <f t="shared" si="10"/>
        <v>81716</v>
      </c>
      <c r="S33" s="22">
        <f t="shared" si="11"/>
        <v>5426331818.4499998</v>
      </c>
      <c r="T33" s="22">
        <f t="shared" si="3"/>
        <v>656964</v>
      </c>
      <c r="U33" s="22">
        <f t="shared" si="4"/>
        <v>11280894219.639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77</v>
      </c>
      <c r="E34" s="23">
        <v>443604974</v>
      </c>
      <c r="F34" s="23">
        <v>66</v>
      </c>
      <c r="G34" s="23">
        <v>197761364.65000001</v>
      </c>
      <c r="H34" s="23">
        <v>108</v>
      </c>
      <c r="I34" s="23">
        <v>2143949230.9200001</v>
      </c>
      <c r="J34" s="23">
        <v>782</v>
      </c>
      <c r="K34" s="23">
        <v>1068858447.42</v>
      </c>
      <c r="L34" s="21">
        <f t="shared" ref="L34:L39" si="24">D34+F34+H34+J34</f>
        <v>1033</v>
      </c>
      <c r="M34" s="21">
        <f t="shared" ref="M34:M39" si="25">E34+G34+I34+K34</f>
        <v>3854174016.9900002</v>
      </c>
      <c r="N34" s="23">
        <v>158</v>
      </c>
      <c r="O34" s="23">
        <v>2146277359.0899999</v>
      </c>
      <c r="P34" s="23">
        <v>244</v>
      </c>
      <c r="Q34" s="23">
        <v>3728586632.3800001</v>
      </c>
      <c r="R34" s="21">
        <f t="shared" ref="R34:R39" si="26">N34+P34</f>
        <v>402</v>
      </c>
      <c r="S34" s="21">
        <f t="shared" ref="S34:S39" si="27">O34+Q34</f>
        <v>5874863991.4700003</v>
      </c>
      <c r="T34" s="21">
        <f t="shared" ref="T34:T39" si="28">L34+R34</f>
        <v>1435</v>
      </c>
      <c r="U34" s="21">
        <f t="shared" ref="U34:U39" si="29">M34+S34</f>
        <v>9729038008.460001</v>
      </c>
      <c r="V34" s="11"/>
    </row>
    <row r="35" spans="1:22" s="5" customFormat="1">
      <c r="A35" s="15">
        <v>28</v>
      </c>
      <c r="B35" s="30" t="s">
        <v>80</v>
      </c>
      <c r="C35" s="17" t="s">
        <v>81</v>
      </c>
      <c r="D35" s="22">
        <v>558</v>
      </c>
      <c r="E35" s="22">
        <v>21328381.440000001</v>
      </c>
      <c r="F35" s="22">
        <v>4982</v>
      </c>
      <c r="G35" s="22">
        <v>223667192.7441</v>
      </c>
      <c r="H35" s="22">
        <v>1549</v>
      </c>
      <c r="I35" s="22">
        <v>134189518.85699999</v>
      </c>
      <c r="J35" s="22">
        <v>83447</v>
      </c>
      <c r="K35" s="22">
        <v>174377847.53</v>
      </c>
      <c r="L35" s="22">
        <f t="shared" si="24"/>
        <v>90536</v>
      </c>
      <c r="M35" s="22">
        <f t="shared" si="25"/>
        <v>553562940.5711</v>
      </c>
      <c r="N35" s="22">
        <v>2739</v>
      </c>
      <c r="O35" s="22">
        <v>4564644981.6300001</v>
      </c>
      <c r="P35" s="22">
        <v>3137</v>
      </c>
      <c r="Q35" s="22">
        <v>4318319080.1700001</v>
      </c>
      <c r="R35" s="22">
        <f t="shared" si="26"/>
        <v>5876</v>
      </c>
      <c r="S35" s="22">
        <f t="shared" si="27"/>
        <v>8882964061.7999992</v>
      </c>
      <c r="T35" s="22">
        <f t="shared" si="28"/>
        <v>96412</v>
      </c>
      <c r="U35" s="22">
        <f t="shared" si="29"/>
        <v>9436527002.3710995</v>
      </c>
      <c r="V35" s="11"/>
    </row>
    <row r="36" spans="1:22" s="5" customFormat="1">
      <c r="A36" s="18">
        <v>29</v>
      </c>
      <c r="B36" s="31" t="s">
        <v>82</v>
      </c>
      <c r="C36" s="1" t="s">
        <v>83</v>
      </c>
      <c r="D36" s="23">
        <v>4117</v>
      </c>
      <c r="E36" s="23">
        <v>859714519.38999999</v>
      </c>
      <c r="F36" s="23">
        <v>9372</v>
      </c>
      <c r="G36" s="23">
        <v>1050917634.0489</v>
      </c>
      <c r="H36" s="23">
        <v>544301</v>
      </c>
      <c r="I36" s="23">
        <v>1415763235.8</v>
      </c>
      <c r="J36" s="23">
        <v>22720</v>
      </c>
      <c r="K36" s="23">
        <v>1365521634.661</v>
      </c>
      <c r="L36" s="21">
        <f t="shared" si="24"/>
        <v>580510</v>
      </c>
      <c r="M36" s="21">
        <f t="shared" si="25"/>
        <v>4691917023.8999004</v>
      </c>
      <c r="N36" s="23">
        <v>3103</v>
      </c>
      <c r="O36" s="23">
        <v>2388246693.1100001</v>
      </c>
      <c r="P36" s="23">
        <v>9363</v>
      </c>
      <c r="Q36" s="23">
        <v>2142905086.6600001</v>
      </c>
      <c r="R36" s="21">
        <f t="shared" si="26"/>
        <v>12466</v>
      </c>
      <c r="S36" s="21">
        <f t="shared" si="27"/>
        <v>4531151779.7700005</v>
      </c>
      <c r="T36" s="21">
        <f t="shared" si="28"/>
        <v>592976</v>
      </c>
      <c r="U36" s="21">
        <f t="shared" si="29"/>
        <v>9223068803.6699009</v>
      </c>
      <c r="V36" s="11"/>
    </row>
    <row r="37" spans="1:22" s="5" customFormat="1">
      <c r="A37" s="15">
        <v>30</v>
      </c>
      <c r="B37" s="30" t="s">
        <v>78</v>
      </c>
      <c r="C37" s="17" t="s">
        <v>79</v>
      </c>
      <c r="D37" s="22">
        <v>455</v>
      </c>
      <c r="E37" s="22">
        <v>196349708.96000001</v>
      </c>
      <c r="F37" s="22">
        <v>655</v>
      </c>
      <c r="G37" s="22">
        <v>30544157.25</v>
      </c>
      <c r="H37" s="22">
        <v>24291</v>
      </c>
      <c r="I37" s="22">
        <v>748780376.24000001</v>
      </c>
      <c r="J37" s="22">
        <v>91986</v>
      </c>
      <c r="K37" s="22">
        <v>3168380174.4499998</v>
      </c>
      <c r="L37" s="22">
        <f t="shared" si="24"/>
        <v>117387</v>
      </c>
      <c r="M37" s="22">
        <f t="shared" si="25"/>
        <v>4144054416.8999996</v>
      </c>
      <c r="N37" s="22">
        <v>4773</v>
      </c>
      <c r="O37" s="22">
        <v>3538703474.6900001</v>
      </c>
      <c r="P37" s="22">
        <v>13335</v>
      </c>
      <c r="Q37" s="22">
        <v>1293146222.24</v>
      </c>
      <c r="R37" s="22">
        <f t="shared" si="26"/>
        <v>18108</v>
      </c>
      <c r="S37" s="22">
        <f t="shared" si="27"/>
        <v>4831849696.9300003</v>
      </c>
      <c r="T37" s="22">
        <f t="shared" si="28"/>
        <v>135495</v>
      </c>
      <c r="U37" s="22">
        <f t="shared" si="29"/>
        <v>8975904113.8299999</v>
      </c>
      <c r="V37" s="11"/>
    </row>
    <row r="38" spans="1:22" s="5" customFormat="1">
      <c r="A38" s="18">
        <v>31</v>
      </c>
      <c r="B38" s="31" t="s">
        <v>90</v>
      </c>
      <c r="C38" s="1" t="s">
        <v>91</v>
      </c>
      <c r="D38" s="23">
        <v>518</v>
      </c>
      <c r="E38" s="23">
        <v>793097600.42999995</v>
      </c>
      <c r="F38" s="23">
        <v>1331</v>
      </c>
      <c r="G38" s="23">
        <v>426057484.80000001</v>
      </c>
      <c r="H38" s="23">
        <v>521</v>
      </c>
      <c r="I38" s="23">
        <v>345477899.81999999</v>
      </c>
      <c r="J38" s="23">
        <v>983</v>
      </c>
      <c r="K38" s="23">
        <v>750629652.25</v>
      </c>
      <c r="L38" s="21">
        <f t="shared" si="24"/>
        <v>3353</v>
      </c>
      <c r="M38" s="21">
        <f t="shared" si="25"/>
        <v>2315262637.3000002</v>
      </c>
      <c r="N38" s="23">
        <v>637</v>
      </c>
      <c r="O38" s="23">
        <v>3133425266.29</v>
      </c>
      <c r="P38" s="23">
        <v>688</v>
      </c>
      <c r="Q38" s="23">
        <v>3128979774.8400002</v>
      </c>
      <c r="R38" s="21">
        <f t="shared" si="26"/>
        <v>1325</v>
      </c>
      <c r="S38" s="21">
        <f t="shared" si="27"/>
        <v>6262405041.1300001</v>
      </c>
      <c r="T38" s="21">
        <f t="shared" si="28"/>
        <v>4678</v>
      </c>
      <c r="U38" s="21">
        <f t="shared" si="29"/>
        <v>8577667678.4300003</v>
      </c>
      <c r="V38" s="11"/>
    </row>
    <row r="39" spans="1:22" s="5" customFormat="1">
      <c r="A39" s="15">
        <v>32</v>
      </c>
      <c r="B39" s="30" t="s">
        <v>74</v>
      </c>
      <c r="C39" s="17" t="s">
        <v>75</v>
      </c>
      <c r="D39" s="22">
        <v>350</v>
      </c>
      <c r="E39" s="22">
        <v>42058853.689999998</v>
      </c>
      <c r="F39" s="22">
        <v>1202</v>
      </c>
      <c r="G39" s="22">
        <v>409466315.55000001</v>
      </c>
      <c r="H39" s="22">
        <v>1421578</v>
      </c>
      <c r="I39" s="22">
        <v>2613304805.6999998</v>
      </c>
      <c r="J39" s="22">
        <v>19357</v>
      </c>
      <c r="K39" s="22">
        <v>795494922.35000002</v>
      </c>
      <c r="L39" s="22">
        <f t="shared" si="24"/>
        <v>1442487</v>
      </c>
      <c r="M39" s="22">
        <f t="shared" si="25"/>
        <v>3860324897.2899995</v>
      </c>
      <c r="N39" s="22">
        <v>9077</v>
      </c>
      <c r="O39" s="22">
        <v>1534043703.1500001</v>
      </c>
      <c r="P39" s="22">
        <v>56915</v>
      </c>
      <c r="Q39" s="22">
        <v>3018270858.1599998</v>
      </c>
      <c r="R39" s="22">
        <f t="shared" si="26"/>
        <v>65992</v>
      </c>
      <c r="S39" s="22">
        <f t="shared" si="27"/>
        <v>4552314561.3099995</v>
      </c>
      <c r="T39" s="22">
        <f t="shared" si="28"/>
        <v>1508479</v>
      </c>
      <c r="U39" s="22">
        <f t="shared" si="29"/>
        <v>8412639458.5999985</v>
      </c>
      <c r="V39" s="11"/>
    </row>
    <row r="40" spans="1:22" s="5" customFormat="1">
      <c r="A40" s="18">
        <v>33</v>
      </c>
      <c r="B40" s="31" t="s">
        <v>92</v>
      </c>
      <c r="C40" s="1" t="s">
        <v>93</v>
      </c>
      <c r="D40" s="23">
        <v>2016</v>
      </c>
      <c r="E40" s="23">
        <v>873559575.77999997</v>
      </c>
      <c r="F40" s="23">
        <v>6158</v>
      </c>
      <c r="G40" s="23">
        <v>1050487119.22</v>
      </c>
      <c r="H40" s="23">
        <v>6810</v>
      </c>
      <c r="I40" s="23">
        <v>1888306582.4094</v>
      </c>
      <c r="J40" s="23">
        <v>13424</v>
      </c>
      <c r="K40" s="23">
        <v>1153723275.1733</v>
      </c>
      <c r="L40" s="21">
        <f t="shared" si="0"/>
        <v>28408</v>
      </c>
      <c r="M40" s="21">
        <f t="shared" si="1"/>
        <v>4966076552.5826998</v>
      </c>
      <c r="N40" s="23">
        <v>1749</v>
      </c>
      <c r="O40" s="23">
        <v>1214940648.3099999</v>
      </c>
      <c r="P40" s="23">
        <v>1771</v>
      </c>
      <c r="Q40" s="23">
        <v>1772085788.3800001</v>
      </c>
      <c r="R40" s="21">
        <f t="shared" si="10"/>
        <v>3520</v>
      </c>
      <c r="S40" s="21">
        <f t="shared" si="11"/>
        <v>2987026436.6900001</v>
      </c>
      <c r="T40" s="21">
        <f t="shared" si="3"/>
        <v>31928</v>
      </c>
      <c r="U40" s="21">
        <f t="shared" si="4"/>
        <v>7953102989.2726994</v>
      </c>
      <c r="V40" s="11"/>
    </row>
    <row r="41" spans="1:22" s="5" customFormat="1">
      <c r="A41" s="15">
        <v>34</v>
      </c>
      <c r="B41" s="30" t="s">
        <v>86</v>
      </c>
      <c r="C41" s="17" t="s">
        <v>87</v>
      </c>
      <c r="D41" s="22">
        <v>930</v>
      </c>
      <c r="E41" s="22">
        <v>1298314247</v>
      </c>
      <c r="F41" s="22">
        <v>4898</v>
      </c>
      <c r="G41" s="22">
        <v>843365056.08000004</v>
      </c>
      <c r="H41" s="22">
        <v>2169</v>
      </c>
      <c r="I41" s="22">
        <v>1377088970.5799999</v>
      </c>
      <c r="J41" s="22">
        <v>3265</v>
      </c>
      <c r="K41" s="22">
        <v>794392332.12</v>
      </c>
      <c r="L41" s="22">
        <f t="shared" si="0"/>
        <v>11262</v>
      </c>
      <c r="M41" s="22">
        <f t="shared" si="1"/>
        <v>4313160605.7799997</v>
      </c>
      <c r="N41" s="22">
        <v>426</v>
      </c>
      <c r="O41" s="22">
        <v>954644405.70000005</v>
      </c>
      <c r="P41" s="22">
        <v>507</v>
      </c>
      <c r="Q41" s="22">
        <v>1990269942.8499999</v>
      </c>
      <c r="R41" s="22">
        <f t="shared" si="10"/>
        <v>933</v>
      </c>
      <c r="S41" s="22">
        <f t="shared" si="11"/>
        <v>2944914348.5500002</v>
      </c>
      <c r="T41" s="22">
        <f t="shared" si="3"/>
        <v>12195</v>
      </c>
      <c r="U41" s="22">
        <f t="shared" si="4"/>
        <v>7258074954.3299999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743</v>
      </c>
      <c r="E42" s="23">
        <v>1127914498.77</v>
      </c>
      <c r="F42" s="23">
        <v>5754</v>
      </c>
      <c r="G42" s="23">
        <v>1041029788.6900001</v>
      </c>
      <c r="H42" s="23">
        <v>230</v>
      </c>
      <c r="I42" s="23">
        <v>227696628.53</v>
      </c>
      <c r="J42" s="23">
        <v>1828</v>
      </c>
      <c r="K42" s="23">
        <v>252572635.69</v>
      </c>
      <c r="L42" s="21">
        <f t="shared" si="0"/>
        <v>8555</v>
      </c>
      <c r="M42" s="21">
        <f t="shared" si="1"/>
        <v>2649213551.6800003</v>
      </c>
      <c r="N42" s="23">
        <v>534</v>
      </c>
      <c r="O42" s="23">
        <v>1912462707.53</v>
      </c>
      <c r="P42" s="23">
        <v>514</v>
      </c>
      <c r="Q42" s="23">
        <v>1899410557.5699999</v>
      </c>
      <c r="R42" s="21">
        <f t="shared" si="10"/>
        <v>1048</v>
      </c>
      <c r="S42" s="21">
        <f t="shared" si="11"/>
        <v>3811873265.0999999</v>
      </c>
      <c r="T42" s="21">
        <f t="shared" si="3"/>
        <v>9603</v>
      </c>
      <c r="U42" s="21">
        <f t="shared" si="4"/>
        <v>6461086816.7800007</v>
      </c>
      <c r="V42" s="11"/>
    </row>
    <row r="43" spans="1:22" s="5" customFormat="1">
      <c r="A43" s="15">
        <v>36</v>
      </c>
      <c r="B43" s="30" t="s">
        <v>94</v>
      </c>
      <c r="C43" s="17" t="s">
        <v>95</v>
      </c>
      <c r="D43" s="22">
        <v>498</v>
      </c>
      <c r="E43" s="22">
        <v>725111244.30999994</v>
      </c>
      <c r="F43" s="22">
        <v>2191</v>
      </c>
      <c r="G43" s="22">
        <v>396364428.68000001</v>
      </c>
      <c r="H43" s="22">
        <v>154</v>
      </c>
      <c r="I43" s="22">
        <v>626151857.61000001</v>
      </c>
      <c r="J43" s="22">
        <v>2055</v>
      </c>
      <c r="K43" s="22">
        <v>993841843.20860004</v>
      </c>
      <c r="L43" s="22">
        <f t="shared" si="0"/>
        <v>4898</v>
      </c>
      <c r="M43" s="22">
        <f t="shared" si="1"/>
        <v>2741469373.8085999</v>
      </c>
      <c r="N43" s="22">
        <v>281</v>
      </c>
      <c r="O43" s="22">
        <v>1015141968.77</v>
      </c>
      <c r="P43" s="22">
        <v>224</v>
      </c>
      <c r="Q43" s="22">
        <v>1190203345.78</v>
      </c>
      <c r="R43" s="22">
        <f t="shared" si="10"/>
        <v>505</v>
      </c>
      <c r="S43" s="22">
        <f t="shared" si="11"/>
        <v>2205345314.5500002</v>
      </c>
      <c r="T43" s="22">
        <f t="shared" si="3"/>
        <v>5403</v>
      </c>
      <c r="U43" s="22">
        <f t="shared" si="4"/>
        <v>4946814688.3586006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2744</v>
      </c>
      <c r="E44" s="23">
        <v>869371829.52999997</v>
      </c>
      <c r="F44" s="23">
        <v>8005</v>
      </c>
      <c r="G44" s="23">
        <v>485983432.69010001</v>
      </c>
      <c r="H44" s="23">
        <v>62508</v>
      </c>
      <c r="I44" s="23">
        <v>1145101937.7716999</v>
      </c>
      <c r="J44" s="23">
        <v>134045</v>
      </c>
      <c r="K44" s="23">
        <v>895543524.58000004</v>
      </c>
      <c r="L44" s="21">
        <f t="shared" ref="L44:L47" si="30">D44+F44+H44+J44</f>
        <v>207302</v>
      </c>
      <c r="M44" s="21">
        <f t="shared" ref="M44:M47" si="31">E44+G44+I44+K44</f>
        <v>3396000724.5717998</v>
      </c>
      <c r="N44" s="23">
        <v>236</v>
      </c>
      <c r="O44" s="23">
        <v>405760083.27999997</v>
      </c>
      <c r="P44" s="23">
        <v>317</v>
      </c>
      <c r="Q44" s="23">
        <v>1025937600.54</v>
      </c>
      <c r="R44" s="21">
        <f t="shared" ref="R44:R47" si="32">N44+P44</f>
        <v>553</v>
      </c>
      <c r="S44" s="21">
        <f t="shared" ref="S44:S47" si="33">O44+Q44</f>
        <v>1431697683.8199999</v>
      </c>
      <c r="T44" s="21">
        <f t="shared" ref="T44:T47" si="34">L44+R44</f>
        <v>207855</v>
      </c>
      <c r="U44" s="21">
        <f t="shared" ref="U44:U47" si="35">M44+S44</f>
        <v>4827698408.3917999</v>
      </c>
      <c r="V44" s="11"/>
    </row>
    <row r="45" spans="1:22" s="5" customFormat="1">
      <c r="A45" s="15">
        <v>38</v>
      </c>
      <c r="B45" s="30" t="s">
        <v>100</v>
      </c>
      <c r="C45" s="17" t="s">
        <v>101</v>
      </c>
      <c r="D45" s="22"/>
      <c r="E45" s="22"/>
      <c r="F45" s="22"/>
      <c r="G45" s="22"/>
      <c r="H45" s="22">
        <v>139953</v>
      </c>
      <c r="I45" s="22">
        <v>872409508.03999996</v>
      </c>
      <c r="J45" s="22">
        <v>1956820</v>
      </c>
      <c r="K45" s="22">
        <v>1270826859.3800001</v>
      </c>
      <c r="L45" s="22">
        <f t="shared" si="30"/>
        <v>2096773</v>
      </c>
      <c r="M45" s="22">
        <f t="shared" si="31"/>
        <v>2143236367.4200001</v>
      </c>
      <c r="N45" s="22">
        <v>9213</v>
      </c>
      <c r="O45" s="22">
        <v>1357387816.45</v>
      </c>
      <c r="P45" s="22">
        <v>9155</v>
      </c>
      <c r="Q45" s="22">
        <v>958980268.50999999</v>
      </c>
      <c r="R45" s="22">
        <f t="shared" si="32"/>
        <v>18368</v>
      </c>
      <c r="S45" s="22">
        <f t="shared" si="33"/>
        <v>2316368084.96</v>
      </c>
      <c r="T45" s="22">
        <f t="shared" si="34"/>
        <v>2115141</v>
      </c>
      <c r="U45" s="22">
        <f t="shared" si="35"/>
        <v>4459604452.3800001</v>
      </c>
      <c r="V45" s="11"/>
    </row>
    <row r="46" spans="1:22" s="5" customFormat="1">
      <c r="A46" s="18">
        <v>39</v>
      </c>
      <c r="B46" s="31" t="s">
        <v>98</v>
      </c>
      <c r="C46" s="1" t="s">
        <v>99</v>
      </c>
      <c r="D46" s="23">
        <v>28</v>
      </c>
      <c r="E46" s="23">
        <v>256486433.24000001</v>
      </c>
      <c r="F46" s="23">
        <v>39</v>
      </c>
      <c r="G46" s="23">
        <v>15318800.42</v>
      </c>
      <c r="H46" s="23">
        <v>13</v>
      </c>
      <c r="I46" s="23">
        <v>43807341.399999999</v>
      </c>
      <c r="J46" s="23">
        <v>2902</v>
      </c>
      <c r="K46" s="23">
        <v>1629802317.1800001</v>
      </c>
      <c r="L46" s="21">
        <f t="shared" si="30"/>
        <v>2982</v>
      </c>
      <c r="M46" s="21">
        <f t="shared" si="31"/>
        <v>1945414892.24</v>
      </c>
      <c r="N46" s="23">
        <v>157</v>
      </c>
      <c r="O46" s="23">
        <v>1756613549.6300001</v>
      </c>
      <c r="P46" s="23">
        <v>34</v>
      </c>
      <c r="Q46" s="23">
        <v>415955126.42000002</v>
      </c>
      <c r="R46" s="21">
        <f t="shared" si="32"/>
        <v>191</v>
      </c>
      <c r="S46" s="21">
        <f t="shared" si="33"/>
        <v>2172568676.0500002</v>
      </c>
      <c r="T46" s="21">
        <f t="shared" si="34"/>
        <v>3173</v>
      </c>
      <c r="U46" s="21">
        <f t="shared" si="35"/>
        <v>4117983568.29</v>
      </c>
      <c r="V46" s="11"/>
    </row>
    <row r="47" spans="1:22" s="5" customFormat="1">
      <c r="A47" s="15">
        <v>40</v>
      </c>
      <c r="B47" s="30" t="s">
        <v>134</v>
      </c>
      <c r="C47" s="17" t="s">
        <v>135</v>
      </c>
      <c r="D47" s="22">
        <v>174</v>
      </c>
      <c r="E47" s="22">
        <v>611225623.24000001</v>
      </c>
      <c r="F47" s="22">
        <v>121</v>
      </c>
      <c r="G47" s="22">
        <v>44474666.670000002</v>
      </c>
      <c r="H47" s="22">
        <v>169</v>
      </c>
      <c r="I47" s="22">
        <v>806225551.44000006</v>
      </c>
      <c r="J47" s="22">
        <v>599</v>
      </c>
      <c r="K47" s="22">
        <v>168879490.86000001</v>
      </c>
      <c r="L47" s="22">
        <f t="shared" si="30"/>
        <v>1063</v>
      </c>
      <c r="M47" s="22">
        <f t="shared" si="31"/>
        <v>1630805332.21</v>
      </c>
      <c r="N47" s="22">
        <v>271</v>
      </c>
      <c r="O47" s="22">
        <v>384288407.36000001</v>
      </c>
      <c r="P47" s="22">
        <v>446</v>
      </c>
      <c r="Q47" s="22">
        <v>1588463225.04</v>
      </c>
      <c r="R47" s="22">
        <f t="shared" si="32"/>
        <v>717</v>
      </c>
      <c r="S47" s="22">
        <f t="shared" si="33"/>
        <v>1972751632.4000001</v>
      </c>
      <c r="T47" s="22">
        <f t="shared" si="34"/>
        <v>1780</v>
      </c>
      <c r="U47" s="22">
        <f t="shared" si="35"/>
        <v>3603556964.6100001</v>
      </c>
      <c r="V47" s="11"/>
    </row>
    <row r="48" spans="1:22" s="5" customFormat="1">
      <c r="A48" s="18">
        <v>41</v>
      </c>
      <c r="B48" s="31" t="s">
        <v>108</v>
      </c>
      <c r="C48" s="1" t="s">
        <v>109</v>
      </c>
      <c r="D48" s="23"/>
      <c r="E48" s="23"/>
      <c r="F48" s="23"/>
      <c r="G48" s="23"/>
      <c r="H48" s="23">
        <v>1240</v>
      </c>
      <c r="I48" s="23">
        <v>1262617307.3900001</v>
      </c>
      <c r="J48" s="23">
        <v>1135</v>
      </c>
      <c r="K48" s="23">
        <v>1424453630.0799999</v>
      </c>
      <c r="L48" s="21">
        <f t="shared" si="0"/>
        <v>2375</v>
      </c>
      <c r="M48" s="21">
        <f t="shared" si="1"/>
        <v>2687070937.4700003</v>
      </c>
      <c r="N48" s="23">
        <v>251</v>
      </c>
      <c r="O48" s="23">
        <v>405716361.19999999</v>
      </c>
      <c r="P48" s="23">
        <v>277</v>
      </c>
      <c r="Q48" s="23">
        <v>243781366.37</v>
      </c>
      <c r="R48" s="21">
        <f t="shared" si="10"/>
        <v>528</v>
      </c>
      <c r="S48" s="21">
        <f t="shared" si="11"/>
        <v>649497727.56999993</v>
      </c>
      <c r="T48" s="21">
        <f t="shared" si="3"/>
        <v>2903</v>
      </c>
      <c r="U48" s="21">
        <f t="shared" si="4"/>
        <v>3336568665.04</v>
      </c>
      <c r="V48" s="11"/>
    </row>
    <row r="49" spans="1:22" s="5" customFormat="1">
      <c r="A49" s="15">
        <v>42</v>
      </c>
      <c r="B49" s="30" t="s">
        <v>102</v>
      </c>
      <c r="C49" s="17" t="s">
        <v>103</v>
      </c>
      <c r="D49" s="22">
        <v>780</v>
      </c>
      <c r="E49" s="22">
        <v>401663413.92000002</v>
      </c>
      <c r="F49" s="22">
        <v>1949</v>
      </c>
      <c r="G49" s="22">
        <v>96362407.189999998</v>
      </c>
      <c r="H49" s="22">
        <v>125521</v>
      </c>
      <c r="I49" s="22">
        <v>592957610.95000005</v>
      </c>
      <c r="J49" s="22">
        <v>352640</v>
      </c>
      <c r="K49" s="22">
        <v>820262457.97819996</v>
      </c>
      <c r="L49" s="22">
        <f t="shared" si="0"/>
        <v>480890</v>
      </c>
      <c r="M49" s="22">
        <f t="shared" si="1"/>
        <v>1911245890.0381999</v>
      </c>
      <c r="N49" s="22">
        <v>430</v>
      </c>
      <c r="O49" s="22">
        <v>677357733.58000004</v>
      </c>
      <c r="P49" s="22">
        <v>349</v>
      </c>
      <c r="Q49" s="22">
        <v>714823166.91999996</v>
      </c>
      <c r="R49" s="22">
        <f t="shared" si="10"/>
        <v>779</v>
      </c>
      <c r="S49" s="22">
        <f t="shared" si="11"/>
        <v>1392180900.5</v>
      </c>
      <c r="T49" s="22">
        <f t="shared" si="3"/>
        <v>481669</v>
      </c>
      <c r="U49" s="22">
        <f t="shared" si="4"/>
        <v>3303426790.5381999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77</v>
      </c>
      <c r="E50" s="23">
        <v>108473605.34</v>
      </c>
      <c r="F50" s="23">
        <v>610</v>
      </c>
      <c r="G50" s="23">
        <v>110674610.91</v>
      </c>
      <c r="H50" s="23">
        <v>255</v>
      </c>
      <c r="I50" s="23">
        <v>556972475.25999999</v>
      </c>
      <c r="J50" s="23">
        <v>1553</v>
      </c>
      <c r="K50" s="23">
        <v>448202821.68000001</v>
      </c>
      <c r="L50" s="21">
        <f t="shared" si="0"/>
        <v>2495</v>
      </c>
      <c r="M50" s="21">
        <f t="shared" si="1"/>
        <v>1224323513.1900001</v>
      </c>
      <c r="N50" s="23">
        <v>87</v>
      </c>
      <c r="O50" s="23">
        <v>761224280.85000002</v>
      </c>
      <c r="P50" s="23">
        <v>106</v>
      </c>
      <c r="Q50" s="23">
        <v>1175024549.0599999</v>
      </c>
      <c r="R50" s="21">
        <f t="shared" si="10"/>
        <v>193</v>
      </c>
      <c r="S50" s="21">
        <f t="shared" si="11"/>
        <v>1936248829.9099998</v>
      </c>
      <c r="T50" s="21">
        <f t="shared" si="3"/>
        <v>2688</v>
      </c>
      <c r="U50" s="21">
        <f t="shared" si="4"/>
        <v>3160572343.0999999</v>
      </c>
      <c r="V50" s="11"/>
    </row>
    <row r="51" spans="1:22" s="5" customFormat="1">
      <c r="A51" s="15">
        <v>44</v>
      </c>
      <c r="B51" s="30" t="s">
        <v>76</v>
      </c>
      <c r="C51" s="17" t="s">
        <v>77</v>
      </c>
      <c r="D51" s="22">
        <v>4514</v>
      </c>
      <c r="E51" s="22">
        <v>425351235.47000003</v>
      </c>
      <c r="F51" s="22">
        <v>3099</v>
      </c>
      <c r="G51" s="22">
        <v>212186315.72</v>
      </c>
      <c r="H51" s="22">
        <v>2650</v>
      </c>
      <c r="I51" s="22">
        <v>149160895.88999999</v>
      </c>
      <c r="J51" s="22">
        <v>3886</v>
      </c>
      <c r="K51" s="22">
        <v>654182163.24000001</v>
      </c>
      <c r="L51" s="22">
        <f t="shared" si="0"/>
        <v>14149</v>
      </c>
      <c r="M51" s="22">
        <f t="shared" si="1"/>
        <v>1440880610.3200002</v>
      </c>
      <c r="N51" s="22">
        <v>104</v>
      </c>
      <c r="O51" s="22">
        <v>662835060.80999994</v>
      </c>
      <c r="P51" s="22">
        <v>238</v>
      </c>
      <c r="Q51" s="22">
        <v>368820906.19999999</v>
      </c>
      <c r="R51" s="22">
        <f t="shared" si="10"/>
        <v>342</v>
      </c>
      <c r="S51" s="22">
        <f t="shared" si="11"/>
        <v>1031655967.01</v>
      </c>
      <c r="T51" s="22">
        <f t="shared" si="3"/>
        <v>14491</v>
      </c>
      <c r="U51" s="22">
        <f t="shared" si="4"/>
        <v>2472536577.3299999</v>
      </c>
      <c r="V51" s="11"/>
    </row>
    <row r="52" spans="1:22" s="5" customFormat="1">
      <c r="A52" s="18">
        <v>45</v>
      </c>
      <c r="B52" s="31" t="s">
        <v>120</v>
      </c>
      <c r="C52" s="1" t="s">
        <v>121</v>
      </c>
      <c r="D52" s="23">
        <v>258</v>
      </c>
      <c r="E52" s="23">
        <v>416564377.94</v>
      </c>
      <c r="F52" s="23">
        <v>781</v>
      </c>
      <c r="G52" s="23">
        <v>51886231.951499999</v>
      </c>
      <c r="H52" s="23">
        <v>79001</v>
      </c>
      <c r="I52" s="23">
        <v>226051129.03999999</v>
      </c>
      <c r="J52" s="23">
        <v>701737</v>
      </c>
      <c r="K52" s="23">
        <v>617158117.61749995</v>
      </c>
      <c r="L52" s="21">
        <f t="shared" si="0"/>
        <v>781777</v>
      </c>
      <c r="M52" s="21">
        <f t="shared" si="1"/>
        <v>1311659856.5489998</v>
      </c>
      <c r="N52" s="23">
        <v>1743</v>
      </c>
      <c r="O52" s="23">
        <v>538272105.55999994</v>
      </c>
      <c r="P52" s="23">
        <v>310</v>
      </c>
      <c r="Q52" s="23">
        <v>521976019.12</v>
      </c>
      <c r="R52" s="21">
        <f t="shared" si="10"/>
        <v>2053</v>
      </c>
      <c r="S52" s="21">
        <f t="shared" si="11"/>
        <v>1060248124.6799999</v>
      </c>
      <c r="T52" s="21">
        <f t="shared" si="3"/>
        <v>783830</v>
      </c>
      <c r="U52" s="21">
        <f t="shared" si="4"/>
        <v>2371907981.2289996</v>
      </c>
      <c r="V52" s="11"/>
    </row>
    <row r="53" spans="1:22" s="5" customFormat="1">
      <c r="A53" s="15">
        <v>46</v>
      </c>
      <c r="B53" s="16" t="s">
        <v>118</v>
      </c>
      <c r="C53" s="17" t="s">
        <v>119</v>
      </c>
      <c r="D53" s="22">
        <v>788</v>
      </c>
      <c r="E53" s="22">
        <v>284927841.08999997</v>
      </c>
      <c r="F53" s="22">
        <v>544</v>
      </c>
      <c r="G53" s="22">
        <v>47771682.859999999</v>
      </c>
      <c r="H53" s="22">
        <v>53343</v>
      </c>
      <c r="I53" s="22">
        <v>366168874.14999998</v>
      </c>
      <c r="J53" s="22">
        <v>6074</v>
      </c>
      <c r="K53" s="22">
        <v>426430770.97000003</v>
      </c>
      <c r="L53" s="22">
        <f t="shared" si="0"/>
        <v>60749</v>
      </c>
      <c r="M53" s="22">
        <f t="shared" si="1"/>
        <v>1125299169.0699999</v>
      </c>
      <c r="N53" s="22">
        <v>1298</v>
      </c>
      <c r="O53" s="22">
        <v>461735560.22000003</v>
      </c>
      <c r="P53" s="22">
        <v>1433</v>
      </c>
      <c r="Q53" s="22">
        <v>722027533.25999999</v>
      </c>
      <c r="R53" s="22">
        <f t="shared" si="10"/>
        <v>2731</v>
      </c>
      <c r="S53" s="22">
        <f t="shared" si="11"/>
        <v>1183763093.48</v>
      </c>
      <c r="T53" s="22">
        <f t="shared" si="3"/>
        <v>63480</v>
      </c>
      <c r="U53" s="22">
        <f t="shared" si="4"/>
        <v>2309062262.5500002</v>
      </c>
      <c r="V53" s="11"/>
    </row>
    <row r="54" spans="1:22" s="5" customFormat="1">
      <c r="A54" s="18">
        <v>47</v>
      </c>
      <c r="B54" s="31" t="s">
        <v>110</v>
      </c>
      <c r="C54" s="1" t="s">
        <v>111</v>
      </c>
      <c r="D54" s="23">
        <v>140</v>
      </c>
      <c r="E54" s="23">
        <v>593026808.21000004</v>
      </c>
      <c r="F54" s="23">
        <v>1</v>
      </c>
      <c r="G54" s="23">
        <v>49271</v>
      </c>
      <c r="H54" s="23">
        <v>56</v>
      </c>
      <c r="I54" s="23">
        <v>115407150.08</v>
      </c>
      <c r="J54" s="23">
        <v>374</v>
      </c>
      <c r="K54" s="23">
        <v>178698773.40000001</v>
      </c>
      <c r="L54" s="21">
        <f t="shared" si="0"/>
        <v>571</v>
      </c>
      <c r="M54" s="21">
        <f t="shared" si="1"/>
        <v>887182002.69000006</v>
      </c>
      <c r="N54" s="23">
        <v>13</v>
      </c>
      <c r="O54" s="23">
        <v>355000000</v>
      </c>
      <c r="P54" s="23">
        <v>24</v>
      </c>
      <c r="Q54" s="23">
        <v>866750000</v>
      </c>
      <c r="R54" s="21">
        <f t="shared" si="10"/>
        <v>37</v>
      </c>
      <c r="S54" s="21">
        <f t="shared" si="11"/>
        <v>1221750000</v>
      </c>
      <c r="T54" s="21">
        <f t="shared" si="3"/>
        <v>608</v>
      </c>
      <c r="U54" s="21">
        <f t="shared" si="4"/>
        <v>2108932002.6900001</v>
      </c>
      <c r="V54" s="11"/>
    </row>
    <row r="55" spans="1:22" s="5" customFormat="1">
      <c r="A55" s="15">
        <v>48</v>
      </c>
      <c r="B55" s="30" t="s">
        <v>122</v>
      </c>
      <c r="C55" s="17" t="s">
        <v>123</v>
      </c>
      <c r="D55" s="22">
        <v>88</v>
      </c>
      <c r="E55" s="22">
        <v>10309562.41</v>
      </c>
      <c r="F55" s="22">
        <v>1235</v>
      </c>
      <c r="G55" s="22">
        <v>121456723.08</v>
      </c>
      <c r="H55" s="22">
        <v>1552</v>
      </c>
      <c r="I55" s="22">
        <v>357217135.87730002</v>
      </c>
      <c r="J55" s="22">
        <v>6272</v>
      </c>
      <c r="K55" s="22">
        <v>653710674.40999997</v>
      </c>
      <c r="L55" s="22">
        <f t="shared" si="0"/>
        <v>9147</v>
      </c>
      <c r="M55" s="22">
        <f t="shared" si="1"/>
        <v>1142694095.7772999</v>
      </c>
      <c r="N55" s="22">
        <v>981</v>
      </c>
      <c r="O55" s="22">
        <v>649847203.50999999</v>
      </c>
      <c r="P55" s="22">
        <v>375</v>
      </c>
      <c r="Q55" s="22">
        <v>242234305.84</v>
      </c>
      <c r="R55" s="22">
        <f t="shared" si="10"/>
        <v>1356</v>
      </c>
      <c r="S55" s="22">
        <f t="shared" si="11"/>
        <v>892081509.35000002</v>
      </c>
      <c r="T55" s="22">
        <f t="shared" si="3"/>
        <v>10503</v>
      </c>
      <c r="U55" s="22">
        <f t="shared" si="4"/>
        <v>2034775605.1272998</v>
      </c>
      <c r="V55" s="11"/>
    </row>
    <row r="56" spans="1:22" s="5" customFormat="1">
      <c r="A56" s="18">
        <v>49</v>
      </c>
      <c r="B56" s="31" t="s">
        <v>104</v>
      </c>
      <c r="C56" s="1" t="s">
        <v>105</v>
      </c>
      <c r="D56" s="23">
        <v>1</v>
      </c>
      <c r="E56" s="23">
        <v>10000000</v>
      </c>
      <c r="F56" s="23">
        <v>43</v>
      </c>
      <c r="G56" s="23">
        <v>10486525.560000001</v>
      </c>
      <c r="H56" s="23">
        <v>637</v>
      </c>
      <c r="I56" s="23">
        <v>264238870.43000001</v>
      </c>
      <c r="J56" s="23">
        <v>2126</v>
      </c>
      <c r="K56" s="23">
        <v>703073784.69000006</v>
      </c>
      <c r="L56" s="21">
        <f t="shared" si="0"/>
        <v>2807</v>
      </c>
      <c r="M56" s="21">
        <f t="shared" si="1"/>
        <v>987799180.68000007</v>
      </c>
      <c r="N56" s="23">
        <v>452</v>
      </c>
      <c r="O56" s="23">
        <v>638238631.25</v>
      </c>
      <c r="P56" s="23">
        <v>86</v>
      </c>
      <c r="Q56" s="23">
        <v>153943301.18000001</v>
      </c>
      <c r="R56" s="21">
        <f t="shared" si="10"/>
        <v>538</v>
      </c>
      <c r="S56" s="21">
        <f t="shared" si="11"/>
        <v>792181932.43000007</v>
      </c>
      <c r="T56" s="21">
        <f t="shared" si="3"/>
        <v>3345</v>
      </c>
      <c r="U56" s="21">
        <f t="shared" si="4"/>
        <v>1779981113.1100001</v>
      </c>
      <c r="V56" s="11"/>
    </row>
    <row r="57" spans="1:22" s="5" customFormat="1">
      <c r="A57" s="15">
        <v>50</v>
      </c>
      <c r="B57" s="30" t="s">
        <v>130</v>
      </c>
      <c r="C57" s="17" t="s">
        <v>131</v>
      </c>
      <c r="D57" s="22">
        <v>356</v>
      </c>
      <c r="E57" s="22">
        <v>175159638.31</v>
      </c>
      <c r="F57" s="22">
        <v>1545</v>
      </c>
      <c r="G57" s="22">
        <v>200473017.40000001</v>
      </c>
      <c r="H57" s="22">
        <v>926</v>
      </c>
      <c r="I57" s="22">
        <v>122016103.52</v>
      </c>
      <c r="J57" s="22">
        <v>5599</v>
      </c>
      <c r="K57" s="22">
        <v>554957849.5668</v>
      </c>
      <c r="L57" s="22">
        <f t="shared" si="0"/>
        <v>8426</v>
      </c>
      <c r="M57" s="22">
        <f t="shared" si="1"/>
        <v>1052606608.7968</v>
      </c>
      <c r="N57" s="22">
        <v>353</v>
      </c>
      <c r="O57" s="22">
        <v>579818301.87</v>
      </c>
      <c r="P57" s="22">
        <v>280</v>
      </c>
      <c r="Q57" s="22">
        <v>111961286.94</v>
      </c>
      <c r="R57" s="22">
        <f t="shared" si="10"/>
        <v>633</v>
      </c>
      <c r="S57" s="22">
        <f t="shared" si="11"/>
        <v>691779588.80999994</v>
      </c>
      <c r="T57" s="22">
        <f t="shared" si="3"/>
        <v>9059</v>
      </c>
      <c r="U57" s="22">
        <f t="shared" si="4"/>
        <v>1744386197.6068001</v>
      </c>
      <c r="V57" s="11"/>
    </row>
    <row r="58" spans="1:22" s="5" customFormat="1">
      <c r="A58" s="18">
        <v>51</v>
      </c>
      <c r="B58" s="31" t="s">
        <v>126</v>
      </c>
      <c r="C58" s="1" t="s">
        <v>127</v>
      </c>
      <c r="D58" s="23">
        <v>264</v>
      </c>
      <c r="E58" s="23">
        <v>45184564.979999997</v>
      </c>
      <c r="F58" s="23">
        <v>366</v>
      </c>
      <c r="G58" s="23">
        <v>14031767.77</v>
      </c>
      <c r="H58" s="23">
        <v>27262</v>
      </c>
      <c r="I58" s="23">
        <v>723053225.16999996</v>
      </c>
      <c r="J58" s="23">
        <v>1471</v>
      </c>
      <c r="K58" s="23">
        <v>68717502.269999996</v>
      </c>
      <c r="L58" s="21">
        <f t="shared" si="0"/>
        <v>29363</v>
      </c>
      <c r="M58" s="21">
        <f t="shared" si="1"/>
        <v>850987060.18999994</v>
      </c>
      <c r="N58" s="23">
        <v>435</v>
      </c>
      <c r="O58" s="23">
        <v>53310208.130000003</v>
      </c>
      <c r="P58" s="23">
        <v>1159</v>
      </c>
      <c r="Q58" s="23">
        <v>738787868.85000002</v>
      </c>
      <c r="R58" s="21">
        <f t="shared" si="10"/>
        <v>1594</v>
      </c>
      <c r="S58" s="21">
        <f t="shared" si="11"/>
        <v>792098076.98000002</v>
      </c>
      <c r="T58" s="21">
        <f t="shared" si="3"/>
        <v>30957</v>
      </c>
      <c r="U58" s="21">
        <f t="shared" si="4"/>
        <v>1643085137.1700001</v>
      </c>
      <c r="V58" s="11"/>
    </row>
    <row r="59" spans="1:22" s="5" customFormat="1">
      <c r="A59" s="15">
        <v>52</v>
      </c>
      <c r="B59" s="30" t="s">
        <v>84</v>
      </c>
      <c r="C59" s="17" t="s">
        <v>85</v>
      </c>
      <c r="D59" s="22"/>
      <c r="E59" s="22"/>
      <c r="F59" s="22"/>
      <c r="G59" s="22"/>
      <c r="H59" s="22">
        <v>13</v>
      </c>
      <c r="I59" s="22">
        <v>26199814.210000001</v>
      </c>
      <c r="J59" s="22"/>
      <c r="K59" s="22"/>
      <c r="L59" s="22">
        <f t="shared" si="0"/>
        <v>13</v>
      </c>
      <c r="M59" s="22">
        <f t="shared" si="1"/>
        <v>26199814.210000001</v>
      </c>
      <c r="N59" s="22">
        <v>1</v>
      </c>
      <c r="O59" s="22">
        <v>500550694.44</v>
      </c>
      <c r="P59" s="22">
        <v>4</v>
      </c>
      <c r="Q59" s="22">
        <v>1071000000</v>
      </c>
      <c r="R59" s="22">
        <f t="shared" si="10"/>
        <v>5</v>
      </c>
      <c r="S59" s="22">
        <f t="shared" si="11"/>
        <v>1571550694.4400001</v>
      </c>
      <c r="T59" s="22">
        <f t="shared" si="3"/>
        <v>18</v>
      </c>
      <c r="U59" s="22">
        <f t="shared" si="4"/>
        <v>1597750508.6500001</v>
      </c>
      <c r="V59" s="11"/>
    </row>
    <row r="60" spans="1:22" s="5" customFormat="1">
      <c r="A60" s="18">
        <v>53</v>
      </c>
      <c r="B60" s="31" t="s">
        <v>128</v>
      </c>
      <c r="C60" s="1" t="s">
        <v>129</v>
      </c>
      <c r="D60" s="23">
        <v>1407</v>
      </c>
      <c r="E60" s="23">
        <v>51139627.810000002</v>
      </c>
      <c r="F60" s="23">
        <v>11624</v>
      </c>
      <c r="G60" s="23">
        <v>260072753.13</v>
      </c>
      <c r="H60" s="23">
        <v>12960</v>
      </c>
      <c r="I60" s="23">
        <v>224029138.30000001</v>
      </c>
      <c r="J60" s="23">
        <v>26811</v>
      </c>
      <c r="K60" s="23">
        <v>396253311.83999997</v>
      </c>
      <c r="L60" s="21">
        <f t="shared" si="0"/>
        <v>52802</v>
      </c>
      <c r="M60" s="21">
        <f t="shared" si="1"/>
        <v>931494831.07999992</v>
      </c>
      <c r="N60" s="23">
        <v>3214</v>
      </c>
      <c r="O60" s="23">
        <v>511883169.19999999</v>
      </c>
      <c r="P60" s="23">
        <v>770</v>
      </c>
      <c r="Q60" s="23">
        <v>130810735.11</v>
      </c>
      <c r="R60" s="21">
        <f t="shared" si="10"/>
        <v>3984</v>
      </c>
      <c r="S60" s="21">
        <f t="shared" si="11"/>
        <v>642693904.30999994</v>
      </c>
      <c r="T60" s="21">
        <f t="shared" si="3"/>
        <v>56786</v>
      </c>
      <c r="U60" s="21">
        <f t="shared" si="4"/>
        <v>1574188735.3899999</v>
      </c>
      <c r="V60" s="11"/>
    </row>
    <row r="61" spans="1:22" s="5" customFormat="1">
      <c r="A61" s="15">
        <v>54</v>
      </c>
      <c r="B61" s="16" t="s">
        <v>116</v>
      </c>
      <c r="C61" s="17" t="s">
        <v>117</v>
      </c>
      <c r="D61" s="22">
        <v>6080</v>
      </c>
      <c r="E61" s="22">
        <v>300787455.56</v>
      </c>
      <c r="F61" s="22">
        <v>6165</v>
      </c>
      <c r="G61" s="22">
        <v>318559335.56</v>
      </c>
      <c r="H61" s="22">
        <v>4569</v>
      </c>
      <c r="I61" s="22">
        <v>292855066.37230003</v>
      </c>
      <c r="J61" s="22">
        <v>2650</v>
      </c>
      <c r="K61" s="22">
        <v>141569932.44</v>
      </c>
      <c r="L61" s="22">
        <f t="shared" si="0"/>
        <v>19464</v>
      </c>
      <c r="M61" s="22">
        <f t="shared" si="1"/>
        <v>1053771789.9323001</v>
      </c>
      <c r="N61" s="22">
        <v>88</v>
      </c>
      <c r="O61" s="22">
        <v>150669754.22</v>
      </c>
      <c r="P61" s="22">
        <v>45</v>
      </c>
      <c r="Q61" s="22">
        <v>282425160.68000001</v>
      </c>
      <c r="R61" s="22">
        <f t="shared" si="10"/>
        <v>133</v>
      </c>
      <c r="S61" s="22">
        <f t="shared" si="11"/>
        <v>433094914.89999998</v>
      </c>
      <c r="T61" s="22">
        <f t="shared" si="3"/>
        <v>19597</v>
      </c>
      <c r="U61" s="22">
        <f t="shared" si="4"/>
        <v>1486866704.8323002</v>
      </c>
      <c r="V61" s="11"/>
    </row>
    <row r="62" spans="1:22" s="5" customFormat="1">
      <c r="A62" s="18">
        <v>55</v>
      </c>
      <c r="B62" s="31" t="s">
        <v>124</v>
      </c>
      <c r="C62" s="1" t="s">
        <v>125</v>
      </c>
      <c r="D62" s="23">
        <v>1235</v>
      </c>
      <c r="E62" s="23">
        <v>33021219.399999999</v>
      </c>
      <c r="F62" s="23">
        <v>5497</v>
      </c>
      <c r="G62" s="23">
        <v>200221806.91510001</v>
      </c>
      <c r="H62" s="23">
        <v>32343</v>
      </c>
      <c r="I62" s="23">
        <v>191577689.55000001</v>
      </c>
      <c r="J62" s="23">
        <v>23016</v>
      </c>
      <c r="K62" s="23">
        <v>394296391.5133</v>
      </c>
      <c r="L62" s="21">
        <f t="shared" si="0"/>
        <v>62091</v>
      </c>
      <c r="M62" s="21">
        <f t="shared" si="1"/>
        <v>819117107.37840009</v>
      </c>
      <c r="N62" s="23">
        <v>15022</v>
      </c>
      <c r="O62" s="23">
        <v>501372565.04000002</v>
      </c>
      <c r="P62" s="23">
        <v>905</v>
      </c>
      <c r="Q62" s="23">
        <v>131498699.45</v>
      </c>
      <c r="R62" s="21">
        <f t="shared" si="10"/>
        <v>15927</v>
      </c>
      <c r="S62" s="21">
        <f t="shared" si="11"/>
        <v>632871264.49000001</v>
      </c>
      <c r="T62" s="21">
        <f t="shared" si="3"/>
        <v>78018</v>
      </c>
      <c r="U62" s="21">
        <f t="shared" si="4"/>
        <v>1451988371.8684001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35</v>
      </c>
      <c r="E63" s="22">
        <v>158578596.69999999</v>
      </c>
      <c r="F63" s="22">
        <v>149</v>
      </c>
      <c r="G63" s="22">
        <v>27586893.699999999</v>
      </c>
      <c r="H63" s="22">
        <v>243</v>
      </c>
      <c r="I63" s="22">
        <v>480954805.12</v>
      </c>
      <c r="J63" s="22">
        <v>333</v>
      </c>
      <c r="K63" s="22">
        <v>179696591.4179</v>
      </c>
      <c r="L63" s="22">
        <f t="shared" si="0"/>
        <v>760</v>
      </c>
      <c r="M63" s="22">
        <f t="shared" si="1"/>
        <v>846816886.93789995</v>
      </c>
      <c r="N63" s="22">
        <v>64</v>
      </c>
      <c r="O63" s="22">
        <v>39247176.130000003</v>
      </c>
      <c r="P63" s="22">
        <v>68</v>
      </c>
      <c r="Q63" s="22">
        <v>409892027.26999998</v>
      </c>
      <c r="R63" s="22">
        <f t="shared" si="10"/>
        <v>132</v>
      </c>
      <c r="S63" s="22">
        <f t="shared" si="11"/>
        <v>449139203.39999998</v>
      </c>
      <c r="T63" s="22">
        <f t="shared" si="3"/>
        <v>892</v>
      </c>
      <c r="U63" s="22">
        <f t="shared" si="4"/>
        <v>1295956090.3378999</v>
      </c>
      <c r="V63" s="11"/>
    </row>
    <row r="64" spans="1:22" s="5" customFormat="1">
      <c r="A64" s="18">
        <v>57</v>
      </c>
      <c r="B64" s="31" t="s">
        <v>138</v>
      </c>
      <c r="C64" s="1" t="s">
        <v>139</v>
      </c>
      <c r="D64" s="23">
        <v>173</v>
      </c>
      <c r="E64" s="23">
        <v>218964139.84</v>
      </c>
      <c r="F64" s="23">
        <v>128</v>
      </c>
      <c r="G64" s="23">
        <v>48032427.979999997</v>
      </c>
      <c r="H64" s="23">
        <v>69</v>
      </c>
      <c r="I64" s="23">
        <v>162137026.33000001</v>
      </c>
      <c r="J64" s="23">
        <v>540</v>
      </c>
      <c r="K64" s="23">
        <v>63634222.840000004</v>
      </c>
      <c r="L64" s="21">
        <f t="shared" si="0"/>
        <v>910</v>
      </c>
      <c r="M64" s="21">
        <f t="shared" si="1"/>
        <v>492767816.99000001</v>
      </c>
      <c r="N64" s="23">
        <v>81</v>
      </c>
      <c r="O64" s="23">
        <v>192755247.75999999</v>
      </c>
      <c r="P64" s="23">
        <v>122</v>
      </c>
      <c r="Q64" s="23">
        <v>484717286.19</v>
      </c>
      <c r="R64" s="21">
        <f t="shared" si="10"/>
        <v>203</v>
      </c>
      <c r="S64" s="21">
        <f t="shared" si="11"/>
        <v>677472533.95000005</v>
      </c>
      <c r="T64" s="21">
        <f t="shared" si="3"/>
        <v>1113</v>
      </c>
      <c r="U64" s="21">
        <f t="shared" si="4"/>
        <v>1170240350.9400001</v>
      </c>
      <c r="V64" s="11"/>
    </row>
    <row r="65" spans="1:22" s="5" customFormat="1">
      <c r="A65" s="15">
        <v>58</v>
      </c>
      <c r="B65" s="30" t="s">
        <v>142</v>
      </c>
      <c r="C65" s="17" t="s">
        <v>143</v>
      </c>
      <c r="D65" s="22">
        <v>21</v>
      </c>
      <c r="E65" s="22">
        <v>20921469.829999998</v>
      </c>
      <c r="F65" s="22">
        <v>9</v>
      </c>
      <c r="G65" s="22">
        <v>9354293.4299999997</v>
      </c>
      <c r="H65" s="22">
        <v>143</v>
      </c>
      <c r="I65" s="22">
        <v>35597990.700000003</v>
      </c>
      <c r="J65" s="22">
        <v>297</v>
      </c>
      <c r="K65" s="22">
        <v>34770417.479999997</v>
      </c>
      <c r="L65" s="22">
        <f t="shared" si="0"/>
        <v>470</v>
      </c>
      <c r="M65" s="22">
        <f t="shared" si="1"/>
        <v>100644171.44</v>
      </c>
      <c r="N65" s="22">
        <v>31</v>
      </c>
      <c r="O65" s="22">
        <v>547513450</v>
      </c>
      <c r="P65" s="22">
        <v>27</v>
      </c>
      <c r="Q65" s="22">
        <v>517598338.13</v>
      </c>
      <c r="R65" s="22">
        <f t="shared" si="10"/>
        <v>58</v>
      </c>
      <c r="S65" s="22">
        <f t="shared" si="11"/>
        <v>1065111788.13</v>
      </c>
      <c r="T65" s="22">
        <f t="shared" si="3"/>
        <v>528</v>
      </c>
      <c r="U65" s="22">
        <f t="shared" si="4"/>
        <v>1165755959.5699999</v>
      </c>
      <c r="V65" s="11"/>
    </row>
    <row r="66" spans="1:22" s="5" customFormat="1">
      <c r="A66" s="18">
        <v>59</v>
      </c>
      <c r="B66" s="31" t="s">
        <v>150</v>
      </c>
      <c r="C66" s="1" t="s">
        <v>151</v>
      </c>
      <c r="D66" s="23">
        <v>174</v>
      </c>
      <c r="E66" s="23">
        <v>372545138.61000001</v>
      </c>
      <c r="F66" s="23"/>
      <c r="G66" s="23"/>
      <c r="H66" s="23">
        <v>194</v>
      </c>
      <c r="I66" s="23">
        <v>72225072.379999995</v>
      </c>
      <c r="J66" s="23">
        <v>14</v>
      </c>
      <c r="K66" s="23">
        <v>178913.71</v>
      </c>
      <c r="L66" s="21">
        <f t="shared" si="0"/>
        <v>382</v>
      </c>
      <c r="M66" s="21">
        <f t="shared" si="1"/>
        <v>444949124.69999999</v>
      </c>
      <c r="N66" s="23">
        <v>8</v>
      </c>
      <c r="O66" s="23">
        <v>649972264.20000005</v>
      </c>
      <c r="P66" s="23">
        <v>7</v>
      </c>
      <c r="Q66" s="23">
        <v>3062933.89</v>
      </c>
      <c r="R66" s="21">
        <f t="shared" si="10"/>
        <v>15</v>
      </c>
      <c r="S66" s="21">
        <f t="shared" si="11"/>
        <v>653035198.09000003</v>
      </c>
      <c r="T66" s="21">
        <f t="shared" si="3"/>
        <v>397</v>
      </c>
      <c r="U66" s="21">
        <f t="shared" si="4"/>
        <v>1097984322.79</v>
      </c>
      <c r="V66" s="11"/>
    </row>
    <row r="67" spans="1:22" s="5" customFormat="1">
      <c r="A67" s="15">
        <v>60</v>
      </c>
      <c r="B67" s="30" t="s">
        <v>132</v>
      </c>
      <c r="C67" s="17" t="s">
        <v>133</v>
      </c>
      <c r="D67" s="22">
        <v>209</v>
      </c>
      <c r="E67" s="22">
        <v>30843903.579999998</v>
      </c>
      <c r="F67" s="22">
        <v>235</v>
      </c>
      <c r="G67" s="22">
        <v>59112001.329999998</v>
      </c>
      <c r="H67" s="22">
        <v>1882</v>
      </c>
      <c r="I67" s="22">
        <v>264968526.02000001</v>
      </c>
      <c r="J67" s="22">
        <v>2284</v>
      </c>
      <c r="K67" s="22">
        <v>334672515</v>
      </c>
      <c r="L67" s="22">
        <f t="shared" si="0"/>
        <v>4610</v>
      </c>
      <c r="M67" s="22">
        <f t="shared" si="1"/>
        <v>689596945.93000007</v>
      </c>
      <c r="N67" s="22">
        <v>132</v>
      </c>
      <c r="O67" s="22">
        <v>223173271.25</v>
      </c>
      <c r="P67" s="22">
        <v>56</v>
      </c>
      <c r="Q67" s="22">
        <v>123735205.02</v>
      </c>
      <c r="R67" s="22">
        <f t="shared" si="10"/>
        <v>188</v>
      </c>
      <c r="S67" s="22">
        <f t="shared" si="11"/>
        <v>346908476.26999998</v>
      </c>
      <c r="T67" s="22">
        <f t="shared" si="3"/>
        <v>4798</v>
      </c>
      <c r="U67" s="22">
        <f t="shared" si="4"/>
        <v>1036505422.2</v>
      </c>
      <c r="V67" s="11"/>
    </row>
    <row r="68" spans="1:22" s="5" customFormat="1">
      <c r="A68" s="18">
        <v>61</v>
      </c>
      <c r="B68" s="31" t="s">
        <v>136</v>
      </c>
      <c r="C68" s="1" t="s">
        <v>137</v>
      </c>
      <c r="D68" s="23">
        <v>909</v>
      </c>
      <c r="E68" s="23">
        <v>19762884.879999999</v>
      </c>
      <c r="F68" s="23">
        <v>6721</v>
      </c>
      <c r="G68" s="23">
        <v>206147944.81999999</v>
      </c>
      <c r="H68" s="23">
        <v>4105</v>
      </c>
      <c r="I68" s="23">
        <v>91710600.670000002</v>
      </c>
      <c r="J68" s="23">
        <v>11040</v>
      </c>
      <c r="K68" s="23">
        <v>158335908.88</v>
      </c>
      <c r="L68" s="21">
        <f t="shared" si="0"/>
        <v>22775</v>
      </c>
      <c r="M68" s="21">
        <f t="shared" si="1"/>
        <v>475957339.25</v>
      </c>
      <c r="N68" s="23">
        <v>6170</v>
      </c>
      <c r="O68" s="23">
        <v>370079631.68000001</v>
      </c>
      <c r="P68" s="23">
        <v>536</v>
      </c>
      <c r="Q68" s="23">
        <v>117019008.67</v>
      </c>
      <c r="R68" s="21">
        <f t="shared" si="10"/>
        <v>6706</v>
      </c>
      <c r="S68" s="21">
        <f t="shared" si="11"/>
        <v>487098640.35000002</v>
      </c>
      <c r="T68" s="21">
        <f t="shared" si="3"/>
        <v>29481</v>
      </c>
      <c r="U68" s="21">
        <f t="shared" si="4"/>
        <v>963055979.60000002</v>
      </c>
      <c r="V68" s="11"/>
    </row>
    <row r="69" spans="1:22" s="5" customFormat="1">
      <c r="A69" s="15">
        <v>62</v>
      </c>
      <c r="B69" s="16" t="s">
        <v>114</v>
      </c>
      <c r="C69" s="17" t="s">
        <v>115</v>
      </c>
      <c r="D69" s="22">
        <v>152</v>
      </c>
      <c r="E69" s="22">
        <v>37618671.060000002</v>
      </c>
      <c r="F69" s="22">
        <v>61</v>
      </c>
      <c r="G69" s="22">
        <v>42273765.490000002</v>
      </c>
      <c r="H69" s="22">
        <v>156940</v>
      </c>
      <c r="I69" s="22">
        <v>228247885.87</v>
      </c>
      <c r="J69" s="22">
        <v>107788</v>
      </c>
      <c r="K69" s="22">
        <v>278420297.38</v>
      </c>
      <c r="L69" s="22">
        <f t="shared" si="0"/>
        <v>264941</v>
      </c>
      <c r="M69" s="22">
        <f t="shared" si="1"/>
        <v>586560619.79999995</v>
      </c>
      <c r="N69" s="22">
        <v>118</v>
      </c>
      <c r="O69" s="22">
        <v>206079665.81999999</v>
      </c>
      <c r="P69" s="22">
        <v>94</v>
      </c>
      <c r="Q69" s="22">
        <v>123030423.83</v>
      </c>
      <c r="R69" s="22">
        <f t="shared" si="10"/>
        <v>212</v>
      </c>
      <c r="S69" s="22">
        <f t="shared" si="11"/>
        <v>329110089.64999998</v>
      </c>
      <c r="T69" s="22">
        <f t="shared" si="3"/>
        <v>265153</v>
      </c>
      <c r="U69" s="22">
        <f t="shared" si="4"/>
        <v>915670709.44999993</v>
      </c>
      <c r="V69" s="11"/>
    </row>
    <row r="70" spans="1:22" s="5" customFormat="1">
      <c r="A70" s="18">
        <v>63</v>
      </c>
      <c r="B70" s="31" t="s">
        <v>154</v>
      </c>
      <c r="C70" s="1" t="s">
        <v>155</v>
      </c>
      <c r="D70" s="23"/>
      <c r="E70" s="23"/>
      <c r="F70" s="23"/>
      <c r="G70" s="23"/>
      <c r="H70" s="23">
        <v>62641</v>
      </c>
      <c r="I70" s="23">
        <v>271102961.51999998</v>
      </c>
      <c r="J70" s="23">
        <v>101685</v>
      </c>
      <c r="K70" s="23">
        <v>371367482.81999999</v>
      </c>
      <c r="L70" s="21">
        <f t="shared" si="0"/>
        <v>164326</v>
      </c>
      <c r="M70" s="21">
        <f t="shared" si="1"/>
        <v>642470444.33999991</v>
      </c>
      <c r="N70" s="23">
        <v>615</v>
      </c>
      <c r="O70" s="23">
        <v>139970574.25999999</v>
      </c>
      <c r="P70" s="23">
        <v>2190</v>
      </c>
      <c r="Q70" s="23">
        <v>38609174.090000004</v>
      </c>
      <c r="R70" s="21">
        <f t="shared" si="10"/>
        <v>2805</v>
      </c>
      <c r="S70" s="21">
        <f t="shared" si="11"/>
        <v>178579748.34999999</v>
      </c>
      <c r="T70" s="21">
        <f t="shared" si="3"/>
        <v>167131</v>
      </c>
      <c r="U70" s="21">
        <f t="shared" si="4"/>
        <v>821050192.68999994</v>
      </c>
      <c r="V70" s="11"/>
    </row>
    <row r="71" spans="1:22" s="5" customFormat="1">
      <c r="A71" s="15">
        <v>64</v>
      </c>
      <c r="B71" s="30" t="s">
        <v>166</v>
      </c>
      <c r="C71" s="17" t="s">
        <v>167</v>
      </c>
      <c r="D71" s="22">
        <v>1267</v>
      </c>
      <c r="E71" s="22">
        <v>334523410.60000002</v>
      </c>
      <c r="F71" s="22">
        <v>328</v>
      </c>
      <c r="G71" s="22">
        <v>44150208.890000001</v>
      </c>
      <c r="H71" s="22">
        <v>110</v>
      </c>
      <c r="I71" s="22">
        <v>25955435.559999999</v>
      </c>
      <c r="J71" s="22">
        <v>660</v>
      </c>
      <c r="K71" s="22">
        <v>35960559.359999999</v>
      </c>
      <c r="L71" s="22">
        <f t="shared" si="0"/>
        <v>2365</v>
      </c>
      <c r="M71" s="22">
        <f t="shared" si="1"/>
        <v>440589614.41000003</v>
      </c>
      <c r="N71" s="22">
        <v>78</v>
      </c>
      <c r="O71" s="22">
        <v>35135010.219999999</v>
      </c>
      <c r="P71" s="22">
        <v>162</v>
      </c>
      <c r="Q71" s="22">
        <v>296877202.38</v>
      </c>
      <c r="R71" s="22">
        <f t="shared" si="10"/>
        <v>240</v>
      </c>
      <c r="S71" s="22">
        <f t="shared" si="11"/>
        <v>332012212.60000002</v>
      </c>
      <c r="T71" s="22">
        <f t="shared" si="3"/>
        <v>2605</v>
      </c>
      <c r="U71" s="22">
        <f t="shared" si="4"/>
        <v>772601827.00999999</v>
      </c>
      <c r="V71" s="11"/>
    </row>
    <row r="72" spans="1:22" s="5" customFormat="1">
      <c r="A72" s="18">
        <v>65</v>
      </c>
      <c r="B72" s="31" t="s">
        <v>148</v>
      </c>
      <c r="C72" s="1" t="s">
        <v>149</v>
      </c>
      <c r="D72" s="23">
        <v>642</v>
      </c>
      <c r="E72" s="23">
        <v>15136779.130000001</v>
      </c>
      <c r="F72" s="23">
        <v>5248</v>
      </c>
      <c r="G72" s="23">
        <v>115396301.52</v>
      </c>
      <c r="H72" s="23">
        <v>16980</v>
      </c>
      <c r="I72" s="23">
        <v>83928535.239999995</v>
      </c>
      <c r="J72" s="23">
        <v>13616</v>
      </c>
      <c r="K72" s="23">
        <v>178467003.63999999</v>
      </c>
      <c r="L72" s="21">
        <f t="shared" si="0"/>
        <v>36486</v>
      </c>
      <c r="M72" s="21">
        <f t="shared" si="1"/>
        <v>392928619.52999997</v>
      </c>
      <c r="N72" s="23">
        <v>20805</v>
      </c>
      <c r="O72" s="23">
        <v>276868265.5</v>
      </c>
      <c r="P72" s="23">
        <v>2217</v>
      </c>
      <c r="Q72" s="23">
        <v>82037536.780000001</v>
      </c>
      <c r="R72" s="21">
        <f t="shared" si="10"/>
        <v>23022</v>
      </c>
      <c r="S72" s="21">
        <f t="shared" si="11"/>
        <v>358905802.27999997</v>
      </c>
      <c r="T72" s="21">
        <f t="shared" si="3"/>
        <v>59508</v>
      </c>
      <c r="U72" s="21">
        <f t="shared" si="4"/>
        <v>751834421.80999994</v>
      </c>
      <c r="V72" s="11"/>
    </row>
    <row r="73" spans="1:22" s="5" customFormat="1">
      <c r="A73" s="15">
        <v>66</v>
      </c>
      <c r="B73" s="30" t="s">
        <v>140</v>
      </c>
      <c r="C73" s="17" t="s">
        <v>141</v>
      </c>
      <c r="D73" s="22">
        <v>57</v>
      </c>
      <c r="E73" s="22">
        <v>10343249.83</v>
      </c>
      <c r="F73" s="22">
        <v>186</v>
      </c>
      <c r="G73" s="22">
        <v>37322130.170000002</v>
      </c>
      <c r="H73" s="22">
        <v>861</v>
      </c>
      <c r="I73" s="22">
        <v>234866205.88</v>
      </c>
      <c r="J73" s="22">
        <v>1107</v>
      </c>
      <c r="K73" s="22">
        <v>269004093.62</v>
      </c>
      <c r="L73" s="22">
        <f t="shared" si="0"/>
        <v>2211</v>
      </c>
      <c r="M73" s="22">
        <f t="shared" si="1"/>
        <v>551535679.5</v>
      </c>
      <c r="N73" s="22">
        <v>22</v>
      </c>
      <c r="O73" s="22">
        <v>132970997.95999999</v>
      </c>
      <c r="P73" s="22">
        <v>19</v>
      </c>
      <c r="Q73" s="22">
        <v>60654633.25</v>
      </c>
      <c r="R73" s="22">
        <f t="shared" si="10"/>
        <v>41</v>
      </c>
      <c r="S73" s="22">
        <f t="shared" si="11"/>
        <v>193625631.20999998</v>
      </c>
      <c r="T73" s="22">
        <f t="shared" si="3"/>
        <v>2252</v>
      </c>
      <c r="U73" s="22">
        <f t="shared" si="4"/>
        <v>745161310.71000004</v>
      </c>
      <c r="V73" s="11"/>
    </row>
    <row r="74" spans="1:22" s="5" customFormat="1">
      <c r="A74" s="18">
        <v>67</v>
      </c>
      <c r="B74" s="31" t="s">
        <v>189</v>
      </c>
      <c r="C74" s="1" t="s">
        <v>190</v>
      </c>
      <c r="D74" s="23"/>
      <c r="E74" s="23"/>
      <c r="F74" s="23"/>
      <c r="G74" s="23"/>
      <c r="H74" s="23">
        <v>139</v>
      </c>
      <c r="I74" s="23">
        <v>101242877.95</v>
      </c>
      <c r="J74" s="23">
        <v>172</v>
      </c>
      <c r="K74" s="23">
        <v>297753976.54000002</v>
      </c>
      <c r="L74" s="21">
        <f t="shared" si="0"/>
        <v>311</v>
      </c>
      <c r="M74" s="21">
        <f t="shared" si="1"/>
        <v>398996854.49000001</v>
      </c>
      <c r="N74" s="23">
        <v>38</v>
      </c>
      <c r="O74" s="23">
        <v>255677617</v>
      </c>
      <c r="P74" s="23">
        <v>20</v>
      </c>
      <c r="Q74" s="23">
        <v>57580000</v>
      </c>
      <c r="R74" s="21">
        <f t="shared" si="10"/>
        <v>58</v>
      </c>
      <c r="S74" s="21">
        <f t="shared" si="11"/>
        <v>313257617</v>
      </c>
      <c r="T74" s="21">
        <f t="shared" si="3"/>
        <v>369</v>
      </c>
      <c r="U74" s="21">
        <f t="shared" si="4"/>
        <v>712254471.49000001</v>
      </c>
      <c r="V74" s="11"/>
    </row>
    <row r="75" spans="1:22" s="5" customFormat="1">
      <c r="A75" s="15">
        <v>68</v>
      </c>
      <c r="B75" s="30" t="s">
        <v>241</v>
      </c>
      <c r="C75" s="17" t="s">
        <v>242</v>
      </c>
      <c r="D75" s="22">
        <v>128</v>
      </c>
      <c r="E75" s="22">
        <v>33334319.809999999</v>
      </c>
      <c r="F75" s="22">
        <v>85</v>
      </c>
      <c r="G75" s="22">
        <v>8729213.3000000007</v>
      </c>
      <c r="H75" s="22">
        <v>68</v>
      </c>
      <c r="I75" s="22">
        <v>214642634.91999999</v>
      </c>
      <c r="J75" s="22">
        <v>196</v>
      </c>
      <c r="K75" s="22">
        <v>63067352.390000001</v>
      </c>
      <c r="L75" s="22">
        <f t="shared" si="0"/>
        <v>477</v>
      </c>
      <c r="M75" s="22">
        <f t="shared" si="1"/>
        <v>319773520.41999996</v>
      </c>
      <c r="N75" s="22">
        <v>54</v>
      </c>
      <c r="O75" s="22">
        <v>109598164.3</v>
      </c>
      <c r="P75" s="22">
        <v>83</v>
      </c>
      <c r="Q75" s="22">
        <v>271620896.20999998</v>
      </c>
      <c r="R75" s="22">
        <f t="shared" si="10"/>
        <v>137</v>
      </c>
      <c r="S75" s="22">
        <f t="shared" si="11"/>
        <v>381219060.50999999</v>
      </c>
      <c r="T75" s="22">
        <f t="shared" si="3"/>
        <v>614</v>
      </c>
      <c r="U75" s="22">
        <f t="shared" si="4"/>
        <v>700992580.92999995</v>
      </c>
      <c r="V75" s="11"/>
    </row>
    <row r="76" spans="1:22" s="5" customFormat="1">
      <c r="A76" s="18">
        <v>69</v>
      </c>
      <c r="B76" s="31" t="s">
        <v>156</v>
      </c>
      <c r="C76" s="1" t="s">
        <v>157</v>
      </c>
      <c r="D76" s="23"/>
      <c r="E76" s="23"/>
      <c r="F76" s="23"/>
      <c r="G76" s="23"/>
      <c r="H76" s="23">
        <v>5565</v>
      </c>
      <c r="I76" s="23">
        <v>59544609.039999999</v>
      </c>
      <c r="J76" s="23">
        <v>27240</v>
      </c>
      <c r="K76" s="23">
        <v>324928917.12</v>
      </c>
      <c r="L76" s="21">
        <f t="shared" si="0"/>
        <v>32805</v>
      </c>
      <c r="M76" s="21">
        <f t="shared" si="1"/>
        <v>384473526.16000003</v>
      </c>
      <c r="N76" s="23">
        <v>18575</v>
      </c>
      <c r="O76" s="23">
        <v>288135325.13999999</v>
      </c>
      <c r="P76" s="23">
        <v>5869</v>
      </c>
      <c r="Q76" s="23">
        <v>21785732.120000001</v>
      </c>
      <c r="R76" s="21">
        <f t="shared" si="10"/>
        <v>24444</v>
      </c>
      <c r="S76" s="21">
        <f t="shared" si="11"/>
        <v>309921057.25999999</v>
      </c>
      <c r="T76" s="21">
        <f t="shared" si="3"/>
        <v>57249</v>
      </c>
      <c r="U76" s="21">
        <f t="shared" si="4"/>
        <v>694394583.42000008</v>
      </c>
      <c r="V76" s="11"/>
    </row>
    <row r="77" spans="1:22" s="5" customFormat="1">
      <c r="A77" s="15">
        <v>70</v>
      </c>
      <c r="B77" s="16" t="s">
        <v>180</v>
      </c>
      <c r="C77" s="17" t="s">
        <v>181</v>
      </c>
      <c r="D77" s="22">
        <v>54</v>
      </c>
      <c r="E77" s="22">
        <v>306861862.64999998</v>
      </c>
      <c r="F77" s="22">
        <v>14</v>
      </c>
      <c r="G77" s="22">
        <v>2401168.88</v>
      </c>
      <c r="H77" s="22">
        <v>28</v>
      </c>
      <c r="I77" s="22">
        <v>1713028.75</v>
      </c>
      <c r="J77" s="22">
        <v>82</v>
      </c>
      <c r="K77" s="22">
        <v>22408777.469999999</v>
      </c>
      <c r="L77" s="22">
        <f t="shared" si="0"/>
        <v>178</v>
      </c>
      <c r="M77" s="22">
        <f t="shared" si="1"/>
        <v>333384837.75</v>
      </c>
      <c r="N77" s="22">
        <v>39</v>
      </c>
      <c r="O77" s="22">
        <v>39157686.07</v>
      </c>
      <c r="P77" s="22">
        <v>144</v>
      </c>
      <c r="Q77" s="22">
        <v>314904360</v>
      </c>
      <c r="R77" s="22">
        <f t="shared" si="10"/>
        <v>183</v>
      </c>
      <c r="S77" s="22">
        <f t="shared" si="11"/>
        <v>354062046.06999999</v>
      </c>
      <c r="T77" s="22">
        <f t="shared" si="3"/>
        <v>361</v>
      </c>
      <c r="U77" s="22">
        <f t="shared" si="4"/>
        <v>687446883.81999993</v>
      </c>
      <c r="V77" s="11"/>
    </row>
    <row r="78" spans="1:22" s="5" customFormat="1">
      <c r="A78" s="18">
        <v>71</v>
      </c>
      <c r="B78" s="31" t="s">
        <v>152</v>
      </c>
      <c r="C78" s="1" t="s">
        <v>153</v>
      </c>
      <c r="D78" s="23">
        <v>179</v>
      </c>
      <c r="E78" s="23">
        <v>153944448.08000001</v>
      </c>
      <c r="F78" s="23">
        <v>1389</v>
      </c>
      <c r="G78" s="23">
        <v>196443177.5</v>
      </c>
      <c r="H78" s="23">
        <v>38</v>
      </c>
      <c r="I78" s="23">
        <v>13029904.359999999</v>
      </c>
      <c r="J78" s="23">
        <v>267</v>
      </c>
      <c r="K78" s="23">
        <v>40201792.740000002</v>
      </c>
      <c r="L78" s="21">
        <f t="shared" si="0"/>
        <v>1873</v>
      </c>
      <c r="M78" s="21">
        <f t="shared" si="1"/>
        <v>403619322.68000007</v>
      </c>
      <c r="N78" s="23">
        <v>31</v>
      </c>
      <c r="O78" s="23">
        <v>145109948</v>
      </c>
      <c r="P78" s="23">
        <v>31</v>
      </c>
      <c r="Q78" s="23">
        <v>120160075</v>
      </c>
      <c r="R78" s="21">
        <f t="shared" si="10"/>
        <v>62</v>
      </c>
      <c r="S78" s="21">
        <f t="shared" si="11"/>
        <v>265270023</v>
      </c>
      <c r="T78" s="21">
        <f t="shared" si="3"/>
        <v>1935</v>
      </c>
      <c r="U78" s="21">
        <f t="shared" si="4"/>
        <v>668889345.68000007</v>
      </c>
      <c r="V78" s="11"/>
    </row>
    <row r="79" spans="1:22" s="5" customFormat="1">
      <c r="A79" s="15">
        <v>72</v>
      </c>
      <c r="B79" s="30" t="s">
        <v>146</v>
      </c>
      <c r="C79" s="17" t="s">
        <v>147</v>
      </c>
      <c r="D79" s="22">
        <v>1083</v>
      </c>
      <c r="E79" s="22">
        <v>24221324.670000002</v>
      </c>
      <c r="F79" s="22">
        <v>8613</v>
      </c>
      <c r="G79" s="22">
        <v>228476283.92910001</v>
      </c>
      <c r="H79" s="22">
        <v>2659</v>
      </c>
      <c r="I79" s="22">
        <v>44557848.159999996</v>
      </c>
      <c r="J79" s="22">
        <v>7644</v>
      </c>
      <c r="K79" s="22">
        <v>82946100.810399994</v>
      </c>
      <c r="L79" s="22">
        <f t="shared" si="0"/>
        <v>19999</v>
      </c>
      <c r="M79" s="22">
        <f t="shared" si="1"/>
        <v>380201557.56949997</v>
      </c>
      <c r="N79" s="22">
        <v>3419</v>
      </c>
      <c r="O79" s="22">
        <v>264519229.34999999</v>
      </c>
      <c r="P79" s="22">
        <v>221</v>
      </c>
      <c r="Q79" s="22">
        <v>21941797.52</v>
      </c>
      <c r="R79" s="22">
        <f t="shared" si="10"/>
        <v>3640</v>
      </c>
      <c r="S79" s="22">
        <f t="shared" si="11"/>
        <v>286461026.87</v>
      </c>
      <c r="T79" s="22">
        <f t="shared" si="3"/>
        <v>23639</v>
      </c>
      <c r="U79" s="22">
        <f t="shared" si="4"/>
        <v>666662584.43949997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239</v>
      </c>
      <c r="E80" s="23">
        <v>192574780.08000001</v>
      </c>
      <c r="F80" s="23">
        <v>325</v>
      </c>
      <c r="G80" s="23">
        <v>56054176.990000002</v>
      </c>
      <c r="H80" s="23">
        <v>347</v>
      </c>
      <c r="I80" s="23">
        <v>26205117.420000002</v>
      </c>
      <c r="J80" s="23">
        <v>693</v>
      </c>
      <c r="K80" s="23">
        <v>44608624.240000002</v>
      </c>
      <c r="L80" s="21">
        <f t="shared" si="0"/>
        <v>1604</v>
      </c>
      <c r="M80" s="21">
        <f t="shared" si="1"/>
        <v>319442698.73000002</v>
      </c>
      <c r="N80" s="23">
        <v>322</v>
      </c>
      <c r="O80" s="23">
        <v>116856577.19</v>
      </c>
      <c r="P80" s="23">
        <v>246</v>
      </c>
      <c r="Q80" s="23">
        <v>216718869.50999999</v>
      </c>
      <c r="R80" s="21">
        <f t="shared" si="10"/>
        <v>568</v>
      </c>
      <c r="S80" s="21">
        <f t="shared" si="11"/>
        <v>333575446.69999999</v>
      </c>
      <c r="T80" s="21">
        <f t="shared" si="3"/>
        <v>2172</v>
      </c>
      <c r="U80" s="21">
        <f t="shared" si="4"/>
        <v>653018145.43000007</v>
      </c>
      <c r="V80" s="11"/>
    </row>
    <row r="81" spans="1:22" s="5" customFormat="1">
      <c r="A81" s="15">
        <v>74</v>
      </c>
      <c r="B81" s="30" t="s">
        <v>182</v>
      </c>
      <c r="C81" s="17" t="s">
        <v>183</v>
      </c>
      <c r="D81" s="22">
        <v>7</v>
      </c>
      <c r="E81" s="22">
        <v>2638931.1800000002</v>
      </c>
      <c r="F81" s="22">
        <v>43</v>
      </c>
      <c r="G81" s="22">
        <v>111257914.83</v>
      </c>
      <c r="H81" s="22">
        <v>567</v>
      </c>
      <c r="I81" s="22">
        <v>132360877.42</v>
      </c>
      <c r="J81" s="22">
        <v>1128</v>
      </c>
      <c r="K81" s="22">
        <v>168017362.77000001</v>
      </c>
      <c r="L81" s="22">
        <f t="shared" si="0"/>
        <v>1745</v>
      </c>
      <c r="M81" s="22">
        <f t="shared" si="1"/>
        <v>414275086.20000005</v>
      </c>
      <c r="N81" s="22">
        <v>71</v>
      </c>
      <c r="O81" s="22">
        <v>182479809.15000001</v>
      </c>
      <c r="P81" s="22">
        <v>37</v>
      </c>
      <c r="Q81" s="22">
        <v>50230709.200000003</v>
      </c>
      <c r="R81" s="22">
        <f t="shared" si="10"/>
        <v>108</v>
      </c>
      <c r="S81" s="22">
        <f t="shared" si="11"/>
        <v>232710518.35000002</v>
      </c>
      <c r="T81" s="22">
        <f t="shared" si="3"/>
        <v>1853</v>
      </c>
      <c r="U81" s="22">
        <f t="shared" si="4"/>
        <v>646985604.55000007</v>
      </c>
      <c r="V81" s="11"/>
    </row>
    <row r="82" spans="1:22" s="5" customFormat="1">
      <c r="A82" s="18">
        <v>75</v>
      </c>
      <c r="B82" s="31" t="s">
        <v>144</v>
      </c>
      <c r="C82" s="1" t="s">
        <v>145</v>
      </c>
      <c r="D82" s="23">
        <v>1101</v>
      </c>
      <c r="E82" s="23">
        <v>26622153.940000001</v>
      </c>
      <c r="F82" s="23">
        <v>6144</v>
      </c>
      <c r="G82" s="23">
        <v>200129779.47</v>
      </c>
      <c r="H82" s="23">
        <v>3719</v>
      </c>
      <c r="I82" s="23">
        <v>64048169.329999998</v>
      </c>
      <c r="J82" s="23">
        <v>4555</v>
      </c>
      <c r="K82" s="23">
        <v>66890301.5053</v>
      </c>
      <c r="L82" s="21">
        <f t="shared" si="0"/>
        <v>15519</v>
      </c>
      <c r="M82" s="21">
        <f t="shared" si="1"/>
        <v>357690404.24529999</v>
      </c>
      <c r="N82" s="23">
        <v>3211</v>
      </c>
      <c r="O82" s="23">
        <v>227277466.77000001</v>
      </c>
      <c r="P82" s="23">
        <v>535</v>
      </c>
      <c r="Q82" s="23">
        <v>50912990.490000002</v>
      </c>
      <c r="R82" s="21">
        <f t="shared" si="10"/>
        <v>3746</v>
      </c>
      <c r="S82" s="21">
        <f t="shared" si="11"/>
        <v>278190457.25999999</v>
      </c>
      <c r="T82" s="21">
        <f t="shared" si="3"/>
        <v>19265</v>
      </c>
      <c r="U82" s="21">
        <f t="shared" si="4"/>
        <v>635880861.50530005</v>
      </c>
      <c r="V82" s="11"/>
    </row>
    <row r="83" spans="1:22" s="5" customFormat="1">
      <c r="A83" s="15">
        <v>76</v>
      </c>
      <c r="B83" s="30" t="s">
        <v>160</v>
      </c>
      <c r="C83" s="17" t="s">
        <v>161</v>
      </c>
      <c r="D83" s="22">
        <v>348</v>
      </c>
      <c r="E83" s="22">
        <v>7370906.5</v>
      </c>
      <c r="F83" s="22">
        <v>1885</v>
      </c>
      <c r="G83" s="22">
        <v>34455821.25</v>
      </c>
      <c r="H83" s="22">
        <v>14828</v>
      </c>
      <c r="I83" s="22">
        <v>103502066</v>
      </c>
      <c r="J83" s="22">
        <v>23892</v>
      </c>
      <c r="K83" s="22">
        <v>241835023.11000001</v>
      </c>
      <c r="L83" s="22">
        <f t="shared" si="0"/>
        <v>40953</v>
      </c>
      <c r="M83" s="22">
        <f t="shared" si="1"/>
        <v>387163816.86000001</v>
      </c>
      <c r="N83" s="22">
        <v>6780</v>
      </c>
      <c r="O83" s="22">
        <v>189567671.99000001</v>
      </c>
      <c r="P83" s="22">
        <v>480</v>
      </c>
      <c r="Q83" s="22">
        <v>24187749.960000001</v>
      </c>
      <c r="R83" s="22">
        <f t="shared" si="10"/>
        <v>7260</v>
      </c>
      <c r="S83" s="22">
        <f t="shared" si="11"/>
        <v>213755421.95000002</v>
      </c>
      <c r="T83" s="22">
        <f t="shared" si="3"/>
        <v>48213</v>
      </c>
      <c r="U83" s="22">
        <f t="shared" si="4"/>
        <v>600919238.81000006</v>
      </c>
      <c r="V83" s="11"/>
    </row>
    <row r="84" spans="1:22" s="5" customFormat="1">
      <c r="A84" s="18">
        <v>77</v>
      </c>
      <c r="B84" s="31" t="s">
        <v>164</v>
      </c>
      <c r="C84" s="1" t="s">
        <v>165</v>
      </c>
      <c r="D84" s="23">
        <v>578</v>
      </c>
      <c r="E84" s="23">
        <v>77704669.370000005</v>
      </c>
      <c r="F84" s="23">
        <v>942</v>
      </c>
      <c r="G84" s="23">
        <v>70182693.379999995</v>
      </c>
      <c r="H84" s="23">
        <v>239</v>
      </c>
      <c r="I84" s="23">
        <v>60023425.859999999</v>
      </c>
      <c r="J84" s="23">
        <v>1181</v>
      </c>
      <c r="K84" s="23">
        <v>46252514.909999996</v>
      </c>
      <c r="L84" s="21">
        <f t="shared" si="0"/>
        <v>2940</v>
      </c>
      <c r="M84" s="21">
        <f t="shared" si="1"/>
        <v>254163303.52000001</v>
      </c>
      <c r="N84" s="23">
        <v>1223</v>
      </c>
      <c r="O84" s="23">
        <v>118528049.2</v>
      </c>
      <c r="P84" s="23">
        <v>729</v>
      </c>
      <c r="Q84" s="23">
        <v>139794430.63999999</v>
      </c>
      <c r="R84" s="21">
        <f t="shared" si="10"/>
        <v>1952</v>
      </c>
      <c r="S84" s="21">
        <f t="shared" si="11"/>
        <v>258322479.83999997</v>
      </c>
      <c r="T84" s="21">
        <f t="shared" si="3"/>
        <v>4892</v>
      </c>
      <c r="U84" s="21">
        <f t="shared" si="4"/>
        <v>512485783.36000001</v>
      </c>
      <c r="V84" s="11"/>
    </row>
    <row r="85" spans="1:22" s="5" customFormat="1">
      <c r="A85" s="15">
        <v>78</v>
      </c>
      <c r="B85" s="16" t="s">
        <v>176</v>
      </c>
      <c r="C85" s="17" t="s">
        <v>177</v>
      </c>
      <c r="D85" s="22">
        <v>2</v>
      </c>
      <c r="E85" s="22">
        <v>68659.960000000006</v>
      </c>
      <c r="F85" s="22">
        <v>340</v>
      </c>
      <c r="G85" s="22">
        <v>10654928.609999999</v>
      </c>
      <c r="H85" s="22">
        <v>4146</v>
      </c>
      <c r="I85" s="22">
        <v>22450667.760000002</v>
      </c>
      <c r="J85" s="22">
        <v>9573</v>
      </c>
      <c r="K85" s="22">
        <v>105573694.78</v>
      </c>
      <c r="L85" s="22">
        <f t="shared" si="0"/>
        <v>14061</v>
      </c>
      <c r="M85" s="22">
        <f t="shared" si="1"/>
        <v>138747951.11000001</v>
      </c>
      <c r="N85" s="22">
        <v>10972</v>
      </c>
      <c r="O85" s="22">
        <v>230572575.05000001</v>
      </c>
      <c r="P85" s="22">
        <v>645</v>
      </c>
      <c r="Q85" s="22">
        <v>136796324.72</v>
      </c>
      <c r="R85" s="22">
        <f t="shared" si="10"/>
        <v>11617</v>
      </c>
      <c r="S85" s="22">
        <f t="shared" si="11"/>
        <v>367368899.76999998</v>
      </c>
      <c r="T85" s="22">
        <f t="shared" si="3"/>
        <v>25678</v>
      </c>
      <c r="U85" s="22">
        <f t="shared" si="4"/>
        <v>506116850.88</v>
      </c>
      <c r="V85" s="11"/>
    </row>
    <row r="86" spans="1:22" s="5" customFormat="1">
      <c r="A86" s="18">
        <v>79</v>
      </c>
      <c r="B86" s="31" t="s">
        <v>331</v>
      </c>
      <c r="C86" s="1" t="s">
        <v>332</v>
      </c>
      <c r="D86" s="23"/>
      <c r="E86" s="23"/>
      <c r="F86" s="23"/>
      <c r="G86" s="23"/>
      <c r="H86" s="23">
        <v>10</v>
      </c>
      <c r="I86" s="23">
        <v>38757.74</v>
      </c>
      <c r="J86" s="23">
        <v>29</v>
      </c>
      <c r="K86" s="23">
        <v>4591974.1399999997</v>
      </c>
      <c r="L86" s="21">
        <f t="shared" si="0"/>
        <v>39</v>
      </c>
      <c r="M86" s="21">
        <f t="shared" si="1"/>
        <v>4630731.88</v>
      </c>
      <c r="N86" s="23"/>
      <c r="O86" s="23"/>
      <c r="P86" s="23">
        <v>1</v>
      </c>
      <c r="Q86" s="23">
        <v>500000000</v>
      </c>
      <c r="R86" s="21">
        <f t="shared" si="10"/>
        <v>1</v>
      </c>
      <c r="S86" s="21">
        <f t="shared" si="11"/>
        <v>500000000</v>
      </c>
      <c r="T86" s="21">
        <f t="shared" si="3"/>
        <v>40</v>
      </c>
      <c r="U86" s="21">
        <f t="shared" si="4"/>
        <v>504630731.88</v>
      </c>
      <c r="V86" s="11"/>
    </row>
    <row r="87" spans="1:22" s="5" customFormat="1">
      <c r="A87" s="15">
        <v>80</v>
      </c>
      <c r="B87" s="30" t="s">
        <v>291</v>
      </c>
      <c r="C87" s="17" t="s">
        <v>292</v>
      </c>
      <c r="D87" s="22"/>
      <c r="E87" s="22"/>
      <c r="F87" s="22"/>
      <c r="G87" s="22"/>
      <c r="H87" s="22">
        <v>21</v>
      </c>
      <c r="I87" s="22">
        <v>797344</v>
      </c>
      <c r="J87" s="22">
        <v>62</v>
      </c>
      <c r="K87" s="22">
        <v>81732902.930000007</v>
      </c>
      <c r="L87" s="22">
        <f t="shared" si="0"/>
        <v>83</v>
      </c>
      <c r="M87" s="22">
        <f t="shared" si="1"/>
        <v>82530246.930000007</v>
      </c>
      <c r="N87" s="22">
        <v>13</v>
      </c>
      <c r="O87" s="22">
        <v>266036081.63999999</v>
      </c>
      <c r="P87" s="22">
        <v>8</v>
      </c>
      <c r="Q87" s="22">
        <v>136972976.11000001</v>
      </c>
      <c r="R87" s="22">
        <f t="shared" si="10"/>
        <v>21</v>
      </c>
      <c r="S87" s="22">
        <f t="shared" si="11"/>
        <v>403009057.75</v>
      </c>
      <c r="T87" s="22">
        <f t="shared" si="3"/>
        <v>104</v>
      </c>
      <c r="U87" s="22">
        <f t="shared" si="4"/>
        <v>485539304.68000001</v>
      </c>
      <c r="V87" s="11"/>
    </row>
    <row r="88" spans="1:22" s="5" customFormat="1">
      <c r="A88" s="18">
        <v>81</v>
      </c>
      <c r="B88" s="31" t="s">
        <v>162</v>
      </c>
      <c r="C88" s="1" t="s">
        <v>163</v>
      </c>
      <c r="D88" s="23">
        <v>7</v>
      </c>
      <c r="E88" s="23">
        <v>7179384.54</v>
      </c>
      <c r="F88" s="23">
        <v>196</v>
      </c>
      <c r="G88" s="23">
        <v>84759292.319999993</v>
      </c>
      <c r="H88" s="23">
        <v>352</v>
      </c>
      <c r="I88" s="23">
        <v>50022166.670000002</v>
      </c>
      <c r="J88" s="23">
        <v>912</v>
      </c>
      <c r="K88" s="23">
        <v>122814464.81999999</v>
      </c>
      <c r="L88" s="21">
        <f t="shared" si="0"/>
        <v>1467</v>
      </c>
      <c r="M88" s="21">
        <f t="shared" si="1"/>
        <v>264775308.34999999</v>
      </c>
      <c r="N88" s="23">
        <v>379</v>
      </c>
      <c r="O88" s="23">
        <v>168931210.44999999</v>
      </c>
      <c r="P88" s="23">
        <v>34</v>
      </c>
      <c r="Q88" s="23">
        <v>18525945.48</v>
      </c>
      <c r="R88" s="21">
        <f t="shared" si="10"/>
        <v>413</v>
      </c>
      <c r="S88" s="21">
        <f t="shared" si="11"/>
        <v>187457155.92999998</v>
      </c>
      <c r="T88" s="21">
        <f t="shared" si="3"/>
        <v>1880</v>
      </c>
      <c r="U88" s="21">
        <f t="shared" si="4"/>
        <v>452232464.27999997</v>
      </c>
      <c r="V88" s="11"/>
    </row>
    <row r="89" spans="1:22" s="5" customFormat="1">
      <c r="A89" s="15">
        <v>82</v>
      </c>
      <c r="B89" s="30" t="s">
        <v>158</v>
      </c>
      <c r="C89" s="17" t="s">
        <v>159</v>
      </c>
      <c r="D89" s="22">
        <v>187</v>
      </c>
      <c r="E89" s="22">
        <v>4126637.02</v>
      </c>
      <c r="F89" s="22">
        <v>4307</v>
      </c>
      <c r="G89" s="22">
        <v>140797078.71000001</v>
      </c>
      <c r="H89" s="22">
        <v>1749</v>
      </c>
      <c r="I89" s="22">
        <v>34702312.939999998</v>
      </c>
      <c r="J89" s="22">
        <v>4473</v>
      </c>
      <c r="K89" s="22">
        <v>54868227.331200004</v>
      </c>
      <c r="L89" s="22">
        <f t="shared" si="0"/>
        <v>10716</v>
      </c>
      <c r="M89" s="22">
        <f t="shared" si="1"/>
        <v>234494256.00120002</v>
      </c>
      <c r="N89" s="22">
        <v>6894</v>
      </c>
      <c r="O89" s="22">
        <v>180416384.21000001</v>
      </c>
      <c r="P89" s="22">
        <v>1117</v>
      </c>
      <c r="Q89" s="22">
        <v>23565050.93</v>
      </c>
      <c r="R89" s="22">
        <f t="shared" si="10"/>
        <v>8011</v>
      </c>
      <c r="S89" s="22">
        <f t="shared" si="11"/>
        <v>203981435.14000002</v>
      </c>
      <c r="T89" s="22">
        <f t="shared" si="3"/>
        <v>18727</v>
      </c>
      <c r="U89" s="22">
        <f t="shared" si="4"/>
        <v>438475691.14120007</v>
      </c>
      <c r="V89" s="11"/>
    </row>
    <row r="90" spans="1:22" s="5" customFormat="1">
      <c r="A90" s="18">
        <v>83</v>
      </c>
      <c r="B90" s="31" t="s">
        <v>168</v>
      </c>
      <c r="C90" s="1" t="s">
        <v>169</v>
      </c>
      <c r="D90" s="23">
        <v>32</v>
      </c>
      <c r="E90" s="23">
        <v>6652109.9900000002</v>
      </c>
      <c r="F90" s="23">
        <v>384</v>
      </c>
      <c r="G90" s="23">
        <v>98714397.709999993</v>
      </c>
      <c r="H90" s="23">
        <v>595</v>
      </c>
      <c r="I90" s="23">
        <v>56051461.170000002</v>
      </c>
      <c r="J90" s="23">
        <v>1233</v>
      </c>
      <c r="K90" s="23">
        <v>62040755.600000001</v>
      </c>
      <c r="L90" s="21">
        <f t="shared" si="0"/>
        <v>2244</v>
      </c>
      <c r="M90" s="21">
        <f t="shared" si="1"/>
        <v>223458724.47</v>
      </c>
      <c r="N90" s="23">
        <v>578</v>
      </c>
      <c r="O90" s="23">
        <v>118532717.48999999</v>
      </c>
      <c r="P90" s="23">
        <v>136</v>
      </c>
      <c r="Q90" s="23">
        <v>20467100</v>
      </c>
      <c r="R90" s="21">
        <f t="shared" si="10"/>
        <v>714</v>
      </c>
      <c r="S90" s="21">
        <f t="shared" si="11"/>
        <v>138999817.49000001</v>
      </c>
      <c r="T90" s="21">
        <f t="shared" si="3"/>
        <v>2958</v>
      </c>
      <c r="U90" s="21">
        <f t="shared" si="4"/>
        <v>362458541.96000004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563</v>
      </c>
      <c r="E91" s="22">
        <v>55643356.289999999</v>
      </c>
      <c r="F91" s="22">
        <v>1788</v>
      </c>
      <c r="G91" s="22">
        <v>56290269.789999999</v>
      </c>
      <c r="H91" s="22">
        <v>3194</v>
      </c>
      <c r="I91" s="22">
        <v>21304362.920000002</v>
      </c>
      <c r="J91" s="22">
        <v>9440</v>
      </c>
      <c r="K91" s="22">
        <v>59656484.509999998</v>
      </c>
      <c r="L91" s="22">
        <f t="shared" si="0"/>
        <v>14985</v>
      </c>
      <c r="M91" s="22">
        <f t="shared" si="1"/>
        <v>192894473.50999999</v>
      </c>
      <c r="N91" s="22">
        <v>5856</v>
      </c>
      <c r="O91" s="22">
        <v>101692039.26000001</v>
      </c>
      <c r="P91" s="22">
        <v>799</v>
      </c>
      <c r="Q91" s="22">
        <v>62708781.119999997</v>
      </c>
      <c r="R91" s="22">
        <f t="shared" si="10"/>
        <v>6655</v>
      </c>
      <c r="S91" s="22">
        <f t="shared" si="11"/>
        <v>164400820.38</v>
      </c>
      <c r="T91" s="22">
        <f t="shared" si="3"/>
        <v>21640</v>
      </c>
      <c r="U91" s="22">
        <f t="shared" si="4"/>
        <v>357295293.88999999</v>
      </c>
      <c r="V91" s="11"/>
    </row>
    <row r="92" spans="1:22" s="5" customFormat="1">
      <c r="A92" s="18">
        <v>85</v>
      </c>
      <c r="B92" s="31" t="s">
        <v>186</v>
      </c>
      <c r="C92" s="1" t="s">
        <v>187</v>
      </c>
      <c r="D92" s="23"/>
      <c r="E92" s="23"/>
      <c r="F92" s="23">
        <v>22</v>
      </c>
      <c r="G92" s="23">
        <v>40744969.5</v>
      </c>
      <c r="H92" s="23">
        <v>6</v>
      </c>
      <c r="I92" s="23">
        <v>108000000</v>
      </c>
      <c r="J92" s="23">
        <v>61</v>
      </c>
      <c r="K92" s="23">
        <v>131426894.23</v>
      </c>
      <c r="L92" s="21">
        <f t="shared" si="0"/>
        <v>89</v>
      </c>
      <c r="M92" s="21">
        <f t="shared" si="1"/>
        <v>280171863.73000002</v>
      </c>
      <c r="N92" s="23">
        <v>40</v>
      </c>
      <c r="O92" s="23">
        <v>69275704.409999996</v>
      </c>
      <c r="P92" s="23">
        <v>3</v>
      </c>
      <c r="Q92" s="23">
        <v>5000000</v>
      </c>
      <c r="R92" s="21">
        <f t="shared" si="10"/>
        <v>43</v>
      </c>
      <c r="S92" s="21">
        <f t="shared" si="11"/>
        <v>74275704.409999996</v>
      </c>
      <c r="T92" s="21">
        <f t="shared" si="3"/>
        <v>132</v>
      </c>
      <c r="U92" s="21">
        <f t="shared" si="4"/>
        <v>354447568.13999999</v>
      </c>
      <c r="V92" s="11"/>
    </row>
    <row r="93" spans="1:22" s="5" customFormat="1">
      <c r="A93" s="15">
        <v>86</v>
      </c>
      <c r="B93" s="16" t="s">
        <v>209</v>
      </c>
      <c r="C93" s="17" t="s">
        <v>210</v>
      </c>
      <c r="D93" s="22">
        <v>10</v>
      </c>
      <c r="E93" s="22">
        <v>62450941.880000003</v>
      </c>
      <c r="F93" s="22">
        <v>117</v>
      </c>
      <c r="G93" s="22">
        <v>69769407.989999995</v>
      </c>
      <c r="H93" s="22">
        <v>51</v>
      </c>
      <c r="I93" s="22">
        <v>38337887.520000003</v>
      </c>
      <c r="J93" s="22">
        <v>311</v>
      </c>
      <c r="K93" s="22">
        <v>29014685.039999999</v>
      </c>
      <c r="L93" s="22">
        <f t="shared" si="0"/>
        <v>489</v>
      </c>
      <c r="M93" s="22">
        <f t="shared" si="1"/>
        <v>199572922.43000001</v>
      </c>
      <c r="N93" s="22">
        <v>16</v>
      </c>
      <c r="O93" s="22">
        <v>67136750</v>
      </c>
      <c r="P93" s="22">
        <v>8</v>
      </c>
      <c r="Q93" s="22">
        <v>66616940</v>
      </c>
      <c r="R93" s="22">
        <f t="shared" si="10"/>
        <v>24</v>
      </c>
      <c r="S93" s="22">
        <f t="shared" si="11"/>
        <v>133753690</v>
      </c>
      <c r="T93" s="22">
        <f t="shared" si="3"/>
        <v>513</v>
      </c>
      <c r="U93" s="22">
        <f t="shared" si="4"/>
        <v>333326612.43000001</v>
      </c>
      <c r="V93" s="11"/>
    </row>
    <row r="94" spans="1:22" s="5" customFormat="1">
      <c r="A94" s="18">
        <v>87</v>
      </c>
      <c r="B94" s="31" t="s">
        <v>172</v>
      </c>
      <c r="C94" s="1" t="s">
        <v>173</v>
      </c>
      <c r="D94" s="23">
        <v>25</v>
      </c>
      <c r="E94" s="23">
        <v>46411622.719999999</v>
      </c>
      <c r="F94" s="23">
        <v>13</v>
      </c>
      <c r="G94" s="23">
        <v>8568638.8900000006</v>
      </c>
      <c r="H94" s="23">
        <v>70</v>
      </c>
      <c r="I94" s="23">
        <v>35022413.670000002</v>
      </c>
      <c r="J94" s="23">
        <v>306</v>
      </c>
      <c r="K94" s="23">
        <v>38026921.460000001</v>
      </c>
      <c r="L94" s="21">
        <f t="shared" si="0"/>
        <v>414</v>
      </c>
      <c r="M94" s="21">
        <f t="shared" si="1"/>
        <v>128029596.74000001</v>
      </c>
      <c r="N94" s="23">
        <v>20</v>
      </c>
      <c r="O94" s="23">
        <v>74317535</v>
      </c>
      <c r="P94" s="23">
        <v>22</v>
      </c>
      <c r="Q94" s="23">
        <v>119308215</v>
      </c>
      <c r="R94" s="21">
        <f t="shared" si="10"/>
        <v>42</v>
      </c>
      <c r="S94" s="21">
        <f t="shared" si="11"/>
        <v>193625750</v>
      </c>
      <c r="T94" s="21">
        <f t="shared" si="3"/>
        <v>456</v>
      </c>
      <c r="U94" s="21">
        <f t="shared" si="4"/>
        <v>321655346.74000001</v>
      </c>
      <c r="V94" s="11"/>
    </row>
    <row r="95" spans="1:22" s="5" customFormat="1">
      <c r="A95" s="15">
        <v>88</v>
      </c>
      <c r="B95" s="30" t="s">
        <v>207</v>
      </c>
      <c r="C95" s="17" t="s">
        <v>208</v>
      </c>
      <c r="D95" s="22">
        <v>78</v>
      </c>
      <c r="E95" s="22">
        <v>12403692.18</v>
      </c>
      <c r="F95" s="22">
        <v>51</v>
      </c>
      <c r="G95" s="22">
        <v>1708248.26</v>
      </c>
      <c r="H95" s="22">
        <v>17</v>
      </c>
      <c r="I95" s="22">
        <v>1058622.0900000001</v>
      </c>
      <c r="J95" s="22">
        <v>197</v>
      </c>
      <c r="K95" s="22">
        <v>125806768.62</v>
      </c>
      <c r="L95" s="22">
        <f t="shared" si="0"/>
        <v>343</v>
      </c>
      <c r="M95" s="22">
        <f t="shared" si="1"/>
        <v>140977331.15000001</v>
      </c>
      <c r="N95" s="22">
        <v>24</v>
      </c>
      <c r="O95" s="22">
        <v>110579325</v>
      </c>
      <c r="P95" s="22">
        <v>2</v>
      </c>
      <c r="Q95" s="22">
        <v>126450</v>
      </c>
      <c r="R95" s="22">
        <f t="shared" si="10"/>
        <v>26</v>
      </c>
      <c r="S95" s="22">
        <f t="shared" si="11"/>
        <v>110705775</v>
      </c>
      <c r="T95" s="22">
        <f t="shared" si="3"/>
        <v>369</v>
      </c>
      <c r="U95" s="22">
        <f t="shared" si="4"/>
        <v>251683106.15000001</v>
      </c>
      <c r="V95" s="11"/>
    </row>
    <row r="96" spans="1:22" s="5" customFormat="1">
      <c r="A96" s="18">
        <v>89</v>
      </c>
      <c r="B96" s="31" t="s">
        <v>217</v>
      </c>
      <c r="C96" s="1" t="s">
        <v>218</v>
      </c>
      <c r="D96" s="23">
        <v>20</v>
      </c>
      <c r="E96" s="23">
        <v>596047.56999999995</v>
      </c>
      <c r="F96" s="23">
        <v>2042</v>
      </c>
      <c r="G96" s="23">
        <v>109954145.81999999</v>
      </c>
      <c r="H96" s="23">
        <v>307</v>
      </c>
      <c r="I96" s="23">
        <v>2095613.55</v>
      </c>
      <c r="J96" s="23">
        <v>387</v>
      </c>
      <c r="K96" s="23">
        <v>7295496.8099999996</v>
      </c>
      <c r="L96" s="21">
        <f t="shared" si="0"/>
        <v>2756</v>
      </c>
      <c r="M96" s="21">
        <f t="shared" si="1"/>
        <v>119941303.74999999</v>
      </c>
      <c r="N96" s="23">
        <v>2158</v>
      </c>
      <c r="O96" s="23">
        <v>122747020.01000001</v>
      </c>
      <c r="P96" s="23">
        <v>374</v>
      </c>
      <c r="Q96" s="23">
        <v>8132795.4500000002</v>
      </c>
      <c r="R96" s="21">
        <f t="shared" si="10"/>
        <v>2532</v>
      </c>
      <c r="S96" s="21">
        <f t="shared" si="11"/>
        <v>130879815.46000001</v>
      </c>
      <c r="T96" s="21">
        <f t="shared" si="3"/>
        <v>5288</v>
      </c>
      <c r="U96" s="21">
        <f t="shared" si="4"/>
        <v>250821119.20999998</v>
      </c>
      <c r="V96" s="11"/>
    </row>
    <row r="97" spans="1:22" s="5" customFormat="1">
      <c r="A97" s="15">
        <v>90</v>
      </c>
      <c r="B97" s="30" t="s">
        <v>184</v>
      </c>
      <c r="C97" s="17" t="s">
        <v>185</v>
      </c>
      <c r="D97" s="22">
        <v>187</v>
      </c>
      <c r="E97" s="22">
        <v>9542785.4299999997</v>
      </c>
      <c r="F97" s="22">
        <v>3111</v>
      </c>
      <c r="G97" s="22">
        <v>85780886.200000003</v>
      </c>
      <c r="H97" s="22">
        <v>1093</v>
      </c>
      <c r="I97" s="22">
        <v>11753229.859999999</v>
      </c>
      <c r="J97" s="22">
        <v>3572</v>
      </c>
      <c r="K97" s="22">
        <v>28390675.27</v>
      </c>
      <c r="L97" s="22">
        <f t="shared" si="0"/>
        <v>7963</v>
      </c>
      <c r="M97" s="22">
        <f t="shared" si="1"/>
        <v>135467576.75999999</v>
      </c>
      <c r="N97" s="22">
        <v>3585</v>
      </c>
      <c r="O97" s="22">
        <v>104044844.51000001</v>
      </c>
      <c r="P97" s="22">
        <v>1202</v>
      </c>
      <c r="Q97" s="22">
        <v>11165258.189999999</v>
      </c>
      <c r="R97" s="22">
        <f t="shared" si="10"/>
        <v>4787</v>
      </c>
      <c r="S97" s="22">
        <f t="shared" si="11"/>
        <v>115210102.7</v>
      </c>
      <c r="T97" s="22">
        <f t="shared" si="3"/>
        <v>12750</v>
      </c>
      <c r="U97" s="22">
        <f t="shared" si="4"/>
        <v>250677679.45999998</v>
      </c>
      <c r="V97" s="11"/>
    </row>
    <row r="98" spans="1:22" s="5" customFormat="1">
      <c r="A98" s="18">
        <v>91</v>
      </c>
      <c r="B98" s="31" t="s">
        <v>191</v>
      </c>
      <c r="C98" s="1" t="s">
        <v>192</v>
      </c>
      <c r="D98" s="23">
        <v>886</v>
      </c>
      <c r="E98" s="23">
        <v>79212811.159999996</v>
      </c>
      <c r="F98" s="23">
        <v>1025</v>
      </c>
      <c r="G98" s="23">
        <v>27637848.719999999</v>
      </c>
      <c r="H98" s="23">
        <v>875</v>
      </c>
      <c r="I98" s="23">
        <v>22111746.379999999</v>
      </c>
      <c r="J98" s="23">
        <v>331</v>
      </c>
      <c r="K98" s="23">
        <v>79434758.799999997</v>
      </c>
      <c r="L98" s="21">
        <f t="shared" si="0"/>
        <v>3117</v>
      </c>
      <c r="M98" s="21">
        <f t="shared" si="1"/>
        <v>208397165.06</v>
      </c>
      <c r="N98" s="23">
        <v>17</v>
      </c>
      <c r="O98" s="23">
        <v>12258560</v>
      </c>
      <c r="P98" s="23">
        <v>14</v>
      </c>
      <c r="Q98" s="23">
        <v>10255775</v>
      </c>
      <c r="R98" s="21">
        <f t="shared" si="10"/>
        <v>31</v>
      </c>
      <c r="S98" s="21">
        <f t="shared" si="11"/>
        <v>22514335</v>
      </c>
      <c r="T98" s="21">
        <f t="shared" si="3"/>
        <v>3148</v>
      </c>
      <c r="U98" s="21">
        <f t="shared" si="4"/>
        <v>230911500.06</v>
      </c>
      <c r="V98" s="11"/>
    </row>
    <row r="99" spans="1:22" s="5" customFormat="1">
      <c r="A99" s="15">
        <v>92</v>
      </c>
      <c r="B99" s="30" t="s">
        <v>203</v>
      </c>
      <c r="C99" s="17" t="s">
        <v>204</v>
      </c>
      <c r="D99" s="22"/>
      <c r="E99" s="22"/>
      <c r="F99" s="22"/>
      <c r="G99" s="22"/>
      <c r="H99" s="22">
        <v>1973</v>
      </c>
      <c r="I99" s="22">
        <v>20914317.140000001</v>
      </c>
      <c r="J99" s="22">
        <v>3177</v>
      </c>
      <c r="K99" s="22">
        <v>47529745.950000003</v>
      </c>
      <c r="L99" s="22">
        <f t="shared" si="0"/>
        <v>5150</v>
      </c>
      <c r="M99" s="22">
        <f t="shared" si="1"/>
        <v>68444063.090000004</v>
      </c>
      <c r="N99" s="22">
        <v>4299</v>
      </c>
      <c r="O99" s="22">
        <v>86582625.640000001</v>
      </c>
      <c r="P99" s="22">
        <v>372</v>
      </c>
      <c r="Q99" s="22">
        <v>59971298.119999997</v>
      </c>
      <c r="R99" s="22">
        <f t="shared" ref="R99:R162" si="36">N99+P99</f>
        <v>4671</v>
      </c>
      <c r="S99" s="22">
        <f t="shared" ref="S99:S162" si="37">O99+Q99</f>
        <v>146553923.75999999</v>
      </c>
      <c r="T99" s="22">
        <f t="shared" si="3"/>
        <v>9821</v>
      </c>
      <c r="U99" s="22">
        <f t="shared" si="4"/>
        <v>214997986.84999999</v>
      </c>
      <c r="V99" s="11"/>
    </row>
    <row r="100" spans="1:22" s="5" customFormat="1">
      <c r="A100" s="18">
        <v>93</v>
      </c>
      <c r="B100" s="31" t="s">
        <v>188</v>
      </c>
      <c r="C100" s="1" t="s">
        <v>336</v>
      </c>
      <c r="D100" s="23">
        <v>287</v>
      </c>
      <c r="E100" s="23">
        <v>5883778.5499999998</v>
      </c>
      <c r="F100" s="23">
        <v>2058</v>
      </c>
      <c r="G100" s="23">
        <v>55027236.920000002</v>
      </c>
      <c r="H100" s="23">
        <v>10844</v>
      </c>
      <c r="I100" s="23">
        <v>17451220.98</v>
      </c>
      <c r="J100" s="23">
        <v>2469</v>
      </c>
      <c r="K100" s="23">
        <v>24767927.143199999</v>
      </c>
      <c r="L100" s="21">
        <f t="shared" si="0"/>
        <v>15658</v>
      </c>
      <c r="M100" s="21">
        <f t="shared" si="1"/>
        <v>103130163.5932</v>
      </c>
      <c r="N100" s="23">
        <v>3971</v>
      </c>
      <c r="O100" s="23">
        <v>78814473.980000004</v>
      </c>
      <c r="P100" s="23">
        <v>1100</v>
      </c>
      <c r="Q100" s="23">
        <v>22361713.379999999</v>
      </c>
      <c r="R100" s="21">
        <f t="shared" si="36"/>
        <v>5071</v>
      </c>
      <c r="S100" s="21">
        <f t="shared" si="37"/>
        <v>101176187.36</v>
      </c>
      <c r="T100" s="21">
        <f t="shared" si="3"/>
        <v>20729</v>
      </c>
      <c r="U100" s="21">
        <f t="shared" si="4"/>
        <v>204306350.95319998</v>
      </c>
      <c r="V100" s="11"/>
    </row>
    <row r="101" spans="1:22" s="5" customFormat="1">
      <c r="A101" s="15">
        <v>94</v>
      </c>
      <c r="B101" s="16" t="s">
        <v>205</v>
      </c>
      <c r="C101" s="17" t="s">
        <v>206</v>
      </c>
      <c r="D101" s="22">
        <v>45</v>
      </c>
      <c r="E101" s="22">
        <v>4166590.9</v>
      </c>
      <c r="F101" s="22">
        <v>1408</v>
      </c>
      <c r="G101" s="22">
        <v>51062494.239500001</v>
      </c>
      <c r="H101" s="22">
        <v>863</v>
      </c>
      <c r="I101" s="22">
        <v>9531399.9700000007</v>
      </c>
      <c r="J101" s="22">
        <v>2685</v>
      </c>
      <c r="K101" s="22">
        <v>39940163.909999996</v>
      </c>
      <c r="L101" s="22">
        <f t="shared" ref="L101:L164" si="38">D101+F101+H101+J101</f>
        <v>5001</v>
      </c>
      <c r="M101" s="22">
        <f t="shared" ref="M101:M164" si="39">E101+G101+I101+K101</f>
        <v>104700649.01949999</v>
      </c>
      <c r="N101" s="22">
        <v>1984</v>
      </c>
      <c r="O101" s="22">
        <v>85926442.25</v>
      </c>
      <c r="P101" s="22">
        <v>121</v>
      </c>
      <c r="Q101" s="22">
        <v>8626442.5199999996</v>
      </c>
      <c r="R101" s="22">
        <f t="shared" si="36"/>
        <v>2105</v>
      </c>
      <c r="S101" s="22">
        <f t="shared" si="37"/>
        <v>94552884.769999996</v>
      </c>
      <c r="T101" s="22">
        <f t="shared" ref="T101:T164" si="40">L101+R101</f>
        <v>7106</v>
      </c>
      <c r="U101" s="22">
        <f t="shared" ref="U101:U164" si="41">M101+S101</f>
        <v>199253533.7895</v>
      </c>
      <c r="V101" s="11"/>
    </row>
    <row r="102" spans="1:22" s="5" customFormat="1">
      <c r="A102" s="18">
        <v>95</v>
      </c>
      <c r="B102" s="31" t="s">
        <v>197</v>
      </c>
      <c r="C102" s="1" t="s">
        <v>198</v>
      </c>
      <c r="D102" s="23">
        <v>26</v>
      </c>
      <c r="E102" s="23">
        <v>769849.14</v>
      </c>
      <c r="F102" s="23">
        <v>531</v>
      </c>
      <c r="G102" s="23">
        <v>12862821.17</v>
      </c>
      <c r="H102" s="23">
        <v>626</v>
      </c>
      <c r="I102" s="23">
        <v>9759039.0399999991</v>
      </c>
      <c r="J102" s="23">
        <v>8288</v>
      </c>
      <c r="K102" s="23">
        <v>43833076.93</v>
      </c>
      <c r="L102" s="21">
        <f t="shared" si="38"/>
        <v>9471</v>
      </c>
      <c r="M102" s="21">
        <f t="shared" si="39"/>
        <v>67224786.280000001</v>
      </c>
      <c r="N102" s="23">
        <v>3009</v>
      </c>
      <c r="O102" s="23">
        <v>75805315.019999996</v>
      </c>
      <c r="P102" s="23">
        <v>171</v>
      </c>
      <c r="Q102" s="23">
        <v>27663454.73</v>
      </c>
      <c r="R102" s="21">
        <f t="shared" si="36"/>
        <v>3180</v>
      </c>
      <c r="S102" s="21">
        <f t="shared" si="37"/>
        <v>103468769.75</v>
      </c>
      <c r="T102" s="21">
        <f t="shared" si="40"/>
        <v>12651</v>
      </c>
      <c r="U102" s="21">
        <f t="shared" si="41"/>
        <v>170693556.03</v>
      </c>
      <c r="V102" s="11"/>
    </row>
    <row r="103" spans="1:22" s="5" customFormat="1">
      <c r="A103" s="15">
        <v>96</v>
      </c>
      <c r="B103" s="30" t="s">
        <v>256</v>
      </c>
      <c r="C103" s="17" t="s">
        <v>257</v>
      </c>
      <c r="D103" s="22"/>
      <c r="E103" s="22"/>
      <c r="F103" s="22">
        <v>43</v>
      </c>
      <c r="G103" s="22">
        <v>930242.96</v>
      </c>
      <c r="H103" s="22">
        <v>758</v>
      </c>
      <c r="I103" s="22">
        <v>3187794.29</v>
      </c>
      <c r="J103" s="22">
        <v>3348</v>
      </c>
      <c r="K103" s="22">
        <v>29197531.539999999</v>
      </c>
      <c r="L103" s="22">
        <f t="shared" si="38"/>
        <v>4149</v>
      </c>
      <c r="M103" s="22">
        <f t="shared" si="39"/>
        <v>33315568.789999999</v>
      </c>
      <c r="N103" s="22">
        <v>7542</v>
      </c>
      <c r="O103" s="22">
        <v>79331336.239999995</v>
      </c>
      <c r="P103" s="22">
        <v>511</v>
      </c>
      <c r="Q103" s="22">
        <v>52356856.950000003</v>
      </c>
      <c r="R103" s="22">
        <f t="shared" si="36"/>
        <v>8053</v>
      </c>
      <c r="S103" s="22">
        <f t="shared" si="37"/>
        <v>131688193.19</v>
      </c>
      <c r="T103" s="22">
        <f t="shared" si="40"/>
        <v>12202</v>
      </c>
      <c r="U103" s="22">
        <f t="shared" si="41"/>
        <v>165003761.97999999</v>
      </c>
      <c r="V103" s="11"/>
    </row>
    <row r="104" spans="1:22" s="5" customFormat="1">
      <c r="A104" s="18">
        <v>97</v>
      </c>
      <c r="B104" s="31" t="s">
        <v>229</v>
      </c>
      <c r="C104" s="1" t="s">
        <v>230</v>
      </c>
      <c r="D104" s="23">
        <v>216</v>
      </c>
      <c r="E104" s="23">
        <v>3582274.48</v>
      </c>
      <c r="F104" s="23">
        <v>2108</v>
      </c>
      <c r="G104" s="23">
        <v>65668849.369999997</v>
      </c>
      <c r="H104" s="23">
        <v>252</v>
      </c>
      <c r="I104" s="23">
        <v>3705234.55</v>
      </c>
      <c r="J104" s="23">
        <v>444</v>
      </c>
      <c r="K104" s="23">
        <v>5727696.21</v>
      </c>
      <c r="L104" s="21">
        <f t="shared" si="38"/>
        <v>3020</v>
      </c>
      <c r="M104" s="21">
        <f t="shared" si="39"/>
        <v>78684054.609999985</v>
      </c>
      <c r="N104" s="23">
        <v>2248</v>
      </c>
      <c r="O104" s="23">
        <v>73212403</v>
      </c>
      <c r="P104" s="23">
        <v>510</v>
      </c>
      <c r="Q104" s="23">
        <v>9104154.4000000004</v>
      </c>
      <c r="R104" s="21">
        <f t="shared" si="36"/>
        <v>2758</v>
      </c>
      <c r="S104" s="21">
        <f t="shared" si="37"/>
        <v>82316557.400000006</v>
      </c>
      <c r="T104" s="21">
        <f t="shared" si="40"/>
        <v>5778</v>
      </c>
      <c r="U104" s="21">
        <f t="shared" si="41"/>
        <v>161000612.00999999</v>
      </c>
      <c r="V104" s="11"/>
    </row>
    <row r="105" spans="1:22" s="5" customFormat="1">
      <c r="A105" s="15">
        <v>98</v>
      </c>
      <c r="B105" s="30" t="s">
        <v>193</v>
      </c>
      <c r="C105" s="17" t="s">
        <v>194</v>
      </c>
      <c r="D105" s="22">
        <v>30</v>
      </c>
      <c r="E105" s="22">
        <v>1052676.46</v>
      </c>
      <c r="F105" s="22">
        <v>1114</v>
      </c>
      <c r="G105" s="22">
        <v>54258779.210000001</v>
      </c>
      <c r="H105" s="22">
        <v>409</v>
      </c>
      <c r="I105" s="22">
        <v>7464016.1900000004</v>
      </c>
      <c r="J105" s="22">
        <v>1747</v>
      </c>
      <c r="K105" s="22">
        <v>14868007.778999999</v>
      </c>
      <c r="L105" s="22">
        <f t="shared" si="38"/>
        <v>3300</v>
      </c>
      <c r="M105" s="22">
        <f t="shared" si="39"/>
        <v>77643479.638999999</v>
      </c>
      <c r="N105" s="22">
        <v>2704</v>
      </c>
      <c r="O105" s="22">
        <v>68739599.209999993</v>
      </c>
      <c r="P105" s="22">
        <v>366</v>
      </c>
      <c r="Q105" s="22">
        <v>8108412.8700000001</v>
      </c>
      <c r="R105" s="22">
        <f t="shared" si="36"/>
        <v>3070</v>
      </c>
      <c r="S105" s="22">
        <f t="shared" si="37"/>
        <v>76848012.079999998</v>
      </c>
      <c r="T105" s="22">
        <f t="shared" si="40"/>
        <v>6370</v>
      </c>
      <c r="U105" s="22">
        <f t="shared" si="41"/>
        <v>154491491.71899998</v>
      </c>
      <c r="V105" s="11"/>
    </row>
    <row r="106" spans="1:22" s="5" customFormat="1">
      <c r="A106" s="18">
        <v>99</v>
      </c>
      <c r="B106" s="31" t="s">
        <v>201</v>
      </c>
      <c r="C106" s="1" t="s">
        <v>202</v>
      </c>
      <c r="D106" s="23">
        <v>91</v>
      </c>
      <c r="E106" s="23">
        <v>1582663.42</v>
      </c>
      <c r="F106" s="23">
        <v>787</v>
      </c>
      <c r="G106" s="23">
        <v>22356510.829999998</v>
      </c>
      <c r="H106" s="23">
        <v>2525</v>
      </c>
      <c r="I106" s="23">
        <v>15453168.060000001</v>
      </c>
      <c r="J106" s="23">
        <v>4653</v>
      </c>
      <c r="K106" s="23">
        <v>39005963.789999999</v>
      </c>
      <c r="L106" s="21">
        <f t="shared" si="38"/>
        <v>8056</v>
      </c>
      <c r="M106" s="21">
        <f t="shared" si="39"/>
        <v>78398306.099999994</v>
      </c>
      <c r="N106" s="23">
        <v>4460</v>
      </c>
      <c r="O106" s="23">
        <v>56068238.549999997</v>
      </c>
      <c r="P106" s="23">
        <v>877</v>
      </c>
      <c r="Q106" s="23">
        <v>11475545.029999999</v>
      </c>
      <c r="R106" s="21">
        <f t="shared" si="36"/>
        <v>5337</v>
      </c>
      <c r="S106" s="21">
        <f t="shared" si="37"/>
        <v>67543783.579999998</v>
      </c>
      <c r="T106" s="21">
        <f t="shared" si="40"/>
        <v>13393</v>
      </c>
      <c r="U106" s="21">
        <f t="shared" si="41"/>
        <v>145942089.68000001</v>
      </c>
      <c r="V106" s="11"/>
    </row>
    <row r="107" spans="1:22" s="5" customFormat="1">
      <c r="A107" s="15">
        <v>100</v>
      </c>
      <c r="B107" s="30" t="s">
        <v>199</v>
      </c>
      <c r="C107" s="17" t="s">
        <v>200</v>
      </c>
      <c r="D107" s="22">
        <v>60</v>
      </c>
      <c r="E107" s="22">
        <v>1551023.86</v>
      </c>
      <c r="F107" s="22">
        <v>499</v>
      </c>
      <c r="G107" s="22">
        <v>15482395.68</v>
      </c>
      <c r="H107" s="22">
        <v>1815</v>
      </c>
      <c r="I107" s="22">
        <v>8029483.7599999998</v>
      </c>
      <c r="J107" s="22">
        <v>6719</v>
      </c>
      <c r="K107" s="22">
        <v>45604725.780000001</v>
      </c>
      <c r="L107" s="22">
        <f t="shared" si="38"/>
        <v>9093</v>
      </c>
      <c r="M107" s="22">
        <f t="shared" si="39"/>
        <v>70667629.079999998</v>
      </c>
      <c r="N107" s="22">
        <v>7073</v>
      </c>
      <c r="O107" s="22">
        <v>61035676.5</v>
      </c>
      <c r="P107" s="22">
        <v>234</v>
      </c>
      <c r="Q107" s="22">
        <v>9500574.1999999993</v>
      </c>
      <c r="R107" s="22">
        <f t="shared" si="36"/>
        <v>7307</v>
      </c>
      <c r="S107" s="22">
        <f t="shared" si="37"/>
        <v>70536250.700000003</v>
      </c>
      <c r="T107" s="22">
        <f t="shared" si="40"/>
        <v>16400</v>
      </c>
      <c r="U107" s="22">
        <f t="shared" si="41"/>
        <v>141203879.78</v>
      </c>
      <c r="V107" s="11"/>
    </row>
    <row r="108" spans="1:22" s="5" customFormat="1">
      <c r="A108" s="18">
        <v>101</v>
      </c>
      <c r="B108" s="31" t="s">
        <v>327</v>
      </c>
      <c r="C108" s="1" t="s">
        <v>328</v>
      </c>
      <c r="D108" s="23"/>
      <c r="E108" s="23"/>
      <c r="F108" s="23"/>
      <c r="G108" s="23"/>
      <c r="H108" s="23"/>
      <c r="I108" s="23"/>
      <c r="J108" s="23">
        <v>7</v>
      </c>
      <c r="K108" s="23">
        <v>7179.38</v>
      </c>
      <c r="L108" s="21">
        <f t="shared" si="38"/>
        <v>7</v>
      </c>
      <c r="M108" s="21">
        <f t="shared" si="39"/>
        <v>7179.38</v>
      </c>
      <c r="N108" s="23">
        <v>46</v>
      </c>
      <c r="O108" s="23">
        <v>67382823.25</v>
      </c>
      <c r="P108" s="23">
        <v>77</v>
      </c>
      <c r="Q108" s="23">
        <v>67303085.340000004</v>
      </c>
      <c r="R108" s="21">
        <f t="shared" si="36"/>
        <v>123</v>
      </c>
      <c r="S108" s="21">
        <f t="shared" si="37"/>
        <v>134685908.59</v>
      </c>
      <c r="T108" s="21">
        <f t="shared" si="40"/>
        <v>130</v>
      </c>
      <c r="U108" s="21">
        <f t="shared" si="41"/>
        <v>134693087.97</v>
      </c>
      <c r="V108" s="11"/>
    </row>
    <row r="109" spans="1:22" s="5" customFormat="1">
      <c r="A109" s="15">
        <v>102</v>
      </c>
      <c r="B109" s="16" t="s">
        <v>174</v>
      </c>
      <c r="C109" s="17" t="s">
        <v>175</v>
      </c>
      <c r="D109" s="22"/>
      <c r="E109" s="22"/>
      <c r="F109" s="22">
        <v>8</v>
      </c>
      <c r="G109" s="22">
        <v>137522.22</v>
      </c>
      <c r="H109" s="22">
        <v>263</v>
      </c>
      <c r="I109" s="22">
        <v>37056296.990000002</v>
      </c>
      <c r="J109" s="22">
        <v>2295</v>
      </c>
      <c r="K109" s="22">
        <v>24906990.010000002</v>
      </c>
      <c r="L109" s="22">
        <f t="shared" si="38"/>
        <v>2566</v>
      </c>
      <c r="M109" s="22">
        <f t="shared" si="39"/>
        <v>62100809.219999999</v>
      </c>
      <c r="N109" s="22">
        <v>57</v>
      </c>
      <c r="O109" s="22">
        <v>24572355.48</v>
      </c>
      <c r="P109" s="22">
        <v>21</v>
      </c>
      <c r="Q109" s="22">
        <v>36247816.920000002</v>
      </c>
      <c r="R109" s="22">
        <f t="shared" si="36"/>
        <v>78</v>
      </c>
      <c r="S109" s="22">
        <f t="shared" si="37"/>
        <v>60820172.400000006</v>
      </c>
      <c r="T109" s="22">
        <f t="shared" si="40"/>
        <v>2644</v>
      </c>
      <c r="U109" s="22">
        <f t="shared" si="41"/>
        <v>122920981.62</v>
      </c>
      <c r="V109" s="11"/>
    </row>
    <row r="110" spans="1:22" s="5" customFormat="1">
      <c r="A110" s="18">
        <v>103</v>
      </c>
      <c r="B110" s="31" t="s">
        <v>213</v>
      </c>
      <c r="C110" s="1" t="s">
        <v>214</v>
      </c>
      <c r="D110" s="23"/>
      <c r="E110" s="23"/>
      <c r="F110" s="23"/>
      <c r="G110" s="23"/>
      <c r="H110" s="23">
        <v>7284</v>
      </c>
      <c r="I110" s="23">
        <v>3169153.86</v>
      </c>
      <c r="J110" s="23">
        <v>5770</v>
      </c>
      <c r="K110" s="23">
        <v>4366983.09</v>
      </c>
      <c r="L110" s="21">
        <f t="shared" si="38"/>
        <v>13054</v>
      </c>
      <c r="M110" s="21">
        <f t="shared" si="39"/>
        <v>7536136.9499999993</v>
      </c>
      <c r="N110" s="23">
        <v>368</v>
      </c>
      <c r="O110" s="23">
        <v>53700481.82</v>
      </c>
      <c r="P110" s="23">
        <v>257</v>
      </c>
      <c r="Q110" s="23">
        <v>52497300.880000003</v>
      </c>
      <c r="R110" s="21">
        <f t="shared" si="36"/>
        <v>625</v>
      </c>
      <c r="S110" s="21">
        <f t="shared" si="37"/>
        <v>106197782.7</v>
      </c>
      <c r="T110" s="21">
        <f t="shared" si="40"/>
        <v>13679</v>
      </c>
      <c r="U110" s="21">
        <f t="shared" si="41"/>
        <v>113733919.65000001</v>
      </c>
      <c r="V110" s="11"/>
    </row>
    <row r="111" spans="1:22" s="5" customFormat="1">
      <c r="A111" s="15">
        <v>104</v>
      </c>
      <c r="B111" s="30" t="s">
        <v>215</v>
      </c>
      <c r="C111" s="17" t="s">
        <v>216</v>
      </c>
      <c r="D111" s="22">
        <v>4</v>
      </c>
      <c r="E111" s="22">
        <v>422435.88</v>
      </c>
      <c r="F111" s="22">
        <v>517</v>
      </c>
      <c r="G111" s="22">
        <v>23944779.059999999</v>
      </c>
      <c r="H111" s="22">
        <v>83</v>
      </c>
      <c r="I111" s="22">
        <v>7157526.1299999999</v>
      </c>
      <c r="J111" s="22">
        <v>637</v>
      </c>
      <c r="K111" s="22">
        <v>24903445.899999999</v>
      </c>
      <c r="L111" s="22">
        <f t="shared" si="38"/>
        <v>1241</v>
      </c>
      <c r="M111" s="22">
        <f t="shared" si="39"/>
        <v>56428186.969999999</v>
      </c>
      <c r="N111" s="22">
        <v>155</v>
      </c>
      <c r="O111" s="22">
        <v>46167013.770000003</v>
      </c>
      <c r="P111" s="22">
        <v>30</v>
      </c>
      <c r="Q111" s="22">
        <v>4958207.8600000003</v>
      </c>
      <c r="R111" s="22">
        <f t="shared" si="36"/>
        <v>185</v>
      </c>
      <c r="S111" s="22">
        <f t="shared" si="37"/>
        <v>51125221.630000003</v>
      </c>
      <c r="T111" s="22">
        <f t="shared" si="40"/>
        <v>1426</v>
      </c>
      <c r="U111" s="22">
        <f t="shared" si="41"/>
        <v>107553408.59999999</v>
      </c>
      <c r="V111" s="11"/>
    </row>
    <row r="112" spans="1:22" s="5" customFormat="1">
      <c r="A112" s="18">
        <v>105</v>
      </c>
      <c r="B112" s="31" t="s">
        <v>195</v>
      </c>
      <c r="C112" s="1" t="s">
        <v>196</v>
      </c>
      <c r="D112" s="23"/>
      <c r="E112" s="23"/>
      <c r="F112" s="23">
        <v>12</v>
      </c>
      <c r="G112" s="23">
        <v>2556092.9300000002</v>
      </c>
      <c r="H112" s="23">
        <v>343</v>
      </c>
      <c r="I112" s="23">
        <v>4290972.1500000004</v>
      </c>
      <c r="J112" s="23">
        <v>397</v>
      </c>
      <c r="K112" s="23">
        <v>5455701.2000000002</v>
      </c>
      <c r="L112" s="21">
        <f t="shared" si="38"/>
        <v>752</v>
      </c>
      <c r="M112" s="21">
        <f t="shared" si="39"/>
        <v>12302766.280000001</v>
      </c>
      <c r="N112" s="23">
        <v>78</v>
      </c>
      <c r="O112" s="23">
        <v>48472514.479999997</v>
      </c>
      <c r="P112" s="23">
        <v>48</v>
      </c>
      <c r="Q112" s="23">
        <v>44627000</v>
      </c>
      <c r="R112" s="21">
        <f t="shared" si="36"/>
        <v>126</v>
      </c>
      <c r="S112" s="21">
        <f t="shared" si="37"/>
        <v>93099514.479999989</v>
      </c>
      <c r="T112" s="21">
        <f t="shared" si="40"/>
        <v>878</v>
      </c>
      <c r="U112" s="21">
        <f t="shared" si="41"/>
        <v>105402280.75999999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147</v>
      </c>
      <c r="E113" s="22">
        <v>2270283.2000000002</v>
      </c>
      <c r="F113" s="22">
        <v>229</v>
      </c>
      <c r="G113" s="22">
        <v>3946025.26</v>
      </c>
      <c r="H113" s="22">
        <v>1842</v>
      </c>
      <c r="I113" s="22">
        <v>5579554.0599999996</v>
      </c>
      <c r="J113" s="22">
        <v>6163</v>
      </c>
      <c r="K113" s="22">
        <v>37933251</v>
      </c>
      <c r="L113" s="22">
        <f t="shared" si="38"/>
        <v>8381</v>
      </c>
      <c r="M113" s="22">
        <f t="shared" si="39"/>
        <v>49729113.519999996</v>
      </c>
      <c r="N113" s="22">
        <v>5143</v>
      </c>
      <c r="O113" s="22">
        <v>38589181.450000003</v>
      </c>
      <c r="P113" s="22">
        <v>441</v>
      </c>
      <c r="Q113" s="22">
        <v>4685699.8499999996</v>
      </c>
      <c r="R113" s="22">
        <f t="shared" si="36"/>
        <v>5584</v>
      </c>
      <c r="S113" s="22">
        <f t="shared" si="37"/>
        <v>43274881.300000004</v>
      </c>
      <c r="T113" s="22">
        <f t="shared" si="40"/>
        <v>13965</v>
      </c>
      <c r="U113" s="22">
        <f t="shared" si="41"/>
        <v>93003994.819999993</v>
      </c>
      <c r="V113" s="11"/>
    </row>
    <row r="114" spans="1:22" s="5" customFormat="1">
      <c r="A114" s="18">
        <v>107</v>
      </c>
      <c r="B114" s="31" t="s">
        <v>233</v>
      </c>
      <c r="C114" s="1" t="s">
        <v>234</v>
      </c>
      <c r="D114" s="23"/>
      <c r="E114" s="23"/>
      <c r="F114" s="23">
        <v>20</v>
      </c>
      <c r="G114" s="23">
        <v>497837.13</v>
      </c>
      <c r="H114" s="23">
        <v>2121</v>
      </c>
      <c r="I114" s="23">
        <v>13664967.720000001</v>
      </c>
      <c r="J114" s="23">
        <v>4695</v>
      </c>
      <c r="K114" s="23">
        <v>45535422.920000002</v>
      </c>
      <c r="L114" s="21">
        <f t="shared" si="38"/>
        <v>6836</v>
      </c>
      <c r="M114" s="21">
        <f t="shared" si="39"/>
        <v>59698227.770000003</v>
      </c>
      <c r="N114" s="23">
        <v>5868</v>
      </c>
      <c r="O114" s="23">
        <v>32780613.800000001</v>
      </c>
      <c r="P114" s="23">
        <v>27</v>
      </c>
      <c r="Q114" s="23">
        <v>245510.65</v>
      </c>
      <c r="R114" s="21">
        <f t="shared" si="36"/>
        <v>5895</v>
      </c>
      <c r="S114" s="21">
        <f t="shared" si="37"/>
        <v>33026124.449999999</v>
      </c>
      <c r="T114" s="21">
        <f t="shared" si="40"/>
        <v>12731</v>
      </c>
      <c r="U114" s="21">
        <f t="shared" si="41"/>
        <v>92724352.219999999</v>
      </c>
      <c r="V114" s="11"/>
    </row>
    <row r="115" spans="1:22" s="5" customFormat="1">
      <c r="A115" s="15">
        <v>108</v>
      </c>
      <c r="B115" s="30" t="s">
        <v>237</v>
      </c>
      <c r="C115" s="17" t="s">
        <v>238</v>
      </c>
      <c r="D115" s="22">
        <v>2</v>
      </c>
      <c r="E115" s="22">
        <v>41402.03</v>
      </c>
      <c r="F115" s="22">
        <v>5</v>
      </c>
      <c r="G115" s="22">
        <v>50294.06</v>
      </c>
      <c r="H115" s="22">
        <v>958</v>
      </c>
      <c r="I115" s="22">
        <v>3141498.42</v>
      </c>
      <c r="J115" s="22">
        <v>2863</v>
      </c>
      <c r="K115" s="22">
        <v>21029532.73</v>
      </c>
      <c r="L115" s="22">
        <f t="shared" si="38"/>
        <v>3828</v>
      </c>
      <c r="M115" s="22">
        <f t="shared" si="39"/>
        <v>24262727.240000002</v>
      </c>
      <c r="N115" s="22">
        <v>3123</v>
      </c>
      <c r="O115" s="22">
        <v>39837384.009999998</v>
      </c>
      <c r="P115" s="22">
        <v>466</v>
      </c>
      <c r="Q115" s="22">
        <v>21950974.02</v>
      </c>
      <c r="R115" s="22">
        <f t="shared" si="36"/>
        <v>3589</v>
      </c>
      <c r="S115" s="22">
        <f t="shared" si="37"/>
        <v>61788358.030000001</v>
      </c>
      <c r="T115" s="22">
        <f t="shared" si="40"/>
        <v>7417</v>
      </c>
      <c r="U115" s="22">
        <f t="shared" si="41"/>
        <v>86051085.270000011</v>
      </c>
      <c r="V115" s="11"/>
    </row>
    <row r="116" spans="1:22" s="5" customFormat="1">
      <c r="A116" s="18">
        <v>109</v>
      </c>
      <c r="B116" s="31" t="s">
        <v>225</v>
      </c>
      <c r="C116" s="1" t="s">
        <v>226</v>
      </c>
      <c r="D116" s="23">
        <v>171</v>
      </c>
      <c r="E116" s="23">
        <v>4968140.74</v>
      </c>
      <c r="F116" s="23">
        <v>279</v>
      </c>
      <c r="G116" s="23">
        <v>5807490.1500000004</v>
      </c>
      <c r="H116" s="23">
        <v>901</v>
      </c>
      <c r="I116" s="23">
        <v>9915377.2400000002</v>
      </c>
      <c r="J116" s="23">
        <v>3001</v>
      </c>
      <c r="K116" s="23">
        <v>22804810.989999998</v>
      </c>
      <c r="L116" s="21">
        <f t="shared" si="38"/>
        <v>4352</v>
      </c>
      <c r="M116" s="21">
        <f t="shared" si="39"/>
        <v>43495819.120000005</v>
      </c>
      <c r="N116" s="23">
        <v>2437</v>
      </c>
      <c r="O116" s="23">
        <v>26785914.329999998</v>
      </c>
      <c r="P116" s="23">
        <v>332</v>
      </c>
      <c r="Q116" s="23">
        <v>13078951.77</v>
      </c>
      <c r="R116" s="21">
        <f t="shared" si="36"/>
        <v>2769</v>
      </c>
      <c r="S116" s="21">
        <f t="shared" si="37"/>
        <v>39864866.099999994</v>
      </c>
      <c r="T116" s="21">
        <f t="shared" si="40"/>
        <v>7121</v>
      </c>
      <c r="U116" s="21">
        <f t="shared" si="41"/>
        <v>83360685.219999999</v>
      </c>
      <c r="V116" s="11"/>
    </row>
    <row r="117" spans="1:22" s="5" customFormat="1">
      <c r="A117" s="15">
        <v>110</v>
      </c>
      <c r="B117" s="16" t="s">
        <v>211</v>
      </c>
      <c r="C117" s="17" t="s">
        <v>212</v>
      </c>
      <c r="D117" s="22">
        <v>89</v>
      </c>
      <c r="E117" s="22">
        <v>6708720.4199999999</v>
      </c>
      <c r="F117" s="22">
        <v>262</v>
      </c>
      <c r="G117" s="22">
        <v>5501936.5999999996</v>
      </c>
      <c r="H117" s="22">
        <v>520</v>
      </c>
      <c r="I117" s="22">
        <v>11643628.029999999</v>
      </c>
      <c r="J117" s="22">
        <v>4721</v>
      </c>
      <c r="K117" s="22">
        <v>20943854.940000001</v>
      </c>
      <c r="L117" s="22">
        <f t="shared" si="38"/>
        <v>5592</v>
      </c>
      <c r="M117" s="22">
        <f t="shared" si="39"/>
        <v>44798139.989999995</v>
      </c>
      <c r="N117" s="22">
        <v>1545</v>
      </c>
      <c r="O117" s="22">
        <v>23046360.82</v>
      </c>
      <c r="P117" s="22">
        <v>1066</v>
      </c>
      <c r="Q117" s="22">
        <v>14954778.57</v>
      </c>
      <c r="R117" s="22">
        <f t="shared" si="36"/>
        <v>2611</v>
      </c>
      <c r="S117" s="22">
        <f t="shared" si="37"/>
        <v>38001139.390000001</v>
      </c>
      <c r="T117" s="22">
        <f t="shared" si="40"/>
        <v>8203</v>
      </c>
      <c r="U117" s="22">
        <f t="shared" si="41"/>
        <v>82799279.379999995</v>
      </c>
      <c r="V117" s="11"/>
    </row>
    <row r="118" spans="1:22" s="5" customFormat="1">
      <c r="A118" s="18">
        <v>111</v>
      </c>
      <c r="B118" s="31" t="s">
        <v>221</v>
      </c>
      <c r="C118" s="1" t="s">
        <v>222</v>
      </c>
      <c r="D118" s="23">
        <v>367</v>
      </c>
      <c r="E118" s="23">
        <v>32018039</v>
      </c>
      <c r="F118" s="23">
        <v>51</v>
      </c>
      <c r="G118" s="23">
        <v>1846388.42</v>
      </c>
      <c r="H118" s="23">
        <v>130</v>
      </c>
      <c r="I118" s="23">
        <v>5417580.3300000001</v>
      </c>
      <c r="J118" s="23">
        <v>773</v>
      </c>
      <c r="K118" s="23">
        <v>2973614.18</v>
      </c>
      <c r="L118" s="21">
        <f t="shared" si="38"/>
        <v>1321</v>
      </c>
      <c r="M118" s="21">
        <f t="shared" si="39"/>
        <v>42255621.93</v>
      </c>
      <c r="N118" s="23">
        <v>22</v>
      </c>
      <c r="O118" s="23">
        <v>3251058.61</v>
      </c>
      <c r="P118" s="23">
        <v>185</v>
      </c>
      <c r="Q118" s="23">
        <v>36333259.409999996</v>
      </c>
      <c r="R118" s="21">
        <f t="shared" si="36"/>
        <v>207</v>
      </c>
      <c r="S118" s="21">
        <f t="shared" si="37"/>
        <v>39584318.019999996</v>
      </c>
      <c r="T118" s="21">
        <f t="shared" si="40"/>
        <v>1528</v>
      </c>
      <c r="U118" s="21">
        <f t="shared" si="41"/>
        <v>81839939.949999988</v>
      </c>
      <c r="V118" s="11"/>
    </row>
    <row r="119" spans="1:22" s="5" customFormat="1">
      <c r="A119" s="15">
        <v>112</v>
      </c>
      <c r="B119" s="30" t="s">
        <v>219</v>
      </c>
      <c r="C119" s="17" t="s">
        <v>220</v>
      </c>
      <c r="D119" s="22">
        <v>3</v>
      </c>
      <c r="E119" s="22">
        <v>19867.3</v>
      </c>
      <c r="F119" s="22">
        <v>479</v>
      </c>
      <c r="G119" s="22">
        <v>13050869.09</v>
      </c>
      <c r="H119" s="22">
        <v>955</v>
      </c>
      <c r="I119" s="22">
        <v>1159853.26</v>
      </c>
      <c r="J119" s="22">
        <v>3248</v>
      </c>
      <c r="K119" s="22">
        <v>13029438.73</v>
      </c>
      <c r="L119" s="22">
        <f t="shared" si="38"/>
        <v>4685</v>
      </c>
      <c r="M119" s="22">
        <f t="shared" si="39"/>
        <v>27260028.380000003</v>
      </c>
      <c r="N119" s="22">
        <v>1674</v>
      </c>
      <c r="O119" s="22">
        <v>39425358.969999999</v>
      </c>
      <c r="P119" s="22">
        <v>217</v>
      </c>
      <c r="Q119" s="22">
        <v>14503288.560000001</v>
      </c>
      <c r="R119" s="22">
        <f t="shared" si="36"/>
        <v>1891</v>
      </c>
      <c r="S119" s="22">
        <f t="shared" si="37"/>
        <v>53928647.530000001</v>
      </c>
      <c r="T119" s="22">
        <f t="shared" si="40"/>
        <v>6576</v>
      </c>
      <c r="U119" s="22">
        <f t="shared" si="41"/>
        <v>81188675.909999996</v>
      </c>
      <c r="V119" s="11"/>
    </row>
    <row r="120" spans="1:22" s="5" customFormat="1">
      <c r="A120" s="18">
        <v>113</v>
      </c>
      <c r="B120" s="31" t="s">
        <v>248</v>
      </c>
      <c r="C120" s="1" t="s">
        <v>249</v>
      </c>
      <c r="D120" s="23">
        <v>176</v>
      </c>
      <c r="E120" s="23">
        <v>5835909.0499999998</v>
      </c>
      <c r="F120" s="23">
        <v>356</v>
      </c>
      <c r="G120" s="23">
        <v>9415840.9000000004</v>
      </c>
      <c r="H120" s="23">
        <v>1542</v>
      </c>
      <c r="I120" s="23">
        <v>7799144.6900000004</v>
      </c>
      <c r="J120" s="23">
        <v>3214</v>
      </c>
      <c r="K120" s="23">
        <v>22967045.949999999</v>
      </c>
      <c r="L120" s="21">
        <f t="shared" si="38"/>
        <v>5288</v>
      </c>
      <c r="M120" s="21">
        <f t="shared" si="39"/>
        <v>46017940.590000004</v>
      </c>
      <c r="N120" s="23">
        <v>1885</v>
      </c>
      <c r="O120" s="23">
        <v>26404840.23</v>
      </c>
      <c r="P120" s="23">
        <v>244</v>
      </c>
      <c r="Q120" s="23">
        <v>7672277.3700000001</v>
      </c>
      <c r="R120" s="21">
        <f t="shared" si="36"/>
        <v>2129</v>
      </c>
      <c r="S120" s="21">
        <f t="shared" si="37"/>
        <v>34077117.600000001</v>
      </c>
      <c r="T120" s="21">
        <f t="shared" si="40"/>
        <v>7417</v>
      </c>
      <c r="U120" s="21">
        <f t="shared" si="41"/>
        <v>80095058.189999998</v>
      </c>
      <c r="V120" s="11"/>
    </row>
    <row r="121" spans="1:22" s="5" customFormat="1">
      <c r="A121" s="15">
        <v>114</v>
      </c>
      <c r="B121" s="30" t="s">
        <v>231</v>
      </c>
      <c r="C121" s="17" t="s">
        <v>232</v>
      </c>
      <c r="D121" s="22">
        <v>44</v>
      </c>
      <c r="E121" s="22">
        <v>920930.78</v>
      </c>
      <c r="F121" s="22">
        <v>423</v>
      </c>
      <c r="G121" s="22">
        <v>8172780.1299999999</v>
      </c>
      <c r="H121" s="22">
        <v>780</v>
      </c>
      <c r="I121" s="22">
        <v>11453948.08</v>
      </c>
      <c r="J121" s="22">
        <v>1670</v>
      </c>
      <c r="K121" s="22">
        <v>14993533.810000001</v>
      </c>
      <c r="L121" s="22">
        <f t="shared" si="38"/>
        <v>2917</v>
      </c>
      <c r="M121" s="22">
        <f t="shared" si="39"/>
        <v>35541192.800000004</v>
      </c>
      <c r="N121" s="22">
        <v>1698</v>
      </c>
      <c r="O121" s="22">
        <v>24687402.91</v>
      </c>
      <c r="P121" s="22">
        <v>545</v>
      </c>
      <c r="Q121" s="22">
        <v>13894756.4</v>
      </c>
      <c r="R121" s="22">
        <f t="shared" si="36"/>
        <v>2243</v>
      </c>
      <c r="S121" s="22">
        <f t="shared" si="37"/>
        <v>38582159.310000002</v>
      </c>
      <c r="T121" s="22">
        <f t="shared" si="40"/>
        <v>5160</v>
      </c>
      <c r="U121" s="22">
        <f t="shared" si="41"/>
        <v>74123352.110000014</v>
      </c>
      <c r="V121" s="11"/>
    </row>
    <row r="122" spans="1:22" s="5" customFormat="1">
      <c r="A122" s="18">
        <v>115</v>
      </c>
      <c r="B122" s="31" t="s">
        <v>243</v>
      </c>
      <c r="C122" s="1" t="s">
        <v>244</v>
      </c>
      <c r="D122" s="23">
        <v>402</v>
      </c>
      <c r="E122" s="23">
        <v>1951293.42</v>
      </c>
      <c r="F122" s="23">
        <v>189</v>
      </c>
      <c r="G122" s="23">
        <v>3066098.51</v>
      </c>
      <c r="H122" s="23">
        <v>1846</v>
      </c>
      <c r="I122" s="23">
        <v>28821729.59</v>
      </c>
      <c r="J122" s="23">
        <v>3106</v>
      </c>
      <c r="K122" s="23">
        <v>10241769.85</v>
      </c>
      <c r="L122" s="21">
        <f t="shared" si="38"/>
        <v>5543</v>
      </c>
      <c r="M122" s="21">
        <f t="shared" si="39"/>
        <v>44080891.369999997</v>
      </c>
      <c r="N122" s="23">
        <v>466</v>
      </c>
      <c r="O122" s="23">
        <v>4928166.8</v>
      </c>
      <c r="P122" s="23">
        <v>310</v>
      </c>
      <c r="Q122" s="23">
        <v>22347008.370000001</v>
      </c>
      <c r="R122" s="21">
        <f t="shared" si="36"/>
        <v>776</v>
      </c>
      <c r="S122" s="21">
        <f t="shared" si="37"/>
        <v>27275175.170000002</v>
      </c>
      <c r="T122" s="21">
        <f t="shared" si="40"/>
        <v>6319</v>
      </c>
      <c r="U122" s="21">
        <f t="shared" si="41"/>
        <v>71356066.539999992</v>
      </c>
      <c r="V122" s="11"/>
    </row>
    <row r="123" spans="1:22" s="5" customFormat="1">
      <c r="A123" s="15">
        <v>116</v>
      </c>
      <c r="B123" s="30" t="s">
        <v>239</v>
      </c>
      <c r="C123" s="17" t="s">
        <v>240</v>
      </c>
      <c r="D123" s="22">
        <v>6</v>
      </c>
      <c r="E123" s="22">
        <v>11204</v>
      </c>
      <c r="F123" s="22">
        <v>289</v>
      </c>
      <c r="G123" s="22">
        <v>11580826.99</v>
      </c>
      <c r="H123" s="22">
        <v>564</v>
      </c>
      <c r="I123" s="22">
        <v>5021563.37</v>
      </c>
      <c r="J123" s="22">
        <v>2562</v>
      </c>
      <c r="K123" s="22">
        <v>21467231.93</v>
      </c>
      <c r="L123" s="22">
        <f t="shared" si="38"/>
        <v>3421</v>
      </c>
      <c r="M123" s="22">
        <f t="shared" si="39"/>
        <v>38080826.289999999</v>
      </c>
      <c r="N123" s="22">
        <v>1807</v>
      </c>
      <c r="O123" s="22">
        <v>30466578.93</v>
      </c>
      <c r="P123" s="22">
        <v>19</v>
      </c>
      <c r="Q123" s="22">
        <v>2394676.61</v>
      </c>
      <c r="R123" s="22">
        <f t="shared" si="36"/>
        <v>1826</v>
      </c>
      <c r="S123" s="22">
        <f t="shared" si="37"/>
        <v>32861255.539999999</v>
      </c>
      <c r="T123" s="22">
        <f t="shared" si="40"/>
        <v>5247</v>
      </c>
      <c r="U123" s="22">
        <f t="shared" si="41"/>
        <v>70942081.829999998</v>
      </c>
      <c r="V123" s="11"/>
    </row>
    <row r="124" spans="1:22" s="5" customFormat="1">
      <c r="A124" s="18">
        <v>117</v>
      </c>
      <c r="B124" s="31" t="s">
        <v>247</v>
      </c>
      <c r="C124" s="1" t="s">
        <v>333</v>
      </c>
      <c r="D124" s="23">
        <v>41</v>
      </c>
      <c r="E124" s="23">
        <v>2283797.9300000002</v>
      </c>
      <c r="F124" s="23">
        <v>193</v>
      </c>
      <c r="G124" s="23">
        <v>6247164.6600000001</v>
      </c>
      <c r="H124" s="23">
        <v>965</v>
      </c>
      <c r="I124" s="23">
        <v>12520103.369999999</v>
      </c>
      <c r="J124" s="23">
        <v>1991</v>
      </c>
      <c r="K124" s="23">
        <v>15584767.77</v>
      </c>
      <c r="L124" s="21">
        <f t="shared" si="38"/>
        <v>3190</v>
      </c>
      <c r="M124" s="21">
        <f t="shared" si="39"/>
        <v>36635833.730000004</v>
      </c>
      <c r="N124" s="23">
        <v>809</v>
      </c>
      <c r="O124" s="23">
        <v>19580263.489999998</v>
      </c>
      <c r="P124" s="23">
        <v>285</v>
      </c>
      <c r="Q124" s="23">
        <v>12555310.75</v>
      </c>
      <c r="R124" s="21">
        <f t="shared" si="36"/>
        <v>1094</v>
      </c>
      <c r="S124" s="21">
        <f t="shared" si="37"/>
        <v>32135574.239999998</v>
      </c>
      <c r="T124" s="21">
        <f t="shared" si="40"/>
        <v>4284</v>
      </c>
      <c r="U124" s="21">
        <f t="shared" si="41"/>
        <v>68771407.969999999</v>
      </c>
      <c r="V124" s="11"/>
    </row>
    <row r="125" spans="1:22" s="5" customFormat="1">
      <c r="A125" s="15">
        <v>118</v>
      </c>
      <c r="B125" s="16" t="s">
        <v>250</v>
      </c>
      <c r="C125" s="17" t="s">
        <v>251</v>
      </c>
      <c r="D125" s="22">
        <v>43</v>
      </c>
      <c r="E125" s="22">
        <v>2035617.9</v>
      </c>
      <c r="F125" s="22">
        <v>767</v>
      </c>
      <c r="G125" s="22">
        <v>16533870.4</v>
      </c>
      <c r="H125" s="22">
        <v>364</v>
      </c>
      <c r="I125" s="22">
        <v>4716544.87</v>
      </c>
      <c r="J125" s="22">
        <v>945</v>
      </c>
      <c r="K125" s="22">
        <v>5581662.2400000002</v>
      </c>
      <c r="L125" s="22">
        <f t="shared" si="38"/>
        <v>2119</v>
      </c>
      <c r="M125" s="22">
        <f t="shared" si="39"/>
        <v>28867695.410000004</v>
      </c>
      <c r="N125" s="22">
        <v>1771</v>
      </c>
      <c r="O125" s="22">
        <v>22282254.460000001</v>
      </c>
      <c r="P125" s="22">
        <v>177</v>
      </c>
      <c r="Q125" s="22">
        <v>6897222.5999999996</v>
      </c>
      <c r="R125" s="22">
        <f t="shared" si="36"/>
        <v>1948</v>
      </c>
      <c r="S125" s="22">
        <f t="shared" si="37"/>
        <v>29179477.060000002</v>
      </c>
      <c r="T125" s="22">
        <f t="shared" si="40"/>
        <v>4067</v>
      </c>
      <c r="U125" s="22">
        <f t="shared" si="41"/>
        <v>58047172.470000006</v>
      </c>
      <c r="V125" s="11"/>
    </row>
    <row r="126" spans="1:22" s="5" customFormat="1">
      <c r="A126" s="18">
        <v>119</v>
      </c>
      <c r="B126" s="31" t="s">
        <v>252</v>
      </c>
      <c r="C126" s="1" t="s">
        <v>253</v>
      </c>
      <c r="D126" s="23">
        <v>12</v>
      </c>
      <c r="E126" s="23">
        <v>134772.45000000001</v>
      </c>
      <c r="F126" s="23">
        <v>131</v>
      </c>
      <c r="G126" s="23">
        <v>1737994.47</v>
      </c>
      <c r="H126" s="23">
        <v>1942</v>
      </c>
      <c r="I126" s="23">
        <v>7018180.79</v>
      </c>
      <c r="J126" s="23">
        <v>3510</v>
      </c>
      <c r="K126" s="23">
        <v>24662555.59</v>
      </c>
      <c r="L126" s="21">
        <f t="shared" si="38"/>
        <v>5595</v>
      </c>
      <c r="M126" s="21">
        <f t="shared" si="39"/>
        <v>33553503.300000001</v>
      </c>
      <c r="N126" s="23">
        <v>1396</v>
      </c>
      <c r="O126" s="23">
        <v>21420848.219999999</v>
      </c>
      <c r="P126" s="23">
        <v>109</v>
      </c>
      <c r="Q126" s="23">
        <v>2162069.67</v>
      </c>
      <c r="R126" s="21">
        <f t="shared" si="36"/>
        <v>1505</v>
      </c>
      <c r="S126" s="21">
        <f t="shared" si="37"/>
        <v>23582917.890000001</v>
      </c>
      <c r="T126" s="21">
        <f t="shared" si="40"/>
        <v>7100</v>
      </c>
      <c r="U126" s="21">
        <f t="shared" si="41"/>
        <v>57136421.189999998</v>
      </c>
      <c r="V126" s="11"/>
    </row>
    <row r="127" spans="1:22" s="5" customFormat="1">
      <c r="A127" s="15">
        <v>120</v>
      </c>
      <c r="B127" s="30" t="s">
        <v>254</v>
      </c>
      <c r="C127" s="17" t="s">
        <v>255</v>
      </c>
      <c r="D127" s="22">
        <v>108</v>
      </c>
      <c r="E127" s="22">
        <v>596215.63</v>
      </c>
      <c r="F127" s="22">
        <v>333</v>
      </c>
      <c r="G127" s="22">
        <v>4081247.22</v>
      </c>
      <c r="H127" s="22">
        <v>1099</v>
      </c>
      <c r="I127" s="22">
        <v>3510690.81</v>
      </c>
      <c r="J127" s="22">
        <v>3286</v>
      </c>
      <c r="K127" s="22">
        <v>18655274.890000001</v>
      </c>
      <c r="L127" s="22">
        <f t="shared" si="38"/>
        <v>4826</v>
      </c>
      <c r="M127" s="22">
        <f t="shared" si="39"/>
        <v>26843428.550000001</v>
      </c>
      <c r="N127" s="22">
        <v>1944</v>
      </c>
      <c r="O127" s="22">
        <v>19909877.859999999</v>
      </c>
      <c r="P127" s="22">
        <v>65</v>
      </c>
      <c r="Q127" s="22">
        <v>1252929.08</v>
      </c>
      <c r="R127" s="22">
        <f t="shared" si="36"/>
        <v>2009</v>
      </c>
      <c r="S127" s="22">
        <f t="shared" si="37"/>
        <v>21162806.939999998</v>
      </c>
      <c r="T127" s="22">
        <f t="shared" si="40"/>
        <v>6835</v>
      </c>
      <c r="U127" s="22">
        <f t="shared" si="41"/>
        <v>48006235.489999995</v>
      </c>
      <c r="V127" s="11"/>
    </row>
    <row r="128" spans="1:22" s="5" customFormat="1">
      <c r="A128" s="18">
        <v>121</v>
      </c>
      <c r="B128" s="31" t="s">
        <v>245</v>
      </c>
      <c r="C128" s="1" t="s">
        <v>246</v>
      </c>
      <c r="D128" s="23">
        <v>43</v>
      </c>
      <c r="E128" s="23">
        <v>529341.25</v>
      </c>
      <c r="F128" s="23">
        <v>119</v>
      </c>
      <c r="G128" s="23">
        <v>3296046.82</v>
      </c>
      <c r="H128" s="23">
        <v>251</v>
      </c>
      <c r="I128" s="23">
        <v>11846326.57</v>
      </c>
      <c r="J128" s="23">
        <v>286</v>
      </c>
      <c r="K128" s="23">
        <v>12430214.91</v>
      </c>
      <c r="L128" s="21">
        <f t="shared" si="38"/>
        <v>699</v>
      </c>
      <c r="M128" s="21">
        <f t="shared" si="39"/>
        <v>28101929.550000001</v>
      </c>
      <c r="N128" s="23">
        <v>363</v>
      </c>
      <c r="O128" s="23">
        <v>9789400.1400000006</v>
      </c>
      <c r="P128" s="23">
        <v>259</v>
      </c>
      <c r="Q128" s="23">
        <v>6438716.5099999998</v>
      </c>
      <c r="R128" s="21">
        <f t="shared" si="36"/>
        <v>622</v>
      </c>
      <c r="S128" s="21">
        <f t="shared" si="37"/>
        <v>16228116.65</v>
      </c>
      <c r="T128" s="21">
        <f t="shared" si="40"/>
        <v>1321</v>
      </c>
      <c r="U128" s="21">
        <f t="shared" si="41"/>
        <v>44330046.200000003</v>
      </c>
      <c r="V128" s="11"/>
    </row>
    <row r="129" spans="1:22" s="5" customFormat="1">
      <c r="A129" s="15">
        <v>122</v>
      </c>
      <c r="B129" s="30" t="s">
        <v>235</v>
      </c>
      <c r="C129" s="17" t="s">
        <v>236</v>
      </c>
      <c r="D129" s="22">
        <v>24</v>
      </c>
      <c r="E129" s="22">
        <v>801240.85</v>
      </c>
      <c r="F129" s="22">
        <v>337</v>
      </c>
      <c r="G129" s="22">
        <v>14892994.890000001</v>
      </c>
      <c r="H129" s="22">
        <v>81</v>
      </c>
      <c r="I129" s="22">
        <v>1501493.83</v>
      </c>
      <c r="J129" s="22">
        <v>219</v>
      </c>
      <c r="K129" s="22">
        <v>5715260.7999999998</v>
      </c>
      <c r="L129" s="22">
        <f t="shared" si="38"/>
        <v>661</v>
      </c>
      <c r="M129" s="22">
        <f t="shared" si="39"/>
        <v>22910990.370000001</v>
      </c>
      <c r="N129" s="22">
        <v>371</v>
      </c>
      <c r="O129" s="22">
        <v>19788246.32</v>
      </c>
      <c r="P129" s="22">
        <v>70</v>
      </c>
      <c r="Q129" s="22">
        <v>1482402.47</v>
      </c>
      <c r="R129" s="22">
        <f t="shared" si="36"/>
        <v>441</v>
      </c>
      <c r="S129" s="22">
        <f t="shared" si="37"/>
        <v>21270648.789999999</v>
      </c>
      <c r="T129" s="22">
        <f t="shared" si="40"/>
        <v>1102</v>
      </c>
      <c r="U129" s="22">
        <f t="shared" si="41"/>
        <v>44181639.159999996</v>
      </c>
      <c r="V129" s="11"/>
    </row>
    <row r="130" spans="1:22" s="5" customFormat="1">
      <c r="A130" s="18">
        <v>123</v>
      </c>
      <c r="B130" s="31" t="s">
        <v>263</v>
      </c>
      <c r="C130" s="1" t="s">
        <v>264</v>
      </c>
      <c r="D130" s="23"/>
      <c r="E130" s="23"/>
      <c r="F130" s="23">
        <v>2</v>
      </c>
      <c r="G130" s="23">
        <v>11129.45</v>
      </c>
      <c r="H130" s="23">
        <v>1014</v>
      </c>
      <c r="I130" s="23">
        <v>2372304.58</v>
      </c>
      <c r="J130" s="23">
        <v>4030</v>
      </c>
      <c r="K130" s="23">
        <v>20768559.77</v>
      </c>
      <c r="L130" s="21">
        <f t="shared" si="38"/>
        <v>5046</v>
      </c>
      <c r="M130" s="21">
        <f t="shared" si="39"/>
        <v>23151993.800000001</v>
      </c>
      <c r="N130" s="23">
        <v>1865</v>
      </c>
      <c r="O130" s="23">
        <v>19195285.469999999</v>
      </c>
      <c r="P130" s="23">
        <v>17</v>
      </c>
      <c r="Q130" s="23">
        <v>793023.77</v>
      </c>
      <c r="R130" s="21">
        <f t="shared" si="36"/>
        <v>1882</v>
      </c>
      <c r="S130" s="21">
        <f t="shared" si="37"/>
        <v>19988309.239999998</v>
      </c>
      <c r="T130" s="21">
        <f t="shared" si="40"/>
        <v>6928</v>
      </c>
      <c r="U130" s="21">
        <f t="shared" si="41"/>
        <v>43140303.039999999</v>
      </c>
      <c r="V130" s="11"/>
    </row>
    <row r="131" spans="1:22" s="5" customFormat="1">
      <c r="A131" s="15">
        <v>124</v>
      </c>
      <c r="B131" s="30" t="s">
        <v>261</v>
      </c>
      <c r="C131" s="17" t="s">
        <v>262</v>
      </c>
      <c r="D131" s="22">
        <v>2</v>
      </c>
      <c r="E131" s="22">
        <v>5282</v>
      </c>
      <c r="F131" s="22">
        <v>132</v>
      </c>
      <c r="G131" s="22">
        <v>6449737.6900000004</v>
      </c>
      <c r="H131" s="22">
        <v>220</v>
      </c>
      <c r="I131" s="22">
        <v>5417198.46</v>
      </c>
      <c r="J131" s="22">
        <v>289</v>
      </c>
      <c r="K131" s="22">
        <v>9299891.5899999999</v>
      </c>
      <c r="L131" s="22">
        <f t="shared" si="38"/>
        <v>643</v>
      </c>
      <c r="M131" s="22">
        <f t="shared" si="39"/>
        <v>21172109.740000002</v>
      </c>
      <c r="N131" s="22">
        <v>400</v>
      </c>
      <c r="O131" s="22">
        <v>15645398.619999999</v>
      </c>
      <c r="P131" s="22">
        <v>223</v>
      </c>
      <c r="Q131" s="22">
        <v>5318354.8600000003</v>
      </c>
      <c r="R131" s="22">
        <f t="shared" si="36"/>
        <v>623</v>
      </c>
      <c r="S131" s="22">
        <f t="shared" si="37"/>
        <v>20963753.48</v>
      </c>
      <c r="T131" s="22">
        <f t="shared" si="40"/>
        <v>1266</v>
      </c>
      <c r="U131" s="22">
        <f t="shared" si="41"/>
        <v>42135863.219999999</v>
      </c>
      <c r="V131" s="11"/>
    </row>
    <row r="132" spans="1:22" s="5" customFormat="1">
      <c r="A132" s="18">
        <v>125</v>
      </c>
      <c r="B132" s="31" t="s">
        <v>275</v>
      </c>
      <c r="C132" s="1" t="s">
        <v>276</v>
      </c>
      <c r="D132" s="23">
        <v>181</v>
      </c>
      <c r="E132" s="23">
        <v>13591859.800000001</v>
      </c>
      <c r="F132" s="23">
        <v>58</v>
      </c>
      <c r="G132" s="23">
        <v>2300732.8199999998</v>
      </c>
      <c r="H132" s="23">
        <v>96</v>
      </c>
      <c r="I132" s="23">
        <v>3137849.05</v>
      </c>
      <c r="J132" s="23">
        <v>197</v>
      </c>
      <c r="K132" s="23">
        <v>1345660.59</v>
      </c>
      <c r="L132" s="21">
        <f t="shared" si="38"/>
        <v>532</v>
      </c>
      <c r="M132" s="21">
        <f t="shared" si="39"/>
        <v>20376102.260000002</v>
      </c>
      <c r="N132" s="23">
        <v>25</v>
      </c>
      <c r="O132" s="23">
        <v>2042963.29</v>
      </c>
      <c r="P132" s="23">
        <v>86</v>
      </c>
      <c r="Q132" s="23">
        <v>15121086.789999999</v>
      </c>
      <c r="R132" s="21">
        <f t="shared" si="36"/>
        <v>111</v>
      </c>
      <c r="S132" s="21">
        <f t="shared" si="37"/>
        <v>17164050.079999998</v>
      </c>
      <c r="T132" s="21">
        <f t="shared" si="40"/>
        <v>643</v>
      </c>
      <c r="U132" s="21">
        <f t="shared" si="41"/>
        <v>37540152.340000004</v>
      </c>
      <c r="V132" s="11"/>
    </row>
    <row r="133" spans="1:22" s="5" customFormat="1">
      <c r="A133" s="15">
        <v>126</v>
      </c>
      <c r="B133" s="16" t="s">
        <v>258</v>
      </c>
      <c r="C133" s="17" t="s">
        <v>337</v>
      </c>
      <c r="D133" s="22">
        <v>11</v>
      </c>
      <c r="E133" s="22">
        <v>162421.56</v>
      </c>
      <c r="F133" s="22">
        <v>332</v>
      </c>
      <c r="G133" s="22">
        <v>9600304.7200000007</v>
      </c>
      <c r="H133" s="22">
        <v>1848</v>
      </c>
      <c r="I133" s="22">
        <v>3615987.03</v>
      </c>
      <c r="J133" s="22">
        <v>505</v>
      </c>
      <c r="K133" s="22">
        <v>3935222.68</v>
      </c>
      <c r="L133" s="22">
        <f t="shared" si="38"/>
        <v>2696</v>
      </c>
      <c r="M133" s="22">
        <f t="shared" si="39"/>
        <v>17313935.990000002</v>
      </c>
      <c r="N133" s="22">
        <v>624</v>
      </c>
      <c r="O133" s="22">
        <v>14509128</v>
      </c>
      <c r="P133" s="22">
        <v>248</v>
      </c>
      <c r="Q133" s="22">
        <v>4740656.07</v>
      </c>
      <c r="R133" s="22">
        <f t="shared" si="36"/>
        <v>872</v>
      </c>
      <c r="S133" s="22">
        <f t="shared" si="37"/>
        <v>19249784.07</v>
      </c>
      <c r="T133" s="22">
        <f t="shared" si="40"/>
        <v>3568</v>
      </c>
      <c r="U133" s="22">
        <f t="shared" si="41"/>
        <v>36563720.060000002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432</v>
      </c>
      <c r="E134" s="23">
        <v>14183102.210000001</v>
      </c>
      <c r="F134" s="23">
        <v>70</v>
      </c>
      <c r="G134" s="23">
        <v>1231079.31</v>
      </c>
      <c r="H134" s="23">
        <v>57</v>
      </c>
      <c r="I134" s="23">
        <v>692333.94</v>
      </c>
      <c r="J134" s="23">
        <v>256</v>
      </c>
      <c r="K134" s="23">
        <v>1298977.43</v>
      </c>
      <c r="L134" s="21">
        <f t="shared" si="38"/>
        <v>815</v>
      </c>
      <c r="M134" s="21">
        <f t="shared" si="39"/>
        <v>17405492.890000001</v>
      </c>
      <c r="N134" s="23">
        <v>196</v>
      </c>
      <c r="O134" s="23">
        <v>2547787.37</v>
      </c>
      <c r="P134" s="23">
        <v>442</v>
      </c>
      <c r="Q134" s="23">
        <v>14881837.68</v>
      </c>
      <c r="R134" s="21">
        <f t="shared" si="36"/>
        <v>638</v>
      </c>
      <c r="S134" s="21">
        <f t="shared" si="37"/>
        <v>17429625.050000001</v>
      </c>
      <c r="T134" s="21">
        <f t="shared" si="40"/>
        <v>1453</v>
      </c>
      <c r="U134" s="21">
        <f t="shared" si="41"/>
        <v>34835117.939999998</v>
      </c>
      <c r="V134" s="11"/>
    </row>
    <row r="135" spans="1:22" s="5" customFormat="1">
      <c r="A135" s="15">
        <v>128</v>
      </c>
      <c r="B135" s="30" t="s">
        <v>319</v>
      </c>
      <c r="C135" s="17" t="s">
        <v>320</v>
      </c>
      <c r="D135" s="22">
        <v>32</v>
      </c>
      <c r="E135" s="22">
        <v>5868600.0599999996</v>
      </c>
      <c r="F135" s="22">
        <v>96</v>
      </c>
      <c r="G135" s="22">
        <v>12353056.300000001</v>
      </c>
      <c r="H135" s="22">
        <v>1</v>
      </c>
      <c r="I135" s="22">
        <v>10200</v>
      </c>
      <c r="J135" s="22">
        <v>37</v>
      </c>
      <c r="K135" s="22">
        <v>361436.85</v>
      </c>
      <c r="L135" s="22">
        <f t="shared" si="38"/>
        <v>166</v>
      </c>
      <c r="M135" s="22">
        <f t="shared" si="39"/>
        <v>18593293.210000001</v>
      </c>
      <c r="N135" s="22">
        <v>25</v>
      </c>
      <c r="O135" s="22">
        <v>11370476.85</v>
      </c>
      <c r="P135" s="22">
        <v>6</v>
      </c>
      <c r="Q135" s="22">
        <v>4519213.6900000004</v>
      </c>
      <c r="R135" s="22">
        <f t="shared" si="36"/>
        <v>31</v>
      </c>
      <c r="S135" s="22">
        <f t="shared" si="37"/>
        <v>15889690.539999999</v>
      </c>
      <c r="T135" s="22">
        <f t="shared" si="40"/>
        <v>197</v>
      </c>
      <c r="U135" s="22">
        <f t="shared" si="41"/>
        <v>34482983.75</v>
      </c>
      <c r="V135" s="11"/>
    </row>
    <row r="136" spans="1:22" s="5" customFormat="1">
      <c r="A136" s="18">
        <v>129</v>
      </c>
      <c r="B136" s="31" t="s">
        <v>223</v>
      </c>
      <c r="C136" s="1" t="s">
        <v>224</v>
      </c>
      <c r="D136" s="23">
        <v>8</v>
      </c>
      <c r="E136" s="23">
        <v>2170900.67</v>
      </c>
      <c r="F136" s="23">
        <v>31</v>
      </c>
      <c r="G136" s="23">
        <v>4797003.01</v>
      </c>
      <c r="H136" s="23">
        <v>20</v>
      </c>
      <c r="I136" s="23">
        <v>1713493.46</v>
      </c>
      <c r="J136" s="23">
        <v>80</v>
      </c>
      <c r="K136" s="23">
        <v>298234.19</v>
      </c>
      <c r="L136" s="21">
        <f t="shared" si="38"/>
        <v>139</v>
      </c>
      <c r="M136" s="21">
        <f t="shared" si="39"/>
        <v>8979631.3300000001</v>
      </c>
      <c r="N136" s="23">
        <v>40</v>
      </c>
      <c r="O136" s="23">
        <v>19995785.870000001</v>
      </c>
      <c r="P136" s="23">
        <v>23</v>
      </c>
      <c r="Q136" s="23">
        <v>2748952.5</v>
      </c>
      <c r="R136" s="21">
        <f t="shared" si="36"/>
        <v>63</v>
      </c>
      <c r="S136" s="21">
        <f t="shared" si="37"/>
        <v>22744738.370000001</v>
      </c>
      <c r="T136" s="21">
        <f t="shared" si="40"/>
        <v>202</v>
      </c>
      <c r="U136" s="21">
        <f t="shared" si="41"/>
        <v>31724369.700000003</v>
      </c>
      <c r="V136" s="11"/>
    </row>
    <row r="137" spans="1:22" s="5" customFormat="1">
      <c r="A137" s="15">
        <v>130</v>
      </c>
      <c r="B137" s="30" t="s">
        <v>273</v>
      </c>
      <c r="C137" s="17" t="s">
        <v>274</v>
      </c>
      <c r="D137" s="22"/>
      <c r="E137" s="22"/>
      <c r="F137" s="22">
        <v>12</v>
      </c>
      <c r="G137" s="22">
        <v>248120.38</v>
      </c>
      <c r="H137" s="22">
        <v>185</v>
      </c>
      <c r="I137" s="22">
        <v>1302263.3500000001</v>
      </c>
      <c r="J137" s="22">
        <v>2103</v>
      </c>
      <c r="K137" s="22">
        <v>14394824.880000001</v>
      </c>
      <c r="L137" s="22">
        <f t="shared" si="38"/>
        <v>2300</v>
      </c>
      <c r="M137" s="22">
        <f t="shared" si="39"/>
        <v>15945208.610000001</v>
      </c>
      <c r="N137" s="22">
        <v>3466</v>
      </c>
      <c r="O137" s="22">
        <v>14158750.68</v>
      </c>
      <c r="P137" s="22">
        <v>36</v>
      </c>
      <c r="Q137" s="22">
        <v>809838.95</v>
      </c>
      <c r="R137" s="22">
        <f t="shared" si="36"/>
        <v>3502</v>
      </c>
      <c r="S137" s="22">
        <f t="shared" si="37"/>
        <v>14968589.629999999</v>
      </c>
      <c r="T137" s="22">
        <f t="shared" si="40"/>
        <v>5802</v>
      </c>
      <c r="U137" s="22">
        <f t="shared" si="41"/>
        <v>30913798.240000002</v>
      </c>
      <c r="V137" s="11"/>
    </row>
    <row r="138" spans="1:22" s="5" customFormat="1">
      <c r="A138" s="18">
        <v>131</v>
      </c>
      <c r="B138" s="31" t="s">
        <v>271</v>
      </c>
      <c r="C138" s="1" t="s">
        <v>272</v>
      </c>
      <c r="D138" s="23">
        <v>26</v>
      </c>
      <c r="E138" s="23">
        <v>1528887.52</v>
      </c>
      <c r="F138" s="23">
        <v>133</v>
      </c>
      <c r="G138" s="23">
        <v>3484688.22</v>
      </c>
      <c r="H138" s="23">
        <v>174</v>
      </c>
      <c r="I138" s="23">
        <v>2361273.5299999998</v>
      </c>
      <c r="J138" s="23">
        <v>543</v>
      </c>
      <c r="K138" s="23">
        <v>7156615.5899999999</v>
      </c>
      <c r="L138" s="21">
        <f t="shared" si="38"/>
        <v>876</v>
      </c>
      <c r="M138" s="21">
        <f t="shared" si="39"/>
        <v>14531464.859999999</v>
      </c>
      <c r="N138" s="23">
        <v>503</v>
      </c>
      <c r="O138" s="23">
        <v>11255199.779999999</v>
      </c>
      <c r="P138" s="23">
        <v>124</v>
      </c>
      <c r="Q138" s="23">
        <v>4504152.0199999996</v>
      </c>
      <c r="R138" s="21">
        <f t="shared" si="36"/>
        <v>627</v>
      </c>
      <c r="S138" s="21">
        <f t="shared" si="37"/>
        <v>15759351.799999999</v>
      </c>
      <c r="T138" s="21">
        <f t="shared" si="40"/>
        <v>1503</v>
      </c>
      <c r="U138" s="21">
        <f t="shared" si="41"/>
        <v>30290816.659999996</v>
      </c>
      <c r="V138" s="11"/>
    </row>
    <row r="139" spans="1:22" s="5" customFormat="1">
      <c r="A139" s="15">
        <v>132</v>
      </c>
      <c r="B139" s="16" t="s">
        <v>269</v>
      </c>
      <c r="C139" s="17" t="s">
        <v>270</v>
      </c>
      <c r="D139" s="22">
        <v>22</v>
      </c>
      <c r="E139" s="22">
        <v>1455512.7</v>
      </c>
      <c r="F139" s="22">
        <v>5</v>
      </c>
      <c r="G139" s="22">
        <v>444948.1</v>
      </c>
      <c r="H139" s="22">
        <v>1228</v>
      </c>
      <c r="I139" s="22">
        <v>1034643.25</v>
      </c>
      <c r="J139" s="22">
        <v>8781</v>
      </c>
      <c r="K139" s="22">
        <v>11981053.279999999</v>
      </c>
      <c r="L139" s="22">
        <f t="shared" si="38"/>
        <v>10036</v>
      </c>
      <c r="M139" s="22">
        <f t="shared" si="39"/>
        <v>14916157.329999998</v>
      </c>
      <c r="N139" s="22">
        <v>1397</v>
      </c>
      <c r="O139" s="22">
        <v>11703032.74</v>
      </c>
      <c r="P139" s="22">
        <v>25</v>
      </c>
      <c r="Q139" s="22">
        <v>1676599.19</v>
      </c>
      <c r="R139" s="22">
        <f t="shared" si="36"/>
        <v>1422</v>
      </c>
      <c r="S139" s="22">
        <f t="shared" si="37"/>
        <v>13379631.93</v>
      </c>
      <c r="T139" s="22">
        <f t="shared" si="40"/>
        <v>11458</v>
      </c>
      <c r="U139" s="22">
        <f t="shared" si="41"/>
        <v>28295789.259999998</v>
      </c>
      <c r="V139" s="11"/>
    </row>
    <row r="140" spans="1:22" s="5" customFormat="1">
      <c r="A140" s="18">
        <v>133</v>
      </c>
      <c r="B140" s="31" t="s">
        <v>281</v>
      </c>
      <c r="C140" s="1" t="s">
        <v>282</v>
      </c>
      <c r="D140" s="23"/>
      <c r="E140" s="23"/>
      <c r="F140" s="23"/>
      <c r="G140" s="23"/>
      <c r="H140" s="23">
        <v>1515</v>
      </c>
      <c r="I140" s="23">
        <v>3386401.31</v>
      </c>
      <c r="J140" s="23">
        <v>1851</v>
      </c>
      <c r="K140" s="23">
        <v>13964034.26</v>
      </c>
      <c r="L140" s="21">
        <f t="shared" si="38"/>
        <v>3366</v>
      </c>
      <c r="M140" s="21">
        <f t="shared" si="39"/>
        <v>17350435.57</v>
      </c>
      <c r="N140" s="23">
        <v>914</v>
      </c>
      <c r="O140" s="23">
        <v>10348388.640000001</v>
      </c>
      <c r="P140" s="23">
        <v>10</v>
      </c>
      <c r="Q140" s="23">
        <v>73770</v>
      </c>
      <c r="R140" s="21">
        <f t="shared" si="36"/>
        <v>924</v>
      </c>
      <c r="S140" s="21">
        <f t="shared" si="37"/>
        <v>10422158.640000001</v>
      </c>
      <c r="T140" s="21">
        <f t="shared" si="40"/>
        <v>4290</v>
      </c>
      <c r="U140" s="21">
        <f t="shared" si="41"/>
        <v>27772594.210000001</v>
      </c>
      <c r="V140" s="11"/>
    </row>
    <row r="141" spans="1:22" s="5" customFormat="1">
      <c r="A141" s="15">
        <v>134</v>
      </c>
      <c r="B141" s="30" t="s">
        <v>283</v>
      </c>
      <c r="C141" s="17" t="s">
        <v>284</v>
      </c>
      <c r="D141" s="22"/>
      <c r="E141" s="22"/>
      <c r="F141" s="22">
        <v>114</v>
      </c>
      <c r="G141" s="22">
        <v>3967724.13</v>
      </c>
      <c r="H141" s="22">
        <v>134</v>
      </c>
      <c r="I141" s="22">
        <v>5010163.1399999997</v>
      </c>
      <c r="J141" s="22">
        <v>219</v>
      </c>
      <c r="K141" s="22">
        <v>3509592.66</v>
      </c>
      <c r="L141" s="22">
        <f t="shared" si="38"/>
        <v>467</v>
      </c>
      <c r="M141" s="22">
        <f t="shared" si="39"/>
        <v>12487479.93</v>
      </c>
      <c r="N141" s="22">
        <v>299</v>
      </c>
      <c r="O141" s="22">
        <v>7947467.46</v>
      </c>
      <c r="P141" s="22">
        <v>124</v>
      </c>
      <c r="Q141" s="22">
        <v>5461710.54</v>
      </c>
      <c r="R141" s="22">
        <f t="shared" si="36"/>
        <v>423</v>
      </c>
      <c r="S141" s="22">
        <f t="shared" si="37"/>
        <v>13409178</v>
      </c>
      <c r="T141" s="22">
        <f t="shared" si="40"/>
        <v>890</v>
      </c>
      <c r="U141" s="22">
        <f t="shared" si="41"/>
        <v>25896657.93</v>
      </c>
      <c r="V141" s="11"/>
    </row>
    <row r="142" spans="1:22" s="5" customFormat="1">
      <c r="A142" s="18">
        <v>135</v>
      </c>
      <c r="B142" s="31" t="s">
        <v>287</v>
      </c>
      <c r="C142" s="1" t="s">
        <v>288</v>
      </c>
      <c r="D142" s="23"/>
      <c r="E142" s="23"/>
      <c r="F142" s="23">
        <v>63</v>
      </c>
      <c r="G142" s="23">
        <v>917231.7</v>
      </c>
      <c r="H142" s="23">
        <v>117</v>
      </c>
      <c r="I142" s="23">
        <v>1079042.6100000001</v>
      </c>
      <c r="J142" s="23">
        <v>1613</v>
      </c>
      <c r="K142" s="23">
        <v>10330529.300000001</v>
      </c>
      <c r="L142" s="21">
        <f t="shared" si="38"/>
        <v>1793</v>
      </c>
      <c r="M142" s="21">
        <f t="shared" si="39"/>
        <v>12326803.610000001</v>
      </c>
      <c r="N142" s="23">
        <v>1533</v>
      </c>
      <c r="O142" s="23">
        <v>11090081.35</v>
      </c>
      <c r="P142" s="23">
        <v>68</v>
      </c>
      <c r="Q142" s="23">
        <v>921169.39</v>
      </c>
      <c r="R142" s="21">
        <f t="shared" si="36"/>
        <v>1601</v>
      </c>
      <c r="S142" s="21">
        <f t="shared" si="37"/>
        <v>12011250.74</v>
      </c>
      <c r="T142" s="21">
        <f t="shared" si="40"/>
        <v>3394</v>
      </c>
      <c r="U142" s="21">
        <f t="shared" si="41"/>
        <v>24338054.350000001</v>
      </c>
      <c r="V142" s="11"/>
    </row>
    <row r="143" spans="1:22" s="5" customFormat="1">
      <c r="A143" s="15">
        <v>136</v>
      </c>
      <c r="B143" s="30" t="s">
        <v>267</v>
      </c>
      <c r="C143" s="17" t="s">
        <v>268</v>
      </c>
      <c r="D143" s="22">
        <v>31</v>
      </c>
      <c r="E143" s="22">
        <v>344403.14</v>
      </c>
      <c r="F143" s="22">
        <v>346</v>
      </c>
      <c r="G143" s="22">
        <v>4737799.41</v>
      </c>
      <c r="H143" s="22">
        <v>227</v>
      </c>
      <c r="I143" s="22">
        <v>1615801.88</v>
      </c>
      <c r="J143" s="22">
        <v>887</v>
      </c>
      <c r="K143" s="22">
        <v>5481068.6200000001</v>
      </c>
      <c r="L143" s="22">
        <f t="shared" si="38"/>
        <v>1491</v>
      </c>
      <c r="M143" s="22">
        <f t="shared" si="39"/>
        <v>12179073.050000001</v>
      </c>
      <c r="N143" s="22">
        <v>1292</v>
      </c>
      <c r="O143" s="22">
        <v>9977843.1400000006</v>
      </c>
      <c r="P143" s="22">
        <v>138</v>
      </c>
      <c r="Q143" s="22">
        <v>1719056.05</v>
      </c>
      <c r="R143" s="22">
        <f t="shared" si="36"/>
        <v>1430</v>
      </c>
      <c r="S143" s="22">
        <f t="shared" si="37"/>
        <v>11696899.190000001</v>
      </c>
      <c r="T143" s="22">
        <f t="shared" si="40"/>
        <v>2921</v>
      </c>
      <c r="U143" s="22">
        <f t="shared" si="41"/>
        <v>23875972.240000002</v>
      </c>
      <c r="V143" s="11"/>
    </row>
    <row r="144" spans="1:22" s="5" customFormat="1">
      <c r="A144" s="18">
        <v>137</v>
      </c>
      <c r="B144" s="31" t="s">
        <v>289</v>
      </c>
      <c r="C144" s="1" t="s">
        <v>290</v>
      </c>
      <c r="D144" s="23"/>
      <c r="E144" s="23"/>
      <c r="F144" s="23"/>
      <c r="G144" s="23"/>
      <c r="H144" s="23">
        <v>826</v>
      </c>
      <c r="I144" s="23">
        <v>2204495.7799999998</v>
      </c>
      <c r="J144" s="23">
        <v>1988</v>
      </c>
      <c r="K144" s="23">
        <v>9423355.0299999993</v>
      </c>
      <c r="L144" s="21">
        <f t="shared" si="38"/>
        <v>2814</v>
      </c>
      <c r="M144" s="21">
        <f t="shared" si="39"/>
        <v>11627850.809999999</v>
      </c>
      <c r="N144" s="23">
        <v>1065</v>
      </c>
      <c r="O144" s="23">
        <v>7711536.0999999996</v>
      </c>
      <c r="P144" s="23">
        <v>49</v>
      </c>
      <c r="Q144" s="23">
        <v>498777.07</v>
      </c>
      <c r="R144" s="21">
        <f t="shared" si="36"/>
        <v>1114</v>
      </c>
      <c r="S144" s="21">
        <f t="shared" si="37"/>
        <v>8210313.1699999999</v>
      </c>
      <c r="T144" s="21">
        <f t="shared" si="40"/>
        <v>3928</v>
      </c>
      <c r="U144" s="21">
        <f t="shared" si="41"/>
        <v>19838163.979999997</v>
      </c>
      <c r="V144" s="11"/>
    </row>
    <row r="145" spans="1:22" s="5" customFormat="1">
      <c r="A145" s="15">
        <v>138</v>
      </c>
      <c r="B145" s="16" t="s">
        <v>279</v>
      </c>
      <c r="C145" s="17" t="s">
        <v>280</v>
      </c>
      <c r="D145" s="22">
        <v>22</v>
      </c>
      <c r="E145" s="22">
        <v>442600</v>
      </c>
      <c r="F145" s="22">
        <v>25</v>
      </c>
      <c r="G145" s="22">
        <v>486970.01</v>
      </c>
      <c r="H145" s="22">
        <v>893</v>
      </c>
      <c r="I145" s="22">
        <v>3097323.23</v>
      </c>
      <c r="J145" s="22">
        <v>1123</v>
      </c>
      <c r="K145" s="22">
        <v>7251639.5300000003</v>
      </c>
      <c r="L145" s="22">
        <f t="shared" si="38"/>
        <v>2063</v>
      </c>
      <c r="M145" s="22">
        <f t="shared" si="39"/>
        <v>11278532.77</v>
      </c>
      <c r="N145" s="22">
        <v>320</v>
      </c>
      <c r="O145" s="22">
        <v>5938484.0800000001</v>
      </c>
      <c r="P145" s="22">
        <v>51</v>
      </c>
      <c r="Q145" s="22">
        <v>1737986.21</v>
      </c>
      <c r="R145" s="22">
        <f t="shared" si="36"/>
        <v>371</v>
      </c>
      <c r="S145" s="22">
        <f t="shared" si="37"/>
        <v>7676470.29</v>
      </c>
      <c r="T145" s="22">
        <f t="shared" si="40"/>
        <v>2434</v>
      </c>
      <c r="U145" s="22">
        <f t="shared" si="41"/>
        <v>18955003.059999999</v>
      </c>
      <c r="V145" s="11"/>
    </row>
    <row r="146" spans="1:22" s="5" customFormat="1">
      <c r="A146" s="18">
        <v>139</v>
      </c>
      <c r="B146" s="31" t="s">
        <v>285</v>
      </c>
      <c r="C146" s="1" t="s">
        <v>286</v>
      </c>
      <c r="D146" s="23"/>
      <c r="E146" s="23"/>
      <c r="F146" s="23">
        <v>2</v>
      </c>
      <c r="G146" s="23">
        <v>1935.43</v>
      </c>
      <c r="H146" s="23">
        <v>716</v>
      </c>
      <c r="I146" s="23">
        <v>2803630</v>
      </c>
      <c r="J146" s="23">
        <v>1590</v>
      </c>
      <c r="K146" s="23">
        <v>7806893.9299999997</v>
      </c>
      <c r="L146" s="21">
        <f t="shared" si="38"/>
        <v>2308</v>
      </c>
      <c r="M146" s="21">
        <f t="shared" si="39"/>
        <v>10612459.359999999</v>
      </c>
      <c r="N146" s="23">
        <v>862</v>
      </c>
      <c r="O146" s="23">
        <v>5597095.7000000002</v>
      </c>
      <c r="P146" s="23">
        <v>65</v>
      </c>
      <c r="Q146" s="23">
        <v>599714.88</v>
      </c>
      <c r="R146" s="21">
        <f t="shared" si="36"/>
        <v>927</v>
      </c>
      <c r="S146" s="21">
        <f t="shared" si="37"/>
        <v>6196810.5800000001</v>
      </c>
      <c r="T146" s="21">
        <f t="shared" si="40"/>
        <v>3235</v>
      </c>
      <c r="U146" s="21">
        <f t="shared" si="41"/>
        <v>16809269.939999998</v>
      </c>
      <c r="V146" s="11"/>
    </row>
    <row r="147" spans="1:22" s="5" customFormat="1">
      <c r="A147" s="15">
        <v>140</v>
      </c>
      <c r="B147" s="30" t="s">
        <v>303</v>
      </c>
      <c r="C147" s="17" t="s">
        <v>304</v>
      </c>
      <c r="D147" s="22"/>
      <c r="E147" s="22"/>
      <c r="F147" s="22">
        <v>5</v>
      </c>
      <c r="G147" s="22">
        <v>87344.2</v>
      </c>
      <c r="H147" s="22">
        <v>297</v>
      </c>
      <c r="I147" s="22">
        <v>302857.88</v>
      </c>
      <c r="J147" s="22">
        <v>919</v>
      </c>
      <c r="K147" s="22">
        <v>8221234.6799999997</v>
      </c>
      <c r="L147" s="22">
        <f t="shared" si="38"/>
        <v>1221</v>
      </c>
      <c r="M147" s="22">
        <f t="shared" si="39"/>
        <v>8611436.7599999998</v>
      </c>
      <c r="N147" s="22">
        <v>1255</v>
      </c>
      <c r="O147" s="22">
        <v>8042005.3200000003</v>
      </c>
      <c r="P147" s="22">
        <v>20</v>
      </c>
      <c r="Q147" s="22">
        <v>18601.28</v>
      </c>
      <c r="R147" s="22">
        <f t="shared" si="36"/>
        <v>1275</v>
      </c>
      <c r="S147" s="22">
        <f t="shared" si="37"/>
        <v>8060606.6000000006</v>
      </c>
      <c r="T147" s="22">
        <f t="shared" si="40"/>
        <v>2496</v>
      </c>
      <c r="U147" s="22">
        <f t="shared" si="41"/>
        <v>16672043.359999999</v>
      </c>
      <c r="V147" s="11"/>
    </row>
    <row r="148" spans="1:22" s="5" customFormat="1">
      <c r="A148" s="18">
        <v>141</v>
      </c>
      <c r="B148" s="31" t="s">
        <v>265</v>
      </c>
      <c r="C148" s="1" t="s">
        <v>266</v>
      </c>
      <c r="D148" s="23">
        <v>6</v>
      </c>
      <c r="E148" s="23">
        <v>5320032.41</v>
      </c>
      <c r="F148" s="23">
        <v>19</v>
      </c>
      <c r="G148" s="23">
        <v>1156436.6399999999</v>
      </c>
      <c r="H148" s="23">
        <v>3018</v>
      </c>
      <c r="I148" s="23">
        <v>2023498.4</v>
      </c>
      <c r="J148" s="23">
        <v>253</v>
      </c>
      <c r="K148" s="23">
        <v>424512.88</v>
      </c>
      <c r="L148" s="21">
        <f t="shared" si="38"/>
        <v>3296</v>
      </c>
      <c r="M148" s="21">
        <f t="shared" si="39"/>
        <v>8924480.3300000001</v>
      </c>
      <c r="N148" s="23">
        <v>5</v>
      </c>
      <c r="O148" s="23">
        <v>921479</v>
      </c>
      <c r="P148" s="23">
        <v>20</v>
      </c>
      <c r="Q148" s="23">
        <v>6712624</v>
      </c>
      <c r="R148" s="21">
        <f t="shared" si="36"/>
        <v>25</v>
      </c>
      <c r="S148" s="21">
        <f t="shared" si="37"/>
        <v>7634103</v>
      </c>
      <c r="T148" s="21">
        <f t="shared" si="40"/>
        <v>3321</v>
      </c>
      <c r="U148" s="21">
        <f t="shared" si="41"/>
        <v>16558583.33</v>
      </c>
      <c r="V148" s="11"/>
    </row>
    <row r="149" spans="1:22" s="5" customFormat="1">
      <c r="A149" s="15">
        <v>142</v>
      </c>
      <c r="B149" s="30" t="s">
        <v>293</v>
      </c>
      <c r="C149" s="17" t="s">
        <v>294</v>
      </c>
      <c r="D149" s="22"/>
      <c r="E149" s="22"/>
      <c r="F149" s="22"/>
      <c r="G149" s="22"/>
      <c r="H149" s="22">
        <v>41</v>
      </c>
      <c r="I149" s="22">
        <v>577129.71</v>
      </c>
      <c r="J149" s="22">
        <v>196</v>
      </c>
      <c r="K149" s="22">
        <v>8099924.6399999997</v>
      </c>
      <c r="L149" s="22">
        <f t="shared" si="38"/>
        <v>237</v>
      </c>
      <c r="M149" s="22">
        <f t="shared" si="39"/>
        <v>8677054.3499999996</v>
      </c>
      <c r="N149" s="22">
        <v>31</v>
      </c>
      <c r="O149" s="22">
        <v>7631060.4000000004</v>
      </c>
      <c r="P149" s="22"/>
      <c r="Q149" s="22"/>
      <c r="R149" s="22">
        <f t="shared" si="36"/>
        <v>31</v>
      </c>
      <c r="S149" s="22">
        <f t="shared" si="37"/>
        <v>7631060.4000000004</v>
      </c>
      <c r="T149" s="22">
        <f t="shared" si="40"/>
        <v>268</v>
      </c>
      <c r="U149" s="22">
        <f t="shared" si="41"/>
        <v>16308114.75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3</v>
      </c>
      <c r="G150" s="23">
        <v>7826.06</v>
      </c>
      <c r="H150" s="23">
        <v>343</v>
      </c>
      <c r="I150" s="23">
        <v>459195.04</v>
      </c>
      <c r="J150" s="23">
        <v>877</v>
      </c>
      <c r="K150" s="23">
        <v>5487914.1600000001</v>
      </c>
      <c r="L150" s="21">
        <f t="shared" si="38"/>
        <v>1223</v>
      </c>
      <c r="M150" s="21">
        <f t="shared" si="39"/>
        <v>5954935.2599999998</v>
      </c>
      <c r="N150" s="23">
        <v>1172</v>
      </c>
      <c r="O150" s="23">
        <v>5071294.62</v>
      </c>
      <c r="P150" s="23">
        <v>5</v>
      </c>
      <c r="Q150" s="23">
        <v>25671.57</v>
      </c>
      <c r="R150" s="21">
        <f t="shared" si="36"/>
        <v>1177</v>
      </c>
      <c r="S150" s="21">
        <f t="shared" si="37"/>
        <v>5096966.1900000004</v>
      </c>
      <c r="T150" s="21">
        <f t="shared" si="40"/>
        <v>2400</v>
      </c>
      <c r="U150" s="21">
        <f t="shared" si="41"/>
        <v>11051901.449999999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388</v>
      </c>
      <c r="I151" s="22">
        <v>202949.55</v>
      </c>
      <c r="J151" s="22">
        <v>2157</v>
      </c>
      <c r="K151" s="22">
        <v>4734106.54</v>
      </c>
      <c r="L151" s="22">
        <f t="shared" si="38"/>
        <v>2545</v>
      </c>
      <c r="M151" s="22">
        <f t="shared" si="39"/>
        <v>4937056.09</v>
      </c>
      <c r="N151" s="22">
        <v>521</v>
      </c>
      <c r="O151" s="22">
        <v>4585184.62</v>
      </c>
      <c r="P151" s="22">
        <v>1</v>
      </c>
      <c r="Q151" s="22">
        <v>5555.5</v>
      </c>
      <c r="R151" s="22">
        <f t="shared" si="36"/>
        <v>522</v>
      </c>
      <c r="S151" s="22">
        <f t="shared" si="37"/>
        <v>4590740.12</v>
      </c>
      <c r="T151" s="22">
        <f t="shared" si="40"/>
        <v>3067</v>
      </c>
      <c r="U151" s="22">
        <f t="shared" si="41"/>
        <v>9527796.2100000009</v>
      </c>
      <c r="V151" s="11"/>
    </row>
    <row r="152" spans="1:22" s="5" customFormat="1">
      <c r="A152" s="18">
        <v>145</v>
      </c>
      <c r="B152" s="31" t="s">
        <v>297</v>
      </c>
      <c r="C152" s="1" t="s">
        <v>298</v>
      </c>
      <c r="D152" s="23"/>
      <c r="E152" s="23"/>
      <c r="F152" s="23"/>
      <c r="G152" s="23"/>
      <c r="H152" s="23">
        <v>1146</v>
      </c>
      <c r="I152" s="23">
        <v>4430562.18</v>
      </c>
      <c r="J152" s="23">
        <v>1168</v>
      </c>
      <c r="K152" s="23">
        <v>3665452.1</v>
      </c>
      <c r="L152" s="21">
        <f t="shared" si="38"/>
        <v>2314</v>
      </c>
      <c r="M152" s="21">
        <f t="shared" si="39"/>
        <v>8096014.2799999993</v>
      </c>
      <c r="N152" s="23">
        <v>24</v>
      </c>
      <c r="O152" s="23">
        <v>184524.58</v>
      </c>
      <c r="P152" s="23">
        <v>43</v>
      </c>
      <c r="Q152" s="23">
        <v>906935.7</v>
      </c>
      <c r="R152" s="21">
        <f t="shared" si="36"/>
        <v>67</v>
      </c>
      <c r="S152" s="21">
        <f t="shared" si="37"/>
        <v>1091460.28</v>
      </c>
      <c r="T152" s="21">
        <f t="shared" si="40"/>
        <v>2381</v>
      </c>
      <c r="U152" s="21">
        <f t="shared" si="41"/>
        <v>9187474.5599999987</v>
      </c>
      <c r="V152" s="11"/>
    </row>
    <row r="153" spans="1:22" s="5" customFormat="1">
      <c r="A153" s="15">
        <v>146</v>
      </c>
      <c r="B153" s="16" t="s">
        <v>309</v>
      </c>
      <c r="C153" s="17" t="s">
        <v>310</v>
      </c>
      <c r="D153" s="22"/>
      <c r="E153" s="22"/>
      <c r="F153" s="22"/>
      <c r="G153" s="22"/>
      <c r="H153" s="22">
        <v>65</v>
      </c>
      <c r="I153" s="22">
        <v>73397.2</v>
      </c>
      <c r="J153" s="22">
        <v>883</v>
      </c>
      <c r="K153" s="22">
        <v>4439086.3600000003</v>
      </c>
      <c r="L153" s="22">
        <f t="shared" si="38"/>
        <v>948</v>
      </c>
      <c r="M153" s="22">
        <f t="shared" si="39"/>
        <v>4512483.5600000005</v>
      </c>
      <c r="N153" s="22">
        <v>798</v>
      </c>
      <c r="O153" s="22">
        <v>4403351.41</v>
      </c>
      <c r="P153" s="22">
        <v>16</v>
      </c>
      <c r="Q153" s="22">
        <v>41058.43</v>
      </c>
      <c r="R153" s="22">
        <f t="shared" si="36"/>
        <v>814</v>
      </c>
      <c r="S153" s="22">
        <f t="shared" si="37"/>
        <v>4444409.84</v>
      </c>
      <c r="T153" s="22">
        <f t="shared" si="40"/>
        <v>1762</v>
      </c>
      <c r="U153" s="22">
        <f t="shared" si="41"/>
        <v>8956893.4000000004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63</v>
      </c>
      <c r="I154" s="23">
        <v>711712.03</v>
      </c>
      <c r="J154" s="23">
        <v>1301</v>
      </c>
      <c r="K154" s="23">
        <v>3337805.71</v>
      </c>
      <c r="L154" s="21">
        <f t="shared" si="38"/>
        <v>1364</v>
      </c>
      <c r="M154" s="21">
        <f t="shared" si="39"/>
        <v>4049517.74</v>
      </c>
      <c r="N154" s="23">
        <v>1032</v>
      </c>
      <c r="O154" s="23">
        <v>3260810.91</v>
      </c>
      <c r="P154" s="23">
        <v>19</v>
      </c>
      <c r="Q154" s="23">
        <v>678271.16</v>
      </c>
      <c r="R154" s="21">
        <f t="shared" si="36"/>
        <v>1051</v>
      </c>
      <c r="S154" s="21">
        <f t="shared" si="37"/>
        <v>3939082.0700000003</v>
      </c>
      <c r="T154" s="21">
        <f t="shared" si="40"/>
        <v>2415</v>
      </c>
      <c r="U154" s="21">
        <f t="shared" si="41"/>
        <v>7988599.8100000005</v>
      </c>
      <c r="V154" s="11"/>
    </row>
    <row r="155" spans="1:22" s="5" customFormat="1">
      <c r="A155" s="15">
        <v>148</v>
      </c>
      <c r="B155" s="30" t="s">
        <v>259</v>
      </c>
      <c r="C155" s="17" t="s">
        <v>260</v>
      </c>
      <c r="D155" s="22"/>
      <c r="E155" s="22"/>
      <c r="F155" s="22"/>
      <c r="G155" s="22"/>
      <c r="H155" s="22">
        <v>40</v>
      </c>
      <c r="I155" s="22">
        <v>2333604.31</v>
      </c>
      <c r="J155" s="22">
        <v>54</v>
      </c>
      <c r="K155" s="22">
        <v>555758.71</v>
      </c>
      <c r="L155" s="22">
        <f t="shared" si="38"/>
        <v>94</v>
      </c>
      <c r="M155" s="22">
        <f t="shared" si="39"/>
        <v>2889363.02</v>
      </c>
      <c r="N155" s="22">
        <v>7</v>
      </c>
      <c r="O155" s="22">
        <v>506672.2</v>
      </c>
      <c r="P155" s="22">
        <v>1</v>
      </c>
      <c r="Q155" s="22">
        <v>2264800</v>
      </c>
      <c r="R155" s="22">
        <f t="shared" si="36"/>
        <v>8</v>
      </c>
      <c r="S155" s="22">
        <f t="shared" si="37"/>
        <v>2771472.2</v>
      </c>
      <c r="T155" s="22">
        <f t="shared" si="40"/>
        <v>102</v>
      </c>
      <c r="U155" s="22">
        <f t="shared" si="41"/>
        <v>5660835.2200000007</v>
      </c>
      <c r="V155" s="11"/>
    </row>
    <row r="156" spans="1:22" s="5" customFormat="1">
      <c r="A156" s="18">
        <v>149</v>
      </c>
      <c r="B156" s="31" t="s">
        <v>305</v>
      </c>
      <c r="C156" s="1" t="s">
        <v>306</v>
      </c>
      <c r="D156" s="23"/>
      <c r="E156" s="23"/>
      <c r="F156" s="23">
        <v>4</v>
      </c>
      <c r="G156" s="23">
        <v>79409</v>
      </c>
      <c r="H156" s="23">
        <v>606</v>
      </c>
      <c r="I156" s="23">
        <v>373384.87</v>
      </c>
      <c r="J156" s="23">
        <v>1824</v>
      </c>
      <c r="K156" s="23">
        <v>2274993.2799999998</v>
      </c>
      <c r="L156" s="21">
        <f t="shared" si="38"/>
        <v>2434</v>
      </c>
      <c r="M156" s="21">
        <f t="shared" si="39"/>
        <v>2727787.15</v>
      </c>
      <c r="N156" s="23">
        <v>207</v>
      </c>
      <c r="O156" s="23">
        <v>2056569.25</v>
      </c>
      <c r="P156" s="23">
        <v>2</v>
      </c>
      <c r="Q156" s="23">
        <v>25628.5</v>
      </c>
      <c r="R156" s="21">
        <f t="shared" si="36"/>
        <v>209</v>
      </c>
      <c r="S156" s="21">
        <f t="shared" si="37"/>
        <v>2082197.75</v>
      </c>
      <c r="T156" s="21">
        <f t="shared" si="40"/>
        <v>2643</v>
      </c>
      <c r="U156" s="21">
        <f t="shared" si="41"/>
        <v>4809984.9000000004</v>
      </c>
      <c r="V156" s="11"/>
    </row>
    <row r="157" spans="1:22" s="5" customFormat="1">
      <c r="A157" s="15">
        <v>150</v>
      </c>
      <c r="B157" s="30" t="s">
        <v>323</v>
      </c>
      <c r="C157" s="17" t="s">
        <v>324</v>
      </c>
      <c r="D157" s="22">
        <v>15</v>
      </c>
      <c r="E157" s="22">
        <v>1960436</v>
      </c>
      <c r="F157" s="22"/>
      <c r="G157" s="22"/>
      <c r="H157" s="22">
        <v>30</v>
      </c>
      <c r="I157" s="22">
        <v>85414.67</v>
      </c>
      <c r="J157" s="22">
        <v>35</v>
      </c>
      <c r="K157" s="22">
        <v>15882.09</v>
      </c>
      <c r="L157" s="22">
        <f t="shared" si="38"/>
        <v>80</v>
      </c>
      <c r="M157" s="22">
        <f t="shared" si="39"/>
        <v>2061732.76</v>
      </c>
      <c r="N157" s="22"/>
      <c r="O157" s="22"/>
      <c r="P157" s="22">
        <v>14</v>
      </c>
      <c r="Q157" s="22">
        <v>2050000</v>
      </c>
      <c r="R157" s="22">
        <f t="shared" si="36"/>
        <v>14</v>
      </c>
      <c r="S157" s="22">
        <f t="shared" si="37"/>
        <v>2050000</v>
      </c>
      <c r="T157" s="22">
        <f t="shared" si="40"/>
        <v>94</v>
      </c>
      <c r="U157" s="22">
        <f t="shared" si="41"/>
        <v>4111732.76</v>
      </c>
      <c r="V157" s="11"/>
    </row>
    <row r="158" spans="1:22" s="5" customFormat="1">
      <c r="A158" s="18">
        <v>151</v>
      </c>
      <c r="B158" s="31" t="s">
        <v>307</v>
      </c>
      <c r="C158" s="1" t="s">
        <v>308</v>
      </c>
      <c r="D158" s="23"/>
      <c r="E158" s="23"/>
      <c r="F158" s="23"/>
      <c r="G158" s="23"/>
      <c r="H158" s="23">
        <v>620</v>
      </c>
      <c r="I158" s="23">
        <v>546340.69999999995</v>
      </c>
      <c r="J158" s="23">
        <v>961</v>
      </c>
      <c r="K158" s="23">
        <v>1890148.01</v>
      </c>
      <c r="L158" s="21">
        <f t="shared" si="38"/>
        <v>1581</v>
      </c>
      <c r="M158" s="21">
        <f t="shared" si="39"/>
        <v>2436488.71</v>
      </c>
      <c r="N158" s="23">
        <v>59</v>
      </c>
      <c r="O158" s="23">
        <v>1370193.86</v>
      </c>
      <c r="P158" s="23"/>
      <c r="Q158" s="23"/>
      <c r="R158" s="21">
        <f t="shared" si="36"/>
        <v>59</v>
      </c>
      <c r="S158" s="21">
        <f t="shared" si="37"/>
        <v>1370193.86</v>
      </c>
      <c r="T158" s="21">
        <f t="shared" si="40"/>
        <v>1640</v>
      </c>
      <c r="U158" s="21">
        <f t="shared" si="41"/>
        <v>3806682.5700000003</v>
      </c>
      <c r="V158" s="11"/>
    </row>
    <row r="159" spans="1:22" s="5" customFormat="1">
      <c r="A159" s="15">
        <v>152</v>
      </c>
      <c r="B159" s="30" t="s">
        <v>311</v>
      </c>
      <c r="C159" s="17" t="s">
        <v>312</v>
      </c>
      <c r="D159" s="22"/>
      <c r="E159" s="22"/>
      <c r="F159" s="22"/>
      <c r="G159" s="22"/>
      <c r="H159" s="22">
        <v>7</v>
      </c>
      <c r="I159" s="22">
        <v>145992.99</v>
      </c>
      <c r="J159" s="22">
        <v>58</v>
      </c>
      <c r="K159" s="22">
        <v>692735.95</v>
      </c>
      <c r="L159" s="22">
        <f t="shared" si="38"/>
        <v>65</v>
      </c>
      <c r="M159" s="22">
        <f t="shared" si="39"/>
        <v>838728.94</v>
      </c>
      <c r="N159" s="22">
        <v>52</v>
      </c>
      <c r="O159" s="22">
        <v>686875.59</v>
      </c>
      <c r="P159" s="22">
        <v>7</v>
      </c>
      <c r="Q159" s="22">
        <v>145962.99</v>
      </c>
      <c r="R159" s="22">
        <f t="shared" si="36"/>
        <v>59</v>
      </c>
      <c r="S159" s="22">
        <f t="shared" si="37"/>
        <v>832838.58</v>
      </c>
      <c r="T159" s="22">
        <f t="shared" si="40"/>
        <v>124</v>
      </c>
      <c r="U159" s="22">
        <f t="shared" si="41"/>
        <v>1671567.52</v>
      </c>
      <c r="V159" s="11"/>
    </row>
    <row r="160" spans="1:22" s="5" customFormat="1">
      <c r="A160" s="18">
        <v>153</v>
      </c>
      <c r="B160" s="31" t="s">
        <v>313</v>
      </c>
      <c r="C160" s="1" t="s">
        <v>314</v>
      </c>
      <c r="D160" s="23"/>
      <c r="E160" s="23"/>
      <c r="F160" s="23"/>
      <c r="G160" s="23"/>
      <c r="H160" s="23">
        <v>103</v>
      </c>
      <c r="I160" s="23">
        <v>90749.6</v>
      </c>
      <c r="J160" s="23">
        <v>234</v>
      </c>
      <c r="K160" s="23">
        <v>424148.71</v>
      </c>
      <c r="L160" s="21">
        <f t="shared" si="38"/>
        <v>337</v>
      </c>
      <c r="M160" s="21">
        <f t="shared" si="39"/>
        <v>514898.31000000006</v>
      </c>
      <c r="N160" s="23">
        <v>65</v>
      </c>
      <c r="O160" s="23">
        <v>347393</v>
      </c>
      <c r="P160" s="23"/>
      <c r="Q160" s="23"/>
      <c r="R160" s="21">
        <f t="shared" si="36"/>
        <v>65</v>
      </c>
      <c r="S160" s="21">
        <f t="shared" si="37"/>
        <v>347393</v>
      </c>
      <c r="T160" s="21">
        <f t="shared" si="40"/>
        <v>402</v>
      </c>
      <c r="U160" s="21">
        <f t="shared" si="41"/>
        <v>862291.31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24</v>
      </c>
      <c r="I161" s="22">
        <v>37555.919999999998</v>
      </c>
      <c r="J161" s="22">
        <v>60</v>
      </c>
      <c r="K161" s="22">
        <v>168262.22</v>
      </c>
      <c r="L161" s="22">
        <f t="shared" si="38"/>
        <v>84</v>
      </c>
      <c r="M161" s="22">
        <f t="shared" si="39"/>
        <v>205818.14</v>
      </c>
      <c r="N161" s="22">
        <v>53</v>
      </c>
      <c r="O161" s="22">
        <v>163136.48000000001</v>
      </c>
      <c r="P161" s="22">
        <v>15</v>
      </c>
      <c r="Q161" s="22">
        <v>39168.620000000003</v>
      </c>
      <c r="R161" s="22">
        <f t="shared" si="36"/>
        <v>68</v>
      </c>
      <c r="S161" s="22">
        <f t="shared" si="37"/>
        <v>202305.1</v>
      </c>
      <c r="T161" s="22">
        <f t="shared" si="40"/>
        <v>152</v>
      </c>
      <c r="U161" s="22">
        <f t="shared" si="41"/>
        <v>408123.24</v>
      </c>
      <c r="V161" s="11"/>
    </row>
    <row r="162" spans="1:22" s="5" customFormat="1">
      <c r="A162" s="18">
        <v>155</v>
      </c>
      <c r="B162" s="31" t="s">
        <v>315</v>
      </c>
      <c r="C162" s="1" t="s">
        <v>316</v>
      </c>
      <c r="D162" s="23"/>
      <c r="E162" s="23"/>
      <c r="F162" s="23"/>
      <c r="G162" s="23"/>
      <c r="H162" s="23"/>
      <c r="I162" s="23"/>
      <c r="J162" s="23">
        <v>39</v>
      </c>
      <c r="K162" s="23">
        <v>81526.899999999994</v>
      </c>
      <c r="L162" s="21">
        <f t="shared" si="38"/>
        <v>39</v>
      </c>
      <c r="M162" s="21">
        <f t="shared" si="39"/>
        <v>81526.899999999994</v>
      </c>
      <c r="N162" s="23">
        <v>11</v>
      </c>
      <c r="O162" s="23">
        <v>210843.27</v>
      </c>
      <c r="P162" s="23"/>
      <c r="Q162" s="23"/>
      <c r="R162" s="21">
        <f t="shared" si="36"/>
        <v>11</v>
      </c>
      <c r="S162" s="21">
        <f t="shared" si="37"/>
        <v>210843.27</v>
      </c>
      <c r="T162" s="21">
        <f t="shared" si="40"/>
        <v>50</v>
      </c>
      <c r="U162" s="21">
        <f t="shared" si="41"/>
        <v>292370.17</v>
      </c>
      <c r="V162" s="11"/>
    </row>
    <row r="163" spans="1:22" s="5" customFormat="1">
      <c r="A163" s="15">
        <v>156</v>
      </c>
      <c r="B163" s="30" t="s">
        <v>338</v>
      </c>
      <c r="C163" s="17" t="s">
        <v>339</v>
      </c>
      <c r="D163" s="22">
        <v>2</v>
      </c>
      <c r="E163" s="22">
        <v>119066.09</v>
      </c>
      <c r="F163" s="22"/>
      <c r="G163" s="22"/>
      <c r="H163" s="22"/>
      <c r="I163" s="22"/>
      <c r="J163" s="22"/>
      <c r="K163" s="22"/>
      <c r="L163" s="22">
        <f t="shared" si="38"/>
        <v>2</v>
      </c>
      <c r="M163" s="22">
        <f t="shared" si="39"/>
        <v>119066.09</v>
      </c>
      <c r="N163" s="22"/>
      <c r="O163" s="22"/>
      <c r="P163" s="22"/>
      <c r="Q163" s="22"/>
      <c r="R163" s="22">
        <f t="shared" ref="R163:R169" si="42">N163+P163</f>
        <v>0</v>
      </c>
      <c r="S163" s="22">
        <f t="shared" ref="S163:S169" si="43">O163+Q163</f>
        <v>0</v>
      </c>
      <c r="T163" s="22">
        <f t="shared" si="40"/>
        <v>2</v>
      </c>
      <c r="U163" s="22">
        <f t="shared" si="41"/>
        <v>119066.09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8"/>
        <v>0</v>
      </c>
      <c r="M164" s="21">
        <f t="shared" si="39"/>
        <v>0</v>
      </c>
      <c r="N164" s="23">
        <v>7</v>
      </c>
      <c r="O164" s="23">
        <v>45500</v>
      </c>
      <c r="P164" s="23">
        <v>7</v>
      </c>
      <c r="Q164" s="23">
        <v>45500</v>
      </c>
      <c r="R164" s="21">
        <f t="shared" si="42"/>
        <v>14</v>
      </c>
      <c r="S164" s="21">
        <f t="shared" si="43"/>
        <v>91000</v>
      </c>
      <c r="T164" s="21">
        <f t="shared" si="40"/>
        <v>14</v>
      </c>
      <c r="U164" s="21">
        <f t="shared" si="41"/>
        <v>91000</v>
      </c>
      <c r="V164" s="11"/>
    </row>
    <row r="165" spans="1:22" s="5" customFormat="1">
      <c r="A165" s="15">
        <v>158</v>
      </c>
      <c r="B165" s="30" t="s">
        <v>325</v>
      </c>
      <c r="C165" s="17" t="s">
        <v>326</v>
      </c>
      <c r="D165" s="22"/>
      <c r="E165" s="22"/>
      <c r="F165" s="22"/>
      <c r="G165" s="22"/>
      <c r="H165" s="22"/>
      <c r="I165" s="22"/>
      <c r="J165" s="22">
        <v>32</v>
      </c>
      <c r="K165" s="22">
        <v>86092.46</v>
      </c>
      <c r="L165" s="22">
        <f t="shared" ref="L165:L169" si="44">D165+F165+H165+J165</f>
        <v>32</v>
      </c>
      <c r="M165" s="22">
        <f t="shared" ref="M165:M169" si="45">E165+G165+I165+K165</f>
        <v>86092.46</v>
      </c>
      <c r="N165" s="22"/>
      <c r="O165" s="22"/>
      <c r="P165" s="22"/>
      <c r="Q165" s="22"/>
      <c r="R165" s="22">
        <f t="shared" si="42"/>
        <v>0</v>
      </c>
      <c r="S165" s="22">
        <f t="shared" si="43"/>
        <v>0</v>
      </c>
      <c r="T165" s="22">
        <f t="shared" ref="T165:T169" si="46">L165+R165</f>
        <v>32</v>
      </c>
      <c r="U165" s="22">
        <f t="shared" ref="U165:U169" si="47">M165+S165</f>
        <v>86092.46</v>
      </c>
      <c r="V165" s="11"/>
    </row>
    <row r="166" spans="1:22" s="5" customFormat="1">
      <c r="A166" s="18">
        <v>159</v>
      </c>
      <c r="B166" s="31" t="s">
        <v>340</v>
      </c>
      <c r="C166" s="1" t="s">
        <v>341</v>
      </c>
      <c r="D166" s="23">
        <v>1</v>
      </c>
      <c r="E166" s="23">
        <v>17884.2</v>
      </c>
      <c r="F166" s="23"/>
      <c r="G166" s="23"/>
      <c r="H166" s="23">
        <v>1</v>
      </c>
      <c r="I166" s="23">
        <v>23103.23</v>
      </c>
      <c r="J166" s="23"/>
      <c r="K166" s="23"/>
      <c r="L166" s="21">
        <f t="shared" si="44"/>
        <v>2</v>
      </c>
      <c r="M166" s="21">
        <f t="shared" si="45"/>
        <v>40987.43</v>
      </c>
      <c r="N166" s="23"/>
      <c r="O166" s="23"/>
      <c r="P166" s="23"/>
      <c r="Q166" s="23"/>
      <c r="R166" s="21">
        <f t="shared" si="42"/>
        <v>0</v>
      </c>
      <c r="S166" s="21">
        <f t="shared" si="43"/>
        <v>0</v>
      </c>
      <c r="T166" s="21">
        <f t="shared" si="46"/>
        <v>2</v>
      </c>
      <c r="U166" s="21">
        <f t="shared" si="47"/>
        <v>40987.43</v>
      </c>
      <c r="V166" s="11"/>
    </row>
    <row r="167" spans="1:22" s="5" customFormat="1">
      <c r="A167" s="15">
        <v>160</v>
      </c>
      <c r="B167" s="30" t="s">
        <v>329</v>
      </c>
      <c r="C167" s="17" t="s">
        <v>330</v>
      </c>
      <c r="D167" s="22"/>
      <c r="E167" s="22"/>
      <c r="F167" s="22"/>
      <c r="G167" s="22"/>
      <c r="H167" s="22">
        <v>1</v>
      </c>
      <c r="I167" s="22">
        <v>3770.25</v>
      </c>
      <c r="J167" s="22">
        <v>7</v>
      </c>
      <c r="K167" s="22">
        <v>18420</v>
      </c>
      <c r="L167" s="22">
        <f t="shared" si="44"/>
        <v>8</v>
      </c>
      <c r="M167" s="22">
        <f t="shared" si="45"/>
        <v>22190.25</v>
      </c>
      <c r="N167" s="22"/>
      <c r="O167" s="22"/>
      <c r="P167" s="22"/>
      <c r="Q167" s="22"/>
      <c r="R167" s="22">
        <f t="shared" si="42"/>
        <v>0</v>
      </c>
      <c r="S167" s="22">
        <f t="shared" si="43"/>
        <v>0</v>
      </c>
      <c r="T167" s="22">
        <f t="shared" si="46"/>
        <v>8</v>
      </c>
      <c r="U167" s="22">
        <f t="shared" si="47"/>
        <v>22190.25</v>
      </c>
      <c r="V167" s="11"/>
    </row>
    <row r="168" spans="1:22" s="5" customFormat="1">
      <c r="A168" s="18">
        <v>161</v>
      </c>
      <c r="B168" s="31" t="s">
        <v>342</v>
      </c>
      <c r="C168" s="1" t="s">
        <v>343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44"/>
        <v>0</v>
      </c>
      <c r="M168" s="21">
        <f t="shared" si="45"/>
        <v>0</v>
      </c>
      <c r="N168" s="23">
        <v>2</v>
      </c>
      <c r="O168" s="23">
        <v>16000</v>
      </c>
      <c r="P168" s="23"/>
      <c r="Q168" s="23"/>
      <c r="R168" s="21">
        <f t="shared" si="42"/>
        <v>2</v>
      </c>
      <c r="S168" s="21">
        <f t="shared" si="43"/>
        <v>16000</v>
      </c>
      <c r="T168" s="21">
        <f t="shared" si="46"/>
        <v>2</v>
      </c>
      <c r="U168" s="21">
        <f t="shared" si="47"/>
        <v>16000</v>
      </c>
      <c r="V168" s="11"/>
    </row>
    <row r="169" spans="1:22" s="5" customFormat="1">
      <c r="A169" s="15">
        <v>162</v>
      </c>
      <c r="B169" s="30" t="s">
        <v>334</v>
      </c>
      <c r="C169" s="17" t="s">
        <v>335</v>
      </c>
      <c r="D169" s="22"/>
      <c r="E169" s="22"/>
      <c r="F169" s="22"/>
      <c r="G169" s="22"/>
      <c r="H169" s="22"/>
      <c r="I169" s="22"/>
      <c r="J169" s="22">
        <v>4</v>
      </c>
      <c r="K169" s="22">
        <v>7532.62</v>
      </c>
      <c r="L169" s="22">
        <f t="shared" si="44"/>
        <v>4</v>
      </c>
      <c r="M169" s="22">
        <f t="shared" si="45"/>
        <v>7532.62</v>
      </c>
      <c r="N169" s="22"/>
      <c r="O169" s="22"/>
      <c r="P169" s="22"/>
      <c r="Q169" s="22"/>
      <c r="R169" s="22">
        <f t="shared" si="42"/>
        <v>0</v>
      </c>
      <c r="S169" s="22">
        <f t="shared" si="43"/>
        <v>0</v>
      </c>
      <c r="T169" s="22">
        <f t="shared" si="46"/>
        <v>4</v>
      </c>
      <c r="U169" s="22">
        <f t="shared" si="47"/>
        <v>7532.62</v>
      </c>
      <c r="V169" s="11"/>
    </row>
    <row r="170" spans="1:22" s="5" customFormat="1" ht="13.5" thickBot="1">
      <c r="A170" s="18"/>
      <c r="B170" s="31"/>
      <c r="C170" s="1"/>
      <c r="D170" s="23"/>
      <c r="E170" s="23"/>
      <c r="F170" s="23"/>
      <c r="G170" s="23"/>
      <c r="H170" s="23"/>
      <c r="I170" s="23"/>
      <c r="J170" s="23"/>
      <c r="K170" s="23"/>
      <c r="L170" s="21"/>
      <c r="M170" s="21"/>
      <c r="N170" s="23"/>
      <c r="O170" s="23"/>
      <c r="P170" s="23"/>
      <c r="Q170" s="23"/>
      <c r="R170" s="21"/>
      <c r="S170" s="21"/>
      <c r="T170" s="21"/>
      <c r="U170" s="21"/>
      <c r="V170" s="11"/>
    </row>
    <row r="171" spans="1:22" s="5" customFormat="1" ht="14.25" thickTop="1" thickBot="1">
      <c r="A171" s="45" t="s">
        <v>0</v>
      </c>
      <c r="B171" s="45"/>
      <c r="C171" s="46"/>
      <c r="D171" s="27">
        <f t="shared" ref="D171:U171" si="48">SUM(D8:D170)</f>
        <v>285845</v>
      </c>
      <c r="E171" s="27">
        <f t="shared" si="48"/>
        <v>162661365219.40353</v>
      </c>
      <c r="F171" s="27">
        <f t="shared" si="48"/>
        <v>788247</v>
      </c>
      <c r="G171" s="27">
        <f t="shared" si="48"/>
        <v>128514095714.85902</v>
      </c>
      <c r="H171" s="27">
        <f t="shared" si="48"/>
        <v>4004065</v>
      </c>
      <c r="I171" s="27">
        <f t="shared" si="48"/>
        <v>326449232365.3584</v>
      </c>
      <c r="J171" s="27">
        <f t="shared" si="48"/>
        <v>5732646</v>
      </c>
      <c r="K171" s="27">
        <f t="shared" si="48"/>
        <v>345811884904.58105</v>
      </c>
      <c r="L171" s="27">
        <f t="shared" si="48"/>
        <v>10810803</v>
      </c>
      <c r="M171" s="27">
        <f t="shared" si="48"/>
        <v>963436578204.20203</v>
      </c>
      <c r="N171" s="27">
        <f t="shared" si="48"/>
        <v>302171</v>
      </c>
      <c r="O171" s="27">
        <f t="shared" si="48"/>
        <v>394535374023.53015</v>
      </c>
      <c r="P171" s="27">
        <f t="shared" si="48"/>
        <v>302171</v>
      </c>
      <c r="Q171" s="27">
        <f t="shared" si="48"/>
        <v>394768235894.22003</v>
      </c>
      <c r="R171" s="27">
        <f t="shared" si="48"/>
        <v>604342</v>
      </c>
      <c r="S171" s="27">
        <f t="shared" si="48"/>
        <v>789303609917.74976</v>
      </c>
      <c r="T171" s="27">
        <f t="shared" si="48"/>
        <v>11415145</v>
      </c>
      <c r="U171" s="27">
        <f t="shared" si="48"/>
        <v>1752740188121.9512</v>
      </c>
    </row>
    <row r="172" spans="1:22" s="5" customFormat="1" ht="13.5" customHeight="1" thickTop="1">
      <c r="A172" s="7" t="s">
        <v>345</v>
      </c>
      <c r="B172" s="9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3"/>
      <c r="U172" s="43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6"/>
      <c r="F175" s="24"/>
      <c r="G175" s="24"/>
      <c r="H175" s="24"/>
      <c r="I175" s="24"/>
      <c r="J175" s="24"/>
      <c r="K175" s="24"/>
      <c r="L175" s="24"/>
      <c r="M175" s="24"/>
      <c r="N175" s="26"/>
      <c r="O175" s="26"/>
      <c r="V175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JUL 2022</vt:lpstr>
      <vt:lpstr>Jan-Jul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2022-08-10T15:55:09Z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