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8\"/>
    </mc:Choice>
  </mc:AlternateContent>
  <bookViews>
    <workbookView xWindow="-105" yWindow="-105" windowWidth="19425" windowHeight="10425"/>
  </bookViews>
  <sheets>
    <sheet name="AGO 2022" sheetId="8" r:id="rId1"/>
    <sheet name="Jan-Ago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9" l="1"/>
  <c r="R22" i="9"/>
  <c r="M22" i="9"/>
  <c r="L22" i="9"/>
  <c r="T22" i="9" s="1"/>
  <c r="S21" i="9"/>
  <c r="R21" i="9"/>
  <c r="M21" i="9"/>
  <c r="L21" i="9"/>
  <c r="T21" i="9" s="1"/>
  <c r="S20" i="9"/>
  <c r="R20" i="9"/>
  <c r="M20" i="9"/>
  <c r="L20" i="9"/>
  <c r="T20" i="9" s="1"/>
  <c r="S19" i="9"/>
  <c r="R19" i="9"/>
  <c r="M19" i="9"/>
  <c r="L19" i="9"/>
  <c r="T19" i="9" s="1"/>
  <c r="S18" i="9"/>
  <c r="R18" i="9"/>
  <c r="M18" i="9"/>
  <c r="L18" i="9"/>
  <c r="T18" i="9" s="1"/>
  <c r="S17" i="9"/>
  <c r="R17" i="9"/>
  <c r="M17" i="9"/>
  <c r="L17" i="9"/>
  <c r="T17" i="9" s="1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T138" i="8" l="1"/>
  <c r="T139" i="8"/>
  <c r="T140" i="8"/>
  <c r="T141" i="8"/>
  <c r="T142" i="8"/>
  <c r="T143" i="8"/>
  <c r="U142" i="8"/>
  <c r="U138" i="8"/>
  <c r="U139" i="8"/>
  <c r="U140" i="8"/>
  <c r="U141" i="8"/>
  <c r="U143" i="8"/>
  <c r="U17" i="9"/>
  <c r="U18" i="9"/>
  <c r="U19" i="9"/>
  <c r="U20" i="9"/>
  <c r="U21" i="9"/>
  <c r="U22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T29" i="9" l="1"/>
  <c r="T30" i="9"/>
  <c r="T31" i="9"/>
  <c r="T32" i="9"/>
  <c r="U29" i="9"/>
  <c r="U30" i="9"/>
  <c r="U31" i="9"/>
  <c r="U32" i="9"/>
  <c r="T148" i="8"/>
  <c r="T149" i="8"/>
  <c r="T150" i="8"/>
  <c r="T151" i="8"/>
  <c r="U148" i="8"/>
  <c r="U149" i="8"/>
  <c r="U150" i="8"/>
  <c r="U151" i="8"/>
  <c r="S39" i="9"/>
  <c r="R39" i="9"/>
  <c r="M39" i="9"/>
  <c r="L39" i="9"/>
  <c r="S38" i="9"/>
  <c r="R38" i="9"/>
  <c r="M38" i="9"/>
  <c r="L3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152" i="8"/>
  <c r="R152" i="8"/>
  <c r="M152" i="8"/>
  <c r="L152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T34" i="9" l="1"/>
  <c r="T35" i="9"/>
  <c r="T36" i="9"/>
  <c r="T37" i="9"/>
  <c r="T38" i="9"/>
  <c r="T39" i="9"/>
  <c r="T145" i="8"/>
  <c r="T146" i="8"/>
  <c r="T147" i="8"/>
  <c r="T152" i="8"/>
  <c r="U145" i="8"/>
  <c r="U146" i="8"/>
  <c r="U147" i="8"/>
  <c r="U152" i="8"/>
  <c r="U35" i="9"/>
  <c r="U37" i="9"/>
  <c r="U39" i="9"/>
  <c r="U34" i="9"/>
  <c r="U36" i="9"/>
  <c r="U38" i="9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44" i="9"/>
  <c r="T45" i="9"/>
  <c r="T46" i="9"/>
  <c r="T47" i="9"/>
  <c r="U44" i="9"/>
  <c r="U45" i="9"/>
  <c r="U46" i="9"/>
  <c r="U47" i="9"/>
  <c r="R12" i="9"/>
  <c r="S12" i="9"/>
  <c r="R13" i="9"/>
  <c r="S13" i="9"/>
  <c r="R14" i="9"/>
  <c r="S14" i="9"/>
  <c r="R15" i="9"/>
  <c r="S15" i="9"/>
  <c r="R16" i="9"/>
  <c r="S16" i="9"/>
  <c r="R23" i="9"/>
  <c r="S23" i="9"/>
  <c r="R24" i="9"/>
  <c r="S24" i="9"/>
  <c r="R25" i="9"/>
  <c r="S25" i="9"/>
  <c r="R26" i="9"/>
  <c r="S26" i="9"/>
  <c r="R27" i="9"/>
  <c r="S27" i="9"/>
  <c r="R28" i="9"/>
  <c r="S28" i="9"/>
  <c r="R33" i="9"/>
  <c r="S33" i="9"/>
  <c r="R40" i="9"/>
  <c r="S40" i="9"/>
  <c r="R41" i="9"/>
  <c r="S41" i="9"/>
  <c r="R42" i="9"/>
  <c r="S42" i="9"/>
  <c r="R43" i="9"/>
  <c r="S43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44" i="8"/>
  <c r="S144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6" i="9" l="1"/>
  <c r="U26" i="9" s="1"/>
  <c r="L26" i="9"/>
  <c r="T26" i="9" s="1"/>
  <c r="M25" i="9"/>
  <c r="U25" i="9" s="1"/>
  <c r="L25" i="9"/>
  <c r="T25" i="9" s="1"/>
  <c r="M24" i="9"/>
  <c r="U24" i="9" s="1"/>
  <c r="L24" i="9"/>
  <c r="T24" i="9" s="1"/>
  <c r="M23" i="9"/>
  <c r="U23" i="9" s="1"/>
  <c r="L23" i="9"/>
  <c r="T23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44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71" i="9"/>
  <c r="P171" i="9"/>
  <c r="O171" i="9"/>
  <c r="N171" i="9"/>
  <c r="K171" i="9"/>
  <c r="J171" i="9"/>
  <c r="I171" i="9"/>
  <c r="H171" i="9"/>
  <c r="G171" i="9"/>
  <c r="F171" i="9"/>
  <c r="E171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44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58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54" i="8"/>
  <c r="U162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55" i="8"/>
  <c r="U159" i="8"/>
  <c r="U163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55" i="8"/>
  <c r="T159" i="8"/>
  <c r="T16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53" i="8"/>
  <c r="T157" i="8"/>
  <c r="U157" i="8"/>
  <c r="U127" i="8"/>
  <c r="U91" i="8"/>
  <c r="U87" i="8"/>
  <c r="U71" i="8"/>
  <c r="T132" i="8"/>
  <c r="T42" i="8"/>
  <c r="T58" i="8"/>
  <c r="T62" i="8"/>
  <c r="T94" i="8"/>
  <c r="T114" i="8"/>
  <c r="U39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44" i="8"/>
  <c r="U156" i="8"/>
  <c r="U160" i="8"/>
  <c r="U164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53" i="8"/>
  <c r="U27" i="8"/>
  <c r="U47" i="8"/>
  <c r="U55" i="8"/>
  <c r="U63" i="8"/>
  <c r="U79" i="8"/>
  <c r="U103" i="8"/>
  <c r="T33" i="8"/>
  <c r="T45" i="8"/>
  <c r="T61" i="8"/>
  <c r="T65" i="8"/>
  <c r="T81" i="8"/>
  <c r="T26" i="8"/>
  <c r="T78" i="8"/>
  <c r="T162" i="8"/>
  <c r="T156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66" i="8"/>
  <c r="T30" i="8"/>
  <c r="T96" i="8"/>
  <c r="T106" i="8"/>
  <c r="T11" i="8"/>
  <c r="T39" i="8"/>
  <c r="T95" i="8"/>
  <c r="T99" i="8"/>
  <c r="T131" i="8"/>
  <c r="T135" i="8"/>
  <c r="T161" i="8"/>
  <c r="T165" i="8"/>
  <c r="T80" i="8"/>
  <c r="T90" i="8"/>
  <c r="T160" i="8"/>
  <c r="U81" i="8"/>
  <c r="U22" i="8"/>
  <c r="T55" i="8"/>
  <c r="U11" i="8"/>
  <c r="U31" i="8"/>
  <c r="U35" i="8"/>
  <c r="U115" i="8"/>
  <c r="U119" i="8"/>
  <c r="U161" i="8"/>
  <c r="U165" i="8"/>
  <c r="T64" i="8"/>
  <c r="T74" i="8"/>
  <c r="T130" i="8"/>
  <c r="T48" i="8"/>
  <c r="T28" i="8"/>
  <c r="T44" i="8"/>
  <c r="T60" i="8"/>
  <c r="T76" i="8"/>
  <c r="T92" i="8"/>
  <c r="T112" i="8"/>
  <c r="T128" i="8"/>
  <c r="T158" i="8"/>
  <c r="T24" i="8"/>
  <c r="T40" i="8"/>
  <c r="T56" i="8"/>
  <c r="T72" i="8"/>
  <c r="T88" i="8"/>
  <c r="T104" i="8"/>
  <c r="T124" i="8"/>
  <c r="T154" i="8"/>
  <c r="T22" i="8"/>
  <c r="T38" i="8"/>
  <c r="T54" i="8"/>
  <c r="T70" i="8"/>
  <c r="T86" i="8"/>
  <c r="T102" i="8"/>
  <c r="T122" i="8"/>
  <c r="T144" i="8"/>
  <c r="T166" i="8"/>
  <c r="T12" i="8"/>
  <c r="T36" i="8"/>
  <c r="T52" i="8"/>
  <c r="T68" i="8"/>
  <c r="T84" i="8"/>
  <c r="T100" i="8"/>
  <c r="T120" i="8"/>
  <c r="T136" i="8"/>
  <c r="T10" i="8"/>
  <c r="T34" i="8"/>
  <c r="T50" i="8"/>
  <c r="T66" i="8"/>
  <c r="T82" i="8"/>
  <c r="T98" i="8"/>
  <c r="T118" i="8"/>
  <c r="T134" i="8"/>
  <c r="T164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3" i="9"/>
  <c r="L43" i="9"/>
  <c r="M42" i="9"/>
  <c r="L42" i="9"/>
  <c r="M41" i="9"/>
  <c r="L41" i="9"/>
  <c r="M40" i="9"/>
  <c r="L40" i="9"/>
  <c r="M33" i="9"/>
  <c r="L33" i="9"/>
  <c r="M28" i="9"/>
  <c r="L28" i="9"/>
  <c r="M27" i="9"/>
  <c r="L27" i="9"/>
  <c r="M12" i="9"/>
  <c r="L12" i="9"/>
  <c r="M11" i="9"/>
  <c r="L11" i="9"/>
  <c r="M10" i="9"/>
  <c r="L10" i="9"/>
  <c r="M9" i="9"/>
  <c r="L9" i="9"/>
  <c r="L8" i="9"/>
  <c r="D171" i="9"/>
  <c r="M8" i="8"/>
  <c r="M167" i="8" s="1"/>
  <c r="L167" i="8"/>
  <c r="D167" i="8"/>
  <c r="U28" i="9" l="1"/>
  <c r="U50" i="9"/>
  <c r="U54" i="9"/>
  <c r="U58" i="9"/>
  <c r="U62" i="9"/>
  <c r="U66" i="9"/>
  <c r="U70" i="9"/>
  <c r="U74" i="9"/>
  <c r="U78" i="9"/>
  <c r="U82" i="9"/>
  <c r="U150" i="9"/>
  <c r="U154" i="9"/>
  <c r="U158" i="9"/>
  <c r="U162" i="9"/>
  <c r="U166" i="9"/>
  <c r="U42" i="9"/>
  <c r="U10" i="9"/>
  <c r="R171" i="9"/>
  <c r="S171" i="9"/>
  <c r="L171" i="9"/>
  <c r="M171" i="9"/>
  <c r="U72" i="9"/>
  <c r="U104" i="9"/>
  <c r="U160" i="9"/>
  <c r="U48" i="9"/>
  <c r="U64" i="9"/>
  <c r="U96" i="9"/>
  <c r="U120" i="9"/>
  <c r="U136" i="9"/>
  <c r="U152" i="9"/>
  <c r="U12" i="9"/>
  <c r="U56" i="9"/>
  <c r="U80" i="9"/>
  <c r="U112" i="9"/>
  <c r="U128" i="9"/>
  <c r="U144" i="9"/>
  <c r="U168" i="9"/>
  <c r="U88" i="9"/>
  <c r="U85" i="9"/>
  <c r="U141" i="9"/>
  <c r="U149" i="9"/>
  <c r="U61" i="9"/>
  <c r="U77" i="9"/>
  <c r="T91" i="9"/>
  <c r="T107" i="9"/>
  <c r="T123" i="9"/>
  <c r="T139" i="9"/>
  <c r="T33" i="9"/>
  <c r="T59" i="9"/>
  <c r="T75" i="9"/>
  <c r="U89" i="9"/>
  <c r="U101" i="9"/>
  <c r="U105" i="9"/>
  <c r="U117" i="9"/>
  <c r="U121" i="9"/>
  <c r="U133" i="9"/>
  <c r="U90" i="9"/>
  <c r="U106" i="9"/>
  <c r="U114" i="9"/>
  <c r="U122" i="9"/>
  <c r="U130" i="9"/>
  <c r="U138" i="9"/>
  <c r="U146" i="9"/>
  <c r="U55" i="9"/>
  <c r="U59" i="9"/>
  <c r="U63" i="9"/>
  <c r="U67" i="9"/>
  <c r="U71" i="9"/>
  <c r="U75" i="9"/>
  <c r="U79" i="9"/>
  <c r="U83" i="9"/>
  <c r="U119" i="9"/>
  <c r="U123" i="9"/>
  <c r="U127" i="9"/>
  <c r="U131" i="9"/>
  <c r="U135" i="9"/>
  <c r="U139" i="9"/>
  <c r="U143" i="9"/>
  <c r="U147" i="9"/>
  <c r="U86" i="9"/>
  <c r="U98" i="9"/>
  <c r="U102" i="9"/>
  <c r="U110" i="9"/>
  <c r="U118" i="9"/>
  <c r="U126" i="9"/>
  <c r="U134" i="9"/>
  <c r="U142" i="9"/>
  <c r="U94" i="9"/>
  <c r="T155" i="9"/>
  <c r="U9" i="9"/>
  <c r="U27" i="9"/>
  <c r="U53" i="9"/>
  <c r="U57" i="9"/>
  <c r="U69" i="9"/>
  <c r="U73" i="9"/>
  <c r="U137" i="9"/>
  <c r="U125" i="9"/>
  <c r="U153" i="9"/>
  <c r="U165" i="9"/>
  <c r="U169" i="9"/>
  <c r="U11" i="9"/>
  <c r="U33" i="9"/>
  <c r="U41" i="9"/>
  <c r="U43" i="9"/>
  <c r="U51" i="9"/>
  <c r="U87" i="9"/>
  <c r="U91" i="9"/>
  <c r="U93" i="9"/>
  <c r="U95" i="9"/>
  <c r="U99" i="9"/>
  <c r="U103" i="9"/>
  <c r="U107" i="9"/>
  <c r="U109" i="9"/>
  <c r="U111" i="9"/>
  <c r="U115" i="9"/>
  <c r="U151" i="9"/>
  <c r="U155" i="9"/>
  <c r="U157" i="9"/>
  <c r="U159" i="9"/>
  <c r="U163" i="9"/>
  <c r="U167" i="9"/>
  <c r="T68" i="9"/>
  <c r="T100" i="9"/>
  <c r="T12" i="9"/>
  <c r="T56" i="9"/>
  <c r="T72" i="9"/>
  <c r="T88" i="9"/>
  <c r="T104" i="9"/>
  <c r="T120" i="9"/>
  <c r="T136" i="9"/>
  <c r="T152" i="9"/>
  <c r="T168" i="9"/>
  <c r="T40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52" i="9"/>
  <c r="T84" i="9"/>
  <c r="T116" i="9"/>
  <c r="T132" i="9"/>
  <c r="T148" i="9"/>
  <c r="T164" i="9"/>
  <c r="T48" i="9"/>
  <c r="T64" i="9"/>
  <c r="T80" i="9"/>
  <c r="T96" i="9"/>
  <c r="T112" i="9"/>
  <c r="T128" i="9"/>
  <c r="T144" i="9"/>
  <c r="T160" i="9"/>
  <c r="U8" i="8"/>
  <c r="U167" i="8" s="1"/>
  <c r="T8" i="8"/>
  <c r="T167" i="8" s="1"/>
  <c r="U40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43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28" i="9"/>
  <c r="T42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7" i="9"/>
  <c r="T41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<sst xmlns="http://schemas.openxmlformats.org/spreadsheetml/2006/main" count="720" uniqueCount="347">
  <si>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</si>
  <si>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</si>
  <si>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</si>
  <si>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</si>
  <si>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</si>
  <si>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</si>
  <si>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</si>
  <si>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</si>
  <si>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</si>
  <si>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</si>
  <si>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</si>
  <si>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</si>
  <si>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</si>
  <si>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</si>
  <si>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</si>
  <si>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</si>
  <si>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</si>
  <si>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</si>
  <si>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</si>
  <si>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</si>
  <si>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</si>
  <si>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</si>
  <si>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</si>
  <si>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</si>
  <si>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</si>
  <si>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</si>
  <si>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</si>
  <si>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</si>
  <si>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</si>
  <si>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</si>
  <si>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</si>
  <si>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</si>
  <si>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</si>
  <si>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</si>
  <si>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</si>
  <si>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</si>
  <si>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</si>
  <si>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</si>
  <si>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</si>
  <si>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</si>
  <si>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</si>
  <si>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</si>
  <si>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</si>
  <si>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</si>
  <si>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</si>
  <si>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</si>
  <si>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</si>
  <si>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</si>
  <si>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</si>
  <si>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</si>
  <si>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</si>
  <si>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</si>
  <si>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</si>
  <si>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</si>
  <si>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</si>
  <si>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</si>
  <si>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</si>
  <si>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</si>
  <si>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</si>
  <si>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</si>
  <si>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</si>
  <si>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</si>
  <si>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</si>
  <si>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</si>
  <si>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</si>
  <si>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</si>
  <si>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</si>
  <si>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</si>
  <si>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</si>
  <si>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</si>
  <si>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</si>
  <si>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</si>
  <si>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</si>
  <si>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</si>
  <si>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</si>
  <si>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</si>
  <si>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</si>
  <si>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</si>
  <si>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</si>
  <si>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</si>
  <si>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</si>
  <si>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</si>
  <si>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</si>
  <si>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</si>
  <si>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</si>
  <si>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</si>
  <si>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</si>
  <si>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</si>
  <si>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</si>
  <si>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</si>
  <si>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</si>
  <si>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</si>
  <si>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</si>
  <si>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</si>
  <si>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</si>
  <si>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</si>
  <si>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</si>
  <si>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</si>
  <si>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</si>
  <si>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</si>
  <si>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</si>
  <si>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</si>
  <si>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</si>
  <si>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</si>
  <si>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</si>
  <si>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</si>
  <si>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</si>
  <si>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</si>
  <si>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</si>
  <si>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</si>
  <si>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</si>
  <si>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</si>
  <si>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</si>
  <si>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</si>
  <si>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</si>
  <si>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</si>
  <si>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</si>
  <si>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</si>
  <si>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</si>
  <si>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</si>
  <si>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</si>
  <si>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</si>
  <si>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</si>
  <si>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</si>
  <si>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</si>
  <si>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</si>
  <si>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</si>
  <si>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</si>
  <si>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</si>
  <si>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</si>
  <si>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</si>
  <si>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</si>
  <si>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</si>
  <si>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</si>
  <si>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</si>
  <si>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</si>
  <si>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</si>
  <si>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</si>
  <si>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</si>
  <si>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</si>
  <si>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</si>
  <si>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</si>
  <si>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</si>
  <si>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</si>
  <si>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</si>
  <si>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</si>
  <si>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</si>
  <si>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</si>
  <si>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</si>
  <si>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</si>
  <si>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</si>
  <si>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</si>
  <si>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</si>
  <si>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</si>
  <si>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</si>
  <si>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</si>
  <si>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</si>
  <si>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</si>
  <si>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</si>
  <si>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</si>
  <si>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</si>
  <si>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</si>
  <si>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</si>
  <si>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</si>
  <si>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</si>
  <si>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</si>
  <si>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</si>
  <si>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</si>
  <si>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</si>
  <si>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</si>
  <si>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</si>
  <si>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</si>
  <si>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</si>
  <si>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</si>
  <si>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</si>
  <si>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</si>
  <si>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</si>
  <si>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</si>
  <si>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</si>
  <si>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</si>
  <si>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</si>
  <si>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</si>
  <si>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</si>
  <si>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</si>
  <si>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</si>
  <si>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</si>
  <si>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</si>
  <si>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</si>
  <si>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</si>
  <si>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</si>
  <si>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</si>
  <si>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</si>
  <si>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</si>
  <si>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</si>
  <si>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</si>
  <si>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</si>
  <si>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</si>
  <si>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</si>
  <si>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</si>
  <si>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</si>
  <si>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</si>
  <si>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</si>
  <si>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</si>
  <si>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</si>
  <si>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</si>
  <si>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</si>
  <si>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</si>
  <si>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</si>
  <si>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</si>
  <si>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</si>
  <si>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</si>
  <si>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</si>
  <si>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</si>
  <si>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</si>
  <si>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</si>
  <si>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</si>
  <si>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</si>
  <si>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</si>
  <si>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</si>
  <si>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</si>
  <si>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</si>
  <si>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</si>
  <si>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</si>
  <si>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</si>
  <si>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</si>
  <si>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</si>
  <si>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</si>
  <si>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</si>
  <si>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</si>
  <si>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</si>
  <si>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</si>
  <si>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</si>
  <si>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</si>
  <si>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</si>
  <si>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</si>
  <si>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</si>
  <si>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</si>
  <si>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</si>
  <si>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</si>
  <si>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</si>
  <si>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</si>
  <si>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</si>
  <si>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</si>
  <si>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</si>
  <si>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</si>
  <si>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</si>
  <si>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</si>
  <si>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</si>
  <si>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</si>
  <si>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</si>
  <si>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</si>
  <si>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</si>
  <si>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</si>
  <si>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</si>
  <si>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</si>
  <si>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</si>
  <si>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</si>
  <si>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</si>
  <si>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</si>
  <si>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</si>
  <si>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</si>
  <si>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</si>
  <si>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</si>
  <si>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</si>
  <si>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</si>
  <si>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</si>
  <si>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</si>
  <si>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</si>
  <si>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</si>
  <si>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</si>
  <si>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</si>
  <si>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</si>
  <si>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</si>
  <si>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</si>
  <si>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</si>
  <si>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</si>
  <si>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</si>
  <si>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</si>
  <si>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</si>
  <si>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</si>
  <si>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</si>
  <si>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</si>
  <si>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</si>
  <si>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</si>
  <si>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</si>
  <si>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</si>
  <si>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</si>
  <si>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</si>
  <si>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</si>
  <si>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</si>
  <si>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</si>
  <si>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</si>
  <si>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</si>
  <si>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</si>
  <si>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</si>
  <si>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</si>
  <si>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</si>
  <si>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</si>
  <si>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</si>
  <si>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</si>
  <si>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</si>
  <si>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</si>
  <si>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</si>
  <si>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</si>
  <si>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</si>
  <si>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</si>
  <si>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</si>
  <si>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</si>
  <si>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</si>
  <si>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</si>
  <si>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</si>
  <si>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</si>
  <si>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</si>
  <si>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</si>
  <si>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</si>
  <si>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</si>
  <si>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</si>
  <si>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</si>
  <si>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</si>
  <si>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</si>
  <si>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</si>
  <si>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</si>
  <si>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</si>
  <si>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</si>
  <si>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</si>
  <si>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</si>
  <si>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</si>
  <si>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</si>
  <si>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</si>
  <si>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</si>
  <si>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</si>
  <si>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</si>
  <si>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</si>
  <si>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</si>
  <si>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</si>
  <si>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</si>
  <si>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</si>
  <si>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</si>
  <si>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</si>
  <si>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</si>
  <si>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</si>
  <si>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</si>
  <si>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</si>
  <si>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</si>
  <si>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Registros de câmbio contratado em AGOSTO / 2022</t>
  </si>
  <si>
    <t>Fonte: Sistema Câmbio; Dados extraídos em: 11/09/2022</t>
  </si>
  <si>
    <t>Registros de câmbio contratado - Acumulado Jan-Ago/2022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</si>
</sst>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19</v>
      </c>
      <c r="C8" s="19" t="s">
        <v>20</v>
      </c>
      <c r="D8" s="21">
        <v>9377</v>
      </c>
      <c r="E8" s="21">
        <v>4472106897.8165998</v>
      </c>
      <c r="F8" s="21">
        <v>31635</v>
      </c>
      <c r="G8" s="21">
        <v>5008449145.9878998</v>
      </c>
      <c r="H8" s="21">
        <v>35950</v>
      </c>
      <c r="I8" s="21">
        <v>5967337240.8000002</v>
      </c>
      <c r="J8" s="21">
        <v>40544</v>
      </c>
      <c r="K8" s="21">
        <v>5261779666.1688004</v>
      </c>
      <c r="L8" s="21">
        <f>D8+F8+H8+J8</f>
        <v>117506</v>
      </c>
      <c r="M8" s="21">
        <f>E8+G8+I8+K8</f>
        <v>20709672950.7733</v>
      </c>
      <c r="N8" s="21">
        <v>577</v>
      </c>
      <c r="O8" s="21">
        <v>4727038964.7299995</v>
      </c>
      <c r="P8" s="21">
        <v>639</v>
      </c>
      <c r="Q8" s="21">
        <v>5098094730.7200003</v>
      </c>
      <c r="R8" s="21">
        <f>N8+P8</f>
        <v>1216</v>
      </c>
      <c r="S8" s="21">
        <f>O8+Q8</f>
        <v>9825133695.4500008</v>
      </c>
      <c r="T8" s="21">
        <f>L8+R8</f>
        <v>118722</v>
      </c>
      <c r="U8" s="21">
        <f>M8+S8</f>
        <v>30534806646.223301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1576</v>
      </c>
      <c r="E9" s="22">
        <v>1473521845.6600001</v>
      </c>
      <c r="F9" s="22">
        <v>8061</v>
      </c>
      <c r="G9" s="22">
        <v>1851126993.25</v>
      </c>
      <c r="H9" s="22">
        <v>8160</v>
      </c>
      <c r="I9" s="22">
        <v>8390330093.75</v>
      </c>
      <c r="J9" s="22">
        <v>10746</v>
      </c>
      <c r="K9" s="22">
        <v>9480051854.9099998</v>
      </c>
      <c r="L9" s="22">
        <f t="shared" ref="L9:L80" si="0">D9+F9+H9+J9</f>
        <v>28543</v>
      </c>
      <c r="M9" s="22">
        <f t="shared" ref="M9:M80" si="1">E9+G9+I9+K9</f>
        <v>21195030787.57</v>
      </c>
      <c r="N9" s="22">
        <v>372</v>
      </c>
      <c r="O9" s="22">
        <v>4586412914.8100004</v>
      </c>
      <c r="P9" s="22">
        <v>376</v>
      </c>
      <c r="Q9" s="22">
        <v>3595433707.0700002</v>
      </c>
      <c r="R9" s="22">
        <f t="shared" ref="R9:S9" si="2">N9+P9</f>
        <v>748</v>
      </c>
      <c r="S9" s="22">
        <f t="shared" si="2"/>
        <v>8181846621.8800011</v>
      </c>
      <c r="T9" s="22">
        <f t="shared" ref="T9:T80" si="3">L9+R9</f>
        <v>29291</v>
      </c>
      <c r="U9" s="22">
        <f t="shared" ref="U9:U80" si="4">M9+S9</f>
        <v>29376877409.450001</v>
      </c>
      <c r="V9" s="11"/>
    </row>
    <row r="10" spans="1:22" s="5" customFormat="1">
      <c r="A10" s="18">
        <v>3</v>
      </c>
      <c r="B10" s="31" t="s">
        <v>48</v>
      </c>
      <c r="C10" s="1" t="s">
        <v>49</v>
      </c>
      <c r="D10" s="23">
        <v>378</v>
      </c>
      <c r="E10" s="23">
        <v>954237456.60000002</v>
      </c>
      <c r="F10" s="23">
        <v>3057</v>
      </c>
      <c r="G10" s="23">
        <v>995152147.07000005</v>
      </c>
      <c r="H10" s="23">
        <v>1683</v>
      </c>
      <c r="I10" s="23">
        <v>5291153927.54</v>
      </c>
      <c r="J10" s="23">
        <v>2476</v>
      </c>
      <c r="K10" s="23">
        <v>7105987740.9499998</v>
      </c>
      <c r="L10" s="21">
        <f t="shared" si="0"/>
        <v>7594</v>
      </c>
      <c r="M10" s="21">
        <f t="shared" si="1"/>
        <v>14346531272.16</v>
      </c>
      <c r="N10" s="23">
        <v>453</v>
      </c>
      <c r="O10" s="23">
        <v>5398638244.7399998</v>
      </c>
      <c r="P10" s="23">
        <v>482</v>
      </c>
      <c r="Q10" s="23">
        <v>5066273061.4700003</v>
      </c>
      <c r="R10" s="21">
        <f>N10+P10</f>
        <v>935</v>
      </c>
      <c r="S10" s="21">
        <f>O10+Q10</f>
        <v>10464911306.209999</v>
      </c>
      <c r="T10" s="21">
        <f t="shared" si="3"/>
        <v>8529</v>
      </c>
      <c r="U10" s="21">
        <f t="shared" si="4"/>
        <v>24811442578.369999</v>
      </c>
      <c r="V10" s="11"/>
    </row>
    <row r="11" spans="1:22" s="5" customFormat="1">
      <c r="A11" s="15">
        <v>4</v>
      </c>
      <c r="B11" s="30" t="s">
        <v>44</v>
      </c>
      <c r="C11" s="17" t="s">
        <v>45</v>
      </c>
      <c r="D11" s="22">
        <v>5904</v>
      </c>
      <c r="E11" s="22">
        <v>2030344583.7098999</v>
      </c>
      <c r="F11" s="22">
        <v>18922</v>
      </c>
      <c r="G11" s="22">
        <v>2989327491.9200001</v>
      </c>
      <c r="H11" s="22">
        <v>24396</v>
      </c>
      <c r="I11" s="22">
        <v>3379486072.8400002</v>
      </c>
      <c r="J11" s="22">
        <v>37178</v>
      </c>
      <c r="K11" s="22">
        <v>3052792062.2199998</v>
      </c>
      <c r="L11" s="22">
        <f t="shared" si="0"/>
        <v>86400</v>
      </c>
      <c r="M11" s="22">
        <f t="shared" si="1"/>
        <v>11451950210.689899</v>
      </c>
      <c r="N11" s="22">
        <v>927</v>
      </c>
      <c r="O11" s="22">
        <v>6088369276.1300001</v>
      </c>
      <c r="P11" s="22">
        <v>869</v>
      </c>
      <c r="Q11" s="22">
        <v>4668924089.1199999</v>
      </c>
      <c r="R11" s="22">
        <f t="shared" ref="R11:R12" si="5">N11+P11</f>
        <v>1796</v>
      </c>
      <c r="S11" s="22">
        <f t="shared" ref="S11:S12" si="6">O11+Q11</f>
        <v>10757293365.25</v>
      </c>
      <c r="T11" s="22">
        <f t="shared" si="3"/>
        <v>88196</v>
      </c>
      <c r="U11" s="22">
        <f t="shared" si="4"/>
        <v>22209243575.939899</v>
      </c>
      <c r="V11" s="11"/>
    </row>
    <row r="12" spans="1:22" s="5" customFormat="1">
      <c r="A12" s="18">
        <v>5</v>
      </c>
      <c r="B12" s="12" t="s">
        <v>50</v>
      </c>
      <c r="C12" s="1" t="s">
        <v>51</v>
      </c>
      <c r="D12" s="23">
        <v>9302</v>
      </c>
      <c r="E12" s="23">
        <v>3650162901.46</v>
      </c>
      <c r="F12" s="23">
        <v>19709</v>
      </c>
      <c r="G12" s="23">
        <v>3131620944.0599999</v>
      </c>
      <c r="H12" s="23">
        <v>22702</v>
      </c>
      <c r="I12" s="23">
        <v>3594002976.9099998</v>
      </c>
      <c r="J12" s="23">
        <v>25768</v>
      </c>
      <c r="K12" s="23">
        <v>4534783727.5500002</v>
      </c>
      <c r="L12" s="21">
        <f t="shared" si="0"/>
        <v>77481</v>
      </c>
      <c r="M12" s="21">
        <f t="shared" si="1"/>
        <v>14910570549.98</v>
      </c>
      <c r="N12" s="23">
        <v>398</v>
      </c>
      <c r="O12" s="23">
        <v>1945032822.2</v>
      </c>
      <c r="P12" s="23">
        <v>404</v>
      </c>
      <c r="Q12" s="23">
        <v>2388060516.1799998</v>
      </c>
      <c r="R12" s="21">
        <f t="shared" si="5"/>
        <v>802</v>
      </c>
      <c r="S12" s="21">
        <f t="shared" si="6"/>
        <v>4333093338.3800001</v>
      </c>
      <c r="T12" s="21">
        <f t="shared" si="3"/>
        <v>78283</v>
      </c>
      <c r="U12" s="21">
        <f t="shared" si="4"/>
        <v>19243663888.360001</v>
      </c>
      <c r="V12" s="11"/>
    </row>
    <row r="13" spans="1:22" s="5" customFormat="1">
      <c r="A13" s="15">
        <v>6</v>
      </c>
      <c r="B13" s="16" t="s">
        <v>21</v>
      </c>
      <c r="C13" s="17" t="s">
        <v>22</v>
      </c>
      <c r="D13" s="22">
        <v>129</v>
      </c>
      <c r="E13" s="22">
        <v>172668098.22</v>
      </c>
      <c r="F13" s="22">
        <v>676</v>
      </c>
      <c r="G13" s="22">
        <v>339614075.88270003</v>
      </c>
      <c r="H13" s="22">
        <v>200</v>
      </c>
      <c r="I13" s="22">
        <v>472971203.45999998</v>
      </c>
      <c r="J13" s="22">
        <v>411</v>
      </c>
      <c r="K13" s="22">
        <v>311084083.51999998</v>
      </c>
      <c r="L13" s="22">
        <f t="shared" ref="L13:L20" si="7">D13+F13+H13+J13</f>
        <v>1416</v>
      </c>
      <c r="M13" s="22">
        <f t="shared" ref="M13:M20" si="8">E13+G13+I13+K13</f>
        <v>1296337461.0827</v>
      </c>
      <c r="N13" s="22">
        <v>355</v>
      </c>
      <c r="O13" s="22">
        <v>8223847559.6199999</v>
      </c>
      <c r="P13" s="22">
        <v>389</v>
      </c>
      <c r="Q13" s="22">
        <v>8176446193.1099997</v>
      </c>
      <c r="R13" s="22">
        <f t="shared" ref="R13:R76" si="9">N13+P13</f>
        <v>744</v>
      </c>
      <c r="S13" s="22">
        <f t="shared" ref="S13:S76" si="10">O13+Q13</f>
        <v>16400293752.73</v>
      </c>
      <c r="T13" s="22">
        <f t="shared" ref="T13:T20" si="11">L13+R13</f>
        <v>2160</v>
      </c>
      <c r="U13" s="22">
        <f t="shared" ref="U13:U20" si="12">M13+S13</f>
        <v>17696631213.812698</v>
      </c>
      <c r="V13" s="11"/>
    </row>
    <row r="14" spans="1:22" s="5" customFormat="1">
      <c r="A14" s="18">
        <v>7</v>
      </c>
      <c r="B14" s="31" t="s">
        <v>52</v>
      </c>
      <c r="C14" s="1" t="s">
        <v>53</v>
      </c>
      <c r="D14" s="23">
        <v>352</v>
      </c>
      <c r="E14" s="23">
        <v>930771242.23000002</v>
      </c>
      <c r="F14" s="23">
        <v>1278</v>
      </c>
      <c r="G14" s="23">
        <v>306085366.77999997</v>
      </c>
      <c r="H14" s="23">
        <v>2610</v>
      </c>
      <c r="I14" s="23">
        <v>2543672752.8200002</v>
      </c>
      <c r="J14" s="23">
        <v>3715</v>
      </c>
      <c r="K14" s="23">
        <v>2024403740.1215999</v>
      </c>
      <c r="L14" s="21">
        <f t="shared" si="7"/>
        <v>7955</v>
      </c>
      <c r="M14" s="21">
        <f t="shared" si="8"/>
        <v>5804933101.9516001</v>
      </c>
      <c r="N14" s="23">
        <v>209</v>
      </c>
      <c r="O14" s="23">
        <v>3585537279.5100002</v>
      </c>
      <c r="P14" s="23">
        <v>605</v>
      </c>
      <c r="Q14" s="23">
        <v>4412280338.5299997</v>
      </c>
      <c r="R14" s="21">
        <f t="shared" si="9"/>
        <v>814</v>
      </c>
      <c r="S14" s="21">
        <f t="shared" si="10"/>
        <v>7997817618.04</v>
      </c>
      <c r="T14" s="21">
        <f t="shared" si="11"/>
        <v>8769</v>
      </c>
      <c r="U14" s="21">
        <f t="shared" si="12"/>
        <v>13802750719.9916</v>
      </c>
      <c r="V14" s="11"/>
    </row>
    <row r="15" spans="1:22" s="5" customFormat="1">
      <c r="A15" s="15">
        <v>8</v>
      </c>
      <c r="B15" s="30" t="s">
        <v>56</v>
      </c>
      <c r="C15" s="17" t="s">
        <v>57</v>
      </c>
      <c r="D15" s="22">
        <v>5147</v>
      </c>
      <c r="E15" s="22">
        <v>3232464893.5900002</v>
      </c>
      <c r="F15" s="22">
        <v>11094</v>
      </c>
      <c r="G15" s="22">
        <v>1714538274.3968</v>
      </c>
      <c r="H15" s="22">
        <v>26592</v>
      </c>
      <c r="I15" s="22">
        <v>1317145562.55</v>
      </c>
      <c r="J15" s="22">
        <v>19371</v>
      </c>
      <c r="K15" s="22">
        <v>1679434808.7813001</v>
      </c>
      <c r="L15" s="22">
        <f t="shared" si="7"/>
        <v>62204</v>
      </c>
      <c r="M15" s="22">
        <f t="shared" si="8"/>
        <v>7943583539.3181</v>
      </c>
      <c r="N15" s="22">
        <v>436</v>
      </c>
      <c r="O15" s="22">
        <v>2531753147.4899998</v>
      </c>
      <c r="P15" s="22">
        <v>440</v>
      </c>
      <c r="Q15" s="22">
        <v>3000708046.4499998</v>
      </c>
      <c r="R15" s="22">
        <f t="shared" si="9"/>
        <v>876</v>
      </c>
      <c r="S15" s="22">
        <f t="shared" si="10"/>
        <v>5532461193.9399996</v>
      </c>
      <c r="T15" s="22">
        <f t="shared" si="11"/>
        <v>63080</v>
      </c>
      <c r="U15" s="22">
        <f t="shared" si="12"/>
        <v>13476044733.258099</v>
      </c>
      <c r="V15" s="11"/>
    </row>
    <row r="16" spans="1:22" s="5" customFormat="1">
      <c r="A16" s="18">
        <v>9</v>
      </c>
      <c r="B16" s="31" t="s">
        <v>64</v>
      </c>
      <c r="C16" s="1" t="s">
        <v>65</v>
      </c>
      <c r="D16" s="23">
        <v>130</v>
      </c>
      <c r="E16" s="23">
        <v>30099894.109999999</v>
      </c>
      <c r="F16" s="23">
        <v>457</v>
      </c>
      <c r="G16" s="23">
        <v>204975503.18020001</v>
      </c>
      <c r="H16" s="23">
        <v>294</v>
      </c>
      <c r="I16" s="23">
        <v>134875459</v>
      </c>
      <c r="J16" s="23">
        <v>382</v>
      </c>
      <c r="K16" s="23">
        <v>301330719.35000002</v>
      </c>
      <c r="L16" s="21">
        <f t="shared" si="7"/>
        <v>1263</v>
      </c>
      <c r="M16" s="21">
        <f t="shared" si="8"/>
        <v>671281575.64020002</v>
      </c>
      <c r="N16" s="23">
        <v>516</v>
      </c>
      <c r="O16" s="23">
        <v>3853040949.9000001</v>
      </c>
      <c r="P16" s="23">
        <v>522</v>
      </c>
      <c r="Q16" s="23">
        <v>3516674280.0500002</v>
      </c>
      <c r="R16" s="21">
        <f t="shared" si="9"/>
        <v>1038</v>
      </c>
      <c r="S16" s="21">
        <f t="shared" si="10"/>
        <v>7369715229.9500008</v>
      </c>
      <c r="T16" s="21">
        <f t="shared" si="11"/>
        <v>2301</v>
      </c>
      <c r="U16" s="21">
        <f t="shared" si="12"/>
        <v>8040996805.5902004</v>
      </c>
      <c r="V16" s="11"/>
    </row>
    <row r="17" spans="1:22" s="5" customFormat="1">
      <c r="A17" s="15">
        <v>10</v>
      </c>
      <c r="B17" s="30" t="s">
        <v>58</v>
      </c>
      <c r="C17" s="17" t="s">
        <v>59</v>
      </c>
      <c r="D17" s="22">
        <v>200</v>
      </c>
      <c r="E17" s="22">
        <v>649749501.85000002</v>
      </c>
      <c r="F17" s="22">
        <v>719</v>
      </c>
      <c r="G17" s="22">
        <v>408881158.18000001</v>
      </c>
      <c r="H17" s="22">
        <v>586</v>
      </c>
      <c r="I17" s="22">
        <v>1899494565.5999999</v>
      </c>
      <c r="J17" s="22">
        <v>665</v>
      </c>
      <c r="K17" s="22">
        <v>2058245477.3900001</v>
      </c>
      <c r="L17" s="22">
        <f t="shared" si="7"/>
        <v>2170</v>
      </c>
      <c r="M17" s="22">
        <f t="shared" si="8"/>
        <v>5016370703.0200005</v>
      </c>
      <c r="N17" s="22">
        <v>206</v>
      </c>
      <c r="O17" s="22">
        <v>969875651.82000005</v>
      </c>
      <c r="P17" s="22">
        <v>120</v>
      </c>
      <c r="Q17" s="22">
        <v>998704684.49000001</v>
      </c>
      <c r="R17" s="22">
        <f t="shared" si="9"/>
        <v>326</v>
      </c>
      <c r="S17" s="22">
        <f t="shared" si="10"/>
        <v>1968580336.3099999</v>
      </c>
      <c r="T17" s="22">
        <f t="shared" si="11"/>
        <v>2496</v>
      </c>
      <c r="U17" s="22">
        <f t="shared" si="12"/>
        <v>6984951039.3299999</v>
      </c>
      <c r="V17" s="11"/>
    </row>
    <row r="18" spans="1:22" s="5" customFormat="1">
      <c r="A18" s="18">
        <v>11</v>
      </c>
      <c r="B18" s="31" t="s">
        <v>54</v>
      </c>
      <c r="C18" s="1" t="s">
        <v>55</v>
      </c>
      <c r="D18" s="23">
        <v>178</v>
      </c>
      <c r="E18" s="23">
        <v>247835395.72999999</v>
      </c>
      <c r="F18" s="23">
        <v>1443</v>
      </c>
      <c r="G18" s="23">
        <v>382749445.43519998</v>
      </c>
      <c r="H18" s="23">
        <v>1557</v>
      </c>
      <c r="I18" s="23">
        <v>1526261053.6738999</v>
      </c>
      <c r="J18" s="23">
        <v>2417</v>
      </c>
      <c r="K18" s="23">
        <v>931232169.52999997</v>
      </c>
      <c r="L18" s="21">
        <f t="shared" si="7"/>
        <v>5595</v>
      </c>
      <c r="M18" s="21">
        <f t="shared" si="8"/>
        <v>3088078064.3690996</v>
      </c>
      <c r="N18" s="23">
        <v>937</v>
      </c>
      <c r="O18" s="23">
        <v>1561720620.0899999</v>
      </c>
      <c r="P18" s="23">
        <v>943</v>
      </c>
      <c r="Q18" s="23">
        <v>1975222213.01</v>
      </c>
      <c r="R18" s="21">
        <f t="shared" si="9"/>
        <v>1880</v>
      </c>
      <c r="S18" s="21">
        <f t="shared" si="10"/>
        <v>3536942833.0999999</v>
      </c>
      <c r="T18" s="21">
        <f t="shared" si="11"/>
        <v>7475</v>
      </c>
      <c r="U18" s="21">
        <f t="shared" si="12"/>
        <v>6625020897.469099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294</v>
      </c>
      <c r="I19" s="22">
        <v>2744767745.5100002</v>
      </c>
      <c r="J19" s="22">
        <v>357</v>
      </c>
      <c r="K19" s="22">
        <v>2766206012.98</v>
      </c>
      <c r="L19" s="22">
        <f t="shared" si="7"/>
        <v>651</v>
      </c>
      <c r="M19" s="22">
        <f t="shared" si="8"/>
        <v>5510973758.4899998</v>
      </c>
      <c r="N19" s="22">
        <v>13</v>
      </c>
      <c r="O19" s="22">
        <v>212500000</v>
      </c>
      <c r="P19" s="22">
        <v>9</v>
      </c>
      <c r="Q19" s="22">
        <v>147500000</v>
      </c>
      <c r="R19" s="22">
        <f t="shared" si="9"/>
        <v>22</v>
      </c>
      <c r="S19" s="22">
        <f t="shared" si="10"/>
        <v>360000000</v>
      </c>
      <c r="T19" s="22">
        <f t="shared" si="11"/>
        <v>673</v>
      </c>
      <c r="U19" s="22">
        <f t="shared" si="12"/>
        <v>5870973758.4899998</v>
      </c>
      <c r="V19" s="11"/>
    </row>
    <row r="20" spans="1:22" s="5" customFormat="1">
      <c r="A20" s="18">
        <v>13</v>
      </c>
      <c r="B20" s="31" t="s">
        <v>27</v>
      </c>
      <c r="C20" s="1" t="s">
        <v>28</v>
      </c>
      <c r="D20" s="23"/>
      <c r="E20" s="23"/>
      <c r="F20" s="23"/>
      <c r="G20" s="23"/>
      <c r="H20" s="23">
        <v>203</v>
      </c>
      <c r="I20" s="23">
        <v>1831958347.8299999</v>
      </c>
      <c r="J20" s="23">
        <v>173</v>
      </c>
      <c r="K20" s="23">
        <v>1553325783.4400001</v>
      </c>
      <c r="L20" s="21">
        <f t="shared" si="7"/>
        <v>376</v>
      </c>
      <c r="M20" s="21">
        <f t="shared" si="8"/>
        <v>3385284131.27</v>
      </c>
      <c r="N20" s="23">
        <v>58</v>
      </c>
      <c r="O20" s="23">
        <v>967191736.22000003</v>
      </c>
      <c r="P20" s="23">
        <v>78</v>
      </c>
      <c r="Q20" s="23">
        <v>1246193218.26</v>
      </c>
      <c r="R20" s="21">
        <f t="shared" si="9"/>
        <v>136</v>
      </c>
      <c r="S20" s="21">
        <f t="shared" si="10"/>
        <v>2213384954.48</v>
      </c>
      <c r="T20" s="21">
        <f t="shared" si="11"/>
        <v>512</v>
      </c>
      <c r="U20" s="21">
        <f t="shared" si="12"/>
        <v>5598669085.75</v>
      </c>
      <c r="V20" s="11"/>
    </row>
    <row r="21" spans="1:22" s="5" customFormat="1">
      <c r="A21" s="15">
        <v>14</v>
      </c>
      <c r="B21" s="16" t="s">
        <v>33</v>
      </c>
      <c r="C21" s="17" t="s">
        <v>34</v>
      </c>
      <c r="D21" s="22">
        <v>28</v>
      </c>
      <c r="E21" s="22">
        <v>459594336.94</v>
      </c>
      <c r="F21" s="22">
        <v>64</v>
      </c>
      <c r="G21" s="22">
        <v>16940587.469999999</v>
      </c>
      <c r="H21" s="22">
        <v>313</v>
      </c>
      <c r="I21" s="22">
        <v>693141193.07000005</v>
      </c>
      <c r="J21" s="22">
        <v>178</v>
      </c>
      <c r="K21" s="22">
        <v>85700682.209999993</v>
      </c>
      <c r="L21" s="22">
        <f t="shared" si="0"/>
        <v>583</v>
      </c>
      <c r="M21" s="22">
        <f t="shared" si="1"/>
        <v>1255376799.6900001</v>
      </c>
      <c r="N21" s="22">
        <v>212</v>
      </c>
      <c r="O21" s="22">
        <v>1056297665.53</v>
      </c>
      <c r="P21" s="22">
        <v>248</v>
      </c>
      <c r="Q21" s="22">
        <v>2024691738.3900001</v>
      </c>
      <c r="R21" s="22">
        <f t="shared" si="9"/>
        <v>460</v>
      </c>
      <c r="S21" s="22">
        <f t="shared" si="10"/>
        <v>3080989403.9200001</v>
      </c>
      <c r="T21" s="22">
        <f t="shared" si="3"/>
        <v>1043</v>
      </c>
      <c r="U21" s="22">
        <f t="shared" si="4"/>
        <v>4336366203.6100006</v>
      </c>
      <c r="V21" s="11"/>
    </row>
    <row r="22" spans="1:22" s="5" customFormat="1">
      <c r="A22" s="18">
        <v>15</v>
      </c>
      <c r="B22" s="31" t="s">
        <v>31</v>
      </c>
      <c r="C22" s="1" t="s">
        <v>32</v>
      </c>
      <c r="D22" s="23">
        <v>66</v>
      </c>
      <c r="E22" s="23">
        <v>80506649.090000004</v>
      </c>
      <c r="F22" s="23">
        <v>256</v>
      </c>
      <c r="G22" s="23">
        <v>122896773.31</v>
      </c>
      <c r="H22" s="23">
        <v>264</v>
      </c>
      <c r="I22" s="23">
        <v>213201361.09999999</v>
      </c>
      <c r="J22" s="23">
        <v>396</v>
      </c>
      <c r="K22" s="23">
        <v>522998816.27999997</v>
      </c>
      <c r="L22" s="21">
        <f t="shared" si="0"/>
        <v>982</v>
      </c>
      <c r="M22" s="21">
        <f t="shared" si="1"/>
        <v>939603599.77999997</v>
      </c>
      <c r="N22" s="23">
        <v>704</v>
      </c>
      <c r="O22" s="23">
        <v>1533091338.8900001</v>
      </c>
      <c r="P22" s="23">
        <v>697</v>
      </c>
      <c r="Q22" s="23">
        <v>1262358881.6600001</v>
      </c>
      <c r="R22" s="21">
        <f t="shared" si="9"/>
        <v>1401</v>
      </c>
      <c r="S22" s="21">
        <f t="shared" si="10"/>
        <v>2795450220.5500002</v>
      </c>
      <c r="T22" s="21">
        <f t="shared" si="3"/>
        <v>2383</v>
      </c>
      <c r="U22" s="21">
        <f t="shared" si="4"/>
        <v>3735053820.3299999</v>
      </c>
      <c r="V22" s="11"/>
    </row>
    <row r="23" spans="1:22" s="5" customFormat="1">
      <c r="A23" s="15">
        <v>16</v>
      </c>
      <c r="B23" s="30" t="s">
        <v>29</v>
      </c>
      <c r="C23" s="17" t="s">
        <v>30</v>
      </c>
      <c r="D23" s="22">
        <v>171</v>
      </c>
      <c r="E23" s="22">
        <v>88506328.510000005</v>
      </c>
      <c r="F23" s="22">
        <v>532</v>
      </c>
      <c r="G23" s="22">
        <v>113557734.84999999</v>
      </c>
      <c r="H23" s="22">
        <v>130</v>
      </c>
      <c r="I23" s="22">
        <v>521352064.83999997</v>
      </c>
      <c r="J23" s="22">
        <v>483</v>
      </c>
      <c r="K23" s="22">
        <v>259487748.40000001</v>
      </c>
      <c r="L23" s="22">
        <f t="shared" si="0"/>
        <v>1316</v>
      </c>
      <c r="M23" s="22">
        <f t="shared" si="1"/>
        <v>982903876.60000002</v>
      </c>
      <c r="N23" s="22">
        <v>108</v>
      </c>
      <c r="O23" s="22">
        <v>1257187762.8</v>
      </c>
      <c r="P23" s="22">
        <v>162</v>
      </c>
      <c r="Q23" s="22">
        <v>1428723813.47</v>
      </c>
      <c r="R23" s="22">
        <f t="shared" si="9"/>
        <v>270</v>
      </c>
      <c r="S23" s="22">
        <f t="shared" si="10"/>
        <v>2685911576.27</v>
      </c>
      <c r="T23" s="22">
        <f t="shared" si="3"/>
        <v>1586</v>
      </c>
      <c r="U23" s="22">
        <f t="shared" si="4"/>
        <v>3668815452.8699999</v>
      </c>
      <c r="V23" s="11"/>
    </row>
    <row r="24" spans="1:22" s="5" customFormat="1">
      <c r="A24" s="18">
        <v>17</v>
      </c>
      <c r="B24" s="31" t="s">
        <v>37</v>
      </c>
      <c r="C24" s="1" t="s">
        <v>38</v>
      </c>
      <c r="D24" s="23">
        <v>119</v>
      </c>
      <c r="E24" s="23">
        <v>174854514.03999999</v>
      </c>
      <c r="F24" s="23">
        <v>945</v>
      </c>
      <c r="G24" s="23">
        <v>228297473.63999999</v>
      </c>
      <c r="H24" s="23">
        <v>6537</v>
      </c>
      <c r="I24" s="23">
        <v>344300253.14999998</v>
      </c>
      <c r="J24" s="23">
        <v>67148</v>
      </c>
      <c r="K24" s="23">
        <v>689566640.08000004</v>
      </c>
      <c r="L24" s="21">
        <f t="shared" si="0"/>
        <v>74749</v>
      </c>
      <c r="M24" s="21">
        <f t="shared" si="1"/>
        <v>1437018880.9099998</v>
      </c>
      <c r="N24" s="23">
        <v>164</v>
      </c>
      <c r="O24" s="23">
        <v>1289484538</v>
      </c>
      <c r="P24" s="23">
        <v>252</v>
      </c>
      <c r="Q24" s="23">
        <v>846414638.99000001</v>
      </c>
      <c r="R24" s="21">
        <f t="shared" si="9"/>
        <v>416</v>
      </c>
      <c r="S24" s="21">
        <f t="shared" si="10"/>
        <v>2135899176.99</v>
      </c>
      <c r="T24" s="21">
        <f t="shared" si="3"/>
        <v>75165</v>
      </c>
      <c r="U24" s="21">
        <f t="shared" si="4"/>
        <v>3572918057.8999996</v>
      </c>
      <c r="V24" s="11"/>
    </row>
    <row r="25" spans="1:22" s="5" customFormat="1">
      <c r="A25" s="15">
        <v>18</v>
      </c>
      <c r="B25" s="30" t="s">
        <v>62</v>
      </c>
      <c r="C25" s="17" t="s">
        <v>63</v>
      </c>
      <c r="D25" s="22"/>
      <c r="E25" s="22"/>
      <c r="F25" s="22">
        <v>1</v>
      </c>
      <c r="G25" s="22">
        <v>168953871.93000001</v>
      </c>
      <c r="H25" s="22">
        <v>216</v>
      </c>
      <c r="I25" s="22">
        <v>1405036320.3499999</v>
      </c>
      <c r="J25" s="22">
        <v>195</v>
      </c>
      <c r="K25" s="22">
        <v>870930514.92999995</v>
      </c>
      <c r="L25" s="22">
        <f t="shared" si="0"/>
        <v>412</v>
      </c>
      <c r="M25" s="22">
        <f t="shared" si="1"/>
        <v>2444920707.21</v>
      </c>
      <c r="N25" s="22">
        <v>18</v>
      </c>
      <c r="O25" s="22">
        <v>275535743.13</v>
      </c>
      <c r="P25" s="22">
        <v>25</v>
      </c>
      <c r="Q25" s="22">
        <v>647068883.03999996</v>
      </c>
      <c r="R25" s="22">
        <f t="shared" si="9"/>
        <v>43</v>
      </c>
      <c r="S25" s="22">
        <f t="shared" si="10"/>
        <v>922604626.16999996</v>
      </c>
      <c r="T25" s="22">
        <f t="shared" si="3"/>
        <v>455</v>
      </c>
      <c r="U25" s="22">
        <f t="shared" si="4"/>
        <v>3367525333.3800001</v>
      </c>
      <c r="V25" s="11"/>
    </row>
    <row r="26" spans="1:22" s="5" customFormat="1">
      <c r="A26" s="18">
        <v>19</v>
      </c>
      <c r="B26" s="31" t="s">
        <v>35</v>
      </c>
      <c r="C26" s="1" t="s">
        <v>36</v>
      </c>
      <c r="D26" s="23">
        <v>1183</v>
      </c>
      <c r="E26" s="23">
        <v>95115417.299999997</v>
      </c>
      <c r="F26" s="23">
        <v>2272</v>
      </c>
      <c r="G26" s="23">
        <v>92198911.599999994</v>
      </c>
      <c r="H26" s="23">
        <v>4750</v>
      </c>
      <c r="I26" s="23">
        <v>350594123.94</v>
      </c>
      <c r="J26" s="23">
        <v>9626</v>
      </c>
      <c r="K26" s="23">
        <v>798667446.00810003</v>
      </c>
      <c r="L26" s="21">
        <f t="shared" si="0"/>
        <v>17831</v>
      </c>
      <c r="M26" s="21">
        <f t="shared" si="1"/>
        <v>1336575898.8480999</v>
      </c>
      <c r="N26" s="23">
        <v>1904</v>
      </c>
      <c r="O26" s="23">
        <v>895213312.74000001</v>
      </c>
      <c r="P26" s="23">
        <v>6708</v>
      </c>
      <c r="Q26" s="23">
        <v>455824879.31</v>
      </c>
      <c r="R26" s="21">
        <f t="shared" si="9"/>
        <v>8612</v>
      </c>
      <c r="S26" s="21">
        <f t="shared" si="10"/>
        <v>1351038192.05</v>
      </c>
      <c r="T26" s="21">
        <f t="shared" si="3"/>
        <v>26443</v>
      </c>
      <c r="U26" s="21">
        <f t="shared" si="4"/>
        <v>2687614090.8980999</v>
      </c>
      <c r="V26" s="11"/>
    </row>
    <row r="27" spans="1:22" s="5" customFormat="1">
      <c r="A27" s="15">
        <v>20</v>
      </c>
      <c r="B27" s="30" t="s">
        <v>66</v>
      </c>
      <c r="C27" s="17" t="s">
        <v>67</v>
      </c>
      <c r="D27" s="22">
        <v>12</v>
      </c>
      <c r="E27" s="22">
        <v>63356622</v>
      </c>
      <c r="F27" s="22">
        <v>34</v>
      </c>
      <c r="G27" s="22">
        <v>2797145.82</v>
      </c>
      <c r="H27" s="22">
        <v>322</v>
      </c>
      <c r="I27" s="22">
        <v>1100961995.28</v>
      </c>
      <c r="J27" s="22">
        <v>332</v>
      </c>
      <c r="K27" s="22">
        <v>376099451.29000002</v>
      </c>
      <c r="L27" s="22">
        <f t="shared" si="0"/>
        <v>700</v>
      </c>
      <c r="M27" s="22">
        <f t="shared" si="1"/>
        <v>1543215214.3899999</v>
      </c>
      <c r="N27" s="22">
        <v>10</v>
      </c>
      <c r="O27" s="22">
        <v>155541268.15000001</v>
      </c>
      <c r="P27" s="22">
        <v>29</v>
      </c>
      <c r="Q27" s="22">
        <v>970539429.63999999</v>
      </c>
      <c r="R27" s="22">
        <f t="shared" si="9"/>
        <v>39</v>
      </c>
      <c r="S27" s="22">
        <f t="shared" si="10"/>
        <v>1126080697.79</v>
      </c>
      <c r="T27" s="22">
        <f t="shared" si="3"/>
        <v>739</v>
      </c>
      <c r="U27" s="22">
        <f t="shared" si="4"/>
        <v>2669295912.1799998</v>
      </c>
      <c r="V27" s="11"/>
    </row>
    <row r="28" spans="1:22" s="5" customFormat="1">
      <c r="A28" s="18">
        <v>21</v>
      </c>
      <c r="B28" s="31" t="s">
        <v>25</v>
      </c>
      <c r="C28" s="1" t="s">
        <v>26</v>
      </c>
      <c r="D28" s="23">
        <v>325</v>
      </c>
      <c r="E28" s="23">
        <v>315836972.07999998</v>
      </c>
      <c r="F28" s="23">
        <v>651</v>
      </c>
      <c r="G28" s="23">
        <v>138685516.75999999</v>
      </c>
      <c r="H28" s="23">
        <v>225</v>
      </c>
      <c r="I28" s="23">
        <v>187361447.18000001</v>
      </c>
      <c r="J28" s="23">
        <v>709</v>
      </c>
      <c r="K28" s="23">
        <v>252342626.61000001</v>
      </c>
      <c r="L28" s="21">
        <f t="shared" si="0"/>
        <v>1910</v>
      </c>
      <c r="M28" s="21">
        <f t="shared" si="1"/>
        <v>894226562.63</v>
      </c>
      <c r="N28" s="23">
        <v>468</v>
      </c>
      <c r="O28" s="23">
        <v>749095036.10000002</v>
      </c>
      <c r="P28" s="23">
        <v>804</v>
      </c>
      <c r="Q28" s="23">
        <v>845152375.11000001</v>
      </c>
      <c r="R28" s="21">
        <f t="shared" si="9"/>
        <v>1272</v>
      </c>
      <c r="S28" s="21">
        <f t="shared" si="10"/>
        <v>1594247411.21</v>
      </c>
      <c r="T28" s="21">
        <f t="shared" si="3"/>
        <v>3182</v>
      </c>
      <c r="U28" s="21">
        <f t="shared" si="4"/>
        <v>2488473973.8400002</v>
      </c>
      <c r="V28" s="11"/>
    </row>
    <row r="29" spans="1:22" s="5" customFormat="1">
      <c r="A29" s="15">
        <v>22</v>
      </c>
      <c r="B29" s="30" t="s">
        <v>68</v>
      </c>
      <c r="C29" s="17" t="s">
        <v>69</v>
      </c>
      <c r="D29" s="22">
        <v>378</v>
      </c>
      <c r="E29" s="22">
        <v>162902168.97</v>
      </c>
      <c r="F29" s="22">
        <v>3380</v>
      </c>
      <c r="G29" s="22">
        <v>569620112.37</v>
      </c>
      <c r="H29" s="22">
        <v>2209</v>
      </c>
      <c r="I29" s="22">
        <v>216811548.69999999</v>
      </c>
      <c r="J29" s="22">
        <v>6685</v>
      </c>
      <c r="K29" s="22">
        <v>404222034.59579998</v>
      </c>
      <c r="L29" s="22">
        <f t="shared" si="0"/>
        <v>12652</v>
      </c>
      <c r="M29" s="22">
        <f t="shared" si="1"/>
        <v>1353555864.6357999</v>
      </c>
      <c r="N29" s="22">
        <v>118</v>
      </c>
      <c r="O29" s="22">
        <v>807221737.55999994</v>
      </c>
      <c r="P29" s="22">
        <v>96</v>
      </c>
      <c r="Q29" s="22">
        <v>112109302.97</v>
      </c>
      <c r="R29" s="22">
        <f t="shared" si="9"/>
        <v>214</v>
      </c>
      <c r="S29" s="22">
        <f t="shared" si="10"/>
        <v>919331040.52999997</v>
      </c>
      <c r="T29" s="22">
        <f t="shared" si="3"/>
        <v>12866</v>
      </c>
      <c r="U29" s="22">
        <f t="shared" si="4"/>
        <v>2272886905.1658001</v>
      </c>
      <c r="V29" s="11"/>
    </row>
    <row r="30" spans="1:22" s="5" customFormat="1">
      <c r="A30" s="18">
        <v>23</v>
      </c>
      <c r="B30" s="31" t="s">
        <v>39</v>
      </c>
      <c r="C30" s="1" t="s">
        <v>40</v>
      </c>
      <c r="D30" s="23">
        <v>107</v>
      </c>
      <c r="E30" s="23">
        <v>285612279.77999997</v>
      </c>
      <c r="F30" s="23">
        <v>52</v>
      </c>
      <c r="G30" s="23">
        <v>17834049.640000001</v>
      </c>
      <c r="H30" s="23">
        <v>104</v>
      </c>
      <c r="I30" s="23">
        <v>373905660.93000001</v>
      </c>
      <c r="J30" s="23">
        <v>266</v>
      </c>
      <c r="K30" s="23">
        <v>123610527.54000001</v>
      </c>
      <c r="L30" s="21">
        <f t="shared" si="0"/>
        <v>529</v>
      </c>
      <c r="M30" s="21">
        <f t="shared" si="1"/>
        <v>800962517.88999987</v>
      </c>
      <c r="N30" s="23">
        <v>85</v>
      </c>
      <c r="O30" s="23">
        <v>392216270.75999999</v>
      </c>
      <c r="P30" s="23">
        <v>102</v>
      </c>
      <c r="Q30" s="23">
        <v>859969995.05999994</v>
      </c>
      <c r="R30" s="21">
        <f t="shared" si="9"/>
        <v>187</v>
      </c>
      <c r="S30" s="21">
        <f t="shared" si="10"/>
        <v>1252186265.8199999</v>
      </c>
      <c r="T30" s="21">
        <f t="shared" si="3"/>
        <v>716</v>
      </c>
      <c r="U30" s="21">
        <f t="shared" si="4"/>
        <v>2053148783.7099998</v>
      </c>
      <c r="V30" s="11"/>
    </row>
    <row r="31" spans="1:22" s="5" customFormat="1">
      <c r="A31" s="15">
        <v>24</v>
      </c>
      <c r="B31" s="30" t="s">
        <v>80</v>
      </c>
      <c r="C31" s="17" t="s">
        <v>81</v>
      </c>
      <c r="D31" s="22">
        <v>96</v>
      </c>
      <c r="E31" s="22">
        <v>9663441.2400000002</v>
      </c>
      <c r="F31" s="22">
        <v>907</v>
      </c>
      <c r="G31" s="22">
        <v>41018117.189999998</v>
      </c>
      <c r="H31" s="22">
        <v>282</v>
      </c>
      <c r="I31" s="22">
        <v>28217423.609999999</v>
      </c>
      <c r="J31" s="22">
        <v>13725</v>
      </c>
      <c r="K31" s="22">
        <v>27135917.93</v>
      </c>
      <c r="L31" s="22">
        <f t="shared" si="0"/>
        <v>15010</v>
      </c>
      <c r="M31" s="22">
        <f t="shared" si="1"/>
        <v>106034899.97</v>
      </c>
      <c r="N31" s="22">
        <v>438</v>
      </c>
      <c r="O31" s="22">
        <v>978752345.58000004</v>
      </c>
      <c r="P31" s="22">
        <v>540</v>
      </c>
      <c r="Q31" s="22">
        <v>940932878.23000002</v>
      </c>
      <c r="R31" s="22">
        <f t="shared" si="9"/>
        <v>978</v>
      </c>
      <c r="S31" s="22">
        <f t="shared" si="10"/>
        <v>1919685223.8099999</v>
      </c>
      <c r="T31" s="22">
        <f t="shared" si="3"/>
        <v>15988</v>
      </c>
      <c r="U31" s="22">
        <f t="shared" si="4"/>
        <v>2025720123.78</v>
      </c>
      <c r="V31" s="11"/>
    </row>
    <row r="32" spans="1:22" s="5" customFormat="1">
      <c r="A32" s="18">
        <v>25</v>
      </c>
      <c r="B32" s="31" t="s">
        <v>78</v>
      </c>
      <c r="C32" s="1" t="s">
        <v>79</v>
      </c>
      <c r="D32" s="23">
        <v>91</v>
      </c>
      <c r="E32" s="23">
        <v>24148673.66</v>
      </c>
      <c r="F32" s="23">
        <v>311</v>
      </c>
      <c r="G32" s="23">
        <v>5238702.45</v>
      </c>
      <c r="H32" s="23">
        <v>17557</v>
      </c>
      <c r="I32" s="23">
        <v>74509989.439999998</v>
      </c>
      <c r="J32" s="23">
        <v>66302</v>
      </c>
      <c r="K32" s="23">
        <v>634324600.54999995</v>
      </c>
      <c r="L32" s="21">
        <f t="shared" si="0"/>
        <v>84261</v>
      </c>
      <c r="M32" s="21">
        <f t="shared" si="1"/>
        <v>738221966.0999999</v>
      </c>
      <c r="N32" s="23">
        <v>1109</v>
      </c>
      <c r="O32" s="23">
        <v>902811412.63999999</v>
      </c>
      <c r="P32" s="23">
        <v>3263</v>
      </c>
      <c r="Q32" s="23">
        <v>346297810.80000001</v>
      </c>
      <c r="R32" s="21">
        <f t="shared" si="9"/>
        <v>4372</v>
      </c>
      <c r="S32" s="21">
        <f t="shared" si="10"/>
        <v>1249109223.4400001</v>
      </c>
      <c r="T32" s="21">
        <f t="shared" si="3"/>
        <v>88633</v>
      </c>
      <c r="U32" s="21">
        <f t="shared" si="4"/>
        <v>1987331189.54</v>
      </c>
      <c r="V32" s="11"/>
    </row>
    <row r="33" spans="1:22" s="5" customFormat="1">
      <c r="A33" s="15">
        <v>26</v>
      </c>
      <c r="B33" s="16" t="s">
        <v>72</v>
      </c>
      <c r="C33" s="17" t="s">
        <v>73</v>
      </c>
      <c r="D33" s="22">
        <v>1064</v>
      </c>
      <c r="E33" s="22">
        <v>113478410.3</v>
      </c>
      <c r="F33" s="22">
        <v>2735</v>
      </c>
      <c r="G33" s="22">
        <v>159620167.11000001</v>
      </c>
      <c r="H33" s="22">
        <v>19914</v>
      </c>
      <c r="I33" s="22">
        <v>205908903.53999999</v>
      </c>
      <c r="J33" s="22">
        <v>9236</v>
      </c>
      <c r="K33" s="22">
        <v>434960707.76340002</v>
      </c>
      <c r="L33" s="22">
        <f t="shared" si="0"/>
        <v>32949</v>
      </c>
      <c r="M33" s="22">
        <f t="shared" si="1"/>
        <v>913968188.71340013</v>
      </c>
      <c r="N33" s="22">
        <v>791</v>
      </c>
      <c r="O33" s="22">
        <v>517185696.93000001</v>
      </c>
      <c r="P33" s="22">
        <v>13298</v>
      </c>
      <c r="Q33" s="22">
        <v>299485264.68000001</v>
      </c>
      <c r="R33" s="22">
        <f t="shared" si="9"/>
        <v>14089</v>
      </c>
      <c r="S33" s="22">
        <f t="shared" si="10"/>
        <v>816670961.61000001</v>
      </c>
      <c r="T33" s="22">
        <f t="shared" si="3"/>
        <v>47038</v>
      </c>
      <c r="U33" s="22">
        <f t="shared" si="4"/>
        <v>1730639150.3234</v>
      </c>
      <c r="V33" s="11"/>
    </row>
    <row r="34" spans="1:22" s="5" customFormat="1">
      <c r="A34" s="18">
        <v>27</v>
      </c>
      <c r="B34" s="31" t="s">
        <v>86</v>
      </c>
      <c r="C34" s="1" t="s">
        <v>87</v>
      </c>
      <c r="D34" s="23">
        <v>133</v>
      </c>
      <c r="E34" s="23">
        <v>349500830.60000002</v>
      </c>
      <c r="F34" s="23">
        <v>714</v>
      </c>
      <c r="G34" s="23">
        <v>70204033.5</v>
      </c>
      <c r="H34" s="23">
        <v>338</v>
      </c>
      <c r="I34" s="23">
        <v>129462417.7</v>
      </c>
      <c r="J34" s="23">
        <v>443</v>
      </c>
      <c r="K34" s="23">
        <v>99996085.349999994</v>
      </c>
      <c r="L34" s="21">
        <f t="shared" si="0"/>
        <v>1628</v>
      </c>
      <c r="M34" s="21">
        <f t="shared" si="1"/>
        <v>649163367.1500001</v>
      </c>
      <c r="N34" s="23">
        <v>77</v>
      </c>
      <c r="O34" s="23">
        <v>367081158.06999999</v>
      </c>
      <c r="P34" s="23">
        <v>92</v>
      </c>
      <c r="Q34" s="23">
        <v>687152704.36000001</v>
      </c>
      <c r="R34" s="21">
        <f t="shared" si="9"/>
        <v>169</v>
      </c>
      <c r="S34" s="21">
        <f t="shared" si="10"/>
        <v>1054233862.4300001</v>
      </c>
      <c r="T34" s="21">
        <f t="shared" si="3"/>
        <v>1797</v>
      </c>
      <c r="U34" s="21">
        <f t="shared" si="4"/>
        <v>1703397229.5800002</v>
      </c>
      <c r="V34" s="11"/>
    </row>
    <row r="35" spans="1:22" s="5" customFormat="1">
      <c r="A35" s="15">
        <v>28</v>
      </c>
      <c r="B35" s="30" t="s">
        <v>70</v>
      </c>
      <c r="C35" s="17" t="s">
        <v>71</v>
      </c>
      <c r="D35" s="22">
        <v>15</v>
      </c>
      <c r="E35" s="22">
        <v>55864584.859999999</v>
      </c>
      <c r="F35" s="22">
        <v>3</v>
      </c>
      <c r="G35" s="22">
        <v>896260.4</v>
      </c>
      <c r="H35" s="22">
        <v>16</v>
      </c>
      <c r="I35" s="22">
        <v>283903676.88999999</v>
      </c>
      <c r="J35" s="22">
        <v>135</v>
      </c>
      <c r="K35" s="22">
        <v>345786588.52999997</v>
      </c>
      <c r="L35" s="22">
        <f t="shared" si="0"/>
        <v>169</v>
      </c>
      <c r="M35" s="22">
        <f t="shared" si="1"/>
        <v>686451110.67999995</v>
      </c>
      <c r="N35" s="22">
        <v>28</v>
      </c>
      <c r="O35" s="22">
        <v>356760539.69999999</v>
      </c>
      <c r="P35" s="22">
        <v>48</v>
      </c>
      <c r="Q35" s="22">
        <v>526263144.17000002</v>
      </c>
      <c r="R35" s="22">
        <f t="shared" si="9"/>
        <v>76</v>
      </c>
      <c r="S35" s="22">
        <f t="shared" si="10"/>
        <v>883023683.87</v>
      </c>
      <c r="T35" s="22">
        <f t="shared" si="3"/>
        <v>245</v>
      </c>
      <c r="U35" s="22">
        <f t="shared" si="4"/>
        <v>1569474794.55</v>
      </c>
      <c r="V35" s="11"/>
    </row>
    <row r="36" spans="1:22" s="5" customFormat="1">
      <c r="A36" s="18">
        <v>29</v>
      </c>
      <c r="B36" s="31" t="s">
        <v>23</v>
      </c>
      <c r="C36" s="1" t="s">
        <v>24</v>
      </c>
      <c r="D36" s="23">
        <v>6</v>
      </c>
      <c r="E36" s="23">
        <v>19698220.350000001</v>
      </c>
      <c r="F36" s="23">
        <v>2</v>
      </c>
      <c r="G36" s="23">
        <v>660000</v>
      </c>
      <c r="H36" s="23">
        <v>28</v>
      </c>
      <c r="I36" s="23">
        <v>5343299.18</v>
      </c>
      <c r="J36" s="23">
        <v>41</v>
      </c>
      <c r="K36" s="23">
        <v>31569830.120000001</v>
      </c>
      <c r="L36" s="21">
        <f t="shared" si="0"/>
        <v>77</v>
      </c>
      <c r="M36" s="21">
        <f t="shared" si="1"/>
        <v>57271349.650000006</v>
      </c>
      <c r="N36" s="23">
        <v>90</v>
      </c>
      <c r="O36" s="23">
        <v>721591262.00999999</v>
      </c>
      <c r="P36" s="23">
        <v>86</v>
      </c>
      <c r="Q36" s="23">
        <v>708631243.79999995</v>
      </c>
      <c r="R36" s="21">
        <f t="shared" si="9"/>
        <v>176</v>
      </c>
      <c r="S36" s="21">
        <f t="shared" si="10"/>
        <v>1430222505.8099999</v>
      </c>
      <c r="T36" s="21">
        <f t="shared" si="3"/>
        <v>253</v>
      </c>
      <c r="U36" s="21">
        <f t="shared" si="4"/>
        <v>1487493855.46</v>
      </c>
      <c r="V36" s="11"/>
    </row>
    <row r="37" spans="1:22" s="5" customFormat="1">
      <c r="A37" s="15">
        <v>30</v>
      </c>
      <c r="B37" s="30" t="s">
        <v>41</v>
      </c>
      <c r="C37" s="17" t="s">
        <v>42</v>
      </c>
      <c r="D37" s="22"/>
      <c r="E37" s="22"/>
      <c r="F37" s="22"/>
      <c r="G37" s="22"/>
      <c r="H37" s="22">
        <v>145</v>
      </c>
      <c r="I37" s="22">
        <v>474951379.44</v>
      </c>
      <c r="J37" s="22">
        <v>182</v>
      </c>
      <c r="K37" s="22">
        <v>617807363.52999997</v>
      </c>
      <c r="L37" s="22">
        <f t="shared" si="0"/>
        <v>327</v>
      </c>
      <c r="M37" s="22">
        <f t="shared" si="1"/>
        <v>1092758742.97</v>
      </c>
      <c r="N37" s="22">
        <v>17</v>
      </c>
      <c r="O37" s="22">
        <v>121697798.69</v>
      </c>
      <c r="P37" s="22">
        <v>17</v>
      </c>
      <c r="Q37" s="22">
        <v>121702864.97</v>
      </c>
      <c r="R37" s="22">
        <f t="shared" si="9"/>
        <v>34</v>
      </c>
      <c r="S37" s="22">
        <f t="shared" si="10"/>
        <v>243400663.66</v>
      </c>
      <c r="T37" s="22">
        <f t="shared" si="3"/>
        <v>361</v>
      </c>
      <c r="U37" s="22">
        <f t="shared" si="4"/>
        <v>1336159406.6300001</v>
      </c>
      <c r="V37" s="11"/>
    </row>
    <row r="38" spans="1:22" s="5" customFormat="1">
      <c r="A38" s="18">
        <v>31</v>
      </c>
      <c r="B38" s="31" t="s">
        <v>92</v>
      </c>
      <c r="C38" s="1" t="s">
        <v>93</v>
      </c>
      <c r="D38" s="23">
        <v>356</v>
      </c>
      <c r="E38" s="23">
        <v>85066309.370000005</v>
      </c>
      <c r="F38" s="23">
        <v>1112</v>
      </c>
      <c r="G38" s="23">
        <v>130101726.06999999</v>
      </c>
      <c r="H38" s="23">
        <v>1032</v>
      </c>
      <c r="I38" s="23">
        <v>197887792.65000001</v>
      </c>
      <c r="J38" s="23">
        <v>2121</v>
      </c>
      <c r="K38" s="23">
        <v>356833734.76999998</v>
      </c>
      <c r="L38" s="21">
        <f t="shared" si="0"/>
        <v>4621</v>
      </c>
      <c r="M38" s="21">
        <f t="shared" si="1"/>
        <v>769889562.86000001</v>
      </c>
      <c r="N38" s="23">
        <v>319</v>
      </c>
      <c r="O38" s="23">
        <v>334994953.87</v>
      </c>
      <c r="P38" s="23">
        <v>313</v>
      </c>
      <c r="Q38" s="23">
        <v>128209780.29000001</v>
      </c>
      <c r="R38" s="21">
        <f t="shared" si="9"/>
        <v>632</v>
      </c>
      <c r="S38" s="21">
        <f t="shared" si="10"/>
        <v>463204734.16000003</v>
      </c>
      <c r="T38" s="21">
        <f t="shared" si="3"/>
        <v>5253</v>
      </c>
      <c r="U38" s="21">
        <f t="shared" si="4"/>
        <v>1233094297.02</v>
      </c>
      <c r="V38" s="11"/>
    </row>
    <row r="39" spans="1:22" s="5" customFormat="1">
      <c r="A39" s="15">
        <v>32</v>
      </c>
      <c r="B39" s="30" t="s">
        <v>82</v>
      </c>
      <c r="C39" s="17" t="s">
        <v>83</v>
      </c>
      <c r="D39" s="22">
        <v>527</v>
      </c>
      <c r="E39" s="22">
        <v>98979589.430000007</v>
      </c>
      <c r="F39" s="22">
        <v>1669</v>
      </c>
      <c r="G39" s="22">
        <v>139720006.81999999</v>
      </c>
      <c r="H39" s="22">
        <v>13542</v>
      </c>
      <c r="I39" s="22">
        <v>212219644.28999999</v>
      </c>
      <c r="J39" s="22">
        <v>3311</v>
      </c>
      <c r="K39" s="22">
        <v>176468770.25999999</v>
      </c>
      <c r="L39" s="22">
        <f t="shared" si="0"/>
        <v>19049</v>
      </c>
      <c r="M39" s="22">
        <f t="shared" si="1"/>
        <v>627388010.79999995</v>
      </c>
      <c r="N39" s="22">
        <v>429</v>
      </c>
      <c r="O39" s="22">
        <v>263605557.68000001</v>
      </c>
      <c r="P39" s="22">
        <v>1444</v>
      </c>
      <c r="Q39" s="22">
        <v>231236019.30000001</v>
      </c>
      <c r="R39" s="22">
        <f t="shared" si="9"/>
        <v>1873</v>
      </c>
      <c r="S39" s="22">
        <f t="shared" si="10"/>
        <v>494841576.98000002</v>
      </c>
      <c r="T39" s="22">
        <f t="shared" si="3"/>
        <v>20922</v>
      </c>
      <c r="U39" s="22">
        <f t="shared" si="4"/>
        <v>1122229587.78</v>
      </c>
      <c r="V39" s="11"/>
    </row>
    <row r="40" spans="1:22" s="5" customFormat="1">
      <c r="A40" s="18">
        <v>33</v>
      </c>
      <c r="B40" s="31" t="s">
        <v>74</v>
      </c>
      <c r="C40" s="1" t="s">
        <v>75</v>
      </c>
      <c r="D40" s="23">
        <v>50</v>
      </c>
      <c r="E40" s="23">
        <v>4282257.47</v>
      </c>
      <c r="F40" s="23">
        <v>242</v>
      </c>
      <c r="G40" s="23">
        <v>43919840.840000004</v>
      </c>
      <c r="H40" s="23">
        <v>116200</v>
      </c>
      <c r="I40" s="23">
        <v>277522597.82999998</v>
      </c>
      <c r="J40" s="23">
        <v>2274</v>
      </c>
      <c r="K40" s="23">
        <v>85461195.75</v>
      </c>
      <c r="L40" s="21">
        <f t="shared" si="0"/>
        <v>118766</v>
      </c>
      <c r="M40" s="21">
        <f t="shared" si="1"/>
        <v>411185891.88999999</v>
      </c>
      <c r="N40" s="23">
        <v>1380</v>
      </c>
      <c r="O40" s="23">
        <v>266283325.65000001</v>
      </c>
      <c r="P40" s="23">
        <v>9165</v>
      </c>
      <c r="Q40" s="23">
        <v>417326334.22000003</v>
      </c>
      <c r="R40" s="21">
        <f t="shared" si="9"/>
        <v>10545</v>
      </c>
      <c r="S40" s="21">
        <f t="shared" si="10"/>
        <v>683609659.87</v>
      </c>
      <c r="T40" s="21">
        <f t="shared" si="3"/>
        <v>129311</v>
      </c>
      <c r="U40" s="21">
        <f t="shared" si="4"/>
        <v>1094795551.76</v>
      </c>
      <c r="V40" s="11"/>
    </row>
    <row r="41" spans="1:22" s="5" customFormat="1">
      <c r="A41" s="15">
        <v>34</v>
      </c>
      <c r="B41" s="16" t="s">
        <v>90</v>
      </c>
      <c r="C41" s="17" t="s">
        <v>91</v>
      </c>
      <c r="D41" s="22">
        <v>76</v>
      </c>
      <c r="E41" s="22">
        <v>86387472.810000002</v>
      </c>
      <c r="F41" s="22">
        <v>199</v>
      </c>
      <c r="G41" s="22">
        <v>45646907.380000003</v>
      </c>
      <c r="H41" s="22">
        <v>85</v>
      </c>
      <c r="I41" s="22">
        <v>44686704.979999997</v>
      </c>
      <c r="J41" s="22">
        <v>123</v>
      </c>
      <c r="K41" s="22">
        <v>102852612.5944</v>
      </c>
      <c r="L41" s="22">
        <f t="shared" si="0"/>
        <v>483</v>
      </c>
      <c r="M41" s="22">
        <f t="shared" si="1"/>
        <v>279573697.76440001</v>
      </c>
      <c r="N41" s="22">
        <v>84</v>
      </c>
      <c r="O41" s="22">
        <v>344513930.44</v>
      </c>
      <c r="P41" s="22">
        <v>106</v>
      </c>
      <c r="Q41" s="22">
        <v>348439663.48000002</v>
      </c>
      <c r="R41" s="22">
        <f t="shared" si="9"/>
        <v>190</v>
      </c>
      <c r="S41" s="22">
        <f t="shared" si="10"/>
        <v>692953593.92000008</v>
      </c>
      <c r="T41" s="22">
        <f t="shared" si="3"/>
        <v>673</v>
      </c>
      <c r="U41" s="22">
        <f t="shared" si="4"/>
        <v>972527291.68440008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127</v>
      </c>
      <c r="E42" s="23">
        <v>150360602.13999999</v>
      </c>
      <c r="F42" s="23">
        <v>795</v>
      </c>
      <c r="G42" s="23">
        <v>113322176.58</v>
      </c>
      <c r="H42" s="23">
        <v>39</v>
      </c>
      <c r="I42" s="23">
        <v>89239376.900000006</v>
      </c>
      <c r="J42" s="23">
        <v>248</v>
      </c>
      <c r="K42" s="23">
        <v>10668105.09</v>
      </c>
      <c r="L42" s="21">
        <f t="shared" si="0"/>
        <v>1209</v>
      </c>
      <c r="M42" s="21">
        <f t="shared" si="1"/>
        <v>363590260.70999998</v>
      </c>
      <c r="N42" s="23">
        <v>76</v>
      </c>
      <c r="O42" s="23">
        <v>215271153.69999999</v>
      </c>
      <c r="P42" s="23">
        <v>85</v>
      </c>
      <c r="Q42" s="23">
        <v>324276697.38</v>
      </c>
      <c r="R42" s="21">
        <f t="shared" si="9"/>
        <v>161</v>
      </c>
      <c r="S42" s="21">
        <f t="shared" si="10"/>
        <v>539547851.07999992</v>
      </c>
      <c r="T42" s="21">
        <f t="shared" si="3"/>
        <v>1370</v>
      </c>
      <c r="U42" s="21">
        <f t="shared" si="4"/>
        <v>903138111.78999996</v>
      </c>
      <c r="V42" s="11"/>
    </row>
    <row r="43" spans="1:22" s="5" customFormat="1">
      <c r="A43" s="15">
        <v>36</v>
      </c>
      <c r="B43" s="30" t="s">
        <v>134</v>
      </c>
      <c r="C43" s="17" t="s">
        <v>135</v>
      </c>
      <c r="D43" s="22">
        <v>15</v>
      </c>
      <c r="E43" s="22">
        <v>349789065.13</v>
      </c>
      <c r="F43" s="22">
        <v>28</v>
      </c>
      <c r="G43" s="22">
        <v>12376516.48</v>
      </c>
      <c r="H43" s="22">
        <v>29</v>
      </c>
      <c r="I43" s="22">
        <v>5209989.8499999996</v>
      </c>
      <c r="J43" s="22">
        <v>92</v>
      </c>
      <c r="K43" s="22">
        <v>25638956.300000001</v>
      </c>
      <c r="L43" s="22">
        <f t="shared" si="0"/>
        <v>164</v>
      </c>
      <c r="M43" s="22">
        <f t="shared" si="1"/>
        <v>393014527.76000005</v>
      </c>
      <c r="N43" s="22">
        <v>52</v>
      </c>
      <c r="O43" s="22">
        <v>56382300.409999996</v>
      </c>
      <c r="P43" s="22">
        <v>48</v>
      </c>
      <c r="Q43" s="22">
        <v>373311471.91000003</v>
      </c>
      <c r="R43" s="22">
        <f t="shared" si="9"/>
        <v>100</v>
      </c>
      <c r="S43" s="22">
        <f t="shared" si="10"/>
        <v>429693772.32000005</v>
      </c>
      <c r="T43" s="22">
        <f t="shared" si="3"/>
        <v>264</v>
      </c>
      <c r="U43" s="22">
        <f t="shared" si="4"/>
        <v>822708300.08000016</v>
      </c>
      <c r="V43" s="11"/>
    </row>
    <row r="44" spans="1:22" s="5" customFormat="1">
      <c r="A44" s="18">
        <v>37</v>
      </c>
      <c r="B44" s="31" t="s">
        <v>100</v>
      </c>
      <c r="C44" s="1" t="s">
        <v>101</v>
      </c>
      <c r="D44" s="23"/>
      <c r="E44" s="23"/>
      <c r="F44" s="23"/>
      <c r="G44" s="23"/>
      <c r="H44" s="23">
        <v>5177</v>
      </c>
      <c r="I44" s="23">
        <v>190678935.77000001</v>
      </c>
      <c r="J44" s="23">
        <v>432829</v>
      </c>
      <c r="K44" s="23">
        <v>264761934.22</v>
      </c>
      <c r="L44" s="21">
        <f t="shared" si="0"/>
        <v>438006</v>
      </c>
      <c r="M44" s="21">
        <f t="shared" si="1"/>
        <v>455440869.99000001</v>
      </c>
      <c r="N44" s="23">
        <v>983</v>
      </c>
      <c r="O44" s="23">
        <v>197312492.90000001</v>
      </c>
      <c r="P44" s="23">
        <v>964</v>
      </c>
      <c r="Q44" s="23">
        <v>123122506.01000001</v>
      </c>
      <c r="R44" s="21">
        <f t="shared" si="9"/>
        <v>1947</v>
      </c>
      <c r="S44" s="21">
        <f t="shared" si="10"/>
        <v>320434998.91000003</v>
      </c>
      <c r="T44" s="21">
        <f t="shared" si="3"/>
        <v>439953</v>
      </c>
      <c r="U44" s="21">
        <f t="shared" si="4"/>
        <v>775875868.9000001</v>
      </c>
      <c r="V44" s="11"/>
    </row>
    <row r="45" spans="1:22" s="5" customFormat="1">
      <c r="A45" s="15">
        <v>38</v>
      </c>
      <c r="B45" s="30" t="s">
        <v>98</v>
      </c>
      <c r="C45" s="17" t="s">
        <v>99</v>
      </c>
      <c r="D45" s="22">
        <v>3</v>
      </c>
      <c r="E45" s="22">
        <v>67934420.200000003</v>
      </c>
      <c r="F45" s="22">
        <v>12</v>
      </c>
      <c r="G45" s="22">
        <v>818560.98</v>
      </c>
      <c r="H45" s="22">
        <v>2</v>
      </c>
      <c r="I45" s="22">
        <v>26868.3</v>
      </c>
      <c r="J45" s="22">
        <v>259</v>
      </c>
      <c r="K45" s="22">
        <v>158886963.09</v>
      </c>
      <c r="L45" s="22">
        <f t="shared" si="0"/>
        <v>276</v>
      </c>
      <c r="M45" s="22">
        <f t="shared" si="1"/>
        <v>227666812.56999999</v>
      </c>
      <c r="N45" s="22">
        <v>23</v>
      </c>
      <c r="O45" s="22">
        <v>309522356</v>
      </c>
      <c r="P45" s="22">
        <v>11</v>
      </c>
      <c r="Q45" s="22">
        <v>209412036</v>
      </c>
      <c r="R45" s="22">
        <f t="shared" si="9"/>
        <v>34</v>
      </c>
      <c r="S45" s="22">
        <f t="shared" si="10"/>
        <v>518934392</v>
      </c>
      <c r="T45" s="22">
        <f t="shared" si="3"/>
        <v>310</v>
      </c>
      <c r="U45" s="22">
        <f t="shared" si="4"/>
        <v>746601204.56999993</v>
      </c>
      <c r="V45" s="11"/>
    </row>
    <row r="46" spans="1:22" s="5" customFormat="1">
      <c r="A46" s="18">
        <v>39</v>
      </c>
      <c r="B46" s="31" t="s">
        <v>106</v>
      </c>
      <c r="C46" s="1" t="s">
        <v>107</v>
      </c>
      <c r="D46" s="23">
        <v>370</v>
      </c>
      <c r="E46" s="23">
        <v>146965747.00999999</v>
      </c>
      <c r="F46" s="23">
        <v>1477</v>
      </c>
      <c r="G46" s="23">
        <v>70377199.609999999</v>
      </c>
      <c r="H46" s="23">
        <v>8141</v>
      </c>
      <c r="I46" s="23">
        <v>118745485.93000001</v>
      </c>
      <c r="J46" s="23">
        <v>13603</v>
      </c>
      <c r="K46" s="23">
        <v>164364751.36000001</v>
      </c>
      <c r="L46" s="21">
        <f t="shared" si="0"/>
        <v>23591</v>
      </c>
      <c r="M46" s="21">
        <f t="shared" si="1"/>
        <v>500453183.91000003</v>
      </c>
      <c r="N46" s="23">
        <v>44</v>
      </c>
      <c r="O46" s="23">
        <v>60794983.159999996</v>
      </c>
      <c r="P46" s="23">
        <v>54</v>
      </c>
      <c r="Q46" s="23">
        <v>105600782.59999999</v>
      </c>
      <c r="R46" s="21">
        <f t="shared" si="9"/>
        <v>98</v>
      </c>
      <c r="S46" s="21">
        <f t="shared" si="10"/>
        <v>166395765.75999999</v>
      </c>
      <c r="T46" s="21">
        <f t="shared" si="3"/>
        <v>23689</v>
      </c>
      <c r="U46" s="21">
        <f t="shared" si="4"/>
        <v>666848949.67000008</v>
      </c>
      <c r="V46" s="11"/>
    </row>
    <row r="47" spans="1:22" s="5" customFormat="1">
      <c r="A47" s="15">
        <v>40</v>
      </c>
      <c r="B47" s="30" t="s">
        <v>94</v>
      </c>
      <c r="C47" s="17" t="s">
        <v>95</v>
      </c>
      <c r="D47" s="22">
        <v>85</v>
      </c>
      <c r="E47" s="22">
        <v>93451497.090000004</v>
      </c>
      <c r="F47" s="22">
        <v>328</v>
      </c>
      <c r="G47" s="22">
        <v>47536219.640000001</v>
      </c>
      <c r="H47" s="22">
        <v>24</v>
      </c>
      <c r="I47" s="22">
        <v>80833307.760000005</v>
      </c>
      <c r="J47" s="22">
        <v>211</v>
      </c>
      <c r="K47" s="22">
        <v>43710571.799999997</v>
      </c>
      <c r="L47" s="22">
        <f t="shared" si="0"/>
        <v>648</v>
      </c>
      <c r="M47" s="22">
        <f t="shared" si="1"/>
        <v>265531596.29000002</v>
      </c>
      <c r="N47" s="22">
        <v>41</v>
      </c>
      <c r="O47" s="22">
        <v>120123810.67</v>
      </c>
      <c r="P47" s="22">
        <v>24</v>
      </c>
      <c r="Q47" s="22">
        <v>135672355.66999999</v>
      </c>
      <c r="R47" s="22">
        <f t="shared" si="9"/>
        <v>65</v>
      </c>
      <c r="S47" s="22">
        <f t="shared" si="10"/>
        <v>255796166.33999997</v>
      </c>
      <c r="T47" s="22">
        <f t="shared" si="3"/>
        <v>713</v>
      </c>
      <c r="U47" s="22">
        <f t="shared" si="4"/>
        <v>521327762.63</v>
      </c>
      <c r="V47" s="11"/>
    </row>
    <row r="48" spans="1:22" s="5" customFormat="1">
      <c r="A48" s="18">
        <v>41</v>
      </c>
      <c r="B48" s="31" t="s">
        <v>120</v>
      </c>
      <c r="C48" s="1" t="s">
        <v>121</v>
      </c>
      <c r="D48" s="23">
        <v>48</v>
      </c>
      <c r="E48" s="23">
        <v>100402728.53</v>
      </c>
      <c r="F48" s="23">
        <v>232</v>
      </c>
      <c r="G48" s="23">
        <v>9693854.8900000006</v>
      </c>
      <c r="H48" s="23">
        <v>12258</v>
      </c>
      <c r="I48" s="23">
        <v>33723847.549999997</v>
      </c>
      <c r="J48" s="23">
        <v>70613</v>
      </c>
      <c r="K48" s="23">
        <v>90798947.300899997</v>
      </c>
      <c r="L48" s="21">
        <f t="shared" si="0"/>
        <v>83151</v>
      </c>
      <c r="M48" s="21">
        <f t="shared" si="1"/>
        <v>234619378.27090001</v>
      </c>
      <c r="N48" s="23">
        <v>335</v>
      </c>
      <c r="O48" s="23">
        <v>77728495.25</v>
      </c>
      <c r="P48" s="23">
        <v>35</v>
      </c>
      <c r="Q48" s="23">
        <v>111523900.58</v>
      </c>
      <c r="R48" s="21">
        <f t="shared" si="9"/>
        <v>370</v>
      </c>
      <c r="S48" s="21">
        <f t="shared" si="10"/>
        <v>189252395.82999998</v>
      </c>
      <c r="T48" s="21">
        <f t="shared" si="3"/>
        <v>83521</v>
      </c>
      <c r="U48" s="21">
        <f t="shared" si="4"/>
        <v>423871774.10089999</v>
      </c>
      <c r="V48" s="11"/>
    </row>
    <row r="49" spans="1:22" s="5" customFormat="1">
      <c r="A49" s="15">
        <v>42</v>
      </c>
      <c r="B49" s="16" t="s">
        <v>108</v>
      </c>
      <c r="C49" s="17" t="s">
        <v>109</v>
      </c>
      <c r="D49" s="22"/>
      <c r="E49" s="22"/>
      <c r="F49" s="22"/>
      <c r="G49" s="22"/>
      <c r="H49" s="22">
        <v>201</v>
      </c>
      <c r="I49" s="22">
        <v>146022019.41</v>
      </c>
      <c r="J49" s="22">
        <v>185</v>
      </c>
      <c r="K49" s="22">
        <v>161151303.68000001</v>
      </c>
      <c r="L49" s="22">
        <f t="shared" si="0"/>
        <v>386</v>
      </c>
      <c r="M49" s="22">
        <f t="shared" si="1"/>
        <v>307173323.09000003</v>
      </c>
      <c r="N49" s="22">
        <v>37</v>
      </c>
      <c r="O49" s="22">
        <v>43901534.5</v>
      </c>
      <c r="P49" s="22">
        <v>44</v>
      </c>
      <c r="Q49" s="22">
        <v>28820810.82</v>
      </c>
      <c r="R49" s="22">
        <f t="shared" si="9"/>
        <v>81</v>
      </c>
      <c r="S49" s="22">
        <f t="shared" si="10"/>
        <v>72722345.319999993</v>
      </c>
      <c r="T49" s="22">
        <f t="shared" si="3"/>
        <v>467</v>
      </c>
      <c r="U49" s="22">
        <f t="shared" si="4"/>
        <v>379895668.41000003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25</v>
      </c>
      <c r="E50" s="23">
        <v>34219017.159999996</v>
      </c>
      <c r="F50" s="23">
        <v>80</v>
      </c>
      <c r="G50" s="23">
        <v>11020658.310000001</v>
      </c>
      <c r="H50" s="23">
        <v>38</v>
      </c>
      <c r="I50" s="23">
        <v>75089447.590000004</v>
      </c>
      <c r="J50" s="23">
        <v>220</v>
      </c>
      <c r="K50" s="23">
        <v>48036876.049999997</v>
      </c>
      <c r="L50" s="21">
        <f t="shared" si="0"/>
        <v>363</v>
      </c>
      <c r="M50" s="21">
        <f t="shared" si="1"/>
        <v>168365999.11000001</v>
      </c>
      <c r="N50" s="23">
        <v>31</v>
      </c>
      <c r="O50" s="23">
        <v>99249544.359999999</v>
      </c>
      <c r="P50" s="23">
        <v>32</v>
      </c>
      <c r="Q50" s="23">
        <v>85352043.489999995</v>
      </c>
      <c r="R50" s="21">
        <f t="shared" si="9"/>
        <v>63</v>
      </c>
      <c r="S50" s="21">
        <f t="shared" si="10"/>
        <v>184601587.84999999</v>
      </c>
      <c r="T50" s="21">
        <f t="shared" si="3"/>
        <v>426</v>
      </c>
      <c r="U50" s="21">
        <f t="shared" si="4"/>
        <v>352967586.96000004</v>
      </c>
      <c r="V50" s="11"/>
    </row>
    <row r="51" spans="1:22" s="5" customFormat="1">
      <c r="A51" s="15">
        <v>44</v>
      </c>
      <c r="B51" s="30" t="s">
        <v>104</v>
      </c>
      <c r="C51" s="17" t="s">
        <v>105</v>
      </c>
      <c r="D51" s="22">
        <v>1</v>
      </c>
      <c r="E51" s="22">
        <v>10000000</v>
      </c>
      <c r="F51" s="22">
        <v>8</v>
      </c>
      <c r="G51" s="22">
        <v>1158861.52</v>
      </c>
      <c r="H51" s="22">
        <v>79</v>
      </c>
      <c r="I51" s="22">
        <v>33300392.469999999</v>
      </c>
      <c r="J51" s="22">
        <v>398</v>
      </c>
      <c r="K51" s="22">
        <v>111651241.15000001</v>
      </c>
      <c r="L51" s="22">
        <f t="shared" si="0"/>
        <v>486</v>
      </c>
      <c r="M51" s="22">
        <f t="shared" si="1"/>
        <v>156110495.13999999</v>
      </c>
      <c r="N51" s="22">
        <v>77</v>
      </c>
      <c r="O51" s="22">
        <v>93000794.189999998</v>
      </c>
      <c r="P51" s="22">
        <v>16</v>
      </c>
      <c r="Q51" s="22">
        <v>63550000</v>
      </c>
      <c r="R51" s="22">
        <f t="shared" si="9"/>
        <v>93</v>
      </c>
      <c r="S51" s="22">
        <f t="shared" si="10"/>
        <v>156550794.19</v>
      </c>
      <c r="T51" s="22">
        <f t="shared" si="3"/>
        <v>579</v>
      </c>
      <c r="U51" s="22">
        <f t="shared" si="4"/>
        <v>312661289.32999998</v>
      </c>
      <c r="V51" s="11"/>
    </row>
    <row r="52" spans="1:22" s="5" customFormat="1">
      <c r="A52" s="18">
        <v>45</v>
      </c>
      <c r="B52" s="31" t="s">
        <v>118</v>
      </c>
      <c r="C52" s="1" t="s">
        <v>119</v>
      </c>
      <c r="D52" s="23">
        <v>122</v>
      </c>
      <c r="E52" s="23">
        <v>40635448.560000002</v>
      </c>
      <c r="F52" s="23">
        <v>86</v>
      </c>
      <c r="G52" s="23">
        <v>2203517.2000000002</v>
      </c>
      <c r="H52" s="23">
        <v>7756</v>
      </c>
      <c r="I52" s="23">
        <v>47464133.700000003</v>
      </c>
      <c r="J52" s="23">
        <v>909</v>
      </c>
      <c r="K52" s="23">
        <v>71035254.609999999</v>
      </c>
      <c r="L52" s="21">
        <f t="shared" si="0"/>
        <v>8873</v>
      </c>
      <c r="M52" s="21">
        <f t="shared" si="1"/>
        <v>161338354.06999999</v>
      </c>
      <c r="N52" s="23">
        <v>167</v>
      </c>
      <c r="O52" s="23">
        <v>66935634.560000002</v>
      </c>
      <c r="P52" s="23">
        <v>196</v>
      </c>
      <c r="Q52" s="23">
        <v>81117239.819999993</v>
      </c>
      <c r="R52" s="21">
        <f t="shared" si="9"/>
        <v>363</v>
      </c>
      <c r="S52" s="21">
        <f t="shared" si="10"/>
        <v>148052874.38</v>
      </c>
      <c r="T52" s="21">
        <f t="shared" si="3"/>
        <v>9236</v>
      </c>
      <c r="U52" s="21">
        <f t="shared" si="4"/>
        <v>309391228.44999999</v>
      </c>
      <c r="V52" s="11"/>
    </row>
    <row r="53" spans="1:22" s="5" customFormat="1">
      <c r="A53" s="15">
        <v>46</v>
      </c>
      <c r="B53" s="30" t="s">
        <v>140</v>
      </c>
      <c r="C53" s="17" t="s">
        <v>141</v>
      </c>
      <c r="D53" s="22">
        <v>3</v>
      </c>
      <c r="E53" s="22">
        <v>107300.24</v>
      </c>
      <c r="F53" s="22">
        <v>8</v>
      </c>
      <c r="G53" s="22">
        <v>639887.38</v>
      </c>
      <c r="H53" s="22">
        <v>140</v>
      </c>
      <c r="I53" s="22">
        <v>107461998.38</v>
      </c>
      <c r="J53" s="22">
        <v>159</v>
      </c>
      <c r="K53" s="22">
        <v>71502159.549999997</v>
      </c>
      <c r="L53" s="22">
        <f t="shared" si="0"/>
        <v>310</v>
      </c>
      <c r="M53" s="22">
        <f t="shared" si="1"/>
        <v>179711345.55000001</v>
      </c>
      <c r="N53" s="22">
        <v>10</v>
      </c>
      <c r="O53" s="22">
        <v>25106242.920000002</v>
      </c>
      <c r="P53" s="22">
        <v>18</v>
      </c>
      <c r="Q53" s="22">
        <v>73756072.969999999</v>
      </c>
      <c r="R53" s="22">
        <f t="shared" si="9"/>
        <v>28</v>
      </c>
      <c r="S53" s="22">
        <f t="shared" si="10"/>
        <v>98862315.890000001</v>
      </c>
      <c r="T53" s="22">
        <f t="shared" si="3"/>
        <v>338</v>
      </c>
      <c r="U53" s="22">
        <f t="shared" si="4"/>
        <v>278573661.44</v>
      </c>
      <c r="V53" s="11"/>
    </row>
    <row r="54" spans="1:22" s="5" customFormat="1">
      <c r="A54" s="18">
        <v>47</v>
      </c>
      <c r="B54" s="31" t="s">
        <v>126</v>
      </c>
      <c r="C54" s="1" t="s">
        <v>127</v>
      </c>
      <c r="D54" s="23">
        <v>83</v>
      </c>
      <c r="E54" s="23">
        <v>11011659.6</v>
      </c>
      <c r="F54" s="23">
        <v>76</v>
      </c>
      <c r="G54" s="23">
        <v>2582024.87</v>
      </c>
      <c r="H54" s="23">
        <v>4122</v>
      </c>
      <c r="I54" s="23">
        <v>122196268.72</v>
      </c>
      <c r="J54" s="23">
        <v>191</v>
      </c>
      <c r="K54" s="23">
        <v>6897894.9299999997</v>
      </c>
      <c r="L54" s="21">
        <f t="shared" si="0"/>
        <v>4472</v>
      </c>
      <c r="M54" s="21">
        <f t="shared" si="1"/>
        <v>142687848.12</v>
      </c>
      <c r="N54" s="23">
        <v>72</v>
      </c>
      <c r="O54" s="23">
        <v>5758797.4199999999</v>
      </c>
      <c r="P54" s="23">
        <v>190</v>
      </c>
      <c r="Q54" s="23">
        <v>129486721.56999999</v>
      </c>
      <c r="R54" s="21">
        <f t="shared" si="9"/>
        <v>262</v>
      </c>
      <c r="S54" s="21">
        <f t="shared" si="10"/>
        <v>135245518.98999998</v>
      </c>
      <c r="T54" s="21">
        <f t="shared" si="3"/>
        <v>4734</v>
      </c>
      <c r="U54" s="21">
        <f t="shared" si="4"/>
        <v>277933367.11000001</v>
      </c>
      <c r="V54" s="11"/>
    </row>
    <row r="55" spans="1:22" s="5" customFormat="1">
      <c r="A55" s="15">
        <v>48</v>
      </c>
      <c r="B55" s="30" t="s">
        <v>128</v>
      </c>
      <c r="C55" s="17" t="s">
        <v>129</v>
      </c>
      <c r="D55" s="22">
        <v>204</v>
      </c>
      <c r="E55" s="22">
        <v>6328785.7400000002</v>
      </c>
      <c r="F55" s="22">
        <v>1813</v>
      </c>
      <c r="G55" s="22">
        <v>40570942.32</v>
      </c>
      <c r="H55" s="22">
        <v>1988</v>
      </c>
      <c r="I55" s="22">
        <v>29705194.5</v>
      </c>
      <c r="J55" s="22">
        <v>4388</v>
      </c>
      <c r="K55" s="22">
        <v>83274870.209999993</v>
      </c>
      <c r="L55" s="22">
        <f t="shared" si="0"/>
        <v>8393</v>
      </c>
      <c r="M55" s="22">
        <f t="shared" si="1"/>
        <v>159879792.76999998</v>
      </c>
      <c r="N55" s="22">
        <v>533</v>
      </c>
      <c r="O55" s="22">
        <v>99019007.969999999</v>
      </c>
      <c r="P55" s="22">
        <v>82</v>
      </c>
      <c r="Q55" s="22">
        <v>11005763.029999999</v>
      </c>
      <c r="R55" s="22">
        <f t="shared" si="9"/>
        <v>615</v>
      </c>
      <c r="S55" s="22">
        <f t="shared" si="10"/>
        <v>110024771</v>
      </c>
      <c r="T55" s="22">
        <f t="shared" si="3"/>
        <v>9008</v>
      </c>
      <c r="U55" s="22">
        <f t="shared" si="4"/>
        <v>269904563.76999998</v>
      </c>
      <c r="V55" s="11"/>
    </row>
    <row r="56" spans="1:22" s="5" customFormat="1">
      <c r="A56" s="18">
        <v>49</v>
      </c>
      <c r="B56" s="31" t="s">
        <v>124</v>
      </c>
      <c r="C56" s="1" t="s">
        <v>125</v>
      </c>
      <c r="D56" s="23">
        <v>169</v>
      </c>
      <c r="E56" s="23">
        <v>4821646.71</v>
      </c>
      <c r="F56" s="23">
        <v>971</v>
      </c>
      <c r="G56" s="23">
        <v>30981711.07</v>
      </c>
      <c r="H56" s="23">
        <v>4079</v>
      </c>
      <c r="I56" s="23">
        <v>28813726.989999998</v>
      </c>
      <c r="J56" s="23">
        <v>3448</v>
      </c>
      <c r="K56" s="23">
        <v>62286324.130000003</v>
      </c>
      <c r="L56" s="21">
        <f t="shared" si="0"/>
        <v>8667</v>
      </c>
      <c r="M56" s="21">
        <f t="shared" si="1"/>
        <v>126903408.90000001</v>
      </c>
      <c r="N56" s="23">
        <v>2129</v>
      </c>
      <c r="O56" s="23">
        <v>82773305.650000006</v>
      </c>
      <c r="P56" s="23">
        <v>110</v>
      </c>
      <c r="Q56" s="23">
        <v>23114170.559999999</v>
      </c>
      <c r="R56" s="21">
        <f t="shared" si="9"/>
        <v>2239</v>
      </c>
      <c r="S56" s="21">
        <f t="shared" si="10"/>
        <v>105887476.21000001</v>
      </c>
      <c r="T56" s="21">
        <f t="shared" si="3"/>
        <v>10906</v>
      </c>
      <c r="U56" s="21">
        <f t="shared" si="4"/>
        <v>232790885.11000001</v>
      </c>
      <c r="V56" s="11"/>
    </row>
    <row r="57" spans="1:22" s="5" customFormat="1">
      <c r="A57" s="15">
        <v>50</v>
      </c>
      <c r="B57" s="16" t="s">
        <v>130</v>
      </c>
      <c r="C57" s="17" t="s">
        <v>131</v>
      </c>
      <c r="D57" s="22">
        <v>92</v>
      </c>
      <c r="E57" s="22">
        <v>21989053.420000002</v>
      </c>
      <c r="F57" s="22">
        <v>146</v>
      </c>
      <c r="G57" s="22">
        <v>24774353.359999999</v>
      </c>
      <c r="H57" s="22">
        <v>126</v>
      </c>
      <c r="I57" s="22">
        <v>31612612.327300001</v>
      </c>
      <c r="J57" s="22">
        <v>986</v>
      </c>
      <c r="K57" s="22">
        <v>74947276.517299995</v>
      </c>
      <c r="L57" s="22">
        <f t="shared" si="0"/>
        <v>1350</v>
      </c>
      <c r="M57" s="22">
        <f t="shared" si="1"/>
        <v>153323295.62459999</v>
      </c>
      <c r="N57" s="22">
        <v>76</v>
      </c>
      <c r="O57" s="22">
        <v>52835214.950000003</v>
      </c>
      <c r="P57" s="22">
        <v>67</v>
      </c>
      <c r="Q57" s="22">
        <v>8775066.9700000007</v>
      </c>
      <c r="R57" s="22">
        <f t="shared" si="9"/>
        <v>143</v>
      </c>
      <c r="S57" s="22">
        <f t="shared" si="10"/>
        <v>61610281.920000002</v>
      </c>
      <c r="T57" s="22">
        <f t="shared" si="3"/>
        <v>1493</v>
      </c>
      <c r="U57" s="22">
        <f t="shared" si="4"/>
        <v>214933577.54460001</v>
      </c>
      <c r="V57" s="11"/>
    </row>
    <row r="58" spans="1:22" s="5" customFormat="1">
      <c r="A58" s="18">
        <v>51</v>
      </c>
      <c r="B58" s="31" t="s">
        <v>102</v>
      </c>
      <c r="C58" s="1" t="s">
        <v>103</v>
      </c>
      <c r="D58" s="23">
        <v>91</v>
      </c>
      <c r="E58" s="23">
        <v>37694792.729999997</v>
      </c>
      <c r="F58" s="23">
        <v>129</v>
      </c>
      <c r="G58" s="23">
        <v>15537425.640000001</v>
      </c>
      <c r="H58" s="23">
        <v>6462</v>
      </c>
      <c r="I58" s="23">
        <v>50453102.07</v>
      </c>
      <c r="J58" s="23">
        <v>692</v>
      </c>
      <c r="K58" s="23">
        <v>33862618.700000003</v>
      </c>
      <c r="L58" s="21">
        <f t="shared" si="0"/>
        <v>7374</v>
      </c>
      <c r="M58" s="21">
        <f t="shared" si="1"/>
        <v>137547939.13999999</v>
      </c>
      <c r="N58" s="23">
        <v>15</v>
      </c>
      <c r="O58" s="23">
        <v>20207769.359999999</v>
      </c>
      <c r="P58" s="23">
        <v>32</v>
      </c>
      <c r="Q58" s="23">
        <v>56563122.759999998</v>
      </c>
      <c r="R58" s="21">
        <f t="shared" si="9"/>
        <v>47</v>
      </c>
      <c r="S58" s="21">
        <f t="shared" si="10"/>
        <v>76770892.120000005</v>
      </c>
      <c r="T58" s="21">
        <f t="shared" si="3"/>
        <v>7421</v>
      </c>
      <c r="U58" s="21">
        <f t="shared" si="4"/>
        <v>214318831.25999999</v>
      </c>
      <c r="V58" s="11"/>
    </row>
    <row r="59" spans="1:22" s="5" customFormat="1">
      <c r="A59" s="15">
        <v>52</v>
      </c>
      <c r="B59" s="30" t="s">
        <v>76</v>
      </c>
      <c r="C59" s="17" t="s">
        <v>77</v>
      </c>
      <c r="D59" s="22">
        <v>583</v>
      </c>
      <c r="E59" s="22">
        <v>59551111.219999999</v>
      </c>
      <c r="F59" s="22">
        <v>507</v>
      </c>
      <c r="G59" s="22">
        <v>33532319.890000001</v>
      </c>
      <c r="H59" s="22">
        <v>377</v>
      </c>
      <c r="I59" s="22">
        <v>8951565.3900000006</v>
      </c>
      <c r="J59" s="22">
        <v>569</v>
      </c>
      <c r="K59" s="22">
        <v>10153910.449999999</v>
      </c>
      <c r="L59" s="22">
        <f t="shared" si="0"/>
        <v>2036</v>
      </c>
      <c r="M59" s="22">
        <f t="shared" si="1"/>
        <v>112188906.95</v>
      </c>
      <c r="N59" s="22">
        <v>35</v>
      </c>
      <c r="O59" s="22">
        <v>34025820.590000004</v>
      </c>
      <c r="P59" s="22">
        <v>50</v>
      </c>
      <c r="Q59" s="22">
        <v>58420169.259999998</v>
      </c>
      <c r="R59" s="22">
        <f t="shared" si="9"/>
        <v>85</v>
      </c>
      <c r="S59" s="22">
        <f t="shared" si="10"/>
        <v>92445989.849999994</v>
      </c>
      <c r="T59" s="22">
        <f t="shared" si="3"/>
        <v>2121</v>
      </c>
      <c r="U59" s="22">
        <f t="shared" si="4"/>
        <v>204634896.80000001</v>
      </c>
      <c r="V59" s="11"/>
    </row>
    <row r="60" spans="1:22" s="5" customFormat="1">
      <c r="A60" s="18">
        <v>53</v>
      </c>
      <c r="B60" s="31" t="s">
        <v>116</v>
      </c>
      <c r="C60" s="1" t="s">
        <v>117</v>
      </c>
      <c r="D60" s="23">
        <v>861</v>
      </c>
      <c r="E60" s="23">
        <v>39833193.07</v>
      </c>
      <c r="F60" s="23">
        <v>1000</v>
      </c>
      <c r="G60" s="23">
        <v>56077713.219800003</v>
      </c>
      <c r="H60" s="23">
        <v>791</v>
      </c>
      <c r="I60" s="23">
        <v>31513280.27</v>
      </c>
      <c r="J60" s="23">
        <v>409</v>
      </c>
      <c r="K60" s="23">
        <v>23519140.010299999</v>
      </c>
      <c r="L60" s="21">
        <f t="shared" si="0"/>
        <v>3061</v>
      </c>
      <c r="M60" s="21">
        <f t="shared" si="1"/>
        <v>150943326.57010001</v>
      </c>
      <c r="N60" s="23">
        <v>11</v>
      </c>
      <c r="O60" s="23">
        <v>24130957.370000001</v>
      </c>
      <c r="P60" s="23">
        <v>6</v>
      </c>
      <c r="Q60" s="23">
        <v>15863852.310000001</v>
      </c>
      <c r="R60" s="21">
        <f t="shared" si="9"/>
        <v>17</v>
      </c>
      <c r="S60" s="21">
        <f t="shared" si="10"/>
        <v>39994809.68</v>
      </c>
      <c r="T60" s="21">
        <f t="shared" si="3"/>
        <v>3078</v>
      </c>
      <c r="U60" s="21">
        <f t="shared" si="4"/>
        <v>190938136.25010002</v>
      </c>
      <c r="V60" s="11"/>
    </row>
    <row r="61" spans="1:22" s="5" customFormat="1">
      <c r="A61" s="15">
        <v>54</v>
      </c>
      <c r="B61" s="30" t="s">
        <v>112</v>
      </c>
      <c r="C61" s="17" t="s">
        <v>113</v>
      </c>
      <c r="D61" s="22">
        <v>1</v>
      </c>
      <c r="E61" s="22">
        <v>156511.76999999999</v>
      </c>
      <c r="F61" s="22">
        <v>29</v>
      </c>
      <c r="G61" s="22">
        <v>9469632.5399999991</v>
      </c>
      <c r="H61" s="22">
        <v>27</v>
      </c>
      <c r="I61" s="22">
        <v>111171358.83</v>
      </c>
      <c r="J61" s="22">
        <v>35</v>
      </c>
      <c r="K61" s="22">
        <v>30356158.93</v>
      </c>
      <c r="L61" s="22">
        <f t="shared" si="0"/>
        <v>92</v>
      </c>
      <c r="M61" s="22">
        <f t="shared" si="1"/>
        <v>151153662.06999999</v>
      </c>
      <c r="N61" s="22">
        <v>14</v>
      </c>
      <c r="O61" s="22">
        <v>13589812.300000001</v>
      </c>
      <c r="P61" s="22">
        <v>7</v>
      </c>
      <c r="Q61" s="22">
        <v>20271264.449999999</v>
      </c>
      <c r="R61" s="22">
        <f t="shared" si="9"/>
        <v>21</v>
      </c>
      <c r="S61" s="22">
        <f t="shared" si="10"/>
        <v>33861076.75</v>
      </c>
      <c r="T61" s="22">
        <f t="shared" si="3"/>
        <v>113</v>
      </c>
      <c r="U61" s="22">
        <f t="shared" si="4"/>
        <v>185014738.81999999</v>
      </c>
      <c r="V61" s="11"/>
    </row>
    <row r="62" spans="1:22" s="5" customFormat="1">
      <c r="A62" s="18">
        <v>55</v>
      </c>
      <c r="B62" s="31" t="s">
        <v>136</v>
      </c>
      <c r="C62" s="1" t="s">
        <v>137</v>
      </c>
      <c r="D62" s="23">
        <v>145</v>
      </c>
      <c r="E62" s="23">
        <v>3277553.92</v>
      </c>
      <c r="F62" s="23">
        <v>1126</v>
      </c>
      <c r="G62" s="23">
        <v>34245655.670000002</v>
      </c>
      <c r="H62" s="23">
        <v>632</v>
      </c>
      <c r="I62" s="23">
        <v>14589208.029999999</v>
      </c>
      <c r="J62" s="23">
        <v>1748</v>
      </c>
      <c r="K62" s="23">
        <v>25558746.760000002</v>
      </c>
      <c r="L62" s="21">
        <f t="shared" si="0"/>
        <v>3651</v>
      </c>
      <c r="M62" s="21">
        <f t="shared" si="1"/>
        <v>77671164.38000001</v>
      </c>
      <c r="N62" s="23">
        <v>882</v>
      </c>
      <c r="O62" s="23">
        <v>59730155.979999997</v>
      </c>
      <c r="P62" s="23">
        <v>72</v>
      </c>
      <c r="Q62" s="23">
        <v>17909631.050000001</v>
      </c>
      <c r="R62" s="21">
        <f t="shared" si="9"/>
        <v>954</v>
      </c>
      <c r="S62" s="21">
        <f t="shared" si="10"/>
        <v>77639787.030000001</v>
      </c>
      <c r="T62" s="21">
        <f t="shared" si="3"/>
        <v>4605</v>
      </c>
      <c r="U62" s="21">
        <f t="shared" si="4"/>
        <v>155310951.41000003</v>
      </c>
      <c r="V62" s="11"/>
    </row>
    <row r="63" spans="1:22" s="5" customFormat="1">
      <c r="A63" s="15">
        <v>56</v>
      </c>
      <c r="B63" s="30" t="s">
        <v>154</v>
      </c>
      <c r="C63" s="17" t="s">
        <v>155</v>
      </c>
      <c r="D63" s="22"/>
      <c r="E63" s="22"/>
      <c r="F63" s="22"/>
      <c r="G63" s="22"/>
      <c r="H63" s="22">
        <v>12173</v>
      </c>
      <c r="I63" s="22">
        <v>41982449.880000003</v>
      </c>
      <c r="J63" s="22">
        <v>21843</v>
      </c>
      <c r="K63" s="22">
        <v>66239813.729999997</v>
      </c>
      <c r="L63" s="22">
        <f t="shared" si="0"/>
        <v>34016</v>
      </c>
      <c r="M63" s="22">
        <f t="shared" si="1"/>
        <v>108222263.61</v>
      </c>
      <c r="N63" s="22">
        <v>101</v>
      </c>
      <c r="O63" s="22">
        <v>31958156.039999999</v>
      </c>
      <c r="P63" s="22">
        <v>395</v>
      </c>
      <c r="Q63" s="22">
        <v>5871440.3099999996</v>
      </c>
      <c r="R63" s="22">
        <f t="shared" si="9"/>
        <v>496</v>
      </c>
      <c r="S63" s="22">
        <f t="shared" si="10"/>
        <v>37829596.350000001</v>
      </c>
      <c r="T63" s="22">
        <f t="shared" si="3"/>
        <v>34512</v>
      </c>
      <c r="U63" s="22">
        <f t="shared" si="4"/>
        <v>146051859.96000001</v>
      </c>
      <c r="V63" s="11"/>
    </row>
    <row r="64" spans="1:22" s="5" customFormat="1">
      <c r="A64" s="18">
        <v>57</v>
      </c>
      <c r="B64" s="31" t="s">
        <v>142</v>
      </c>
      <c r="C64" s="1" t="s">
        <v>143</v>
      </c>
      <c r="D64" s="23">
        <v>8</v>
      </c>
      <c r="E64" s="23">
        <v>13123516.85</v>
      </c>
      <c r="F64" s="23"/>
      <c r="G64" s="23"/>
      <c r="H64" s="23">
        <v>28</v>
      </c>
      <c r="I64" s="23">
        <v>9715507.4600000009</v>
      </c>
      <c r="J64" s="23">
        <v>51</v>
      </c>
      <c r="K64" s="23">
        <v>2454013.62</v>
      </c>
      <c r="L64" s="21">
        <f t="shared" si="0"/>
        <v>87</v>
      </c>
      <c r="M64" s="21">
        <f t="shared" si="1"/>
        <v>25293037.930000003</v>
      </c>
      <c r="N64" s="23">
        <v>4</v>
      </c>
      <c r="O64" s="23">
        <v>62000000</v>
      </c>
      <c r="P64" s="23">
        <v>7</v>
      </c>
      <c r="Q64" s="23">
        <v>57466475.32</v>
      </c>
      <c r="R64" s="21">
        <f t="shared" si="9"/>
        <v>11</v>
      </c>
      <c r="S64" s="21">
        <f t="shared" si="10"/>
        <v>119466475.31999999</v>
      </c>
      <c r="T64" s="21">
        <f t="shared" si="3"/>
        <v>98</v>
      </c>
      <c r="U64" s="21">
        <f t="shared" si="4"/>
        <v>144759513.25</v>
      </c>
      <c r="V64" s="11"/>
    </row>
    <row r="65" spans="1:22" s="5" customFormat="1">
      <c r="A65" s="15">
        <v>58</v>
      </c>
      <c r="B65" s="16" t="s">
        <v>162</v>
      </c>
      <c r="C65" s="17" t="s">
        <v>163</v>
      </c>
      <c r="D65" s="22">
        <v>2</v>
      </c>
      <c r="E65" s="22">
        <v>60371.25</v>
      </c>
      <c r="F65" s="22">
        <v>18</v>
      </c>
      <c r="G65" s="22">
        <v>3839013.17</v>
      </c>
      <c r="H65" s="22">
        <v>49</v>
      </c>
      <c r="I65" s="22">
        <v>40311293.060000002</v>
      </c>
      <c r="J65" s="22">
        <v>149</v>
      </c>
      <c r="K65" s="22">
        <v>27973712.870000001</v>
      </c>
      <c r="L65" s="22">
        <f t="shared" si="0"/>
        <v>218</v>
      </c>
      <c r="M65" s="22">
        <f t="shared" si="1"/>
        <v>72184390.350000009</v>
      </c>
      <c r="N65" s="22">
        <v>59</v>
      </c>
      <c r="O65" s="22">
        <v>27981626.359999999</v>
      </c>
      <c r="P65" s="22">
        <v>7</v>
      </c>
      <c r="Q65" s="22">
        <v>36571900</v>
      </c>
      <c r="R65" s="22">
        <f t="shared" si="9"/>
        <v>66</v>
      </c>
      <c r="S65" s="22">
        <f t="shared" si="10"/>
        <v>64553526.359999999</v>
      </c>
      <c r="T65" s="22">
        <f t="shared" si="3"/>
        <v>284</v>
      </c>
      <c r="U65" s="22">
        <f t="shared" si="4"/>
        <v>136737916.71000001</v>
      </c>
      <c r="V65" s="11"/>
    </row>
    <row r="66" spans="1:22" s="5" customFormat="1">
      <c r="A66" s="18">
        <v>59</v>
      </c>
      <c r="B66" s="31" t="s">
        <v>138</v>
      </c>
      <c r="C66" s="1" t="s">
        <v>139</v>
      </c>
      <c r="D66" s="23">
        <v>23</v>
      </c>
      <c r="E66" s="23">
        <v>17264740.98</v>
      </c>
      <c r="F66" s="23">
        <v>23</v>
      </c>
      <c r="G66" s="23">
        <v>22453838.449999999</v>
      </c>
      <c r="H66" s="23">
        <v>10</v>
      </c>
      <c r="I66" s="23">
        <v>547847.24</v>
      </c>
      <c r="J66" s="23">
        <v>80</v>
      </c>
      <c r="K66" s="23">
        <v>4422069.92</v>
      </c>
      <c r="L66" s="21">
        <f t="shared" si="0"/>
        <v>136</v>
      </c>
      <c r="M66" s="21">
        <f t="shared" si="1"/>
        <v>44688496.590000004</v>
      </c>
      <c r="N66" s="23">
        <v>15</v>
      </c>
      <c r="O66" s="23">
        <v>60619314.240000002</v>
      </c>
      <c r="P66" s="23">
        <v>13</v>
      </c>
      <c r="Q66" s="23">
        <v>30614840.239999998</v>
      </c>
      <c r="R66" s="21">
        <f t="shared" si="9"/>
        <v>28</v>
      </c>
      <c r="S66" s="21">
        <f t="shared" si="10"/>
        <v>91234154.480000004</v>
      </c>
      <c r="T66" s="21">
        <f t="shared" si="3"/>
        <v>164</v>
      </c>
      <c r="U66" s="21">
        <f t="shared" si="4"/>
        <v>135922651.06999999</v>
      </c>
      <c r="V66" s="11"/>
    </row>
    <row r="67" spans="1:22" s="5" customFormat="1">
      <c r="A67" s="15">
        <v>60</v>
      </c>
      <c r="B67" s="30" t="s">
        <v>132</v>
      </c>
      <c r="C67" s="17" t="s">
        <v>133</v>
      </c>
      <c r="D67" s="22">
        <v>6</v>
      </c>
      <c r="E67" s="22">
        <v>346014.56</v>
      </c>
      <c r="F67" s="22">
        <v>30</v>
      </c>
      <c r="G67" s="22">
        <v>3412378.83</v>
      </c>
      <c r="H67" s="22">
        <v>263</v>
      </c>
      <c r="I67" s="22">
        <v>16486874.01</v>
      </c>
      <c r="J67" s="22">
        <v>309</v>
      </c>
      <c r="K67" s="22">
        <v>60872284.600000001</v>
      </c>
      <c r="L67" s="22">
        <f t="shared" si="0"/>
        <v>608</v>
      </c>
      <c r="M67" s="22">
        <f t="shared" si="1"/>
        <v>81117552</v>
      </c>
      <c r="N67" s="22">
        <v>22</v>
      </c>
      <c r="O67" s="22">
        <v>51413674.289999999</v>
      </c>
      <c r="P67" s="22">
        <v>4</v>
      </c>
      <c r="Q67" s="22">
        <v>558616.78</v>
      </c>
      <c r="R67" s="22">
        <f t="shared" si="9"/>
        <v>26</v>
      </c>
      <c r="S67" s="22">
        <f t="shared" si="10"/>
        <v>51972291.07</v>
      </c>
      <c r="T67" s="22">
        <f t="shared" si="3"/>
        <v>634</v>
      </c>
      <c r="U67" s="22">
        <f t="shared" si="4"/>
        <v>133089843.06999999</v>
      </c>
      <c r="V67" s="11"/>
    </row>
    <row r="68" spans="1:22" s="5" customFormat="1">
      <c r="A68" s="18">
        <v>61</v>
      </c>
      <c r="B68" s="31" t="s">
        <v>166</v>
      </c>
      <c r="C68" s="1" t="s">
        <v>167</v>
      </c>
      <c r="D68" s="23">
        <v>191</v>
      </c>
      <c r="E68" s="23">
        <v>56036108.549999997</v>
      </c>
      <c r="F68" s="23">
        <v>75</v>
      </c>
      <c r="G68" s="23">
        <v>9406779.3499999996</v>
      </c>
      <c r="H68" s="23">
        <v>19</v>
      </c>
      <c r="I68" s="23">
        <v>3399430.44</v>
      </c>
      <c r="J68" s="23">
        <v>101</v>
      </c>
      <c r="K68" s="23">
        <v>4053495.23</v>
      </c>
      <c r="L68" s="21">
        <f t="shared" si="0"/>
        <v>386</v>
      </c>
      <c r="M68" s="21">
        <f t="shared" si="1"/>
        <v>72895813.570000008</v>
      </c>
      <c r="N68" s="23">
        <v>9</v>
      </c>
      <c r="O68" s="23">
        <v>246688.03</v>
      </c>
      <c r="P68" s="23">
        <v>21</v>
      </c>
      <c r="Q68" s="23">
        <v>59247604.530000001</v>
      </c>
      <c r="R68" s="21">
        <f t="shared" si="9"/>
        <v>30</v>
      </c>
      <c r="S68" s="21">
        <f t="shared" si="10"/>
        <v>59494292.560000002</v>
      </c>
      <c r="T68" s="21">
        <f t="shared" si="3"/>
        <v>416</v>
      </c>
      <c r="U68" s="21">
        <f t="shared" si="4"/>
        <v>132390106.13000001</v>
      </c>
      <c r="V68" s="11"/>
    </row>
    <row r="69" spans="1:22" s="5" customFormat="1">
      <c r="A69" s="15">
        <v>62</v>
      </c>
      <c r="B69" s="30" t="s">
        <v>152</v>
      </c>
      <c r="C69" s="17" t="s">
        <v>153</v>
      </c>
      <c r="D69" s="22">
        <v>25</v>
      </c>
      <c r="E69" s="22">
        <v>15812518.1</v>
      </c>
      <c r="F69" s="22">
        <v>305</v>
      </c>
      <c r="G69" s="22">
        <v>50177365.960000001</v>
      </c>
      <c r="H69" s="22">
        <v>7</v>
      </c>
      <c r="I69" s="22">
        <v>88424.6</v>
      </c>
      <c r="J69" s="22">
        <v>43</v>
      </c>
      <c r="K69" s="22">
        <v>11920684.84</v>
      </c>
      <c r="L69" s="22">
        <f t="shared" si="0"/>
        <v>380</v>
      </c>
      <c r="M69" s="22">
        <f t="shared" si="1"/>
        <v>77998993.5</v>
      </c>
      <c r="N69" s="22">
        <v>11</v>
      </c>
      <c r="O69" s="22">
        <v>32749000</v>
      </c>
      <c r="P69" s="22">
        <v>6</v>
      </c>
      <c r="Q69" s="22">
        <v>13243000</v>
      </c>
      <c r="R69" s="22">
        <f t="shared" si="9"/>
        <v>17</v>
      </c>
      <c r="S69" s="22">
        <f t="shared" si="10"/>
        <v>45992000</v>
      </c>
      <c r="T69" s="22">
        <f t="shared" si="3"/>
        <v>397</v>
      </c>
      <c r="U69" s="22">
        <f t="shared" si="4"/>
        <v>123990993.5</v>
      </c>
      <c r="V69" s="11"/>
    </row>
    <row r="70" spans="1:22" s="5" customFormat="1">
      <c r="A70" s="18">
        <v>63</v>
      </c>
      <c r="B70" s="31" t="s">
        <v>148</v>
      </c>
      <c r="C70" s="1" t="s">
        <v>149</v>
      </c>
      <c r="D70" s="23">
        <v>107</v>
      </c>
      <c r="E70" s="23">
        <v>3019155.15</v>
      </c>
      <c r="F70" s="23">
        <v>918</v>
      </c>
      <c r="G70" s="23">
        <v>19477838.379999999</v>
      </c>
      <c r="H70" s="23">
        <v>2693</v>
      </c>
      <c r="I70" s="23">
        <v>14347241.460000001</v>
      </c>
      <c r="J70" s="23">
        <v>2618</v>
      </c>
      <c r="K70" s="23">
        <v>24733783.25</v>
      </c>
      <c r="L70" s="21">
        <f t="shared" si="0"/>
        <v>6336</v>
      </c>
      <c r="M70" s="21">
        <f t="shared" si="1"/>
        <v>61578018.239999995</v>
      </c>
      <c r="N70" s="23">
        <v>4123</v>
      </c>
      <c r="O70" s="23">
        <v>44616123.710000001</v>
      </c>
      <c r="P70" s="23">
        <v>433</v>
      </c>
      <c r="Q70" s="23">
        <v>17735340.359999999</v>
      </c>
      <c r="R70" s="21">
        <f t="shared" si="9"/>
        <v>4556</v>
      </c>
      <c r="S70" s="21">
        <f t="shared" si="10"/>
        <v>62351464.07</v>
      </c>
      <c r="T70" s="21">
        <f t="shared" si="3"/>
        <v>10892</v>
      </c>
      <c r="U70" s="21">
        <f t="shared" si="4"/>
        <v>123929482.31</v>
      </c>
      <c r="V70" s="11"/>
    </row>
    <row r="71" spans="1:22" s="5" customFormat="1">
      <c r="A71" s="15">
        <v>64</v>
      </c>
      <c r="B71" s="30" t="s">
        <v>114</v>
      </c>
      <c r="C71" s="17" t="s">
        <v>115</v>
      </c>
      <c r="D71" s="22">
        <v>34</v>
      </c>
      <c r="E71" s="22">
        <v>9174764.3100000005</v>
      </c>
      <c r="F71" s="22">
        <v>9</v>
      </c>
      <c r="G71" s="22">
        <v>138432.88</v>
      </c>
      <c r="H71" s="22">
        <v>13855</v>
      </c>
      <c r="I71" s="22">
        <v>51716910.229999997</v>
      </c>
      <c r="J71" s="22">
        <v>38819</v>
      </c>
      <c r="K71" s="22">
        <v>25218991.309999999</v>
      </c>
      <c r="L71" s="22">
        <f t="shared" si="0"/>
        <v>52717</v>
      </c>
      <c r="M71" s="22">
        <f t="shared" si="1"/>
        <v>86249098.730000004</v>
      </c>
      <c r="N71" s="22">
        <v>8</v>
      </c>
      <c r="O71" s="22">
        <v>823185.88</v>
      </c>
      <c r="P71" s="22">
        <v>13</v>
      </c>
      <c r="Q71" s="22">
        <v>33325473.170000002</v>
      </c>
      <c r="R71" s="22">
        <f t="shared" si="9"/>
        <v>21</v>
      </c>
      <c r="S71" s="22">
        <f t="shared" si="10"/>
        <v>34148659.050000004</v>
      </c>
      <c r="T71" s="22">
        <f t="shared" si="3"/>
        <v>52738</v>
      </c>
      <c r="U71" s="22">
        <f t="shared" si="4"/>
        <v>120397757.78</v>
      </c>
      <c r="V71" s="11"/>
    </row>
    <row r="72" spans="1:22" s="5" customFormat="1">
      <c r="A72" s="18">
        <v>65</v>
      </c>
      <c r="B72" s="31" t="s">
        <v>146</v>
      </c>
      <c r="C72" s="1" t="s">
        <v>147</v>
      </c>
      <c r="D72" s="23">
        <v>134</v>
      </c>
      <c r="E72" s="23">
        <v>2988033.75</v>
      </c>
      <c r="F72" s="23">
        <v>1394</v>
      </c>
      <c r="G72" s="23">
        <v>36952043.82</v>
      </c>
      <c r="H72" s="23">
        <v>395</v>
      </c>
      <c r="I72" s="23">
        <v>9913370.8699999992</v>
      </c>
      <c r="J72" s="23">
        <v>1285</v>
      </c>
      <c r="K72" s="23">
        <v>17273198.030000001</v>
      </c>
      <c r="L72" s="21">
        <f t="shared" si="0"/>
        <v>3208</v>
      </c>
      <c r="M72" s="21">
        <f t="shared" si="1"/>
        <v>67126646.469999999</v>
      </c>
      <c r="N72" s="23">
        <v>635</v>
      </c>
      <c r="O72" s="23">
        <v>45628780.350000001</v>
      </c>
      <c r="P72" s="23">
        <v>48</v>
      </c>
      <c r="Q72" s="23">
        <v>4209249</v>
      </c>
      <c r="R72" s="21">
        <f t="shared" si="9"/>
        <v>683</v>
      </c>
      <c r="S72" s="21">
        <f t="shared" si="10"/>
        <v>49838029.350000001</v>
      </c>
      <c r="T72" s="21">
        <f t="shared" si="3"/>
        <v>3891</v>
      </c>
      <c r="U72" s="21">
        <f t="shared" si="4"/>
        <v>116964675.81999999</v>
      </c>
      <c r="V72" s="11"/>
    </row>
    <row r="73" spans="1:22" s="5" customFormat="1">
      <c r="A73" s="15">
        <v>66</v>
      </c>
      <c r="B73" s="16" t="s">
        <v>176</v>
      </c>
      <c r="C73" s="17" t="s">
        <v>177</v>
      </c>
      <c r="D73" s="22">
        <v>2</v>
      </c>
      <c r="E73" s="22">
        <v>19178.189999999999</v>
      </c>
      <c r="F73" s="22">
        <v>71</v>
      </c>
      <c r="G73" s="22">
        <v>946143.69</v>
      </c>
      <c r="H73" s="22">
        <v>656</v>
      </c>
      <c r="I73" s="22">
        <v>4014020.4</v>
      </c>
      <c r="J73" s="22">
        <v>1791</v>
      </c>
      <c r="K73" s="22">
        <v>32460194.989999998</v>
      </c>
      <c r="L73" s="22">
        <f t="shared" si="0"/>
        <v>2520</v>
      </c>
      <c r="M73" s="22">
        <f t="shared" si="1"/>
        <v>37439537.269999996</v>
      </c>
      <c r="N73" s="22">
        <v>2143</v>
      </c>
      <c r="O73" s="22">
        <v>50699194.799999997</v>
      </c>
      <c r="P73" s="22">
        <v>123</v>
      </c>
      <c r="Q73" s="22">
        <v>21362336.32</v>
      </c>
      <c r="R73" s="22">
        <f t="shared" si="9"/>
        <v>2266</v>
      </c>
      <c r="S73" s="22">
        <f t="shared" si="10"/>
        <v>72061531.120000005</v>
      </c>
      <c r="T73" s="22">
        <f t="shared" si="3"/>
        <v>4786</v>
      </c>
      <c r="U73" s="22">
        <f t="shared" si="4"/>
        <v>109501068.39</v>
      </c>
      <c r="V73" s="11"/>
    </row>
    <row r="74" spans="1:22" s="5" customFormat="1">
      <c r="A74" s="18">
        <v>67</v>
      </c>
      <c r="B74" s="31" t="s">
        <v>144</v>
      </c>
      <c r="C74" s="1" t="s">
        <v>145</v>
      </c>
      <c r="D74" s="23">
        <v>161</v>
      </c>
      <c r="E74" s="23">
        <v>4036721.67</v>
      </c>
      <c r="F74" s="23">
        <v>1097</v>
      </c>
      <c r="G74" s="23">
        <v>33631203.619999997</v>
      </c>
      <c r="H74" s="23">
        <v>541</v>
      </c>
      <c r="I74" s="23">
        <v>10408751.1</v>
      </c>
      <c r="J74" s="23">
        <v>690</v>
      </c>
      <c r="K74" s="23">
        <v>8911285.0999999996</v>
      </c>
      <c r="L74" s="21">
        <f t="shared" si="0"/>
        <v>2489</v>
      </c>
      <c r="M74" s="21">
        <f t="shared" si="1"/>
        <v>56987961.490000002</v>
      </c>
      <c r="N74" s="23">
        <v>518</v>
      </c>
      <c r="O74" s="23">
        <v>36948237.32</v>
      </c>
      <c r="P74" s="23">
        <v>93</v>
      </c>
      <c r="Q74" s="23">
        <v>8905133.1699999999</v>
      </c>
      <c r="R74" s="21">
        <f t="shared" si="9"/>
        <v>611</v>
      </c>
      <c r="S74" s="21">
        <f t="shared" si="10"/>
        <v>45853370.490000002</v>
      </c>
      <c r="T74" s="21">
        <f t="shared" si="3"/>
        <v>3100</v>
      </c>
      <c r="U74" s="21">
        <f t="shared" si="4"/>
        <v>102841331.98</v>
      </c>
      <c r="V74" s="11"/>
    </row>
    <row r="75" spans="1:22" s="5" customFormat="1">
      <c r="A75" s="15">
        <v>68</v>
      </c>
      <c r="B75" s="30" t="s">
        <v>110</v>
      </c>
      <c r="C75" s="17" t="s">
        <v>111</v>
      </c>
      <c r="D75" s="22">
        <v>16</v>
      </c>
      <c r="E75" s="22">
        <v>19323431.52</v>
      </c>
      <c r="F75" s="22"/>
      <c r="G75" s="22"/>
      <c r="H75" s="22">
        <v>17</v>
      </c>
      <c r="I75" s="22">
        <v>34877774.039999999</v>
      </c>
      <c r="J75" s="22">
        <v>35</v>
      </c>
      <c r="K75" s="22">
        <v>8455015.2899999991</v>
      </c>
      <c r="L75" s="22">
        <f t="shared" si="0"/>
        <v>68</v>
      </c>
      <c r="M75" s="22">
        <f t="shared" si="1"/>
        <v>62656220.850000001</v>
      </c>
      <c r="N75" s="22"/>
      <c r="O75" s="22"/>
      <c r="P75" s="22">
        <v>3</v>
      </c>
      <c r="Q75" s="22">
        <v>40000000</v>
      </c>
      <c r="R75" s="22">
        <f t="shared" si="9"/>
        <v>3</v>
      </c>
      <c r="S75" s="22">
        <f t="shared" si="10"/>
        <v>40000000</v>
      </c>
      <c r="T75" s="22">
        <f t="shared" si="3"/>
        <v>71</v>
      </c>
      <c r="U75" s="22">
        <f t="shared" si="4"/>
        <v>102656220.84999999</v>
      </c>
      <c r="V75" s="11"/>
    </row>
    <row r="76" spans="1:22" s="5" customFormat="1">
      <c r="A76" s="18">
        <v>69</v>
      </c>
      <c r="B76" s="31" t="s">
        <v>156</v>
      </c>
      <c r="C76" s="1" t="s">
        <v>157</v>
      </c>
      <c r="D76" s="23"/>
      <c r="E76" s="23"/>
      <c r="F76" s="23"/>
      <c r="G76" s="23"/>
      <c r="H76" s="23">
        <v>873</v>
      </c>
      <c r="I76" s="23">
        <v>8424825.0600000005</v>
      </c>
      <c r="J76" s="23">
        <v>4274</v>
      </c>
      <c r="K76" s="23">
        <v>47197651</v>
      </c>
      <c r="L76" s="21">
        <f t="shared" si="0"/>
        <v>5147</v>
      </c>
      <c r="M76" s="21">
        <f t="shared" si="1"/>
        <v>55622476.060000002</v>
      </c>
      <c r="N76" s="23">
        <v>3169</v>
      </c>
      <c r="O76" s="23">
        <v>41619306.119999997</v>
      </c>
      <c r="P76" s="23">
        <v>858</v>
      </c>
      <c r="Q76" s="23">
        <v>2731089.79</v>
      </c>
      <c r="R76" s="21">
        <f t="shared" si="9"/>
        <v>4027</v>
      </c>
      <c r="S76" s="21">
        <f t="shared" si="10"/>
        <v>44350395.909999996</v>
      </c>
      <c r="T76" s="21">
        <f t="shared" si="3"/>
        <v>9174</v>
      </c>
      <c r="U76" s="21">
        <f t="shared" si="4"/>
        <v>99972871.969999999</v>
      </c>
      <c r="V76" s="11"/>
    </row>
    <row r="77" spans="1:22" s="5" customFormat="1">
      <c r="A77" s="15">
        <v>70</v>
      </c>
      <c r="B77" s="30" t="s">
        <v>197</v>
      </c>
      <c r="C77" s="17" t="s">
        <v>198</v>
      </c>
      <c r="D77" s="22">
        <v>3</v>
      </c>
      <c r="E77" s="22">
        <v>57799.8</v>
      </c>
      <c r="F77" s="22">
        <v>76</v>
      </c>
      <c r="G77" s="22">
        <v>2209498.87</v>
      </c>
      <c r="H77" s="22">
        <v>144</v>
      </c>
      <c r="I77" s="22">
        <v>2991493.47</v>
      </c>
      <c r="J77" s="22">
        <v>1764</v>
      </c>
      <c r="K77" s="22">
        <v>35408232.229999997</v>
      </c>
      <c r="L77" s="22">
        <f t="shared" si="0"/>
        <v>1987</v>
      </c>
      <c r="M77" s="22">
        <f t="shared" si="1"/>
        <v>40667024.369999997</v>
      </c>
      <c r="N77" s="22">
        <v>836</v>
      </c>
      <c r="O77" s="22">
        <v>46723635.740000002</v>
      </c>
      <c r="P77" s="22">
        <v>20</v>
      </c>
      <c r="Q77" s="22">
        <v>10892727.449999999</v>
      </c>
      <c r="R77" s="22">
        <f t="shared" ref="R77:R158" si="13">N77+P77</f>
        <v>856</v>
      </c>
      <c r="S77" s="22">
        <f t="shared" ref="S77:S158" si="14">O77+Q77</f>
        <v>57616363.189999998</v>
      </c>
      <c r="T77" s="22">
        <f t="shared" si="3"/>
        <v>2843</v>
      </c>
      <c r="U77" s="22">
        <f t="shared" si="4"/>
        <v>98283387.560000002</v>
      </c>
      <c r="V77" s="11"/>
    </row>
    <row r="78" spans="1:22" s="5" customFormat="1">
      <c r="A78" s="18">
        <v>71</v>
      </c>
      <c r="B78" s="31" t="s">
        <v>291</v>
      </c>
      <c r="C78" s="1" t="s">
        <v>292</v>
      </c>
      <c r="D78" s="23"/>
      <c r="E78" s="23"/>
      <c r="F78" s="23"/>
      <c r="G78" s="23"/>
      <c r="H78" s="23">
        <v>4</v>
      </c>
      <c r="I78" s="23">
        <v>23187.23</v>
      </c>
      <c r="J78" s="23">
        <v>5</v>
      </c>
      <c r="K78" s="23">
        <v>343369.07</v>
      </c>
      <c r="L78" s="21">
        <f t="shared" si="0"/>
        <v>9</v>
      </c>
      <c r="M78" s="21">
        <f t="shared" si="1"/>
        <v>366556.3</v>
      </c>
      <c r="N78" s="23">
        <v>3</v>
      </c>
      <c r="O78" s="23">
        <v>48126349.950000003</v>
      </c>
      <c r="P78" s="23">
        <v>6</v>
      </c>
      <c r="Q78" s="23">
        <v>48397223.82</v>
      </c>
      <c r="R78" s="21">
        <f t="shared" si="13"/>
        <v>9</v>
      </c>
      <c r="S78" s="21">
        <f t="shared" si="14"/>
        <v>96523573.770000011</v>
      </c>
      <c r="T78" s="21">
        <f t="shared" si="3"/>
        <v>18</v>
      </c>
      <c r="U78" s="21">
        <f t="shared" si="4"/>
        <v>96890130.070000008</v>
      </c>
      <c r="V78" s="11"/>
    </row>
    <row r="79" spans="1:22" s="5" customFormat="1">
      <c r="A79" s="15">
        <v>72</v>
      </c>
      <c r="B79" s="30" t="s">
        <v>160</v>
      </c>
      <c r="C79" s="17" t="s">
        <v>161</v>
      </c>
      <c r="D79" s="22">
        <v>42</v>
      </c>
      <c r="E79" s="22">
        <v>916307.99</v>
      </c>
      <c r="F79" s="22">
        <v>330</v>
      </c>
      <c r="G79" s="22">
        <v>6503622.9800000004</v>
      </c>
      <c r="H79" s="22">
        <v>1907</v>
      </c>
      <c r="I79" s="22">
        <v>14837962.130000001</v>
      </c>
      <c r="J79" s="22">
        <v>3643</v>
      </c>
      <c r="K79" s="22">
        <v>38511916.590000004</v>
      </c>
      <c r="L79" s="22">
        <f t="shared" si="0"/>
        <v>5922</v>
      </c>
      <c r="M79" s="22">
        <f t="shared" si="1"/>
        <v>60769809.690000005</v>
      </c>
      <c r="N79" s="22">
        <v>1397</v>
      </c>
      <c r="O79" s="22">
        <v>31759561.350000001</v>
      </c>
      <c r="P79" s="22">
        <v>42</v>
      </c>
      <c r="Q79" s="22">
        <v>2391821.2400000002</v>
      </c>
      <c r="R79" s="22">
        <f t="shared" si="13"/>
        <v>1439</v>
      </c>
      <c r="S79" s="22">
        <f t="shared" si="14"/>
        <v>34151382.590000004</v>
      </c>
      <c r="T79" s="22">
        <f t="shared" si="3"/>
        <v>7361</v>
      </c>
      <c r="U79" s="22">
        <f t="shared" si="4"/>
        <v>94921192.280000001</v>
      </c>
      <c r="V79" s="11"/>
    </row>
    <row r="80" spans="1:22" s="5" customFormat="1">
      <c r="A80" s="18">
        <v>73</v>
      </c>
      <c r="B80" s="31" t="s">
        <v>122</v>
      </c>
      <c r="C80" s="1" t="s">
        <v>123</v>
      </c>
      <c r="D80" s="23">
        <v>38</v>
      </c>
      <c r="E80" s="23">
        <v>3014218.08</v>
      </c>
      <c r="F80" s="23">
        <v>164</v>
      </c>
      <c r="G80" s="23">
        <v>18138384.66</v>
      </c>
      <c r="H80" s="23">
        <v>203</v>
      </c>
      <c r="I80" s="23">
        <v>15992018.82</v>
      </c>
      <c r="J80" s="23">
        <v>500</v>
      </c>
      <c r="K80" s="23">
        <v>15297154.1799</v>
      </c>
      <c r="L80" s="21">
        <f t="shared" si="0"/>
        <v>905</v>
      </c>
      <c r="M80" s="21">
        <f t="shared" si="1"/>
        <v>52441775.7399</v>
      </c>
      <c r="N80" s="23">
        <v>134</v>
      </c>
      <c r="O80" s="23">
        <v>26953744.41</v>
      </c>
      <c r="P80" s="23">
        <v>63</v>
      </c>
      <c r="Q80" s="23">
        <v>12488754.35</v>
      </c>
      <c r="R80" s="21">
        <f t="shared" si="13"/>
        <v>197</v>
      </c>
      <c r="S80" s="21">
        <f t="shared" si="14"/>
        <v>39442498.759999998</v>
      </c>
      <c r="T80" s="21">
        <f t="shared" si="3"/>
        <v>1102</v>
      </c>
      <c r="U80" s="21">
        <f t="shared" si="4"/>
        <v>91884274.499899998</v>
      </c>
      <c r="V80" s="11"/>
    </row>
    <row r="81" spans="1:22" s="5" customFormat="1">
      <c r="A81" s="15">
        <v>74</v>
      </c>
      <c r="B81" s="16" t="s">
        <v>164</v>
      </c>
      <c r="C81" s="17" t="s">
        <v>165</v>
      </c>
      <c r="D81" s="22">
        <v>86</v>
      </c>
      <c r="E81" s="22">
        <v>13360798.539999999</v>
      </c>
      <c r="F81" s="22">
        <v>158</v>
      </c>
      <c r="G81" s="22">
        <v>13588849.460000001</v>
      </c>
      <c r="H81" s="22">
        <v>29</v>
      </c>
      <c r="I81" s="22">
        <v>10636191.460000001</v>
      </c>
      <c r="J81" s="22">
        <v>240</v>
      </c>
      <c r="K81" s="22">
        <v>9323344.6500000004</v>
      </c>
      <c r="L81" s="22">
        <f t="shared" ref="L81:L162" si="15">D81+F81+H81+J81</f>
        <v>513</v>
      </c>
      <c r="M81" s="22">
        <f t="shared" ref="M81:M162" si="16">E81+G81+I81+K81</f>
        <v>46909184.109999999</v>
      </c>
      <c r="N81" s="22">
        <v>225</v>
      </c>
      <c r="O81" s="22">
        <v>20278926.699999999</v>
      </c>
      <c r="P81" s="22">
        <v>112</v>
      </c>
      <c r="Q81" s="22">
        <v>21359263.609999999</v>
      </c>
      <c r="R81" s="22">
        <f t="shared" si="13"/>
        <v>337</v>
      </c>
      <c r="S81" s="22">
        <f t="shared" si="14"/>
        <v>41638190.310000002</v>
      </c>
      <c r="T81" s="22">
        <f t="shared" ref="T81:T162" si="17">L81+R81</f>
        <v>850</v>
      </c>
      <c r="U81" s="22">
        <f t="shared" ref="U81:U162" si="18">M81+S81</f>
        <v>88547374.420000002</v>
      </c>
      <c r="V81" s="11"/>
    </row>
    <row r="82" spans="1:22" s="5" customFormat="1">
      <c r="A82" s="18">
        <v>75</v>
      </c>
      <c r="B82" s="31" t="s">
        <v>217</v>
      </c>
      <c r="C82" s="1" t="s">
        <v>218</v>
      </c>
      <c r="D82" s="23">
        <v>4</v>
      </c>
      <c r="E82" s="23">
        <v>95099.64</v>
      </c>
      <c r="F82" s="23">
        <v>602</v>
      </c>
      <c r="G82" s="23">
        <v>37731066.810000002</v>
      </c>
      <c r="H82" s="23">
        <v>39</v>
      </c>
      <c r="I82" s="23">
        <v>693669.9</v>
      </c>
      <c r="J82" s="23">
        <v>73</v>
      </c>
      <c r="K82" s="23">
        <v>1227960.49</v>
      </c>
      <c r="L82" s="21">
        <f t="shared" si="15"/>
        <v>718</v>
      </c>
      <c r="M82" s="21">
        <f t="shared" si="16"/>
        <v>39747796.840000004</v>
      </c>
      <c r="N82" s="23">
        <v>666</v>
      </c>
      <c r="O82" s="23">
        <v>42454372.509999998</v>
      </c>
      <c r="P82" s="23">
        <v>67</v>
      </c>
      <c r="Q82" s="23">
        <v>4166305.83</v>
      </c>
      <c r="R82" s="21">
        <f t="shared" si="13"/>
        <v>733</v>
      </c>
      <c r="S82" s="21">
        <f t="shared" si="14"/>
        <v>46620678.339999996</v>
      </c>
      <c r="T82" s="21">
        <f t="shared" si="17"/>
        <v>1451</v>
      </c>
      <c r="U82" s="21">
        <f t="shared" si="18"/>
        <v>86368475.180000007</v>
      </c>
      <c r="V82" s="11"/>
    </row>
    <row r="83" spans="1:22" s="5" customFormat="1">
      <c r="A83" s="15">
        <v>76</v>
      </c>
      <c r="B83" s="30" t="s">
        <v>158</v>
      </c>
      <c r="C83" s="17" t="s">
        <v>159</v>
      </c>
      <c r="D83" s="22">
        <v>50</v>
      </c>
      <c r="E83" s="22">
        <v>1462629.58</v>
      </c>
      <c r="F83" s="22">
        <v>732</v>
      </c>
      <c r="G83" s="22">
        <v>24781950.07</v>
      </c>
      <c r="H83" s="22">
        <v>308</v>
      </c>
      <c r="I83" s="22">
        <v>5465604.3499999996</v>
      </c>
      <c r="J83" s="22">
        <v>763</v>
      </c>
      <c r="K83" s="22">
        <v>8726365.1600000001</v>
      </c>
      <c r="L83" s="22">
        <f t="shared" si="15"/>
        <v>1853</v>
      </c>
      <c r="M83" s="22">
        <f t="shared" si="16"/>
        <v>40436549.159999996</v>
      </c>
      <c r="N83" s="22">
        <v>1146</v>
      </c>
      <c r="O83" s="22">
        <v>30587371.670000002</v>
      </c>
      <c r="P83" s="22">
        <v>175</v>
      </c>
      <c r="Q83" s="22">
        <v>4057829.73</v>
      </c>
      <c r="R83" s="22">
        <f t="shared" si="13"/>
        <v>1321</v>
      </c>
      <c r="S83" s="22">
        <f t="shared" si="14"/>
        <v>34645201.399999999</v>
      </c>
      <c r="T83" s="22">
        <f t="shared" si="17"/>
        <v>3174</v>
      </c>
      <c r="U83" s="22">
        <f t="shared" si="18"/>
        <v>75081750.560000002</v>
      </c>
      <c r="V83" s="11"/>
    </row>
    <row r="84" spans="1:22" s="5" customFormat="1">
      <c r="A84" s="18">
        <v>77</v>
      </c>
      <c r="B84" s="31" t="s">
        <v>170</v>
      </c>
      <c r="C84" s="1" t="s">
        <v>171</v>
      </c>
      <c r="D84" s="23">
        <v>29</v>
      </c>
      <c r="E84" s="23">
        <v>18369525.59</v>
      </c>
      <c r="F84" s="23">
        <v>60</v>
      </c>
      <c r="G84" s="23">
        <v>6598698.5700000003</v>
      </c>
      <c r="H84" s="23">
        <v>27</v>
      </c>
      <c r="I84" s="23">
        <v>735687.18</v>
      </c>
      <c r="J84" s="23">
        <v>122</v>
      </c>
      <c r="K84" s="23">
        <v>5871592.0199999996</v>
      </c>
      <c r="L84" s="21">
        <f t="shared" si="15"/>
        <v>238</v>
      </c>
      <c r="M84" s="21">
        <f t="shared" si="16"/>
        <v>31575503.359999999</v>
      </c>
      <c r="N84" s="23">
        <v>65</v>
      </c>
      <c r="O84" s="23">
        <v>13187477.890000001</v>
      </c>
      <c r="P84" s="23">
        <v>38</v>
      </c>
      <c r="Q84" s="23">
        <v>19719684.27</v>
      </c>
      <c r="R84" s="21">
        <f t="shared" si="13"/>
        <v>103</v>
      </c>
      <c r="S84" s="21">
        <f t="shared" si="14"/>
        <v>32907162.16</v>
      </c>
      <c r="T84" s="21">
        <f t="shared" si="17"/>
        <v>341</v>
      </c>
      <c r="U84" s="21">
        <f t="shared" si="18"/>
        <v>64482665.519999996</v>
      </c>
      <c r="V84" s="11"/>
    </row>
    <row r="85" spans="1:22" s="5" customFormat="1">
      <c r="A85" s="15">
        <v>78</v>
      </c>
      <c r="B85" s="30" t="s">
        <v>207</v>
      </c>
      <c r="C85" s="17" t="s">
        <v>208</v>
      </c>
      <c r="D85" s="22">
        <v>15</v>
      </c>
      <c r="E85" s="22">
        <v>1184176.77</v>
      </c>
      <c r="F85" s="22">
        <v>10</v>
      </c>
      <c r="G85" s="22">
        <v>665212.66</v>
      </c>
      <c r="H85" s="22">
        <v>3</v>
      </c>
      <c r="I85" s="22">
        <v>59048.76</v>
      </c>
      <c r="J85" s="22">
        <v>47</v>
      </c>
      <c r="K85" s="22">
        <v>29203202.800000001</v>
      </c>
      <c r="L85" s="22">
        <f t="shared" si="15"/>
        <v>75</v>
      </c>
      <c r="M85" s="22">
        <f t="shared" si="16"/>
        <v>31111640.990000002</v>
      </c>
      <c r="N85" s="22">
        <v>8</v>
      </c>
      <c r="O85" s="22">
        <v>26300000</v>
      </c>
      <c r="P85" s="22"/>
      <c r="Q85" s="22"/>
      <c r="R85" s="22">
        <f t="shared" si="13"/>
        <v>8</v>
      </c>
      <c r="S85" s="22">
        <f t="shared" si="14"/>
        <v>26300000</v>
      </c>
      <c r="T85" s="22">
        <f t="shared" si="17"/>
        <v>83</v>
      </c>
      <c r="U85" s="22">
        <f t="shared" si="18"/>
        <v>57411640.990000002</v>
      </c>
      <c r="V85" s="11"/>
    </row>
    <row r="86" spans="1:22" s="5" customFormat="1">
      <c r="A86" s="18">
        <v>79</v>
      </c>
      <c r="B86" s="31" t="s">
        <v>178</v>
      </c>
      <c r="C86" s="1" t="s">
        <v>179</v>
      </c>
      <c r="D86" s="23">
        <v>65</v>
      </c>
      <c r="E86" s="23">
        <v>5559095.96</v>
      </c>
      <c r="F86" s="23">
        <v>342</v>
      </c>
      <c r="G86" s="23">
        <v>11691641.76</v>
      </c>
      <c r="H86" s="23">
        <v>562</v>
      </c>
      <c r="I86" s="23">
        <v>2574671.2200000002</v>
      </c>
      <c r="J86" s="23">
        <v>1780</v>
      </c>
      <c r="K86" s="23">
        <v>7894331.0999999996</v>
      </c>
      <c r="L86" s="21">
        <f t="shared" si="15"/>
        <v>2749</v>
      </c>
      <c r="M86" s="21">
        <f t="shared" si="16"/>
        <v>27719740.039999999</v>
      </c>
      <c r="N86" s="23">
        <v>1036</v>
      </c>
      <c r="O86" s="23">
        <v>18214079.219999999</v>
      </c>
      <c r="P86" s="23">
        <v>117</v>
      </c>
      <c r="Q86" s="23">
        <v>6709256.2199999997</v>
      </c>
      <c r="R86" s="21">
        <f t="shared" si="13"/>
        <v>1153</v>
      </c>
      <c r="S86" s="21">
        <f t="shared" si="14"/>
        <v>24923335.439999998</v>
      </c>
      <c r="T86" s="21">
        <f t="shared" si="17"/>
        <v>3902</v>
      </c>
      <c r="U86" s="21">
        <f t="shared" si="18"/>
        <v>52643075.479999997</v>
      </c>
      <c r="V86" s="11"/>
    </row>
    <row r="87" spans="1:22" s="5" customFormat="1">
      <c r="A87" s="15">
        <v>80</v>
      </c>
      <c r="B87" s="30" t="s">
        <v>168</v>
      </c>
      <c r="C87" s="17" t="s">
        <v>169</v>
      </c>
      <c r="D87" s="22"/>
      <c r="E87" s="22"/>
      <c r="F87" s="22">
        <v>48</v>
      </c>
      <c r="G87" s="22">
        <v>10703948.18</v>
      </c>
      <c r="H87" s="22">
        <v>89</v>
      </c>
      <c r="I87" s="22">
        <v>12791327.65</v>
      </c>
      <c r="J87" s="22">
        <v>175</v>
      </c>
      <c r="K87" s="22">
        <v>13660786.76</v>
      </c>
      <c r="L87" s="22">
        <f t="shared" si="15"/>
        <v>312</v>
      </c>
      <c r="M87" s="22">
        <f t="shared" si="16"/>
        <v>37156062.589999996</v>
      </c>
      <c r="N87" s="22">
        <v>78</v>
      </c>
      <c r="O87" s="22">
        <v>13039451</v>
      </c>
      <c r="P87" s="22">
        <v>13</v>
      </c>
      <c r="Q87" s="22">
        <v>1466000</v>
      </c>
      <c r="R87" s="22">
        <f t="shared" si="13"/>
        <v>91</v>
      </c>
      <c r="S87" s="22">
        <f t="shared" si="14"/>
        <v>14505451</v>
      </c>
      <c r="T87" s="22">
        <f t="shared" si="17"/>
        <v>403</v>
      </c>
      <c r="U87" s="22">
        <f t="shared" si="18"/>
        <v>51661513.589999996</v>
      </c>
      <c r="V87" s="11"/>
    </row>
    <row r="88" spans="1:22" s="5" customFormat="1">
      <c r="A88" s="18">
        <v>81</v>
      </c>
      <c r="B88" s="31" t="s">
        <v>241</v>
      </c>
      <c r="C88" s="1" t="s">
        <v>242</v>
      </c>
      <c r="D88" s="23">
        <v>26</v>
      </c>
      <c r="E88" s="23">
        <v>14233771.91</v>
      </c>
      <c r="F88" s="23">
        <v>17</v>
      </c>
      <c r="G88" s="23">
        <v>6937854.29</v>
      </c>
      <c r="H88" s="23">
        <v>17</v>
      </c>
      <c r="I88" s="23">
        <v>673768.61</v>
      </c>
      <c r="J88" s="23">
        <v>30</v>
      </c>
      <c r="K88" s="23">
        <v>288603.18</v>
      </c>
      <c r="L88" s="21">
        <f t="shared" si="15"/>
        <v>90</v>
      </c>
      <c r="M88" s="21">
        <f t="shared" si="16"/>
        <v>22133997.989999998</v>
      </c>
      <c r="N88" s="23">
        <v>6</v>
      </c>
      <c r="O88" s="23">
        <v>7199549</v>
      </c>
      <c r="P88" s="23">
        <v>17</v>
      </c>
      <c r="Q88" s="23">
        <v>14938665</v>
      </c>
      <c r="R88" s="21">
        <f t="shared" si="13"/>
        <v>23</v>
      </c>
      <c r="S88" s="21">
        <f t="shared" si="14"/>
        <v>22138214</v>
      </c>
      <c r="T88" s="21">
        <f t="shared" si="17"/>
        <v>113</v>
      </c>
      <c r="U88" s="21">
        <f t="shared" si="18"/>
        <v>44272211.989999995</v>
      </c>
      <c r="V88" s="11"/>
    </row>
    <row r="89" spans="1:22" s="5" customFormat="1">
      <c r="A89" s="15">
        <v>82</v>
      </c>
      <c r="B89" s="16" t="s">
        <v>203</v>
      </c>
      <c r="C89" s="17" t="s">
        <v>204</v>
      </c>
      <c r="D89" s="22"/>
      <c r="E89" s="22"/>
      <c r="F89" s="22"/>
      <c r="G89" s="22"/>
      <c r="H89" s="22">
        <v>375</v>
      </c>
      <c r="I89" s="22">
        <v>3032872.65</v>
      </c>
      <c r="J89" s="22">
        <v>586</v>
      </c>
      <c r="K89" s="22">
        <v>9025589.7899999991</v>
      </c>
      <c r="L89" s="22">
        <f t="shared" si="15"/>
        <v>961</v>
      </c>
      <c r="M89" s="22">
        <f t="shared" si="16"/>
        <v>12058462.439999999</v>
      </c>
      <c r="N89" s="22">
        <v>713</v>
      </c>
      <c r="O89" s="22">
        <v>18950196.289999999</v>
      </c>
      <c r="P89" s="22">
        <v>66</v>
      </c>
      <c r="Q89" s="22">
        <v>12867935.26</v>
      </c>
      <c r="R89" s="22">
        <f t="shared" si="13"/>
        <v>779</v>
      </c>
      <c r="S89" s="22">
        <f t="shared" si="14"/>
        <v>31818131.549999997</v>
      </c>
      <c r="T89" s="22">
        <f t="shared" si="17"/>
        <v>1740</v>
      </c>
      <c r="U89" s="22">
        <f t="shared" si="18"/>
        <v>43876593.989999995</v>
      </c>
      <c r="V89" s="11"/>
    </row>
    <row r="90" spans="1:22" s="5" customFormat="1">
      <c r="A90" s="18">
        <v>83</v>
      </c>
      <c r="B90" s="31" t="s">
        <v>191</v>
      </c>
      <c r="C90" s="1" t="s">
        <v>192</v>
      </c>
      <c r="D90" s="23">
        <v>152</v>
      </c>
      <c r="E90" s="23">
        <v>14793558.33</v>
      </c>
      <c r="F90" s="23">
        <v>222</v>
      </c>
      <c r="G90" s="23">
        <v>6294324.7199999997</v>
      </c>
      <c r="H90" s="23">
        <v>136</v>
      </c>
      <c r="I90" s="23">
        <v>3115479.47</v>
      </c>
      <c r="J90" s="23">
        <v>50</v>
      </c>
      <c r="K90" s="23">
        <v>10763331.33</v>
      </c>
      <c r="L90" s="21">
        <f t="shared" si="15"/>
        <v>560</v>
      </c>
      <c r="M90" s="21">
        <f t="shared" si="16"/>
        <v>34966693.850000001</v>
      </c>
      <c r="N90" s="23">
        <v>2</v>
      </c>
      <c r="O90" s="23">
        <v>2099560</v>
      </c>
      <c r="P90" s="23">
        <v>2</v>
      </c>
      <c r="Q90" s="23">
        <v>2000000</v>
      </c>
      <c r="R90" s="21">
        <f t="shared" si="13"/>
        <v>4</v>
      </c>
      <c r="S90" s="21">
        <f t="shared" si="14"/>
        <v>4099560</v>
      </c>
      <c r="T90" s="21">
        <f t="shared" si="17"/>
        <v>564</v>
      </c>
      <c r="U90" s="21">
        <f t="shared" si="18"/>
        <v>39066253.850000001</v>
      </c>
      <c r="V90" s="11"/>
    </row>
    <row r="91" spans="1:22" s="5" customFormat="1">
      <c r="A91" s="15">
        <v>84</v>
      </c>
      <c r="B91" s="30" t="s">
        <v>184</v>
      </c>
      <c r="C91" s="17" t="s">
        <v>185</v>
      </c>
      <c r="D91" s="22">
        <v>20</v>
      </c>
      <c r="E91" s="22">
        <v>946651.75</v>
      </c>
      <c r="F91" s="22">
        <v>437</v>
      </c>
      <c r="G91" s="22">
        <v>12448069.99</v>
      </c>
      <c r="H91" s="22">
        <v>137</v>
      </c>
      <c r="I91" s="22">
        <v>1931684.34</v>
      </c>
      <c r="J91" s="22">
        <v>512</v>
      </c>
      <c r="K91" s="22">
        <v>4779140.0199999996</v>
      </c>
      <c r="L91" s="22">
        <f t="shared" si="15"/>
        <v>1106</v>
      </c>
      <c r="M91" s="22">
        <f t="shared" si="16"/>
        <v>20105546.100000001</v>
      </c>
      <c r="N91" s="22">
        <v>778</v>
      </c>
      <c r="O91" s="22">
        <v>15782558.369999999</v>
      </c>
      <c r="P91" s="22">
        <v>212</v>
      </c>
      <c r="Q91" s="22">
        <v>1438892.19</v>
      </c>
      <c r="R91" s="22">
        <f t="shared" si="13"/>
        <v>990</v>
      </c>
      <c r="S91" s="22">
        <f t="shared" si="14"/>
        <v>17221450.559999999</v>
      </c>
      <c r="T91" s="22">
        <f t="shared" si="17"/>
        <v>2096</v>
      </c>
      <c r="U91" s="22">
        <f t="shared" si="18"/>
        <v>37326996.659999996</v>
      </c>
      <c r="V91" s="11"/>
    </row>
    <row r="92" spans="1:22" s="5" customFormat="1">
      <c r="A92" s="18">
        <v>85</v>
      </c>
      <c r="B92" s="31" t="s">
        <v>256</v>
      </c>
      <c r="C92" s="1" t="s">
        <v>257</v>
      </c>
      <c r="D92" s="23"/>
      <c r="E92" s="23"/>
      <c r="F92" s="23">
        <v>11</v>
      </c>
      <c r="G92" s="23">
        <v>204796.39</v>
      </c>
      <c r="H92" s="23">
        <v>127</v>
      </c>
      <c r="I92" s="23">
        <v>766632.58</v>
      </c>
      <c r="J92" s="23">
        <v>444</v>
      </c>
      <c r="K92" s="23">
        <v>3699975.29</v>
      </c>
      <c r="L92" s="21">
        <f t="shared" si="15"/>
        <v>582</v>
      </c>
      <c r="M92" s="21">
        <f t="shared" si="16"/>
        <v>4671404.26</v>
      </c>
      <c r="N92" s="23">
        <v>1263</v>
      </c>
      <c r="O92" s="23">
        <v>15205246.35</v>
      </c>
      <c r="P92" s="23">
        <v>80</v>
      </c>
      <c r="Q92" s="23">
        <v>12055300.77</v>
      </c>
      <c r="R92" s="21">
        <f t="shared" si="13"/>
        <v>1343</v>
      </c>
      <c r="S92" s="21">
        <f t="shared" si="14"/>
        <v>27260547.119999997</v>
      </c>
      <c r="T92" s="21">
        <f t="shared" si="17"/>
        <v>1925</v>
      </c>
      <c r="U92" s="21">
        <f t="shared" si="18"/>
        <v>31931951.379999995</v>
      </c>
      <c r="V92" s="11"/>
    </row>
    <row r="93" spans="1:22" s="5" customFormat="1">
      <c r="A93" s="15">
        <v>86</v>
      </c>
      <c r="B93" s="30" t="s">
        <v>150</v>
      </c>
      <c r="C93" s="17" t="s">
        <v>151</v>
      </c>
      <c r="D93" s="22">
        <v>21</v>
      </c>
      <c r="E93" s="22">
        <v>25271220.600000001</v>
      </c>
      <c r="F93" s="22"/>
      <c r="G93" s="22"/>
      <c r="H93" s="22">
        <v>28</v>
      </c>
      <c r="I93" s="22">
        <v>5570729.9100000001</v>
      </c>
      <c r="J93" s="22">
        <v>3</v>
      </c>
      <c r="K93" s="22">
        <v>36626.230000000003</v>
      </c>
      <c r="L93" s="22">
        <f t="shared" si="15"/>
        <v>52</v>
      </c>
      <c r="M93" s="22">
        <f t="shared" si="16"/>
        <v>30878576.740000002</v>
      </c>
      <c r="N93" s="22">
        <v>1</v>
      </c>
      <c r="O93" s="22">
        <v>29994</v>
      </c>
      <c r="P93" s="22"/>
      <c r="Q93" s="22"/>
      <c r="R93" s="22">
        <f t="shared" si="13"/>
        <v>1</v>
      </c>
      <c r="S93" s="22">
        <f t="shared" si="14"/>
        <v>29994</v>
      </c>
      <c r="T93" s="22">
        <f t="shared" si="17"/>
        <v>53</v>
      </c>
      <c r="U93" s="22">
        <f t="shared" si="18"/>
        <v>30908570.740000002</v>
      </c>
      <c r="V93" s="11"/>
    </row>
    <row r="94" spans="1:22" s="5" customFormat="1">
      <c r="A94" s="18">
        <v>87</v>
      </c>
      <c r="B94" s="31" t="s">
        <v>205</v>
      </c>
      <c r="C94" s="1" t="s">
        <v>206</v>
      </c>
      <c r="D94" s="23">
        <v>9</v>
      </c>
      <c r="E94" s="23">
        <v>568087.05000000005</v>
      </c>
      <c r="F94" s="23">
        <v>234</v>
      </c>
      <c r="G94" s="23">
        <v>7652986.3399999999</v>
      </c>
      <c r="H94" s="23">
        <v>137</v>
      </c>
      <c r="I94" s="23">
        <v>1278434.01</v>
      </c>
      <c r="J94" s="23">
        <v>444</v>
      </c>
      <c r="K94" s="23">
        <v>6126338.8300000001</v>
      </c>
      <c r="L94" s="21">
        <f t="shared" si="15"/>
        <v>824</v>
      </c>
      <c r="M94" s="21">
        <f t="shared" si="16"/>
        <v>15625846.23</v>
      </c>
      <c r="N94" s="23">
        <v>400</v>
      </c>
      <c r="O94" s="23">
        <v>13144752.279999999</v>
      </c>
      <c r="P94" s="23">
        <v>19</v>
      </c>
      <c r="Q94" s="23">
        <v>1206229.81</v>
      </c>
      <c r="R94" s="21">
        <f t="shared" si="13"/>
        <v>419</v>
      </c>
      <c r="S94" s="21">
        <f t="shared" si="14"/>
        <v>14350982.09</v>
      </c>
      <c r="T94" s="21">
        <f t="shared" si="17"/>
        <v>1243</v>
      </c>
      <c r="U94" s="21">
        <f t="shared" si="18"/>
        <v>29976828.32</v>
      </c>
      <c r="V94" s="11"/>
    </row>
    <row r="95" spans="1:22" s="5" customFormat="1">
      <c r="A95" s="15">
        <v>88</v>
      </c>
      <c r="B95" s="30" t="s">
        <v>182</v>
      </c>
      <c r="C95" s="17" t="s">
        <v>183</v>
      </c>
      <c r="D95" s="22"/>
      <c r="E95" s="22"/>
      <c r="F95" s="22">
        <v>9</v>
      </c>
      <c r="G95" s="22">
        <v>2371097</v>
      </c>
      <c r="H95" s="22">
        <v>98</v>
      </c>
      <c r="I95" s="22">
        <v>1990245.95</v>
      </c>
      <c r="J95" s="22">
        <v>175</v>
      </c>
      <c r="K95" s="22">
        <v>12415241.02</v>
      </c>
      <c r="L95" s="22">
        <f t="shared" si="15"/>
        <v>282</v>
      </c>
      <c r="M95" s="22">
        <f t="shared" si="16"/>
        <v>16776583.969999999</v>
      </c>
      <c r="N95" s="22">
        <v>6</v>
      </c>
      <c r="O95" s="22">
        <v>12009593.57</v>
      </c>
      <c r="P95" s="22">
        <v>3</v>
      </c>
      <c r="Q95" s="22">
        <v>9637.75</v>
      </c>
      <c r="R95" s="22">
        <f t="shared" si="13"/>
        <v>9</v>
      </c>
      <c r="S95" s="22">
        <f t="shared" si="14"/>
        <v>12019231.32</v>
      </c>
      <c r="T95" s="22">
        <f t="shared" si="17"/>
        <v>291</v>
      </c>
      <c r="U95" s="22">
        <f t="shared" si="18"/>
        <v>28795815.289999999</v>
      </c>
      <c r="V95" s="11"/>
    </row>
    <row r="96" spans="1:22" s="5" customFormat="1">
      <c r="A96" s="18">
        <v>89</v>
      </c>
      <c r="B96" s="31" t="s">
        <v>327</v>
      </c>
      <c r="C96" s="1" t="s">
        <v>328</v>
      </c>
      <c r="D96" s="23"/>
      <c r="E96" s="23"/>
      <c r="F96" s="23"/>
      <c r="G96" s="23"/>
      <c r="H96" s="23"/>
      <c r="I96" s="23"/>
      <c r="J96" s="23">
        <v>1</v>
      </c>
      <c r="K96" s="23">
        <v>1000.44</v>
      </c>
      <c r="L96" s="21">
        <f t="shared" si="15"/>
        <v>1</v>
      </c>
      <c r="M96" s="21">
        <f t="shared" si="16"/>
        <v>1000.44</v>
      </c>
      <c r="N96" s="23">
        <v>11</v>
      </c>
      <c r="O96" s="23">
        <v>13646275.119999999</v>
      </c>
      <c r="P96" s="23">
        <v>18</v>
      </c>
      <c r="Q96" s="23">
        <v>13611013.619999999</v>
      </c>
      <c r="R96" s="21">
        <f t="shared" si="13"/>
        <v>29</v>
      </c>
      <c r="S96" s="21">
        <f t="shared" si="14"/>
        <v>27257288.739999998</v>
      </c>
      <c r="T96" s="21">
        <f t="shared" si="17"/>
        <v>30</v>
      </c>
      <c r="U96" s="21">
        <f t="shared" si="18"/>
        <v>27258289.18</v>
      </c>
      <c r="V96" s="11"/>
    </row>
    <row r="97" spans="1:22" s="5" customFormat="1">
      <c r="A97" s="15">
        <v>90</v>
      </c>
      <c r="B97" s="16" t="s">
        <v>193</v>
      </c>
      <c r="C97" s="17" t="s">
        <v>194</v>
      </c>
      <c r="D97" s="22">
        <v>4</v>
      </c>
      <c r="E97" s="22">
        <v>46534.1</v>
      </c>
      <c r="F97" s="22">
        <v>184</v>
      </c>
      <c r="G97" s="22">
        <v>10482391.5</v>
      </c>
      <c r="H97" s="22">
        <v>77</v>
      </c>
      <c r="I97" s="22">
        <v>631331.4</v>
      </c>
      <c r="J97" s="22">
        <v>245</v>
      </c>
      <c r="K97" s="22">
        <v>2370475.77</v>
      </c>
      <c r="L97" s="22">
        <f t="shared" si="15"/>
        <v>510</v>
      </c>
      <c r="M97" s="22">
        <f t="shared" si="16"/>
        <v>13530732.77</v>
      </c>
      <c r="N97" s="22">
        <v>447</v>
      </c>
      <c r="O97" s="22">
        <v>12805655.560000001</v>
      </c>
      <c r="P97" s="22">
        <v>52</v>
      </c>
      <c r="Q97" s="22">
        <v>617732.18999999994</v>
      </c>
      <c r="R97" s="22">
        <f t="shared" si="13"/>
        <v>499</v>
      </c>
      <c r="S97" s="22">
        <f t="shared" si="14"/>
        <v>13423387.75</v>
      </c>
      <c r="T97" s="22">
        <f t="shared" si="17"/>
        <v>1009</v>
      </c>
      <c r="U97" s="22">
        <f t="shared" si="18"/>
        <v>26954120.52</v>
      </c>
      <c r="V97" s="11"/>
    </row>
    <row r="98" spans="1:22" s="5" customFormat="1">
      <c r="A98" s="18">
        <v>91</v>
      </c>
      <c r="B98" s="31" t="s">
        <v>188</v>
      </c>
      <c r="C98" s="1" t="s">
        <v>336</v>
      </c>
      <c r="D98" s="23">
        <v>42</v>
      </c>
      <c r="E98" s="23">
        <v>737970.1</v>
      </c>
      <c r="F98" s="23">
        <v>291</v>
      </c>
      <c r="G98" s="23">
        <v>7496506.4500000002</v>
      </c>
      <c r="H98" s="23">
        <v>373</v>
      </c>
      <c r="I98" s="23">
        <v>1657189.76</v>
      </c>
      <c r="J98" s="23">
        <v>348</v>
      </c>
      <c r="K98" s="23">
        <v>2864524.54</v>
      </c>
      <c r="L98" s="21">
        <f t="shared" si="15"/>
        <v>1054</v>
      </c>
      <c r="M98" s="21">
        <f t="shared" si="16"/>
        <v>12756190.850000001</v>
      </c>
      <c r="N98" s="23">
        <v>552</v>
      </c>
      <c r="O98" s="23">
        <v>10180613.810000001</v>
      </c>
      <c r="P98" s="23">
        <v>144</v>
      </c>
      <c r="Q98" s="23">
        <v>2210754.0499999998</v>
      </c>
      <c r="R98" s="21">
        <f t="shared" si="13"/>
        <v>696</v>
      </c>
      <c r="S98" s="21">
        <f t="shared" si="14"/>
        <v>12391367.859999999</v>
      </c>
      <c r="T98" s="21">
        <f t="shared" si="17"/>
        <v>1750</v>
      </c>
      <c r="U98" s="21">
        <f t="shared" si="18"/>
        <v>25147558.710000001</v>
      </c>
      <c r="V98" s="11"/>
    </row>
    <row r="99" spans="1:22" s="5" customFormat="1">
      <c r="A99" s="15">
        <v>92</v>
      </c>
      <c r="B99" s="30" t="s">
        <v>180</v>
      </c>
      <c r="C99" s="17" t="s">
        <v>181</v>
      </c>
      <c r="D99" s="22"/>
      <c r="E99" s="22"/>
      <c r="F99" s="22">
        <v>3</v>
      </c>
      <c r="G99" s="22">
        <v>423290.13</v>
      </c>
      <c r="H99" s="22">
        <v>3</v>
      </c>
      <c r="I99" s="22">
        <v>38950.120000000003</v>
      </c>
      <c r="J99" s="22">
        <v>9</v>
      </c>
      <c r="K99" s="22">
        <v>81764.12</v>
      </c>
      <c r="L99" s="22">
        <f t="shared" si="15"/>
        <v>15</v>
      </c>
      <c r="M99" s="22">
        <f t="shared" si="16"/>
        <v>544004.37</v>
      </c>
      <c r="N99" s="22">
        <v>5</v>
      </c>
      <c r="O99" s="22">
        <v>22145000</v>
      </c>
      <c r="P99" s="22">
        <v>1</v>
      </c>
      <c r="Q99" s="22">
        <v>30000</v>
      </c>
      <c r="R99" s="22">
        <f t="shared" si="13"/>
        <v>6</v>
      </c>
      <c r="S99" s="22">
        <f t="shared" si="14"/>
        <v>22175000</v>
      </c>
      <c r="T99" s="22">
        <f t="shared" si="17"/>
        <v>21</v>
      </c>
      <c r="U99" s="22">
        <f t="shared" si="18"/>
        <v>22719004.370000001</v>
      </c>
      <c r="V99" s="11"/>
    </row>
    <row r="100" spans="1:22" s="5" customFormat="1">
      <c r="A100" s="18">
        <v>93</v>
      </c>
      <c r="B100" s="31" t="s">
        <v>186</v>
      </c>
      <c r="C100" s="1" t="s">
        <v>187</v>
      </c>
      <c r="D100" s="23"/>
      <c r="E100" s="23"/>
      <c r="F100" s="23">
        <v>10</v>
      </c>
      <c r="G100" s="23">
        <v>10772905.66</v>
      </c>
      <c r="H100" s="23"/>
      <c r="I100" s="23"/>
      <c r="J100" s="23">
        <v>8</v>
      </c>
      <c r="K100" s="23">
        <v>2266.87</v>
      </c>
      <c r="L100" s="21">
        <f t="shared" si="15"/>
        <v>18</v>
      </c>
      <c r="M100" s="21">
        <f t="shared" si="16"/>
        <v>10775172.529999999</v>
      </c>
      <c r="N100" s="23">
        <v>7</v>
      </c>
      <c r="O100" s="23">
        <v>10780951.039999999</v>
      </c>
      <c r="P100" s="23"/>
      <c r="Q100" s="23"/>
      <c r="R100" s="21">
        <f t="shared" si="13"/>
        <v>7</v>
      </c>
      <c r="S100" s="21">
        <f t="shared" si="14"/>
        <v>10780951.039999999</v>
      </c>
      <c r="T100" s="21">
        <f t="shared" si="17"/>
        <v>25</v>
      </c>
      <c r="U100" s="21">
        <f t="shared" si="18"/>
        <v>21556123.57</v>
      </c>
      <c r="V100" s="11"/>
    </row>
    <row r="101" spans="1:22" s="5" customFormat="1">
      <c r="A101" s="15">
        <v>94</v>
      </c>
      <c r="B101" s="30" t="s">
        <v>201</v>
      </c>
      <c r="C101" s="17" t="s">
        <v>202</v>
      </c>
      <c r="D101" s="22">
        <v>16</v>
      </c>
      <c r="E101" s="22">
        <v>241494.12</v>
      </c>
      <c r="F101" s="22">
        <v>101</v>
      </c>
      <c r="G101" s="22">
        <v>2177680.9900000002</v>
      </c>
      <c r="H101" s="22">
        <v>364</v>
      </c>
      <c r="I101" s="22">
        <v>2206176.0699999998</v>
      </c>
      <c r="J101" s="22">
        <v>713</v>
      </c>
      <c r="K101" s="22">
        <v>6059426.8099999996</v>
      </c>
      <c r="L101" s="22">
        <f t="shared" si="15"/>
        <v>1194</v>
      </c>
      <c r="M101" s="22">
        <f t="shared" si="16"/>
        <v>10684777.989999998</v>
      </c>
      <c r="N101" s="22">
        <v>728</v>
      </c>
      <c r="O101" s="22">
        <v>7265023.4400000004</v>
      </c>
      <c r="P101" s="22">
        <v>124</v>
      </c>
      <c r="Q101" s="22">
        <v>1448249.51</v>
      </c>
      <c r="R101" s="22">
        <f t="shared" si="13"/>
        <v>852</v>
      </c>
      <c r="S101" s="22">
        <f t="shared" si="14"/>
        <v>8713272.9500000011</v>
      </c>
      <c r="T101" s="22">
        <f t="shared" si="17"/>
        <v>2046</v>
      </c>
      <c r="U101" s="22">
        <f t="shared" si="18"/>
        <v>19398050.939999998</v>
      </c>
      <c r="V101" s="11"/>
    </row>
    <row r="102" spans="1:22" s="5" customFormat="1">
      <c r="A102" s="18">
        <v>95</v>
      </c>
      <c r="B102" s="31" t="s">
        <v>221</v>
      </c>
      <c r="C102" s="1" t="s">
        <v>222</v>
      </c>
      <c r="D102" s="23">
        <v>89</v>
      </c>
      <c r="E102" s="23">
        <v>7416798.0199999996</v>
      </c>
      <c r="F102" s="23">
        <v>2</v>
      </c>
      <c r="G102" s="23">
        <v>40000</v>
      </c>
      <c r="H102" s="23">
        <v>23</v>
      </c>
      <c r="I102" s="23">
        <v>483086.75</v>
      </c>
      <c r="J102" s="23">
        <v>103</v>
      </c>
      <c r="K102" s="23">
        <v>710008.22</v>
      </c>
      <c r="L102" s="21">
        <f t="shared" si="15"/>
        <v>217</v>
      </c>
      <c r="M102" s="21">
        <f t="shared" si="16"/>
        <v>8649892.9900000002</v>
      </c>
      <c r="N102" s="23">
        <v>7</v>
      </c>
      <c r="O102" s="23">
        <v>1291411.1000000001</v>
      </c>
      <c r="P102" s="23">
        <v>47</v>
      </c>
      <c r="Q102" s="23">
        <v>9330824.8900000006</v>
      </c>
      <c r="R102" s="21">
        <f t="shared" si="13"/>
        <v>54</v>
      </c>
      <c r="S102" s="21">
        <f t="shared" si="14"/>
        <v>10622235.99</v>
      </c>
      <c r="T102" s="21">
        <f t="shared" si="17"/>
        <v>271</v>
      </c>
      <c r="U102" s="21">
        <f t="shared" si="18"/>
        <v>19272128.98</v>
      </c>
      <c r="V102" s="11"/>
    </row>
    <row r="103" spans="1:22" s="5" customFormat="1">
      <c r="A103" s="15">
        <v>96</v>
      </c>
      <c r="B103" s="30" t="s">
        <v>229</v>
      </c>
      <c r="C103" s="17" t="s">
        <v>230</v>
      </c>
      <c r="D103" s="22">
        <v>48</v>
      </c>
      <c r="E103" s="22">
        <v>412982.7</v>
      </c>
      <c r="F103" s="22">
        <v>316</v>
      </c>
      <c r="G103" s="22">
        <v>7519145.3300000001</v>
      </c>
      <c r="H103" s="22">
        <v>59</v>
      </c>
      <c r="I103" s="22">
        <v>518256.31</v>
      </c>
      <c r="J103" s="22">
        <v>85</v>
      </c>
      <c r="K103" s="22">
        <v>900944.28</v>
      </c>
      <c r="L103" s="22">
        <f t="shared" si="15"/>
        <v>508</v>
      </c>
      <c r="M103" s="22">
        <f t="shared" si="16"/>
        <v>9351328.6199999992</v>
      </c>
      <c r="N103" s="22">
        <v>337</v>
      </c>
      <c r="O103" s="22">
        <v>8442616.6199999992</v>
      </c>
      <c r="P103" s="22">
        <v>109</v>
      </c>
      <c r="Q103" s="22">
        <v>942712.52</v>
      </c>
      <c r="R103" s="22">
        <f t="shared" si="13"/>
        <v>446</v>
      </c>
      <c r="S103" s="22">
        <f t="shared" si="14"/>
        <v>9385329.1399999987</v>
      </c>
      <c r="T103" s="22">
        <f t="shared" si="17"/>
        <v>954</v>
      </c>
      <c r="U103" s="22">
        <f t="shared" si="18"/>
        <v>18736657.759999998</v>
      </c>
      <c r="V103" s="11"/>
    </row>
    <row r="104" spans="1:22" s="5" customFormat="1">
      <c r="A104" s="18">
        <v>97</v>
      </c>
      <c r="B104" s="31" t="s">
        <v>209</v>
      </c>
      <c r="C104" s="1" t="s">
        <v>210</v>
      </c>
      <c r="D104" s="23">
        <v>6</v>
      </c>
      <c r="E104" s="23">
        <v>2595000</v>
      </c>
      <c r="F104" s="23">
        <v>20</v>
      </c>
      <c r="G104" s="23">
        <v>8461090.7599999998</v>
      </c>
      <c r="H104" s="23">
        <v>3</v>
      </c>
      <c r="I104" s="23">
        <v>103593.57</v>
      </c>
      <c r="J104" s="23">
        <v>35</v>
      </c>
      <c r="K104" s="23">
        <v>1726882.73</v>
      </c>
      <c r="L104" s="21">
        <f t="shared" si="15"/>
        <v>64</v>
      </c>
      <c r="M104" s="21">
        <f t="shared" si="16"/>
        <v>12886567.060000001</v>
      </c>
      <c r="N104" s="23">
        <v>2</v>
      </c>
      <c r="O104" s="23">
        <v>5562100</v>
      </c>
      <c r="P104" s="23"/>
      <c r="Q104" s="23"/>
      <c r="R104" s="21">
        <f t="shared" si="13"/>
        <v>2</v>
      </c>
      <c r="S104" s="21">
        <f t="shared" si="14"/>
        <v>5562100</v>
      </c>
      <c r="T104" s="21">
        <f t="shared" si="17"/>
        <v>66</v>
      </c>
      <c r="U104" s="21">
        <f t="shared" si="18"/>
        <v>18448667.060000002</v>
      </c>
      <c r="V104" s="11"/>
    </row>
    <row r="105" spans="1:22" s="5" customFormat="1">
      <c r="A105" s="15">
        <v>98</v>
      </c>
      <c r="B105" s="16" t="s">
        <v>189</v>
      </c>
      <c r="C105" s="17" t="s">
        <v>190</v>
      </c>
      <c r="D105" s="22"/>
      <c r="E105" s="22"/>
      <c r="F105" s="22"/>
      <c r="G105" s="22"/>
      <c r="H105" s="22">
        <v>11</v>
      </c>
      <c r="I105" s="22">
        <v>6156929.6299999999</v>
      </c>
      <c r="J105" s="22">
        <v>11</v>
      </c>
      <c r="K105" s="22">
        <v>6312750.6299999999</v>
      </c>
      <c r="L105" s="22">
        <f t="shared" si="15"/>
        <v>22</v>
      </c>
      <c r="M105" s="22">
        <f t="shared" si="16"/>
        <v>12469680.26</v>
      </c>
      <c r="N105" s="22">
        <v>2</v>
      </c>
      <c r="O105" s="22">
        <v>3000000</v>
      </c>
      <c r="P105" s="22">
        <v>1</v>
      </c>
      <c r="Q105" s="22">
        <v>2900000</v>
      </c>
      <c r="R105" s="22">
        <f t="shared" si="13"/>
        <v>3</v>
      </c>
      <c r="S105" s="22">
        <f t="shared" si="14"/>
        <v>5900000</v>
      </c>
      <c r="T105" s="22">
        <f t="shared" si="17"/>
        <v>25</v>
      </c>
      <c r="U105" s="22">
        <f t="shared" si="18"/>
        <v>18369680.259999998</v>
      </c>
      <c r="V105" s="11"/>
    </row>
    <row r="106" spans="1:22" s="5" customFormat="1">
      <c r="A106" s="18">
        <v>99</v>
      </c>
      <c r="B106" s="31" t="s">
        <v>199</v>
      </c>
      <c r="C106" s="1" t="s">
        <v>200</v>
      </c>
      <c r="D106" s="23">
        <v>6</v>
      </c>
      <c r="E106" s="23">
        <v>152513.51999999999</v>
      </c>
      <c r="F106" s="23">
        <v>58</v>
      </c>
      <c r="G106" s="23">
        <v>1849097.86</v>
      </c>
      <c r="H106" s="23">
        <v>349</v>
      </c>
      <c r="I106" s="23">
        <v>1061067.6200000001</v>
      </c>
      <c r="J106" s="23">
        <v>1027</v>
      </c>
      <c r="K106" s="23">
        <v>5363373.46</v>
      </c>
      <c r="L106" s="21">
        <f t="shared" si="15"/>
        <v>1440</v>
      </c>
      <c r="M106" s="21">
        <f t="shared" si="16"/>
        <v>8426052.4600000009</v>
      </c>
      <c r="N106" s="23">
        <v>918</v>
      </c>
      <c r="O106" s="23">
        <v>7229482.8899999997</v>
      </c>
      <c r="P106" s="23">
        <v>41</v>
      </c>
      <c r="Q106" s="23">
        <v>1264137.22</v>
      </c>
      <c r="R106" s="21">
        <f t="shared" si="13"/>
        <v>959</v>
      </c>
      <c r="S106" s="21">
        <f t="shared" si="14"/>
        <v>8493620.1099999994</v>
      </c>
      <c r="T106" s="21">
        <f t="shared" si="17"/>
        <v>2399</v>
      </c>
      <c r="U106" s="21">
        <f t="shared" si="18"/>
        <v>16919672.57</v>
      </c>
      <c r="V106" s="11"/>
    </row>
    <row r="107" spans="1:22" s="5" customFormat="1">
      <c r="A107" s="15">
        <v>100</v>
      </c>
      <c r="B107" s="30" t="s">
        <v>237</v>
      </c>
      <c r="C107" s="17" t="s">
        <v>238</v>
      </c>
      <c r="D107" s="22"/>
      <c r="E107" s="22"/>
      <c r="F107" s="22">
        <v>1</v>
      </c>
      <c r="G107" s="22">
        <v>25652.799999999999</v>
      </c>
      <c r="H107" s="22">
        <v>163</v>
      </c>
      <c r="I107" s="22">
        <v>460171.05</v>
      </c>
      <c r="J107" s="22">
        <v>429</v>
      </c>
      <c r="K107" s="22">
        <v>3325144.99</v>
      </c>
      <c r="L107" s="22">
        <f t="shared" si="15"/>
        <v>593</v>
      </c>
      <c r="M107" s="22">
        <f t="shared" si="16"/>
        <v>3810968.8400000003</v>
      </c>
      <c r="N107" s="22">
        <v>492</v>
      </c>
      <c r="O107" s="22">
        <v>7976429.0300000003</v>
      </c>
      <c r="P107" s="22">
        <v>85</v>
      </c>
      <c r="Q107" s="22">
        <v>5084401.87</v>
      </c>
      <c r="R107" s="22">
        <f t="shared" si="13"/>
        <v>577</v>
      </c>
      <c r="S107" s="22">
        <f t="shared" si="14"/>
        <v>13060830.9</v>
      </c>
      <c r="T107" s="22">
        <f t="shared" si="17"/>
        <v>1170</v>
      </c>
      <c r="U107" s="22">
        <f t="shared" si="18"/>
        <v>16871799.740000002</v>
      </c>
      <c r="V107" s="11"/>
    </row>
    <row r="108" spans="1:22" s="5" customFormat="1">
      <c r="A108" s="18">
        <v>101</v>
      </c>
      <c r="B108" s="31" t="s">
        <v>233</v>
      </c>
      <c r="C108" s="1" t="s">
        <v>234</v>
      </c>
      <c r="D108" s="23"/>
      <c r="E108" s="23"/>
      <c r="F108" s="23">
        <v>1</v>
      </c>
      <c r="G108" s="23">
        <v>6383.5</v>
      </c>
      <c r="H108" s="23">
        <v>379</v>
      </c>
      <c r="I108" s="23">
        <v>2535515.23</v>
      </c>
      <c r="J108" s="23">
        <v>748</v>
      </c>
      <c r="K108" s="23">
        <v>7142345.2599999998</v>
      </c>
      <c r="L108" s="21">
        <f t="shared" ref="L108:L111" si="19">D108+F108+H108+J108</f>
        <v>1128</v>
      </c>
      <c r="M108" s="21">
        <f t="shared" ref="M108:M111" si="20">E108+G108+I108+K108</f>
        <v>9684243.9900000002</v>
      </c>
      <c r="N108" s="23">
        <v>1011</v>
      </c>
      <c r="O108" s="23">
        <v>4706789.7300000004</v>
      </c>
      <c r="P108" s="23">
        <v>5</v>
      </c>
      <c r="Q108" s="23">
        <v>30798.62</v>
      </c>
      <c r="R108" s="21">
        <f t="shared" ref="R108:R111" si="21">N108+P108</f>
        <v>1016</v>
      </c>
      <c r="S108" s="21">
        <f t="shared" ref="S108:S111" si="22">O108+Q108</f>
        <v>4737588.3500000006</v>
      </c>
      <c r="T108" s="21">
        <f t="shared" ref="T108:T111" si="23">L108+R108</f>
        <v>2144</v>
      </c>
      <c r="U108" s="21">
        <f t="shared" ref="U108:U111" si="24">M108+S108</f>
        <v>14421832.34</v>
      </c>
      <c r="V108" s="11"/>
    </row>
    <row r="109" spans="1:22" s="5" customFormat="1">
      <c r="A109" s="15">
        <v>102</v>
      </c>
      <c r="B109" s="30" t="s">
        <v>213</v>
      </c>
      <c r="C109" s="17" t="s">
        <v>214</v>
      </c>
      <c r="D109" s="22"/>
      <c r="E109" s="22"/>
      <c r="F109" s="22"/>
      <c r="G109" s="22"/>
      <c r="H109" s="22">
        <v>1149</v>
      </c>
      <c r="I109" s="22">
        <v>478039.65</v>
      </c>
      <c r="J109" s="22">
        <v>924</v>
      </c>
      <c r="K109" s="22">
        <v>601153.67000000004</v>
      </c>
      <c r="L109" s="22">
        <f t="shared" si="19"/>
        <v>2073</v>
      </c>
      <c r="M109" s="22">
        <f t="shared" si="20"/>
        <v>1079193.32</v>
      </c>
      <c r="N109" s="22">
        <v>51</v>
      </c>
      <c r="O109" s="22">
        <v>6696725.9299999997</v>
      </c>
      <c r="P109" s="22">
        <v>34</v>
      </c>
      <c r="Q109" s="22">
        <v>6514082.0300000003</v>
      </c>
      <c r="R109" s="22">
        <f t="shared" si="21"/>
        <v>85</v>
      </c>
      <c r="S109" s="22">
        <f t="shared" si="22"/>
        <v>13210807.960000001</v>
      </c>
      <c r="T109" s="22">
        <f t="shared" si="23"/>
        <v>2158</v>
      </c>
      <c r="U109" s="22">
        <f t="shared" si="24"/>
        <v>14290001.280000001</v>
      </c>
      <c r="V109" s="11"/>
    </row>
    <row r="110" spans="1:22" s="5" customFormat="1">
      <c r="A110" s="18">
        <v>103</v>
      </c>
      <c r="B110" s="31" t="s">
        <v>261</v>
      </c>
      <c r="C110" s="1" t="s">
        <v>262</v>
      </c>
      <c r="D110" s="23">
        <v>2</v>
      </c>
      <c r="E110" s="23">
        <v>123715</v>
      </c>
      <c r="F110" s="23">
        <v>58</v>
      </c>
      <c r="G110" s="23">
        <v>2684544.05</v>
      </c>
      <c r="H110" s="23">
        <v>45</v>
      </c>
      <c r="I110" s="23">
        <v>1172888.1299999999</v>
      </c>
      <c r="J110" s="23">
        <v>45</v>
      </c>
      <c r="K110" s="23">
        <v>2796695.64</v>
      </c>
      <c r="L110" s="21">
        <f t="shared" si="19"/>
        <v>150</v>
      </c>
      <c r="M110" s="21">
        <f t="shared" si="20"/>
        <v>6777842.8200000003</v>
      </c>
      <c r="N110" s="23">
        <v>90</v>
      </c>
      <c r="O110" s="23">
        <v>5601336.0499999998</v>
      </c>
      <c r="P110" s="23">
        <v>44</v>
      </c>
      <c r="Q110" s="23">
        <v>1396567.54</v>
      </c>
      <c r="R110" s="21">
        <f t="shared" si="21"/>
        <v>134</v>
      </c>
      <c r="S110" s="21">
        <f t="shared" si="22"/>
        <v>6997903.5899999999</v>
      </c>
      <c r="T110" s="21">
        <f t="shared" si="23"/>
        <v>284</v>
      </c>
      <c r="U110" s="21">
        <f t="shared" si="24"/>
        <v>13775746.41</v>
      </c>
      <c r="V110" s="11"/>
    </row>
    <row r="111" spans="1:22" s="5" customFormat="1">
      <c r="A111" s="15">
        <v>104</v>
      </c>
      <c r="B111" s="30" t="s">
        <v>225</v>
      </c>
      <c r="C111" s="17" t="s">
        <v>226</v>
      </c>
      <c r="D111" s="22">
        <v>21</v>
      </c>
      <c r="E111" s="22">
        <v>628446.15</v>
      </c>
      <c r="F111" s="22">
        <v>43</v>
      </c>
      <c r="G111" s="22">
        <v>1251335.42</v>
      </c>
      <c r="H111" s="22">
        <v>146</v>
      </c>
      <c r="I111" s="22">
        <v>1375814.98</v>
      </c>
      <c r="J111" s="22">
        <v>643</v>
      </c>
      <c r="K111" s="22">
        <v>3099583.28</v>
      </c>
      <c r="L111" s="22">
        <f t="shared" si="19"/>
        <v>853</v>
      </c>
      <c r="M111" s="22">
        <f t="shared" si="20"/>
        <v>6355179.8300000001</v>
      </c>
      <c r="N111" s="22">
        <v>403</v>
      </c>
      <c r="O111" s="22">
        <v>4286607.9400000004</v>
      </c>
      <c r="P111" s="22">
        <v>55</v>
      </c>
      <c r="Q111" s="22">
        <v>1928075.53</v>
      </c>
      <c r="R111" s="22">
        <f t="shared" si="21"/>
        <v>458</v>
      </c>
      <c r="S111" s="22">
        <f t="shared" si="22"/>
        <v>6214683.4700000007</v>
      </c>
      <c r="T111" s="22">
        <f t="shared" si="23"/>
        <v>1311</v>
      </c>
      <c r="U111" s="22">
        <f t="shared" si="24"/>
        <v>12569863.300000001</v>
      </c>
      <c r="V111" s="11"/>
    </row>
    <row r="112" spans="1:22" s="5" customFormat="1">
      <c r="A112" s="18">
        <v>105</v>
      </c>
      <c r="B112" s="31" t="s">
        <v>231</v>
      </c>
      <c r="C112" s="1" t="s">
        <v>232</v>
      </c>
      <c r="D112" s="23">
        <v>7</v>
      </c>
      <c r="E112" s="23">
        <v>106486.77</v>
      </c>
      <c r="F112" s="23">
        <v>78</v>
      </c>
      <c r="G112" s="23">
        <v>1864434.34</v>
      </c>
      <c r="H112" s="23">
        <v>168</v>
      </c>
      <c r="I112" s="23">
        <v>1301589.8400000001</v>
      </c>
      <c r="J112" s="23">
        <v>355</v>
      </c>
      <c r="K112" s="23">
        <v>3582925.22</v>
      </c>
      <c r="L112" s="21">
        <f t="shared" si="15"/>
        <v>608</v>
      </c>
      <c r="M112" s="21">
        <f t="shared" si="16"/>
        <v>6855436.1699999999</v>
      </c>
      <c r="N112" s="23">
        <v>314</v>
      </c>
      <c r="O112" s="23">
        <v>4770071.62</v>
      </c>
      <c r="P112" s="23">
        <v>91</v>
      </c>
      <c r="Q112" s="23">
        <v>734974.78</v>
      </c>
      <c r="R112" s="21">
        <f t="shared" si="13"/>
        <v>405</v>
      </c>
      <c r="S112" s="21">
        <f t="shared" si="14"/>
        <v>5505046.4000000004</v>
      </c>
      <c r="T112" s="21">
        <f t="shared" si="17"/>
        <v>1013</v>
      </c>
      <c r="U112" s="21">
        <f t="shared" si="18"/>
        <v>12360482.57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26</v>
      </c>
      <c r="E113" s="22">
        <v>556472.06999999995</v>
      </c>
      <c r="F113" s="22">
        <v>35</v>
      </c>
      <c r="G113" s="22">
        <v>250693.53</v>
      </c>
      <c r="H113" s="22">
        <v>331</v>
      </c>
      <c r="I113" s="22">
        <v>1079896.82</v>
      </c>
      <c r="J113" s="22">
        <v>844</v>
      </c>
      <c r="K113" s="22">
        <v>4706468.6100000003</v>
      </c>
      <c r="L113" s="22">
        <f t="shared" si="15"/>
        <v>1236</v>
      </c>
      <c r="M113" s="22">
        <f t="shared" si="16"/>
        <v>6593531.0300000003</v>
      </c>
      <c r="N113" s="22">
        <v>738</v>
      </c>
      <c r="O113" s="22">
        <v>4454472.37</v>
      </c>
      <c r="P113" s="22">
        <v>101</v>
      </c>
      <c r="Q113" s="22">
        <v>1142747.55</v>
      </c>
      <c r="R113" s="22">
        <f t="shared" si="13"/>
        <v>839</v>
      </c>
      <c r="S113" s="22">
        <f t="shared" si="14"/>
        <v>5597219.9199999999</v>
      </c>
      <c r="T113" s="22">
        <f t="shared" si="17"/>
        <v>2075</v>
      </c>
      <c r="U113" s="22">
        <f t="shared" si="18"/>
        <v>12190750.949999999</v>
      </c>
      <c r="V113" s="11"/>
    </row>
    <row r="114" spans="1:22" s="5" customFormat="1">
      <c r="A114" s="18">
        <v>107</v>
      </c>
      <c r="B114" s="31" t="s">
        <v>248</v>
      </c>
      <c r="C114" s="1" t="s">
        <v>249</v>
      </c>
      <c r="D114" s="23">
        <v>25</v>
      </c>
      <c r="E114" s="23">
        <v>606395.06999999995</v>
      </c>
      <c r="F114" s="23">
        <v>56</v>
      </c>
      <c r="G114" s="23">
        <v>1869331.13</v>
      </c>
      <c r="H114" s="23">
        <v>288</v>
      </c>
      <c r="I114" s="23">
        <v>1408066.63</v>
      </c>
      <c r="J114" s="23">
        <v>471</v>
      </c>
      <c r="K114" s="23">
        <v>3221395.84</v>
      </c>
      <c r="L114" s="21">
        <f t="shared" si="15"/>
        <v>840</v>
      </c>
      <c r="M114" s="21">
        <f t="shared" si="16"/>
        <v>7105188.6699999999</v>
      </c>
      <c r="N114" s="23">
        <v>237</v>
      </c>
      <c r="O114" s="23">
        <v>3885478.17</v>
      </c>
      <c r="P114" s="23">
        <v>30</v>
      </c>
      <c r="Q114" s="23">
        <v>733060.32</v>
      </c>
      <c r="R114" s="21">
        <f t="shared" si="13"/>
        <v>267</v>
      </c>
      <c r="S114" s="21">
        <f t="shared" si="14"/>
        <v>4618538.49</v>
      </c>
      <c r="T114" s="21">
        <f t="shared" si="17"/>
        <v>1107</v>
      </c>
      <c r="U114" s="21">
        <f t="shared" si="18"/>
        <v>11723727.16</v>
      </c>
      <c r="V114" s="11"/>
    </row>
    <row r="115" spans="1:22" s="5" customFormat="1">
      <c r="A115" s="15">
        <v>108</v>
      </c>
      <c r="B115" s="30" t="s">
        <v>247</v>
      </c>
      <c r="C115" s="17" t="s">
        <v>333</v>
      </c>
      <c r="D115" s="22">
        <v>2</v>
      </c>
      <c r="E115" s="22">
        <v>182000</v>
      </c>
      <c r="F115" s="22">
        <v>26</v>
      </c>
      <c r="G115" s="22">
        <v>909252.07</v>
      </c>
      <c r="H115" s="22">
        <v>154</v>
      </c>
      <c r="I115" s="22">
        <v>2287722.98</v>
      </c>
      <c r="J115" s="22">
        <v>297</v>
      </c>
      <c r="K115" s="22">
        <v>2985422.27</v>
      </c>
      <c r="L115" s="22">
        <f t="shared" si="15"/>
        <v>479</v>
      </c>
      <c r="M115" s="22">
        <f t="shared" si="16"/>
        <v>6364397.3200000003</v>
      </c>
      <c r="N115" s="22">
        <v>138</v>
      </c>
      <c r="O115" s="22">
        <v>3249818.39</v>
      </c>
      <c r="P115" s="22">
        <v>62</v>
      </c>
      <c r="Q115" s="22">
        <v>1822480.64</v>
      </c>
      <c r="R115" s="22">
        <f t="shared" si="13"/>
        <v>200</v>
      </c>
      <c r="S115" s="22">
        <f t="shared" si="14"/>
        <v>5072299.03</v>
      </c>
      <c r="T115" s="22">
        <f t="shared" si="17"/>
        <v>679</v>
      </c>
      <c r="U115" s="22">
        <f t="shared" si="18"/>
        <v>11436696.350000001</v>
      </c>
      <c r="V115" s="11"/>
    </row>
    <row r="116" spans="1:22" s="5" customFormat="1">
      <c r="A116" s="18">
        <v>109</v>
      </c>
      <c r="B116" s="31" t="s">
        <v>250</v>
      </c>
      <c r="C116" s="1" t="s">
        <v>251</v>
      </c>
      <c r="D116" s="23">
        <v>9</v>
      </c>
      <c r="E116" s="23">
        <v>202914.11</v>
      </c>
      <c r="F116" s="23">
        <v>121</v>
      </c>
      <c r="G116" s="23">
        <v>3452420.04</v>
      </c>
      <c r="H116" s="23">
        <v>74</v>
      </c>
      <c r="I116" s="23">
        <v>821782.15</v>
      </c>
      <c r="J116" s="23">
        <v>132</v>
      </c>
      <c r="K116" s="23">
        <v>626388.52</v>
      </c>
      <c r="L116" s="21">
        <f t="shared" si="15"/>
        <v>336</v>
      </c>
      <c r="M116" s="21">
        <f t="shared" si="16"/>
        <v>5103504.82</v>
      </c>
      <c r="N116" s="23">
        <v>283</v>
      </c>
      <c r="O116" s="23">
        <v>4160090.29</v>
      </c>
      <c r="P116" s="23">
        <v>34</v>
      </c>
      <c r="Q116" s="23">
        <v>1110186.6100000001</v>
      </c>
      <c r="R116" s="21">
        <f t="shared" si="13"/>
        <v>317</v>
      </c>
      <c r="S116" s="21">
        <f t="shared" si="14"/>
        <v>5270276.9000000004</v>
      </c>
      <c r="T116" s="21">
        <f t="shared" si="17"/>
        <v>653</v>
      </c>
      <c r="U116" s="21">
        <f t="shared" si="18"/>
        <v>10373781.720000001</v>
      </c>
      <c r="V116" s="11"/>
    </row>
    <row r="117" spans="1:22" s="5" customFormat="1">
      <c r="A117" s="15">
        <v>110</v>
      </c>
      <c r="B117" s="16" t="s">
        <v>211</v>
      </c>
      <c r="C117" s="17" t="s">
        <v>212</v>
      </c>
      <c r="D117" s="22">
        <v>13</v>
      </c>
      <c r="E117" s="22">
        <v>456926.86</v>
      </c>
      <c r="F117" s="22">
        <v>74</v>
      </c>
      <c r="G117" s="22">
        <v>1786583.61</v>
      </c>
      <c r="H117" s="22">
        <v>129</v>
      </c>
      <c r="I117" s="22">
        <v>1773110.73</v>
      </c>
      <c r="J117" s="22">
        <v>767</v>
      </c>
      <c r="K117" s="22">
        <v>1297633.1200000001</v>
      </c>
      <c r="L117" s="22">
        <f t="shared" si="15"/>
        <v>983</v>
      </c>
      <c r="M117" s="22">
        <f t="shared" si="16"/>
        <v>5314254.32</v>
      </c>
      <c r="N117" s="22">
        <v>170</v>
      </c>
      <c r="O117" s="22">
        <v>2519168.44</v>
      </c>
      <c r="P117" s="22">
        <v>150</v>
      </c>
      <c r="Q117" s="22">
        <v>1661474.93</v>
      </c>
      <c r="R117" s="22">
        <f t="shared" si="13"/>
        <v>320</v>
      </c>
      <c r="S117" s="22">
        <f t="shared" si="14"/>
        <v>4180643.37</v>
      </c>
      <c r="T117" s="22">
        <f t="shared" si="17"/>
        <v>1303</v>
      </c>
      <c r="U117" s="22">
        <f t="shared" si="18"/>
        <v>9494897.6900000013</v>
      </c>
      <c r="V117" s="11"/>
    </row>
    <row r="118" spans="1:22" s="5" customFormat="1">
      <c r="A118" s="18">
        <v>111</v>
      </c>
      <c r="B118" s="31" t="s">
        <v>319</v>
      </c>
      <c r="C118" s="1" t="s">
        <v>320</v>
      </c>
      <c r="D118" s="23">
        <v>5</v>
      </c>
      <c r="E118" s="23">
        <v>31866.5</v>
      </c>
      <c r="F118" s="23">
        <v>38</v>
      </c>
      <c r="G118" s="23">
        <v>4399474.8899999997</v>
      </c>
      <c r="H118" s="23">
        <v>2</v>
      </c>
      <c r="I118" s="23">
        <v>10000</v>
      </c>
      <c r="J118" s="23">
        <v>5</v>
      </c>
      <c r="K118" s="23">
        <v>9276.9500000000007</v>
      </c>
      <c r="L118" s="21">
        <f t="shared" si="15"/>
        <v>50</v>
      </c>
      <c r="M118" s="21">
        <f t="shared" si="16"/>
        <v>4450618.34</v>
      </c>
      <c r="N118" s="23">
        <v>10</v>
      </c>
      <c r="O118" s="23">
        <v>4459801.5999999996</v>
      </c>
      <c r="P118" s="23">
        <v>1</v>
      </c>
      <c r="Q118" s="23">
        <v>100000</v>
      </c>
      <c r="R118" s="21">
        <f t="shared" si="13"/>
        <v>11</v>
      </c>
      <c r="S118" s="21">
        <f t="shared" si="14"/>
        <v>4559801.5999999996</v>
      </c>
      <c r="T118" s="21">
        <f t="shared" si="17"/>
        <v>61</v>
      </c>
      <c r="U118" s="21">
        <f t="shared" si="18"/>
        <v>9010419.9399999995</v>
      </c>
      <c r="V118" s="11"/>
    </row>
    <row r="119" spans="1:22" s="5" customFormat="1">
      <c r="A119" s="15">
        <v>112</v>
      </c>
      <c r="B119" s="30" t="s">
        <v>219</v>
      </c>
      <c r="C119" s="17" t="s">
        <v>220</v>
      </c>
      <c r="D119" s="22"/>
      <c r="E119" s="22"/>
      <c r="F119" s="22">
        <v>51</v>
      </c>
      <c r="G119" s="22">
        <v>1418639.86</v>
      </c>
      <c r="H119" s="22">
        <v>94</v>
      </c>
      <c r="I119" s="22">
        <v>226863.15</v>
      </c>
      <c r="J119" s="22">
        <v>408</v>
      </c>
      <c r="K119" s="22">
        <v>1956714.16</v>
      </c>
      <c r="L119" s="22">
        <f t="shared" si="15"/>
        <v>553</v>
      </c>
      <c r="M119" s="22">
        <f t="shared" si="16"/>
        <v>3602217.17</v>
      </c>
      <c r="N119" s="22">
        <v>256</v>
      </c>
      <c r="O119" s="22">
        <v>4175955.03</v>
      </c>
      <c r="P119" s="22">
        <v>27</v>
      </c>
      <c r="Q119" s="22">
        <v>1057423.1599999999</v>
      </c>
      <c r="R119" s="22">
        <f t="shared" si="13"/>
        <v>283</v>
      </c>
      <c r="S119" s="22">
        <f t="shared" si="14"/>
        <v>5233378.1899999995</v>
      </c>
      <c r="T119" s="22">
        <f t="shared" si="17"/>
        <v>836</v>
      </c>
      <c r="U119" s="22">
        <f t="shared" si="18"/>
        <v>8835595.3599999994</v>
      </c>
      <c r="V119" s="11"/>
    </row>
    <row r="120" spans="1:22" s="5" customFormat="1">
      <c r="A120" s="18">
        <v>113</v>
      </c>
      <c r="B120" s="31" t="s">
        <v>239</v>
      </c>
      <c r="C120" s="1" t="s">
        <v>240</v>
      </c>
      <c r="D120" s="23">
        <v>3</v>
      </c>
      <c r="E120" s="23">
        <v>5690.5</v>
      </c>
      <c r="F120" s="23">
        <v>49</v>
      </c>
      <c r="G120" s="23">
        <v>1892859.55</v>
      </c>
      <c r="H120" s="23">
        <v>104</v>
      </c>
      <c r="I120" s="23">
        <v>877086.61</v>
      </c>
      <c r="J120" s="23">
        <v>292</v>
      </c>
      <c r="K120" s="23">
        <v>1790404.02</v>
      </c>
      <c r="L120" s="21">
        <f t="shared" si="15"/>
        <v>448</v>
      </c>
      <c r="M120" s="21">
        <f t="shared" si="16"/>
        <v>4566040.68</v>
      </c>
      <c r="N120" s="23">
        <v>171</v>
      </c>
      <c r="O120" s="23">
        <v>3370658.97</v>
      </c>
      <c r="P120" s="23">
        <v>7</v>
      </c>
      <c r="Q120" s="23">
        <v>535204.53</v>
      </c>
      <c r="R120" s="21">
        <f t="shared" si="13"/>
        <v>178</v>
      </c>
      <c r="S120" s="21">
        <f t="shared" si="14"/>
        <v>3905863.5</v>
      </c>
      <c r="T120" s="21">
        <f t="shared" si="17"/>
        <v>626</v>
      </c>
      <c r="U120" s="21">
        <f t="shared" si="18"/>
        <v>8471904.1799999997</v>
      </c>
      <c r="V120" s="11"/>
    </row>
    <row r="121" spans="1:22" s="5" customFormat="1">
      <c r="A121" s="15">
        <v>114</v>
      </c>
      <c r="B121" s="30" t="s">
        <v>215</v>
      </c>
      <c r="C121" s="17" t="s">
        <v>216</v>
      </c>
      <c r="D121" s="22"/>
      <c r="E121" s="22"/>
      <c r="F121" s="22">
        <v>54</v>
      </c>
      <c r="G121" s="22">
        <v>3084629.85</v>
      </c>
      <c r="H121" s="22">
        <v>14</v>
      </c>
      <c r="I121" s="22">
        <v>837939.09</v>
      </c>
      <c r="J121" s="22">
        <v>51</v>
      </c>
      <c r="K121" s="22">
        <v>762909.23</v>
      </c>
      <c r="L121" s="22">
        <f t="shared" si="15"/>
        <v>119</v>
      </c>
      <c r="M121" s="22">
        <f t="shared" si="16"/>
        <v>4685478.17</v>
      </c>
      <c r="N121" s="22">
        <v>9</v>
      </c>
      <c r="O121" s="22">
        <v>2910089</v>
      </c>
      <c r="P121" s="22">
        <v>4</v>
      </c>
      <c r="Q121" s="22">
        <v>627869.46</v>
      </c>
      <c r="R121" s="22">
        <f t="shared" si="13"/>
        <v>13</v>
      </c>
      <c r="S121" s="22">
        <f t="shared" si="14"/>
        <v>3537958.46</v>
      </c>
      <c r="T121" s="22">
        <f t="shared" si="17"/>
        <v>132</v>
      </c>
      <c r="U121" s="22">
        <f t="shared" si="18"/>
        <v>8223436.6299999999</v>
      </c>
      <c r="V121" s="11"/>
    </row>
    <row r="122" spans="1:22" s="5" customFormat="1">
      <c r="A122" s="18">
        <v>115</v>
      </c>
      <c r="B122" s="31" t="s">
        <v>195</v>
      </c>
      <c r="C122" s="1" t="s">
        <v>196</v>
      </c>
      <c r="D122" s="23"/>
      <c r="E122" s="23"/>
      <c r="F122" s="23"/>
      <c r="G122" s="23"/>
      <c r="H122" s="23">
        <v>57</v>
      </c>
      <c r="I122" s="23">
        <v>306076.74</v>
      </c>
      <c r="J122" s="23">
        <v>57</v>
      </c>
      <c r="K122" s="23">
        <v>160368.64000000001</v>
      </c>
      <c r="L122" s="21">
        <f t="shared" si="15"/>
        <v>114</v>
      </c>
      <c r="M122" s="21">
        <f t="shared" si="16"/>
        <v>466445.38</v>
      </c>
      <c r="N122" s="23">
        <v>12</v>
      </c>
      <c r="O122" s="23">
        <v>3800000</v>
      </c>
      <c r="P122" s="23">
        <v>11</v>
      </c>
      <c r="Q122" s="23">
        <v>3840000</v>
      </c>
      <c r="R122" s="21">
        <f t="shared" si="13"/>
        <v>23</v>
      </c>
      <c r="S122" s="21">
        <f t="shared" si="14"/>
        <v>7640000</v>
      </c>
      <c r="T122" s="21">
        <f t="shared" si="17"/>
        <v>137</v>
      </c>
      <c r="U122" s="21">
        <f t="shared" si="18"/>
        <v>8106445.3799999999</v>
      </c>
      <c r="V122" s="11"/>
    </row>
    <row r="123" spans="1:22" s="5" customFormat="1">
      <c r="A123" s="15">
        <v>116</v>
      </c>
      <c r="B123" s="16" t="s">
        <v>243</v>
      </c>
      <c r="C123" s="17" t="s">
        <v>244</v>
      </c>
      <c r="D123" s="22">
        <v>81</v>
      </c>
      <c r="E123" s="22">
        <v>478109.32</v>
      </c>
      <c r="F123" s="22">
        <v>40</v>
      </c>
      <c r="G123" s="22">
        <v>649097.65</v>
      </c>
      <c r="H123" s="22">
        <v>257</v>
      </c>
      <c r="I123" s="22">
        <v>3030167.46</v>
      </c>
      <c r="J123" s="22">
        <v>412</v>
      </c>
      <c r="K123" s="22">
        <v>1130933.3999999999</v>
      </c>
      <c r="L123" s="22">
        <f t="shared" si="15"/>
        <v>790</v>
      </c>
      <c r="M123" s="22">
        <f t="shared" si="16"/>
        <v>5288307.83</v>
      </c>
      <c r="N123" s="22">
        <v>69</v>
      </c>
      <c r="O123" s="22">
        <v>489076.15</v>
      </c>
      <c r="P123" s="22">
        <v>57</v>
      </c>
      <c r="Q123" s="22">
        <v>2274720.08</v>
      </c>
      <c r="R123" s="22">
        <f t="shared" si="13"/>
        <v>126</v>
      </c>
      <c r="S123" s="22">
        <f t="shared" si="14"/>
        <v>2763796.23</v>
      </c>
      <c r="T123" s="22">
        <f t="shared" si="17"/>
        <v>916</v>
      </c>
      <c r="U123" s="22">
        <f t="shared" si="18"/>
        <v>8052104.0600000005</v>
      </c>
      <c r="V123" s="11"/>
    </row>
    <row r="124" spans="1:22" s="5" customFormat="1">
      <c r="A124" s="18">
        <v>117</v>
      </c>
      <c r="B124" s="31" t="s">
        <v>254</v>
      </c>
      <c r="C124" s="1" t="s">
        <v>255</v>
      </c>
      <c r="D124" s="23">
        <v>6</v>
      </c>
      <c r="E124" s="23">
        <v>25664.97</v>
      </c>
      <c r="F124" s="23">
        <v>38</v>
      </c>
      <c r="G124" s="23">
        <v>973115.8</v>
      </c>
      <c r="H124" s="23">
        <v>175</v>
      </c>
      <c r="I124" s="23">
        <v>864431.72</v>
      </c>
      <c r="J124" s="23">
        <v>486</v>
      </c>
      <c r="K124" s="23">
        <v>2331139.79</v>
      </c>
      <c r="L124" s="21">
        <f t="shared" si="15"/>
        <v>705</v>
      </c>
      <c r="M124" s="21">
        <f t="shared" si="16"/>
        <v>4194352.28</v>
      </c>
      <c r="N124" s="23">
        <v>253</v>
      </c>
      <c r="O124" s="23">
        <v>2825309.85</v>
      </c>
      <c r="P124" s="23">
        <v>13</v>
      </c>
      <c r="Q124" s="23">
        <v>417980.36</v>
      </c>
      <c r="R124" s="21">
        <f t="shared" si="13"/>
        <v>266</v>
      </c>
      <c r="S124" s="21">
        <f t="shared" si="14"/>
        <v>3243290.21</v>
      </c>
      <c r="T124" s="21">
        <f t="shared" si="17"/>
        <v>971</v>
      </c>
      <c r="U124" s="21">
        <f t="shared" si="18"/>
        <v>7437642.4900000002</v>
      </c>
      <c r="V124" s="11"/>
    </row>
    <row r="125" spans="1:22" s="5" customFormat="1">
      <c r="A125" s="15">
        <v>118</v>
      </c>
      <c r="B125" s="30" t="s">
        <v>258</v>
      </c>
      <c r="C125" s="17" t="s">
        <v>337</v>
      </c>
      <c r="D125" s="22"/>
      <c r="E125" s="22"/>
      <c r="F125" s="22">
        <v>55</v>
      </c>
      <c r="G125" s="22">
        <v>1929192.47</v>
      </c>
      <c r="H125" s="22">
        <v>314</v>
      </c>
      <c r="I125" s="22">
        <v>973994.08</v>
      </c>
      <c r="J125" s="22">
        <v>93</v>
      </c>
      <c r="K125" s="22">
        <v>676280.73</v>
      </c>
      <c r="L125" s="22">
        <f t="shared" si="15"/>
        <v>462</v>
      </c>
      <c r="M125" s="22">
        <f t="shared" si="16"/>
        <v>3579467.28</v>
      </c>
      <c r="N125" s="22">
        <v>103</v>
      </c>
      <c r="O125" s="22">
        <v>2563397.87</v>
      </c>
      <c r="P125" s="22">
        <v>43</v>
      </c>
      <c r="Q125" s="22">
        <v>936654.59</v>
      </c>
      <c r="R125" s="22">
        <f t="shared" si="13"/>
        <v>146</v>
      </c>
      <c r="S125" s="22">
        <f t="shared" si="14"/>
        <v>3500052.46</v>
      </c>
      <c r="T125" s="22">
        <f t="shared" si="17"/>
        <v>608</v>
      </c>
      <c r="U125" s="22">
        <f t="shared" si="18"/>
        <v>7079519.7400000002</v>
      </c>
      <c r="V125" s="11"/>
    </row>
    <row r="126" spans="1:22" s="5" customFormat="1">
      <c r="A126" s="18">
        <v>119</v>
      </c>
      <c r="B126" s="31" t="s">
        <v>252</v>
      </c>
      <c r="C126" s="1" t="s">
        <v>253</v>
      </c>
      <c r="D126" s="23">
        <v>1</v>
      </c>
      <c r="E126" s="23">
        <v>5140</v>
      </c>
      <c r="F126" s="23">
        <v>24</v>
      </c>
      <c r="G126" s="23">
        <v>470320.55</v>
      </c>
      <c r="H126" s="23">
        <v>224</v>
      </c>
      <c r="I126" s="23">
        <v>821564.02</v>
      </c>
      <c r="J126" s="23">
        <v>422</v>
      </c>
      <c r="K126" s="23">
        <v>2437441.04</v>
      </c>
      <c r="L126" s="21">
        <f t="shared" si="15"/>
        <v>671</v>
      </c>
      <c r="M126" s="21">
        <f t="shared" si="16"/>
        <v>3734465.6100000003</v>
      </c>
      <c r="N126" s="23">
        <v>199</v>
      </c>
      <c r="O126" s="23">
        <v>2282757.0099999998</v>
      </c>
      <c r="P126" s="23">
        <v>12</v>
      </c>
      <c r="Q126" s="23">
        <v>18118.04</v>
      </c>
      <c r="R126" s="21">
        <f t="shared" si="13"/>
        <v>211</v>
      </c>
      <c r="S126" s="21">
        <f t="shared" si="14"/>
        <v>2300875.0499999998</v>
      </c>
      <c r="T126" s="21">
        <f t="shared" si="17"/>
        <v>882</v>
      </c>
      <c r="U126" s="21">
        <f t="shared" si="18"/>
        <v>6035340.6600000001</v>
      </c>
      <c r="V126" s="11"/>
    </row>
    <row r="127" spans="1:22" s="5" customFormat="1">
      <c r="A127" s="15">
        <v>120</v>
      </c>
      <c r="B127" s="30" t="s">
        <v>235</v>
      </c>
      <c r="C127" s="17" t="s">
        <v>236</v>
      </c>
      <c r="D127" s="22"/>
      <c r="E127" s="22"/>
      <c r="F127" s="22">
        <v>40</v>
      </c>
      <c r="G127" s="22">
        <v>2019172.02</v>
      </c>
      <c r="H127" s="22">
        <v>11</v>
      </c>
      <c r="I127" s="22">
        <v>142305.06</v>
      </c>
      <c r="J127" s="22">
        <v>40</v>
      </c>
      <c r="K127" s="22">
        <v>666102.56000000006</v>
      </c>
      <c r="L127" s="22">
        <f t="shared" si="15"/>
        <v>91</v>
      </c>
      <c r="M127" s="22">
        <f t="shared" si="16"/>
        <v>2827579.64</v>
      </c>
      <c r="N127" s="22">
        <v>57</v>
      </c>
      <c r="O127" s="22">
        <v>2583840.9500000002</v>
      </c>
      <c r="P127" s="22">
        <v>3</v>
      </c>
      <c r="Q127" s="22">
        <v>40820.17</v>
      </c>
      <c r="R127" s="22">
        <f t="shared" si="13"/>
        <v>60</v>
      </c>
      <c r="S127" s="22">
        <f t="shared" si="14"/>
        <v>2624661.12</v>
      </c>
      <c r="T127" s="22">
        <f t="shared" si="17"/>
        <v>151</v>
      </c>
      <c r="U127" s="22">
        <f t="shared" si="18"/>
        <v>5452240.7599999998</v>
      </c>
      <c r="V127" s="11"/>
    </row>
    <row r="128" spans="1:22" s="5" customFormat="1">
      <c r="A128" s="18">
        <v>121</v>
      </c>
      <c r="B128" s="31" t="s">
        <v>275</v>
      </c>
      <c r="C128" s="1" t="s">
        <v>276</v>
      </c>
      <c r="D128" s="23">
        <v>20</v>
      </c>
      <c r="E128" s="23">
        <v>669255.76</v>
      </c>
      <c r="F128" s="23">
        <v>10</v>
      </c>
      <c r="G128" s="23">
        <v>331080.03000000003</v>
      </c>
      <c r="H128" s="23">
        <v>16</v>
      </c>
      <c r="I128" s="23">
        <v>308845.99</v>
      </c>
      <c r="J128" s="23">
        <v>25</v>
      </c>
      <c r="K128" s="23">
        <v>176574.41</v>
      </c>
      <c r="L128" s="21">
        <f t="shared" si="15"/>
        <v>71</v>
      </c>
      <c r="M128" s="21">
        <f t="shared" si="16"/>
        <v>1485756.19</v>
      </c>
      <c r="N128" s="23">
        <v>3</v>
      </c>
      <c r="O128" s="23">
        <v>2995000</v>
      </c>
      <c r="P128" s="23">
        <v>5</v>
      </c>
      <c r="Q128" s="23">
        <v>440000</v>
      </c>
      <c r="R128" s="21">
        <f t="shared" si="13"/>
        <v>8</v>
      </c>
      <c r="S128" s="21">
        <f t="shared" si="14"/>
        <v>3435000</v>
      </c>
      <c r="T128" s="21">
        <f t="shared" si="17"/>
        <v>79</v>
      </c>
      <c r="U128" s="21">
        <f t="shared" si="18"/>
        <v>4920756.1899999995</v>
      </c>
      <c r="V128" s="11"/>
    </row>
    <row r="129" spans="1:22" s="5" customFormat="1">
      <c r="A129" s="15">
        <v>122</v>
      </c>
      <c r="B129" s="16" t="s">
        <v>273</v>
      </c>
      <c r="C129" s="17" t="s">
        <v>274</v>
      </c>
      <c r="D129" s="22"/>
      <c r="E129" s="22"/>
      <c r="F129" s="22">
        <v>1</v>
      </c>
      <c r="G129" s="22">
        <v>9225.5499999999993</v>
      </c>
      <c r="H129" s="22">
        <v>37</v>
      </c>
      <c r="I129" s="22">
        <v>219671.98</v>
      </c>
      <c r="J129" s="22">
        <v>298</v>
      </c>
      <c r="K129" s="22">
        <v>2033163.14</v>
      </c>
      <c r="L129" s="22">
        <f t="shared" si="15"/>
        <v>336</v>
      </c>
      <c r="M129" s="22">
        <f t="shared" si="16"/>
        <v>2262060.67</v>
      </c>
      <c r="N129" s="22">
        <v>532</v>
      </c>
      <c r="O129" s="22">
        <v>2127351.38</v>
      </c>
      <c r="P129" s="22">
        <v>11</v>
      </c>
      <c r="Q129" s="22">
        <v>308310.73</v>
      </c>
      <c r="R129" s="22">
        <f t="shared" si="13"/>
        <v>543</v>
      </c>
      <c r="S129" s="22">
        <f t="shared" si="14"/>
        <v>2435662.11</v>
      </c>
      <c r="T129" s="22">
        <f t="shared" si="17"/>
        <v>879</v>
      </c>
      <c r="U129" s="22">
        <f t="shared" si="18"/>
        <v>4697722.7799999993</v>
      </c>
      <c r="V129" s="11"/>
    </row>
    <row r="130" spans="1:22" s="5" customFormat="1">
      <c r="A130" s="18">
        <v>123</v>
      </c>
      <c r="B130" s="31" t="s">
        <v>263</v>
      </c>
      <c r="C130" s="1" t="s">
        <v>264</v>
      </c>
      <c r="D130" s="23"/>
      <c r="E130" s="23"/>
      <c r="F130" s="23"/>
      <c r="G130" s="23"/>
      <c r="H130" s="23">
        <v>189</v>
      </c>
      <c r="I130" s="23">
        <v>252555.89</v>
      </c>
      <c r="J130" s="23">
        <v>589</v>
      </c>
      <c r="K130" s="23">
        <v>2300556.46</v>
      </c>
      <c r="L130" s="21">
        <f t="shared" si="15"/>
        <v>778</v>
      </c>
      <c r="M130" s="21">
        <f t="shared" si="16"/>
        <v>2553112.35</v>
      </c>
      <c r="N130" s="23">
        <v>265</v>
      </c>
      <c r="O130" s="23">
        <v>2040779.44</v>
      </c>
      <c r="P130" s="23"/>
      <c r="Q130" s="23"/>
      <c r="R130" s="21">
        <f t="shared" si="13"/>
        <v>265</v>
      </c>
      <c r="S130" s="21">
        <f t="shared" si="14"/>
        <v>2040779.44</v>
      </c>
      <c r="T130" s="21">
        <f t="shared" si="17"/>
        <v>1043</v>
      </c>
      <c r="U130" s="21">
        <f t="shared" si="18"/>
        <v>4593891.79</v>
      </c>
      <c r="V130" s="11"/>
    </row>
    <row r="131" spans="1:22" s="5" customFormat="1">
      <c r="A131" s="15">
        <v>124</v>
      </c>
      <c r="B131" s="30" t="s">
        <v>287</v>
      </c>
      <c r="C131" s="17" t="s">
        <v>288</v>
      </c>
      <c r="D131" s="22"/>
      <c r="E131" s="22"/>
      <c r="F131" s="22">
        <v>5</v>
      </c>
      <c r="G131" s="22">
        <v>125073.53</v>
      </c>
      <c r="H131" s="22">
        <v>15</v>
      </c>
      <c r="I131" s="22">
        <v>48628.81</v>
      </c>
      <c r="J131" s="22">
        <v>286</v>
      </c>
      <c r="K131" s="22">
        <v>1744573.19</v>
      </c>
      <c r="L131" s="22">
        <f t="shared" si="15"/>
        <v>306</v>
      </c>
      <c r="M131" s="22">
        <f t="shared" si="16"/>
        <v>1918275.53</v>
      </c>
      <c r="N131" s="22">
        <v>257</v>
      </c>
      <c r="O131" s="22">
        <v>1856559.39</v>
      </c>
      <c r="P131" s="22">
        <v>6</v>
      </c>
      <c r="Q131" s="22">
        <v>35541.410000000003</v>
      </c>
      <c r="R131" s="22">
        <f t="shared" si="13"/>
        <v>263</v>
      </c>
      <c r="S131" s="22">
        <f t="shared" si="14"/>
        <v>1892100.7999999998</v>
      </c>
      <c r="T131" s="22">
        <f t="shared" si="17"/>
        <v>569</v>
      </c>
      <c r="U131" s="22">
        <f t="shared" si="18"/>
        <v>3810376.33</v>
      </c>
      <c r="V131" s="11"/>
    </row>
    <row r="132" spans="1:22" s="5" customFormat="1">
      <c r="A132" s="18">
        <v>125</v>
      </c>
      <c r="B132" s="31" t="s">
        <v>269</v>
      </c>
      <c r="C132" s="1" t="s">
        <v>270</v>
      </c>
      <c r="D132" s="23">
        <v>2</v>
      </c>
      <c r="E132" s="23">
        <v>105205.06</v>
      </c>
      <c r="F132" s="23"/>
      <c r="G132" s="23"/>
      <c r="H132" s="23">
        <v>247</v>
      </c>
      <c r="I132" s="23">
        <v>124847.69</v>
      </c>
      <c r="J132" s="23">
        <v>1415</v>
      </c>
      <c r="K132" s="23">
        <v>1790529.09</v>
      </c>
      <c r="L132" s="21">
        <f t="shared" si="15"/>
        <v>1664</v>
      </c>
      <c r="M132" s="21">
        <f t="shared" si="16"/>
        <v>2020581.84</v>
      </c>
      <c r="N132" s="23">
        <v>236</v>
      </c>
      <c r="O132" s="23">
        <v>1678538.17</v>
      </c>
      <c r="P132" s="23">
        <v>2</v>
      </c>
      <c r="Q132" s="23">
        <v>105205.06</v>
      </c>
      <c r="R132" s="21">
        <f t="shared" si="13"/>
        <v>238</v>
      </c>
      <c r="S132" s="21">
        <f t="shared" si="14"/>
        <v>1783743.23</v>
      </c>
      <c r="T132" s="21">
        <f t="shared" si="17"/>
        <v>1902</v>
      </c>
      <c r="U132" s="21">
        <f t="shared" si="18"/>
        <v>3804325.0700000003</v>
      </c>
      <c r="V132" s="11"/>
    </row>
    <row r="133" spans="1:22" s="5" customFormat="1">
      <c r="A133" s="15">
        <v>126</v>
      </c>
      <c r="B133" s="30" t="s">
        <v>267</v>
      </c>
      <c r="C133" s="17" t="s">
        <v>268</v>
      </c>
      <c r="D133" s="22">
        <v>2</v>
      </c>
      <c r="E133" s="22">
        <v>7440.7</v>
      </c>
      <c r="F133" s="22">
        <v>68</v>
      </c>
      <c r="G133" s="22">
        <v>1211240.67</v>
      </c>
      <c r="H133" s="22">
        <v>22</v>
      </c>
      <c r="I133" s="22">
        <v>41719.07</v>
      </c>
      <c r="J133" s="22">
        <v>107</v>
      </c>
      <c r="K133" s="22">
        <v>600122.48</v>
      </c>
      <c r="L133" s="22">
        <f t="shared" si="15"/>
        <v>199</v>
      </c>
      <c r="M133" s="22">
        <f t="shared" si="16"/>
        <v>1860522.92</v>
      </c>
      <c r="N133" s="22">
        <v>193</v>
      </c>
      <c r="O133" s="22">
        <v>1803512.45</v>
      </c>
      <c r="P133" s="22">
        <v>7</v>
      </c>
      <c r="Q133" s="22">
        <v>41466.699999999997</v>
      </c>
      <c r="R133" s="22">
        <f t="shared" si="13"/>
        <v>200</v>
      </c>
      <c r="S133" s="22">
        <f t="shared" si="14"/>
        <v>1844979.15</v>
      </c>
      <c r="T133" s="22">
        <f t="shared" si="17"/>
        <v>399</v>
      </c>
      <c r="U133" s="22">
        <f t="shared" si="18"/>
        <v>3705502.07</v>
      </c>
      <c r="V133" s="11"/>
    </row>
    <row r="134" spans="1:22" s="5" customFormat="1">
      <c r="A134" s="18">
        <v>127</v>
      </c>
      <c r="B134" s="31" t="s">
        <v>245</v>
      </c>
      <c r="C134" s="1" t="s">
        <v>246</v>
      </c>
      <c r="D134" s="23">
        <v>7</v>
      </c>
      <c r="E134" s="23">
        <v>253540.87</v>
      </c>
      <c r="F134" s="23">
        <v>13</v>
      </c>
      <c r="G134" s="23">
        <v>402274.07</v>
      </c>
      <c r="H134" s="23">
        <v>23</v>
      </c>
      <c r="I134" s="23">
        <v>649027.77</v>
      </c>
      <c r="J134" s="23">
        <v>30</v>
      </c>
      <c r="K134" s="23">
        <v>502258.56</v>
      </c>
      <c r="L134" s="21">
        <f t="shared" si="15"/>
        <v>73</v>
      </c>
      <c r="M134" s="21">
        <f t="shared" si="16"/>
        <v>1807101.27</v>
      </c>
      <c r="N134" s="23">
        <v>52</v>
      </c>
      <c r="O134" s="23">
        <v>877030.31</v>
      </c>
      <c r="P134" s="23">
        <v>42</v>
      </c>
      <c r="Q134" s="23">
        <v>875579.66</v>
      </c>
      <c r="R134" s="21">
        <f t="shared" si="13"/>
        <v>94</v>
      </c>
      <c r="S134" s="21">
        <f t="shared" si="14"/>
        <v>1752609.9700000002</v>
      </c>
      <c r="T134" s="21">
        <f t="shared" si="17"/>
        <v>167</v>
      </c>
      <c r="U134" s="21">
        <f t="shared" si="18"/>
        <v>3559711.24</v>
      </c>
      <c r="V134" s="11"/>
    </row>
    <row r="135" spans="1:22" s="5" customFormat="1">
      <c r="A135" s="15">
        <v>128</v>
      </c>
      <c r="B135" s="30" t="s">
        <v>271</v>
      </c>
      <c r="C135" s="17" t="s">
        <v>272</v>
      </c>
      <c r="D135" s="22">
        <v>2</v>
      </c>
      <c r="E135" s="22">
        <v>252192.64000000001</v>
      </c>
      <c r="F135" s="22">
        <v>21</v>
      </c>
      <c r="G135" s="22">
        <v>353835.33</v>
      </c>
      <c r="H135" s="22">
        <v>28</v>
      </c>
      <c r="I135" s="22">
        <v>314913.15000000002</v>
      </c>
      <c r="J135" s="22">
        <v>108</v>
      </c>
      <c r="K135" s="22">
        <v>721971.83</v>
      </c>
      <c r="L135" s="22">
        <f t="shared" si="15"/>
        <v>159</v>
      </c>
      <c r="M135" s="22">
        <f t="shared" si="16"/>
        <v>1642912.95</v>
      </c>
      <c r="N135" s="22">
        <v>102</v>
      </c>
      <c r="O135" s="22">
        <v>1160229.71</v>
      </c>
      <c r="P135" s="22">
        <v>18</v>
      </c>
      <c r="Q135" s="22">
        <v>651154.76</v>
      </c>
      <c r="R135" s="22">
        <f t="shared" si="13"/>
        <v>120</v>
      </c>
      <c r="S135" s="22">
        <f t="shared" si="14"/>
        <v>1811384.47</v>
      </c>
      <c r="T135" s="22">
        <f t="shared" si="17"/>
        <v>279</v>
      </c>
      <c r="U135" s="22">
        <f t="shared" si="18"/>
        <v>3454297.42</v>
      </c>
      <c r="V135" s="11"/>
    </row>
    <row r="136" spans="1:22" s="5" customFormat="1">
      <c r="A136" s="18">
        <v>129</v>
      </c>
      <c r="B136" s="31" t="s">
        <v>174</v>
      </c>
      <c r="C136" s="1" t="s">
        <v>175</v>
      </c>
      <c r="D136" s="23"/>
      <c r="E136" s="23"/>
      <c r="F136" s="23"/>
      <c r="G136" s="23"/>
      <c r="H136" s="23">
        <v>34</v>
      </c>
      <c r="I136" s="23">
        <v>319959.38</v>
      </c>
      <c r="J136" s="23">
        <v>317</v>
      </c>
      <c r="K136" s="23">
        <v>1593682.16</v>
      </c>
      <c r="L136" s="21">
        <f t="shared" si="15"/>
        <v>351</v>
      </c>
      <c r="M136" s="21">
        <f t="shared" si="16"/>
        <v>1913641.54</v>
      </c>
      <c r="N136" s="23">
        <v>4</v>
      </c>
      <c r="O136" s="23">
        <v>1515398</v>
      </c>
      <c r="P136" s="23"/>
      <c r="Q136" s="23"/>
      <c r="R136" s="21">
        <f t="shared" si="13"/>
        <v>4</v>
      </c>
      <c r="S136" s="21">
        <f t="shared" si="14"/>
        <v>1515398</v>
      </c>
      <c r="T136" s="21">
        <f t="shared" si="17"/>
        <v>355</v>
      </c>
      <c r="U136" s="21">
        <f t="shared" si="18"/>
        <v>3429039.54</v>
      </c>
      <c r="V136" s="11"/>
    </row>
    <row r="137" spans="1:22" s="5" customFormat="1">
      <c r="A137" s="15">
        <v>130</v>
      </c>
      <c r="B137" s="16" t="s">
        <v>281</v>
      </c>
      <c r="C137" s="17" t="s">
        <v>282</v>
      </c>
      <c r="D137" s="22"/>
      <c r="E137" s="22"/>
      <c r="F137" s="22"/>
      <c r="G137" s="22"/>
      <c r="H137" s="22">
        <v>227</v>
      </c>
      <c r="I137" s="22">
        <v>691124.25</v>
      </c>
      <c r="J137" s="22">
        <v>292</v>
      </c>
      <c r="K137" s="22">
        <v>1658257.84</v>
      </c>
      <c r="L137" s="22">
        <f t="shared" si="15"/>
        <v>519</v>
      </c>
      <c r="M137" s="22">
        <f t="shared" si="16"/>
        <v>2349382.09</v>
      </c>
      <c r="N137" s="22">
        <v>143</v>
      </c>
      <c r="O137" s="22">
        <v>1026125.87</v>
      </c>
      <c r="P137" s="22">
        <v>3</v>
      </c>
      <c r="Q137" s="22">
        <v>24000</v>
      </c>
      <c r="R137" s="22">
        <f t="shared" si="13"/>
        <v>146</v>
      </c>
      <c r="S137" s="22">
        <f t="shared" si="14"/>
        <v>1050125.8700000001</v>
      </c>
      <c r="T137" s="22">
        <f t="shared" si="17"/>
        <v>665</v>
      </c>
      <c r="U137" s="22">
        <f t="shared" si="18"/>
        <v>3399507.96</v>
      </c>
      <c r="V137" s="11"/>
    </row>
    <row r="138" spans="1:22" s="5" customFormat="1">
      <c r="A138" s="18">
        <v>131</v>
      </c>
      <c r="B138" s="31" t="s">
        <v>289</v>
      </c>
      <c r="C138" s="1" t="s">
        <v>290</v>
      </c>
      <c r="D138" s="23"/>
      <c r="E138" s="23"/>
      <c r="F138" s="23"/>
      <c r="G138" s="23"/>
      <c r="H138" s="23">
        <v>92</v>
      </c>
      <c r="I138" s="23">
        <v>222176.13</v>
      </c>
      <c r="J138" s="23">
        <v>269</v>
      </c>
      <c r="K138" s="23">
        <v>1529026.8</v>
      </c>
      <c r="L138" s="21">
        <f t="shared" ref="L138:L143" si="25">D138+F138+H138+J138</f>
        <v>361</v>
      </c>
      <c r="M138" s="21">
        <f t="shared" ref="M138:M143" si="26">E138+G138+I138+K138</f>
        <v>1751202.9300000002</v>
      </c>
      <c r="N138" s="23">
        <v>184</v>
      </c>
      <c r="O138" s="23">
        <v>1426155.91</v>
      </c>
      <c r="P138" s="23">
        <v>7</v>
      </c>
      <c r="Q138" s="23">
        <v>123688.77</v>
      </c>
      <c r="R138" s="21">
        <f t="shared" ref="R138:R143" si="27">N138+P138</f>
        <v>191</v>
      </c>
      <c r="S138" s="21">
        <f t="shared" ref="S138:S143" si="28">O138+Q138</f>
        <v>1549844.68</v>
      </c>
      <c r="T138" s="21">
        <f t="shared" ref="T138:T143" si="29">L138+R138</f>
        <v>552</v>
      </c>
      <c r="U138" s="21">
        <f t="shared" ref="U138:U143" si="30">M138+S138</f>
        <v>3301047.6100000003</v>
      </c>
      <c r="V138" s="11"/>
    </row>
    <row r="139" spans="1:22" s="5" customFormat="1">
      <c r="A139" s="15">
        <v>132</v>
      </c>
      <c r="B139" s="30" t="s">
        <v>303</v>
      </c>
      <c r="C139" s="17" t="s">
        <v>304</v>
      </c>
      <c r="D139" s="22"/>
      <c r="E139" s="22"/>
      <c r="F139" s="22">
        <v>1</v>
      </c>
      <c r="G139" s="22">
        <v>54764</v>
      </c>
      <c r="H139" s="22">
        <v>46</v>
      </c>
      <c r="I139" s="22">
        <v>41136.39</v>
      </c>
      <c r="J139" s="22">
        <v>131</v>
      </c>
      <c r="K139" s="22">
        <v>1531763.82</v>
      </c>
      <c r="L139" s="22">
        <f t="shared" si="25"/>
        <v>178</v>
      </c>
      <c r="M139" s="22">
        <f t="shared" si="26"/>
        <v>1627664.21</v>
      </c>
      <c r="N139" s="22">
        <v>197</v>
      </c>
      <c r="O139" s="22">
        <v>1563085.72</v>
      </c>
      <c r="P139" s="22">
        <v>7</v>
      </c>
      <c r="Q139" s="22">
        <v>2276.79</v>
      </c>
      <c r="R139" s="22">
        <f t="shared" si="27"/>
        <v>204</v>
      </c>
      <c r="S139" s="22">
        <f t="shared" si="28"/>
        <v>1565362.51</v>
      </c>
      <c r="T139" s="22">
        <f t="shared" si="29"/>
        <v>382</v>
      </c>
      <c r="U139" s="22">
        <f t="shared" si="30"/>
        <v>3193026.7199999997</v>
      </c>
      <c r="V139" s="11"/>
    </row>
    <row r="140" spans="1:22" s="5" customFormat="1">
      <c r="A140" s="18">
        <v>133</v>
      </c>
      <c r="B140" s="31" t="s">
        <v>277</v>
      </c>
      <c r="C140" s="1" t="s">
        <v>278</v>
      </c>
      <c r="D140" s="23">
        <v>65</v>
      </c>
      <c r="E140" s="23">
        <v>1051316.1299999999</v>
      </c>
      <c r="F140" s="23">
        <v>15</v>
      </c>
      <c r="G140" s="23">
        <v>117366.55</v>
      </c>
      <c r="H140" s="23">
        <v>12</v>
      </c>
      <c r="I140" s="23">
        <v>63809.29</v>
      </c>
      <c r="J140" s="23">
        <v>38</v>
      </c>
      <c r="K140" s="23">
        <v>148239.81</v>
      </c>
      <c r="L140" s="21">
        <f t="shared" si="25"/>
        <v>130</v>
      </c>
      <c r="M140" s="21">
        <f t="shared" si="26"/>
        <v>1380731.78</v>
      </c>
      <c r="N140" s="23">
        <v>31</v>
      </c>
      <c r="O140" s="23">
        <v>287784.34000000003</v>
      </c>
      <c r="P140" s="23">
        <v>71</v>
      </c>
      <c r="Q140" s="23">
        <v>1134175.42</v>
      </c>
      <c r="R140" s="21">
        <f t="shared" si="27"/>
        <v>102</v>
      </c>
      <c r="S140" s="21">
        <f t="shared" si="28"/>
        <v>1421959.76</v>
      </c>
      <c r="T140" s="21">
        <f t="shared" si="29"/>
        <v>232</v>
      </c>
      <c r="U140" s="21">
        <f t="shared" si="30"/>
        <v>2802691.54</v>
      </c>
      <c r="V140" s="11"/>
    </row>
    <row r="141" spans="1:22" s="5" customFormat="1">
      <c r="A141" s="15">
        <v>134</v>
      </c>
      <c r="B141" s="30" t="s">
        <v>172</v>
      </c>
      <c r="C141" s="17" t="s">
        <v>173</v>
      </c>
      <c r="D141" s="22">
        <v>3</v>
      </c>
      <c r="E141" s="22">
        <v>1578037.27</v>
      </c>
      <c r="F141" s="22"/>
      <c r="G141" s="22"/>
      <c r="H141" s="22">
        <v>11</v>
      </c>
      <c r="I141" s="22">
        <v>113957.23</v>
      </c>
      <c r="J141" s="22">
        <v>67</v>
      </c>
      <c r="K141" s="22">
        <v>700270.77</v>
      </c>
      <c r="L141" s="22">
        <f t="shared" si="25"/>
        <v>81</v>
      </c>
      <c r="M141" s="22">
        <f t="shared" si="26"/>
        <v>2392265.27</v>
      </c>
      <c r="N141" s="22">
        <v>1</v>
      </c>
      <c r="O141" s="22">
        <v>203220</v>
      </c>
      <c r="P141" s="22">
        <v>1</v>
      </c>
      <c r="Q141" s="22">
        <v>202460</v>
      </c>
      <c r="R141" s="22">
        <f t="shared" si="27"/>
        <v>2</v>
      </c>
      <c r="S141" s="22">
        <f t="shared" si="28"/>
        <v>405680</v>
      </c>
      <c r="T141" s="22">
        <f t="shared" si="29"/>
        <v>83</v>
      </c>
      <c r="U141" s="22">
        <f t="shared" si="30"/>
        <v>2797945.27</v>
      </c>
      <c r="V141" s="11"/>
    </row>
    <row r="142" spans="1:22" s="5" customFormat="1">
      <c r="A142" s="18">
        <v>135</v>
      </c>
      <c r="B142" s="31" t="s">
        <v>279</v>
      </c>
      <c r="C142" s="1" t="s">
        <v>280</v>
      </c>
      <c r="D142" s="23"/>
      <c r="E142" s="23"/>
      <c r="F142" s="23">
        <v>7</v>
      </c>
      <c r="G142" s="23">
        <v>190203.98</v>
      </c>
      <c r="H142" s="23">
        <v>128</v>
      </c>
      <c r="I142" s="23">
        <v>624676.19999999995</v>
      </c>
      <c r="J142" s="23">
        <v>170</v>
      </c>
      <c r="K142" s="23">
        <v>658197.97</v>
      </c>
      <c r="L142" s="21">
        <f t="shared" si="25"/>
        <v>305</v>
      </c>
      <c r="M142" s="21">
        <f t="shared" si="26"/>
        <v>1473078.15</v>
      </c>
      <c r="N142" s="23">
        <v>40</v>
      </c>
      <c r="O142" s="23">
        <v>484154.35</v>
      </c>
      <c r="P142" s="23">
        <v>6</v>
      </c>
      <c r="Q142" s="23">
        <v>282184.82</v>
      </c>
      <c r="R142" s="21">
        <f t="shared" si="27"/>
        <v>46</v>
      </c>
      <c r="S142" s="21">
        <f t="shared" si="28"/>
        <v>766339.16999999993</v>
      </c>
      <c r="T142" s="21">
        <f t="shared" si="29"/>
        <v>351</v>
      </c>
      <c r="U142" s="21">
        <f t="shared" si="30"/>
        <v>2239417.3199999998</v>
      </c>
      <c r="V142" s="11"/>
    </row>
    <row r="143" spans="1:22" s="5" customFormat="1">
      <c r="A143" s="15">
        <v>136</v>
      </c>
      <c r="B143" s="30" t="s">
        <v>331</v>
      </c>
      <c r="C143" s="17" t="s">
        <v>332</v>
      </c>
      <c r="D143" s="22"/>
      <c r="E143" s="22"/>
      <c r="F143" s="22"/>
      <c r="G143" s="22"/>
      <c r="H143" s="22">
        <v>3</v>
      </c>
      <c r="I143" s="22">
        <v>477507.3</v>
      </c>
      <c r="J143" s="22">
        <v>7</v>
      </c>
      <c r="K143" s="22">
        <v>1657056.8</v>
      </c>
      <c r="L143" s="22">
        <f t="shared" si="25"/>
        <v>10</v>
      </c>
      <c r="M143" s="22">
        <f t="shared" si="26"/>
        <v>2134564.1</v>
      </c>
      <c r="N143" s="22"/>
      <c r="O143" s="22"/>
      <c r="P143" s="22"/>
      <c r="Q143" s="22"/>
      <c r="R143" s="22">
        <f t="shared" si="27"/>
        <v>0</v>
      </c>
      <c r="S143" s="22">
        <f t="shared" si="28"/>
        <v>0</v>
      </c>
      <c r="T143" s="22">
        <f t="shared" si="29"/>
        <v>10</v>
      </c>
      <c r="U143" s="22">
        <f t="shared" si="30"/>
        <v>2134564.1</v>
      </c>
      <c r="V143" s="11"/>
    </row>
    <row r="144" spans="1:22" s="5" customFormat="1">
      <c r="A144" s="18">
        <v>137</v>
      </c>
      <c r="B144" s="31" t="s">
        <v>283</v>
      </c>
      <c r="C144" s="1" t="s">
        <v>284</v>
      </c>
      <c r="D144" s="23"/>
      <c r="E144" s="23"/>
      <c r="F144" s="23">
        <v>10</v>
      </c>
      <c r="G144" s="23">
        <v>354029.88</v>
      </c>
      <c r="H144" s="23">
        <v>14</v>
      </c>
      <c r="I144" s="23">
        <v>407554.12</v>
      </c>
      <c r="J144" s="23">
        <v>47</v>
      </c>
      <c r="K144" s="23">
        <v>240797.67</v>
      </c>
      <c r="L144" s="21">
        <f t="shared" si="15"/>
        <v>71</v>
      </c>
      <c r="M144" s="21">
        <f t="shared" si="16"/>
        <v>1002381.67</v>
      </c>
      <c r="N144" s="23">
        <v>46</v>
      </c>
      <c r="O144" s="23">
        <v>579824.86</v>
      </c>
      <c r="P144" s="23">
        <v>13</v>
      </c>
      <c r="Q144" s="23">
        <v>392554.12</v>
      </c>
      <c r="R144" s="21">
        <f t="shared" si="13"/>
        <v>59</v>
      </c>
      <c r="S144" s="21">
        <f t="shared" si="14"/>
        <v>972378.98</v>
      </c>
      <c r="T144" s="21">
        <f t="shared" si="17"/>
        <v>130</v>
      </c>
      <c r="U144" s="21">
        <f t="shared" si="18"/>
        <v>1974760.65</v>
      </c>
      <c r="V144" s="11"/>
    </row>
    <row r="145" spans="1:22" s="5" customFormat="1">
      <c r="A145" s="15">
        <v>138</v>
      </c>
      <c r="B145" s="30" t="s">
        <v>323</v>
      </c>
      <c r="C145" s="17" t="s">
        <v>324</v>
      </c>
      <c r="D145" s="22">
        <v>4</v>
      </c>
      <c r="E145" s="22">
        <v>955838</v>
      </c>
      <c r="F145" s="22"/>
      <c r="G145" s="22"/>
      <c r="H145" s="22">
        <v>5</v>
      </c>
      <c r="I145" s="22">
        <v>8690</v>
      </c>
      <c r="J145" s="22">
        <v>7</v>
      </c>
      <c r="K145" s="22">
        <v>1516.72</v>
      </c>
      <c r="L145" s="22">
        <f t="shared" ref="L145:L152" si="31">D145+F145+H145+J145</f>
        <v>16</v>
      </c>
      <c r="M145" s="22">
        <f t="shared" ref="M145:M152" si="32">E145+G145+I145+K145</f>
        <v>966044.72</v>
      </c>
      <c r="N145" s="22"/>
      <c r="O145" s="22"/>
      <c r="P145" s="22">
        <v>4</v>
      </c>
      <c r="Q145" s="22">
        <v>1000000</v>
      </c>
      <c r="R145" s="22">
        <f t="shared" ref="R145:R152" si="33">N145+P145</f>
        <v>4</v>
      </c>
      <c r="S145" s="22">
        <f t="shared" ref="S145:S152" si="34">O145+Q145</f>
        <v>1000000</v>
      </c>
      <c r="T145" s="22">
        <f t="shared" ref="T145:T152" si="35">L145+R145</f>
        <v>20</v>
      </c>
      <c r="U145" s="22">
        <f t="shared" ref="U145:U152" si="36">M145+S145</f>
        <v>1966044.72</v>
      </c>
      <c r="V145" s="11"/>
    </row>
    <row r="146" spans="1:22" s="5" customFormat="1">
      <c r="A146" s="18">
        <v>139</v>
      </c>
      <c r="B146" s="31" t="s">
        <v>265</v>
      </c>
      <c r="C146" s="1" t="s">
        <v>266</v>
      </c>
      <c r="D146" s="23">
        <v>1</v>
      </c>
      <c r="E146" s="23">
        <v>585939.9</v>
      </c>
      <c r="F146" s="23">
        <v>3</v>
      </c>
      <c r="G146" s="23">
        <v>183519.82</v>
      </c>
      <c r="H146" s="23">
        <v>500</v>
      </c>
      <c r="I146" s="23">
        <v>312109.21000000002</v>
      </c>
      <c r="J146" s="23">
        <v>32</v>
      </c>
      <c r="K146" s="23">
        <v>77681.009999999995</v>
      </c>
      <c r="L146" s="21">
        <f t="shared" si="31"/>
        <v>536</v>
      </c>
      <c r="M146" s="21">
        <f t="shared" si="32"/>
        <v>1159249.94</v>
      </c>
      <c r="N146" s="23"/>
      <c r="O146" s="23"/>
      <c r="P146" s="23">
        <v>2</v>
      </c>
      <c r="Q146" s="23">
        <v>720000</v>
      </c>
      <c r="R146" s="21">
        <f t="shared" si="33"/>
        <v>2</v>
      </c>
      <c r="S146" s="21">
        <f t="shared" si="34"/>
        <v>720000</v>
      </c>
      <c r="T146" s="21">
        <f t="shared" si="35"/>
        <v>538</v>
      </c>
      <c r="U146" s="21">
        <f t="shared" si="36"/>
        <v>1879249.94</v>
      </c>
      <c r="V146" s="11"/>
    </row>
    <row r="147" spans="1:22" s="5" customFormat="1">
      <c r="A147" s="15">
        <v>140</v>
      </c>
      <c r="B147" s="30" t="s">
        <v>299</v>
      </c>
      <c r="C147" s="17" t="s">
        <v>300</v>
      </c>
      <c r="D147" s="22"/>
      <c r="E147" s="22"/>
      <c r="F147" s="22"/>
      <c r="G147" s="22"/>
      <c r="H147" s="22">
        <v>17</v>
      </c>
      <c r="I147" s="22">
        <v>512247.35</v>
      </c>
      <c r="J147" s="22">
        <v>132</v>
      </c>
      <c r="K147" s="22">
        <v>344513.23</v>
      </c>
      <c r="L147" s="22">
        <f t="shared" si="31"/>
        <v>149</v>
      </c>
      <c r="M147" s="22">
        <f t="shared" si="32"/>
        <v>856760.58</v>
      </c>
      <c r="N147" s="22">
        <v>100</v>
      </c>
      <c r="O147" s="22">
        <v>335492.75</v>
      </c>
      <c r="P147" s="22">
        <v>6</v>
      </c>
      <c r="Q147" s="22">
        <v>504662.3</v>
      </c>
      <c r="R147" s="22">
        <f t="shared" si="33"/>
        <v>106</v>
      </c>
      <c r="S147" s="22">
        <f t="shared" si="34"/>
        <v>840155.05</v>
      </c>
      <c r="T147" s="22">
        <f t="shared" si="35"/>
        <v>255</v>
      </c>
      <c r="U147" s="22">
        <f t="shared" si="36"/>
        <v>1696915.63</v>
      </c>
      <c r="V147" s="11"/>
    </row>
    <row r="148" spans="1:22" s="5" customFormat="1">
      <c r="A148" s="18">
        <v>141</v>
      </c>
      <c r="B148" s="31" t="s">
        <v>301</v>
      </c>
      <c r="C148" s="1" t="s">
        <v>302</v>
      </c>
      <c r="D148" s="23"/>
      <c r="E148" s="23"/>
      <c r="F148" s="23"/>
      <c r="G148" s="23"/>
      <c r="H148" s="23">
        <v>62</v>
      </c>
      <c r="I148" s="23">
        <v>32817.379999999997</v>
      </c>
      <c r="J148" s="23">
        <v>310</v>
      </c>
      <c r="K148" s="23">
        <v>590225.55000000005</v>
      </c>
      <c r="L148" s="21">
        <f t="shared" ref="L148:L151" si="37">D148+F148+H148+J148</f>
        <v>372</v>
      </c>
      <c r="M148" s="21">
        <f t="shared" ref="M148:M151" si="38">E148+G148+I148+K148</f>
        <v>623042.93000000005</v>
      </c>
      <c r="N148" s="23">
        <v>73</v>
      </c>
      <c r="O148" s="23">
        <v>768188.22</v>
      </c>
      <c r="P148" s="23">
        <v>1</v>
      </c>
      <c r="Q148" s="23">
        <v>203340</v>
      </c>
      <c r="R148" s="21">
        <f t="shared" ref="R148:R151" si="39">N148+P148</f>
        <v>74</v>
      </c>
      <c r="S148" s="21">
        <f t="shared" ref="S148:S151" si="40">O148+Q148</f>
        <v>971528.22</v>
      </c>
      <c r="T148" s="21">
        <f t="shared" ref="T148:T151" si="41">L148+R148</f>
        <v>446</v>
      </c>
      <c r="U148" s="21">
        <f t="shared" ref="U148:U151" si="42">M148+S148</f>
        <v>1594571.15</v>
      </c>
      <c r="V148" s="11"/>
    </row>
    <row r="149" spans="1:22" s="5" customFormat="1">
      <c r="A149" s="15">
        <v>142</v>
      </c>
      <c r="B149" s="30" t="s">
        <v>285</v>
      </c>
      <c r="C149" s="17" t="s">
        <v>286</v>
      </c>
      <c r="D149" s="22"/>
      <c r="E149" s="22"/>
      <c r="F149" s="22">
        <v>1</v>
      </c>
      <c r="G149" s="22">
        <v>7951.33</v>
      </c>
      <c r="H149" s="22">
        <v>115</v>
      </c>
      <c r="I149" s="22">
        <v>468249.78</v>
      </c>
      <c r="J149" s="22">
        <v>236</v>
      </c>
      <c r="K149" s="22">
        <v>699862.12</v>
      </c>
      <c r="L149" s="22">
        <f t="shared" si="37"/>
        <v>352</v>
      </c>
      <c r="M149" s="22">
        <f t="shared" si="38"/>
        <v>1176063.23</v>
      </c>
      <c r="N149" s="22">
        <v>104</v>
      </c>
      <c r="O149" s="22">
        <v>308565.74</v>
      </c>
      <c r="P149" s="22">
        <v>7</v>
      </c>
      <c r="Q149" s="22">
        <v>66374.47</v>
      </c>
      <c r="R149" s="22">
        <f t="shared" si="39"/>
        <v>111</v>
      </c>
      <c r="S149" s="22">
        <f t="shared" si="40"/>
        <v>374940.20999999996</v>
      </c>
      <c r="T149" s="22">
        <f t="shared" si="41"/>
        <v>463</v>
      </c>
      <c r="U149" s="22">
        <f t="shared" si="42"/>
        <v>1551003.44</v>
      </c>
      <c r="V149" s="11"/>
    </row>
    <row r="150" spans="1:22" s="5" customFormat="1">
      <c r="A150" s="18">
        <v>143</v>
      </c>
      <c r="B150" s="31" t="s">
        <v>297</v>
      </c>
      <c r="C150" s="1" t="s">
        <v>298</v>
      </c>
      <c r="D150" s="23"/>
      <c r="E150" s="23"/>
      <c r="F150" s="23"/>
      <c r="G150" s="23"/>
      <c r="H150" s="23">
        <v>193</v>
      </c>
      <c r="I150" s="23">
        <v>716512.25</v>
      </c>
      <c r="J150" s="23">
        <v>176</v>
      </c>
      <c r="K150" s="23">
        <v>567042</v>
      </c>
      <c r="L150" s="21">
        <f t="shared" si="37"/>
        <v>369</v>
      </c>
      <c r="M150" s="21">
        <f t="shared" si="38"/>
        <v>1283554.25</v>
      </c>
      <c r="N150" s="23">
        <v>6</v>
      </c>
      <c r="O150" s="23">
        <v>13078.19</v>
      </c>
      <c r="P150" s="23">
        <v>8</v>
      </c>
      <c r="Q150" s="23">
        <v>182717.8</v>
      </c>
      <c r="R150" s="21">
        <f t="shared" si="39"/>
        <v>14</v>
      </c>
      <c r="S150" s="21">
        <f t="shared" si="40"/>
        <v>195795.99</v>
      </c>
      <c r="T150" s="21">
        <f t="shared" si="41"/>
        <v>383</v>
      </c>
      <c r="U150" s="21">
        <f t="shared" si="42"/>
        <v>1479350.24</v>
      </c>
      <c r="V150" s="11"/>
    </row>
    <row r="151" spans="1:22" s="5" customFormat="1">
      <c r="A151" s="15">
        <v>144</v>
      </c>
      <c r="B151" s="30" t="s">
        <v>295</v>
      </c>
      <c r="C151" s="17" t="s">
        <v>296</v>
      </c>
      <c r="D151" s="22"/>
      <c r="E151" s="22"/>
      <c r="F151" s="22">
        <v>2</v>
      </c>
      <c r="G151" s="22">
        <v>15231.4</v>
      </c>
      <c r="H151" s="22">
        <v>51</v>
      </c>
      <c r="I151" s="22">
        <v>126868.73</v>
      </c>
      <c r="J151" s="22">
        <v>116</v>
      </c>
      <c r="K151" s="22">
        <v>620876.18000000005</v>
      </c>
      <c r="L151" s="22">
        <f t="shared" si="37"/>
        <v>169</v>
      </c>
      <c r="M151" s="22">
        <f t="shared" si="38"/>
        <v>762976.31</v>
      </c>
      <c r="N151" s="22">
        <v>151</v>
      </c>
      <c r="O151" s="22">
        <v>515449.61</v>
      </c>
      <c r="P151" s="22"/>
      <c r="Q151" s="22"/>
      <c r="R151" s="22">
        <f t="shared" si="39"/>
        <v>151</v>
      </c>
      <c r="S151" s="22">
        <f t="shared" si="40"/>
        <v>515449.61</v>
      </c>
      <c r="T151" s="22">
        <f t="shared" si="41"/>
        <v>320</v>
      </c>
      <c r="U151" s="22">
        <f t="shared" si="42"/>
        <v>1278425.92</v>
      </c>
      <c r="V151" s="11"/>
    </row>
    <row r="152" spans="1:22" s="5" customFormat="1">
      <c r="A152" s="18">
        <v>145</v>
      </c>
      <c r="B152" s="31" t="s">
        <v>309</v>
      </c>
      <c r="C152" s="1" t="s">
        <v>310</v>
      </c>
      <c r="D152" s="23"/>
      <c r="E152" s="23"/>
      <c r="F152" s="23"/>
      <c r="G152" s="23"/>
      <c r="H152" s="23">
        <v>13</v>
      </c>
      <c r="I152" s="23">
        <v>21288.93</v>
      </c>
      <c r="J152" s="23">
        <v>147</v>
      </c>
      <c r="K152" s="23">
        <v>613974.19999999995</v>
      </c>
      <c r="L152" s="21">
        <f t="shared" si="31"/>
        <v>160</v>
      </c>
      <c r="M152" s="21">
        <f t="shared" si="32"/>
        <v>635263.13</v>
      </c>
      <c r="N152" s="23">
        <v>135</v>
      </c>
      <c r="O152" s="23">
        <v>602866.68999999994</v>
      </c>
      <c r="P152" s="23">
        <v>4</v>
      </c>
      <c r="Q152" s="23">
        <v>9022.7900000000009</v>
      </c>
      <c r="R152" s="21">
        <f t="shared" si="33"/>
        <v>139</v>
      </c>
      <c r="S152" s="21">
        <f t="shared" si="34"/>
        <v>611889.48</v>
      </c>
      <c r="T152" s="21">
        <f t="shared" si="35"/>
        <v>299</v>
      </c>
      <c r="U152" s="21">
        <f t="shared" si="36"/>
        <v>1247152.6099999999</v>
      </c>
      <c r="V152" s="11"/>
    </row>
    <row r="153" spans="1:22" s="5" customFormat="1">
      <c r="A153" s="15">
        <v>146</v>
      </c>
      <c r="B153" s="30" t="s">
        <v>293</v>
      </c>
      <c r="C153" s="17" t="s">
        <v>294</v>
      </c>
      <c r="D153" s="22"/>
      <c r="E153" s="22"/>
      <c r="F153" s="22"/>
      <c r="G153" s="22"/>
      <c r="H153" s="22">
        <v>4</v>
      </c>
      <c r="I153" s="22">
        <v>41470.93</v>
      </c>
      <c r="J153" s="22">
        <v>24</v>
      </c>
      <c r="K153" s="22">
        <v>538221.32999999996</v>
      </c>
      <c r="L153" s="22">
        <f t="shared" si="15"/>
        <v>28</v>
      </c>
      <c r="M153" s="22">
        <f t="shared" si="16"/>
        <v>579692.26</v>
      </c>
      <c r="N153" s="22">
        <v>4</v>
      </c>
      <c r="O153" s="22">
        <v>600000</v>
      </c>
      <c r="P153" s="22"/>
      <c r="Q153" s="22"/>
      <c r="R153" s="22">
        <f t="shared" si="13"/>
        <v>4</v>
      </c>
      <c r="S153" s="22">
        <f t="shared" si="14"/>
        <v>600000</v>
      </c>
      <c r="T153" s="22">
        <f t="shared" si="17"/>
        <v>32</v>
      </c>
      <c r="U153" s="22">
        <f t="shared" si="18"/>
        <v>1179692.26</v>
      </c>
      <c r="V153" s="11"/>
    </row>
    <row r="154" spans="1:22" s="5" customFormat="1">
      <c r="A154" s="18">
        <v>147</v>
      </c>
      <c r="B154" s="31" t="s">
        <v>307</v>
      </c>
      <c r="C154" s="1" t="s">
        <v>308</v>
      </c>
      <c r="D154" s="23"/>
      <c r="E154" s="23"/>
      <c r="F154" s="23"/>
      <c r="G154" s="23"/>
      <c r="H154" s="23">
        <v>96</v>
      </c>
      <c r="I154" s="23">
        <v>78635.97</v>
      </c>
      <c r="J154" s="23">
        <v>148</v>
      </c>
      <c r="K154" s="23">
        <v>362447.31</v>
      </c>
      <c r="L154" s="21">
        <f t="shared" si="15"/>
        <v>244</v>
      </c>
      <c r="M154" s="21">
        <f t="shared" si="16"/>
        <v>441083.28</v>
      </c>
      <c r="N154" s="23">
        <v>14</v>
      </c>
      <c r="O154" s="23">
        <v>279572.13</v>
      </c>
      <c r="P154" s="23"/>
      <c r="Q154" s="23"/>
      <c r="R154" s="21">
        <f t="shared" si="13"/>
        <v>14</v>
      </c>
      <c r="S154" s="21">
        <f t="shared" si="14"/>
        <v>279572.13</v>
      </c>
      <c r="T154" s="21">
        <f t="shared" si="17"/>
        <v>258</v>
      </c>
      <c r="U154" s="21">
        <f t="shared" si="18"/>
        <v>720655.41</v>
      </c>
      <c r="V154" s="11"/>
    </row>
    <row r="155" spans="1:22" s="5" customFormat="1">
      <c r="A155" s="15">
        <v>148</v>
      </c>
      <c r="B155" s="30" t="s">
        <v>305</v>
      </c>
      <c r="C155" s="17" t="s">
        <v>306</v>
      </c>
      <c r="D155" s="22"/>
      <c r="E155" s="22"/>
      <c r="F155" s="22">
        <v>2</v>
      </c>
      <c r="G155" s="22">
        <v>40548</v>
      </c>
      <c r="H155" s="22">
        <v>98</v>
      </c>
      <c r="I155" s="22">
        <v>45926.43</v>
      </c>
      <c r="J155" s="22">
        <v>237</v>
      </c>
      <c r="K155" s="22">
        <v>284211.46000000002</v>
      </c>
      <c r="L155" s="22">
        <f t="shared" si="15"/>
        <v>337</v>
      </c>
      <c r="M155" s="22">
        <f t="shared" si="16"/>
        <v>370685.89</v>
      </c>
      <c r="N155" s="22">
        <v>24</v>
      </c>
      <c r="O155" s="22">
        <v>285941.46999999997</v>
      </c>
      <c r="P155" s="22"/>
      <c r="Q155" s="22"/>
      <c r="R155" s="22">
        <f t="shared" si="13"/>
        <v>24</v>
      </c>
      <c r="S155" s="22">
        <f t="shared" si="14"/>
        <v>285941.46999999997</v>
      </c>
      <c r="T155" s="22">
        <f t="shared" si="17"/>
        <v>361</v>
      </c>
      <c r="U155" s="22">
        <f t="shared" si="18"/>
        <v>656627.36</v>
      </c>
      <c r="V155" s="11"/>
    </row>
    <row r="156" spans="1:22" s="5" customFormat="1">
      <c r="A156" s="18">
        <v>149</v>
      </c>
      <c r="B156" s="31" t="s">
        <v>313</v>
      </c>
      <c r="C156" s="1" t="s">
        <v>314</v>
      </c>
      <c r="D156" s="23"/>
      <c r="E156" s="23"/>
      <c r="F156" s="23"/>
      <c r="G156" s="23"/>
      <c r="H156" s="23">
        <v>20</v>
      </c>
      <c r="I156" s="23">
        <v>14865.26</v>
      </c>
      <c r="J156" s="23">
        <v>49</v>
      </c>
      <c r="K156" s="23">
        <v>106100.24</v>
      </c>
      <c r="L156" s="21">
        <f t="shared" si="15"/>
        <v>69</v>
      </c>
      <c r="M156" s="21">
        <f t="shared" si="16"/>
        <v>120965.5</v>
      </c>
      <c r="N156" s="23">
        <v>12</v>
      </c>
      <c r="O156" s="23">
        <v>91040.33</v>
      </c>
      <c r="P156" s="23"/>
      <c r="Q156" s="23"/>
      <c r="R156" s="21">
        <f t="shared" si="13"/>
        <v>12</v>
      </c>
      <c r="S156" s="21">
        <f t="shared" si="14"/>
        <v>91040.33</v>
      </c>
      <c r="T156" s="21">
        <f t="shared" si="17"/>
        <v>81</v>
      </c>
      <c r="U156" s="21">
        <f t="shared" si="18"/>
        <v>212005.83000000002</v>
      </c>
      <c r="V156" s="11"/>
    </row>
    <row r="157" spans="1:22" s="5" customFormat="1">
      <c r="A157" s="15">
        <v>150</v>
      </c>
      <c r="B157" s="30" t="s">
        <v>311</v>
      </c>
      <c r="C157" s="17" t="s">
        <v>312</v>
      </c>
      <c r="D157" s="22"/>
      <c r="E157" s="22"/>
      <c r="F157" s="22"/>
      <c r="G157" s="22"/>
      <c r="H157" s="22">
        <v>2</v>
      </c>
      <c r="I157" s="22">
        <v>5602.72</v>
      </c>
      <c r="J157" s="22">
        <v>5</v>
      </c>
      <c r="K157" s="22">
        <v>46687.83</v>
      </c>
      <c r="L157" s="22">
        <f t="shared" si="15"/>
        <v>7</v>
      </c>
      <c r="M157" s="22">
        <f t="shared" si="16"/>
        <v>52290.55</v>
      </c>
      <c r="N157" s="22">
        <v>5</v>
      </c>
      <c r="O157" s="22">
        <v>46687.83</v>
      </c>
      <c r="P157" s="22">
        <v>2</v>
      </c>
      <c r="Q157" s="22">
        <v>5602.72</v>
      </c>
      <c r="R157" s="22">
        <f t="shared" si="13"/>
        <v>7</v>
      </c>
      <c r="S157" s="22">
        <f t="shared" si="14"/>
        <v>52290.55</v>
      </c>
      <c r="T157" s="22">
        <f t="shared" si="17"/>
        <v>14</v>
      </c>
      <c r="U157" s="22">
        <f t="shared" si="18"/>
        <v>104581.1</v>
      </c>
      <c r="V157" s="11"/>
    </row>
    <row r="158" spans="1:22" s="5" customFormat="1">
      <c r="A158" s="18">
        <v>151</v>
      </c>
      <c r="B158" s="31" t="s">
        <v>223</v>
      </c>
      <c r="C158" s="1" t="s">
        <v>224</v>
      </c>
      <c r="D158" s="23"/>
      <c r="E158" s="23"/>
      <c r="F158" s="23"/>
      <c r="G158" s="23"/>
      <c r="H158" s="23"/>
      <c r="I158" s="23"/>
      <c r="J158" s="23">
        <v>3</v>
      </c>
      <c r="K158" s="23">
        <v>6064.71</v>
      </c>
      <c r="L158" s="21">
        <f t="shared" si="15"/>
        <v>3</v>
      </c>
      <c r="M158" s="21">
        <f t="shared" si="16"/>
        <v>6064.71</v>
      </c>
      <c r="N158" s="23">
        <v>1</v>
      </c>
      <c r="O158" s="23">
        <v>43010.32</v>
      </c>
      <c r="P158" s="23">
        <v>1</v>
      </c>
      <c r="Q158" s="23">
        <v>42991.4</v>
      </c>
      <c r="R158" s="21">
        <f t="shared" si="13"/>
        <v>2</v>
      </c>
      <c r="S158" s="21">
        <f t="shared" si="14"/>
        <v>86001.72</v>
      </c>
      <c r="T158" s="21">
        <f t="shared" si="17"/>
        <v>5</v>
      </c>
      <c r="U158" s="21">
        <f t="shared" si="18"/>
        <v>92066.430000000008</v>
      </c>
      <c r="V158" s="11"/>
    </row>
    <row r="159" spans="1:22" s="5" customFormat="1">
      <c r="A159" s="15">
        <v>152</v>
      </c>
      <c r="B159" s="30" t="s">
        <v>315</v>
      </c>
      <c r="C159" s="17" t="s">
        <v>316</v>
      </c>
      <c r="D159" s="22"/>
      <c r="E159" s="22"/>
      <c r="F159" s="22"/>
      <c r="G159" s="22"/>
      <c r="H159" s="22"/>
      <c r="I159" s="22"/>
      <c r="J159" s="22">
        <v>7</v>
      </c>
      <c r="K159" s="22">
        <v>19987.310000000001</v>
      </c>
      <c r="L159" s="22">
        <f t="shared" si="15"/>
        <v>7</v>
      </c>
      <c r="M159" s="22">
        <f t="shared" si="16"/>
        <v>19987.310000000001</v>
      </c>
      <c r="N159" s="22">
        <v>2</v>
      </c>
      <c r="O159" s="22">
        <v>29901</v>
      </c>
      <c r="P159" s="22"/>
      <c r="Q159" s="22"/>
      <c r="R159" s="22">
        <f t="shared" ref="R159:R166" si="43">N159+P159</f>
        <v>2</v>
      </c>
      <c r="S159" s="22">
        <f t="shared" ref="S159:S166" si="44">O159+Q159</f>
        <v>29901</v>
      </c>
      <c r="T159" s="22">
        <f t="shared" si="17"/>
        <v>9</v>
      </c>
      <c r="U159" s="22">
        <f t="shared" si="18"/>
        <v>49888.31</v>
      </c>
      <c r="V159" s="11"/>
    </row>
    <row r="160" spans="1:22" s="5" customFormat="1">
      <c r="A160" s="18">
        <v>153</v>
      </c>
      <c r="B160" s="31" t="s">
        <v>259</v>
      </c>
      <c r="C160" s="1" t="s">
        <v>260</v>
      </c>
      <c r="D160" s="23"/>
      <c r="E160" s="23"/>
      <c r="F160" s="23"/>
      <c r="G160" s="23"/>
      <c r="H160" s="23">
        <v>4</v>
      </c>
      <c r="I160" s="23">
        <v>19930.29</v>
      </c>
      <c r="J160" s="23">
        <v>8</v>
      </c>
      <c r="K160" s="23">
        <v>23207.01</v>
      </c>
      <c r="L160" s="21">
        <f t="shared" si="15"/>
        <v>12</v>
      </c>
      <c r="M160" s="21">
        <f t="shared" si="16"/>
        <v>43137.3</v>
      </c>
      <c r="N160" s="23"/>
      <c r="O160" s="23"/>
      <c r="P160" s="23"/>
      <c r="Q160" s="23"/>
      <c r="R160" s="21">
        <f t="shared" si="43"/>
        <v>0</v>
      </c>
      <c r="S160" s="21">
        <f t="shared" si="44"/>
        <v>0</v>
      </c>
      <c r="T160" s="21">
        <f t="shared" si="17"/>
        <v>12</v>
      </c>
      <c r="U160" s="21">
        <f t="shared" si="18"/>
        <v>43137.3</v>
      </c>
      <c r="V160" s="11"/>
    </row>
    <row r="161" spans="1:22" s="5" customFormat="1">
      <c r="A161" s="15">
        <v>154</v>
      </c>
      <c r="B161" s="30" t="s">
        <v>329</v>
      </c>
      <c r="C161" s="17" t="s">
        <v>330</v>
      </c>
      <c r="D161" s="22"/>
      <c r="E161" s="22"/>
      <c r="F161" s="22"/>
      <c r="G161" s="22"/>
      <c r="H161" s="22"/>
      <c r="I161" s="22"/>
      <c r="J161" s="22">
        <v>1</v>
      </c>
      <c r="K161" s="22">
        <v>12000</v>
      </c>
      <c r="L161" s="22">
        <f t="shared" si="15"/>
        <v>1</v>
      </c>
      <c r="M161" s="22">
        <f t="shared" si="16"/>
        <v>12000</v>
      </c>
      <c r="N161" s="22">
        <v>1</v>
      </c>
      <c r="O161" s="22">
        <v>3210.48</v>
      </c>
      <c r="P161" s="22"/>
      <c r="Q161" s="22"/>
      <c r="R161" s="22">
        <f t="shared" si="43"/>
        <v>1</v>
      </c>
      <c r="S161" s="22">
        <f t="shared" si="44"/>
        <v>3210.48</v>
      </c>
      <c r="T161" s="22">
        <f t="shared" si="17"/>
        <v>2</v>
      </c>
      <c r="U161" s="22">
        <f t="shared" si="18"/>
        <v>15210.48</v>
      </c>
      <c r="V161" s="11"/>
    </row>
    <row r="162" spans="1:22" s="5" customFormat="1">
      <c r="A162" s="18">
        <v>155</v>
      </c>
      <c r="B162" s="31" t="s">
        <v>321</v>
      </c>
      <c r="C162" s="1" t="s">
        <v>322</v>
      </c>
      <c r="D162" s="23"/>
      <c r="E162" s="23"/>
      <c r="F162" s="23"/>
      <c r="G162" s="23"/>
      <c r="H162" s="23"/>
      <c r="I162" s="23"/>
      <c r="J162" s="23"/>
      <c r="K162" s="23"/>
      <c r="L162" s="21">
        <f t="shared" si="15"/>
        <v>0</v>
      </c>
      <c r="M162" s="21">
        <f t="shared" si="16"/>
        <v>0</v>
      </c>
      <c r="N162" s="23">
        <v>1</v>
      </c>
      <c r="O162" s="23">
        <v>6500</v>
      </c>
      <c r="P162" s="23">
        <v>1</v>
      </c>
      <c r="Q162" s="23">
        <v>6500</v>
      </c>
      <c r="R162" s="21">
        <f t="shared" si="43"/>
        <v>2</v>
      </c>
      <c r="S162" s="21">
        <f t="shared" si="44"/>
        <v>13000</v>
      </c>
      <c r="T162" s="21">
        <f t="shared" si="17"/>
        <v>2</v>
      </c>
      <c r="U162" s="21">
        <f t="shared" si="18"/>
        <v>13000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/>
      <c r="I163" s="22"/>
      <c r="J163" s="22">
        <v>4</v>
      </c>
      <c r="K163" s="22">
        <v>7512.48</v>
      </c>
      <c r="L163" s="22">
        <f t="shared" ref="L163:L166" si="45">D163+F163+H163+J163</f>
        <v>4</v>
      </c>
      <c r="M163" s="22">
        <f t="shared" ref="M163:M166" si="46">E163+G163+I163+K163</f>
        <v>7512.48</v>
      </c>
      <c r="N163" s="22"/>
      <c r="O163" s="22"/>
      <c r="P163" s="22"/>
      <c r="Q163" s="22"/>
      <c r="R163" s="22">
        <f t="shared" si="43"/>
        <v>0</v>
      </c>
      <c r="S163" s="22">
        <f t="shared" si="44"/>
        <v>0</v>
      </c>
      <c r="T163" s="22">
        <f t="shared" ref="T163:T166" si="47">L163+R163</f>
        <v>4</v>
      </c>
      <c r="U163" s="22">
        <f t="shared" ref="U163:U166" si="48">M163+S163</f>
        <v>7512.48</v>
      </c>
      <c r="V163" s="11"/>
    </row>
    <row r="164" spans="1:22" s="5" customFormat="1">
      <c r="A164" s="18">
        <v>157</v>
      </c>
      <c r="B164" s="31" t="s">
        <v>317</v>
      </c>
      <c r="C164" s="1" t="s">
        <v>318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45"/>
        <v>0</v>
      </c>
      <c r="M164" s="21">
        <f t="shared" si="46"/>
        <v>0</v>
      </c>
      <c r="N164" s="23"/>
      <c r="O164" s="23"/>
      <c r="P164" s="23">
        <v>3</v>
      </c>
      <c r="Q164" s="23">
        <v>2589.2399999999998</v>
      </c>
      <c r="R164" s="21">
        <f t="shared" si="43"/>
        <v>3</v>
      </c>
      <c r="S164" s="21">
        <f t="shared" si="44"/>
        <v>2589.2399999999998</v>
      </c>
      <c r="T164" s="21">
        <f t="shared" si="47"/>
        <v>3</v>
      </c>
      <c r="U164" s="21">
        <f t="shared" si="48"/>
        <v>2589.2399999999998</v>
      </c>
      <c r="V164" s="11"/>
    </row>
    <row r="165" spans="1:22" s="5" customFormat="1">
      <c r="A165" s="15">
        <v>158</v>
      </c>
      <c r="B165" s="30" t="s">
        <v>342</v>
      </c>
      <c r="C165" s="17" t="s">
        <v>343</v>
      </c>
      <c r="D165" s="22"/>
      <c r="E165" s="22"/>
      <c r="F165" s="22"/>
      <c r="G165" s="22"/>
      <c r="H165" s="22"/>
      <c r="I165" s="22"/>
      <c r="J165" s="22">
        <v>1</v>
      </c>
      <c r="K165" s="22">
        <v>1115</v>
      </c>
      <c r="L165" s="22">
        <f t="shared" si="45"/>
        <v>1</v>
      </c>
      <c r="M165" s="22">
        <f t="shared" si="46"/>
        <v>1115</v>
      </c>
      <c r="N165" s="22"/>
      <c r="O165" s="22"/>
      <c r="P165" s="22"/>
      <c r="Q165" s="22"/>
      <c r="R165" s="22">
        <f t="shared" si="43"/>
        <v>0</v>
      </c>
      <c r="S165" s="22">
        <f t="shared" si="44"/>
        <v>0</v>
      </c>
      <c r="T165" s="22">
        <f t="shared" si="47"/>
        <v>1</v>
      </c>
      <c r="U165" s="22">
        <f t="shared" si="48"/>
        <v>1115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45"/>
        <v>0</v>
      </c>
      <c r="M166" s="21">
        <f t="shared" si="46"/>
        <v>0</v>
      </c>
      <c r="N166" s="23"/>
      <c r="O166" s="23"/>
      <c r="P166" s="23"/>
      <c r="Q166" s="23"/>
      <c r="R166" s="21">
        <f t="shared" si="43"/>
        <v>0</v>
      </c>
      <c r="S166" s="21">
        <f t="shared" si="44"/>
        <v>0</v>
      </c>
      <c r="T166" s="21">
        <f t="shared" si="47"/>
        <v>0</v>
      </c>
      <c r="U166" s="21">
        <f t="shared" si="48"/>
        <v>0</v>
      </c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 t="shared" ref="D167:U167" si="49">SUM(D8:D166)</f>
        <v>42291</v>
      </c>
      <c r="E167" s="27">
        <f t="shared" si="49"/>
        <v>21857357306.696499</v>
      </c>
      <c r="F167" s="27">
        <f t="shared" si="49"/>
        <v>131401</v>
      </c>
      <c r="G167" s="27">
        <f t="shared" si="49"/>
        <v>20390760343.312599</v>
      </c>
      <c r="H167" s="27">
        <f t="shared" si="49"/>
        <v>405737</v>
      </c>
      <c r="I167" s="27">
        <f t="shared" si="49"/>
        <v>48165903283.871216</v>
      </c>
      <c r="J167" s="27">
        <f t="shared" si="49"/>
        <v>960095</v>
      </c>
      <c r="K167" s="27">
        <f t="shared" si="49"/>
        <v>50581545474.661835</v>
      </c>
      <c r="L167" s="27">
        <f t="shared" si="49"/>
        <v>1539524</v>
      </c>
      <c r="M167" s="27">
        <f t="shared" si="49"/>
        <v>140995566408.54211</v>
      </c>
      <c r="N167" s="27">
        <f t="shared" si="49"/>
        <v>50234</v>
      </c>
      <c r="O167" s="27">
        <f t="shared" si="49"/>
        <v>61093542972.460022</v>
      </c>
      <c r="P167" s="27">
        <f t="shared" si="49"/>
        <v>50234</v>
      </c>
      <c r="Q167" s="27">
        <f t="shared" si="49"/>
        <v>61135705893.670036</v>
      </c>
      <c r="R167" s="27">
        <f t="shared" si="49"/>
        <v>100468</v>
      </c>
      <c r="S167" s="27">
        <f t="shared" si="49"/>
        <v>122229248866.13005</v>
      </c>
      <c r="T167" s="27">
        <f t="shared" si="49"/>
        <v>1639992</v>
      </c>
      <c r="U167" s="27">
        <f t="shared" si="49"/>
        <v>263224815274.67194</v>
      </c>
    </row>
    <row r="168" spans="1:22" s="5" customFormat="1" ht="13.5" customHeight="1" thickTop="1">
      <c r="A168" s="44" t="s">
        <v>345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47761</v>
      </c>
      <c r="E8" s="21">
        <v>16746152599.441799</v>
      </c>
      <c r="F8" s="21">
        <v>134746</v>
      </c>
      <c r="G8" s="21">
        <v>19720685407.246899</v>
      </c>
      <c r="H8" s="21">
        <v>180323</v>
      </c>
      <c r="I8" s="21">
        <v>40733707846.615501</v>
      </c>
      <c r="J8" s="21">
        <v>286019</v>
      </c>
      <c r="K8" s="21">
        <v>45536506121.795303</v>
      </c>
      <c r="L8" s="21">
        <f>D8+F8+H8+J8</f>
        <v>648849</v>
      </c>
      <c r="M8" s="21">
        <f>E8+G8+I8+K8</f>
        <v>122737051975.0995</v>
      </c>
      <c r="N8" s="21">
        <v>6326</v>
      </c>
      <c r="O8" s="21">
        <v>58541554195.540001</v>
      </c>
      <c r="P8" s="21">
        <v>6170</v>
      </c>
      <c r="Q8" s="21">
        <v>49414403224.790001</v>
      </c>
      <c r="R8" s="21">
        <f>N8+P8</f>
        <v>12496</v>
      </c>
      <c r="S8" s="21">
        <f>O8+Q8</f>
        <v>107955957420.33</v>
      </c>
      <c r="T8" s="21">
        <f>L8+R8</f>
        <v>661345</v>
      </c>
      <c r="U8" s="21">
        <f>M8+S8</f>
        <v>230693009395.4295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11667</v>
      </c>
      <c r="E9" s="22">
        <v>15420548284.700001</v>
      </c>
      <c r="F9" s="22">
        <v>64080</v>
      </c>
      <c r="G9" s="22">
        <v>15721529702.7022</v>
      </c>
      <c r="H9" s="22">
        <v>67129</v>
      </c>
      <c r="I9" s="22">
        <v>75079261555.940002</v>
      </c>
      <c r="J9" s="22">
        <v>82558</v>
      </c>
      <c r="K9" s="22">
        <v>71109819709.164703</v>
      </c>
      <c r="L9" s="22">
        <f t="shared" ref="L9:L100" si="0">D9+F9+H9+J9</f>
        <v>225434</v>
      </c>
      <c r="M9" s="22">
        <f t="shared" ref="M9:M100" si="1">E9+G9+I9+K9</f>
        <v>177331159252.5069</v>
      </c>
      <c r="N9" s="22">
        <v>2657</v>
      </c>
      <c r="O9" s="22">
        <v>24251820867.290001</v>
      </c>
      <c r="P9" s="22">
        <v>2895</v>
      </c>
      <c r="Q9" s="22">
        <v>27218336888.73</v>
      </c>
      <c r="R9" s="22">
        <f t="shared" ref="R9:S9" si="2">N9+P9</f>
        <v>5552</v>
      </c>
      <c r="S9" s="22">
        <f t="shared" si="2"/>
        <v>51470157756.020004</v>
      </c>
      <c r="T9" s="22">
        <f t="shared" ref="T9:T100" si="3">L9+R9</f>
        <v>230986</v>
      </c>
      <c r="U9" s="22">
        <f t="shared" ref="U9:U100" si="4">M9+S9</f>
        <v>228801317008.52692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73074</v>
      </c>
      <c r="E10" s="23">
        <v>33110615329.1129</v>
      </c>
      <c r="F10" s="23">
        <v>217019</v>
      </c>
      <c r="G10" s="23">
        <v>33328079871.294601</v>
      </c>
      <c r="H10" s="23">
        <v>273136</v>
      </c>
      <c r="I10" s="23">
        <v>36105352459.038498</v>
      </c>
      <c r="J10" s="23">
        <v>305987</v>
      </c>
      <c r="K10" s="23">
        <v>38097722344.041397</v>
      </c>
      <c r="L10" s="21">
        <f t="shared" si="0"/>
        <v>869216</v>
      </c>
      <c r="M10" s="21">
        <f t="shared" si="1"/>
        <v>140641770003.4874</v>
      </c>
      <c r="N10" s="23">
        <v>3953</v>
      </c>
      <c r="O10" s="23">
        <v>43114469070.089996</v>
      </c>
      <c r="P10" s="23">
        <v>3940</v>
      </c>
      <c r="Q10" s="23">
        <v>37319332719.760002</v>
      </c>
      <c r="R10" s="21">
        <f>N10+P10</f>
        <v>7893</v>
      </c>
      <c r="S10" s="21">
        <f>O10+Q10</f>
        <v>80433801789.850006</v>
      </c>
      <c r="T10" s="21">
        <f t="shared" si="3"/>
        <v>877109</v>
      </c>
      <c r="U10" s="21">
        <f t="shared" si="4"/>
        <v>221075571793.3374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2805</v>
      </c>
      <c r="E11" s="22">
        <v>7479998005.9700003</v>
      </c>
      <c r="F11" s="22">
        <v>20925</v>
      </c>
      <c r="G11" s="22">
        <v>7658220701.7995005</v>
      </c>
      <c r="H11" s="22">
        <v>11504</v>
      </c>
      <c r="I11" s="22">
        <v>41868788569.510002</v>
      </c>
      <c r="J11" s="22">
        <v>17912</v>
      </c>
      <c r="K11" s="22">
        <v>49410500362.304703</v>
      </c>
      <c r="L11" s="22">
        <f t="shared" si="0"/>
        <v>53146</v>
      </c>
      <c r="M11" s="22">
        <f t="shared" si="1"/>
        <v>106417507639.5842</v>
      </c>
      <c r="N11" s="22">
        <v>3778</v>
      </c>
      <c r="O11" s="22">
        <v>46370203053.650002</v>
      </c>
      <c r="P11" s="22">
        <v>4010</v>
      </c>
      <c r="Q11" s="22">
        <v>36600018819.129997</v>
      </c>
      <c r="R11" s="22">
        <f t="shared" ref="R11:S14" si="5">N11+P11</f>
        <v>7788</v>
      </c>
      <c r="S11" s="22">
        <f t="shared" si="5"/>
        <v>82970221872.779999</v>
      </c>
      <c r="T11" s="22">
        <f t="shared" si="3"/>
        <v>60934</v>
      </c>
      <c r="U11" s="22">
        <f t="shared" si="4"/>
        <v>189387729512.3642</v>
      </c>
      <c r="V11" s="11"/>
    </row>
    <row r="12" spans="1:22" s="5" customFormat="1">
      <c r="A12" s="18">
        <v>5</v>
      </c>
      <c r="B12" s="12" t="s">
        <v>21</v>
      </c>
      <c r="C12" s="1" t="s">
        <v>22</v>
      </c>
      <c r="D12" s="23">
        <v>934</v>
      </c>
      <c r="E12" s="23">
        <v>1421623165.0299001</v>
      </c>
      <c r="F12" s="23">
        <v>5050</v>
      </c>
      <c r="G12" s="23">
        <v>1956857150.7579999</v>
      </c>
      <c r="H12" s="23">
        <v>1293</v>
      </c>
      <c r="I12" s="23">
        <v>4162453239.5193</v>
      </c>
      <c r="J12" s="23">
        <v>3000</v>
      </c>
      <c r="K12" s="23">
        <v>3844276610.0063</v>
      </c>
      <c r="L12" s="21">
        <f t="shared" si="0"/>
        <v>10277</v>
      </c>
      <c r="M12" s="21">
        <f t="shared" si="1"/>
        <v>11385210165.313499</v>
      </c>
      <c r="N12" s="23">
        <v>2884</v>
      </c>
      <c r="O12" s="23">
        <v>55356217405.32</v>
      </c>
      <c r="P12" s="23">
        <v>3089</v>
      </c>
      <c r="Q12" s="23">
        <v>55148471378.599998</v>
      </c>
      <c r="R12" s="21">
        <f t="shared" si="5"/>
        <v>5973</v>
      </c>
      <c r="S12" s="21">
        <f t="shared" si="5"/>
        <v>110504688783.92</v>
      </c>
      <c r="T12" s="21">
        <f t="shared" si="3"/>
        <v>16250</v>
      </c>
      <c r="U12" s="21">
        <f t="shared" si="4"/>
        <v>121889898949.23349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71909</v>
      </c>
      <c r="E13" s="22">
        <v>31239237156.884998</v>
      </c>
      <c r="F13" s="22">
        <v>126645</v>
      </c>
      <c r="G13" s="22">
        <v>21599448633.765202</v>
      </c>
      <c r="H13" s="22">
        <v>269108</v>
      </c>
      <c r="I13" s="22">
        <v>14802857104.059999</v>
      </c>
      <c r="J13" s="22">
        <v>194929</v>
      </c>
      <c r="K13" s="22">
        <v>19941132455.435799</v>
      </c>
      <c r="L13" s="22">
        <f t="shared" ref="L13:L26" si="6">D13+F13+H13+J13</f>
        <v>662591</v>
      </c>
      <c r="M13" s="22">
        <f t="shared" ref="M13:M26" si="7">E13+G13+I13+K13</f>
        <v>87582675350.145996</v>
      </c>
      <c r="N13" s="22">
        <v>2653</v>
      </c>
      <c r="O13" s="22">
        <v>14751156729.84</v>
      </c>
      <c r="P13" s="22">
        <v>2640</v>
      </c>
      <c r="Q13" s="22">
        <v>19490640199.110001</v>
      </c>
      <c r="R13" s="22">
        <f t="shared" si="5"/>
        <v>5293</v>
      </c>
      <c r="S13" s="22">
        <f t="shared" si="5"/>
        <v>34241796928.950001</v>
      </c>
      <c r="T13" s="22">
        <f t="shared" ref="T13:T26" si="8">L13+R13</f>
        <v>667884</v>
      </c>
      <c r="U13" s="22">
        <f t="shared" ref="U13:U26" si="9">M13+S13</f>
        <v>121824472279.09599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40680</v>
      </c>
      <c r="E14" s="23">
        <v>27417145162.334099</v>
      </c>
      <c r="F14" s="23">
        <v>84593</v>
      </c>
      <c r="G14" s="23">
        <v>12057385881.7465</v>
      </c>
      <c r="H14" s="23">
        <v>206515</v>
      </c>
      <c r="I14" s="23">
        <v>15409628165.407</v>
      </c>
      <c r="J14" s="23">
        <v>155971</v>
      </c>
      <c r="K14" s="23">
        <v>19876518526.756302</v>
      </c>
      <c r="L14" s="21">
        <f t="shared" si="6"/>
        <v>487759</v>
      </c>
      <c r="M14" s="21">
        <f t="shared" si="7"/>
        <v>74760677736.243896</v>
      </c>
      <c r="N14" s="23">
        <v>3184</v>
      </c>
      <c r="O14" s="23">
        <v>17595770241.200001</v>
      </c>
      <c r="P14" s="23">
        <v>3364</v>
      </c>
      <c r="Q14" s="23">
        <v>27452799480.080002</v>
      </c>
      <c r="R14" s="21">
        <f t="shared" si="5"/>
        <v>6548</v>
      </c>
      <c r="S14" s="21">
        <f t="shared" si="5"/>
        <v>45048569721.279999</v>
      </c>
      <c r="T14" s="21">
        <f t="shared" si="8"/>
        <v>494307</v>
      </c>
      <c r="U14" s="21">
        <f t="shared" si="9"/>
        <v>119809247457.5239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2360</v>
      </c>
      <c r="E15" s="22">
        <v>8394992018.9883003</v>
      </c>
      <c r="F15" s="22">
        <v>9102</v>
      </c>
      <c r="G15" s="22">
        <v>3575828678.5833998</v>
      </c>
      <c r="H15" s="22">
        <v>16680</v>
      </c>
      <c r="I15" s="22">
        <v>10618240170.532</v>
      </c>
      <c r="J15" s="22">
        <v>24909</v>
      </c>
      <c r="K15" s="22">
        <v>9416080667.0694008</v>
      </c>
      <c r="L15" s="22">
        <f t="shared" si="6"/>
        <v>53051</v>
      </c>
      <c r="M15" s="22">
        <f t="shared" si="7"/>
        <v>32005141535.1731</v>
      </c>
      <c r="N15" s="22">
        <v>1618</v>
      </c>
      <c r="O15" s="22">
        <v>26253054617.029999</v>
      </c>
      <c r="P15" s="22">
        <v>3848</v>
      </c>
      <c r="Q15" s="22">
        <v>29053596055.720001</v>
      </c>
      <c r="R15" s="22">
        <f t="shared" ref="R15:R98" si="10">N15+P15</f>
        <v>5466</v>
      </c>
      <c r="S15" s="22">
        <f t="shared" ref="S15:S98" si="11">O15+Q15</f>
        <v>55306650672.75</v>
      </c>
      <c r="T15" s="22">
        <f t="shared" si="8"/>
        <v>58517</v>
      </c>
      <c r="U15" s="22">
        <f t="shared" si="9"/>
        <v>87311792207.923096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1322</v>
      </c>
      <c r="E16" s="23">
        <v>6497816182.0900002</v>
      </c>
      <c r="F16" s="23">
        <v>5942</v>
      </c>
      <c r="G16" s="23">
        <v>4406759491.6281996</v>
      </c>
      <c r="H16" s="23">
        <v>4121</v>
      </c>
      <c r="I16" s="23">
        <v>17203124574.619999</v>
      </c>
      <c r="J16" s="23">
        <v>5702</v>
      </c>
      <c r="K16" s="23">
        <v>21477395157.9786</v>
      </c>
      <c r="L16" s="21">
        <f t="shared" si="6"/>
        <v>17087</v>
      </c>
      <c r="M16" s="21">
        <f t="shared" si="7"/>
        <v>49585095406.316803</v>
      </c>
      <c r="N16" s="23">
        <v>1539</v>
      </c>
      <c r="O16" s="23">
        <v>10919823339</v>
      </c>
      <c r="P16" s="23">
        <v>826</v>
      </c>
      <c r="Q16" s="23">
        <v>8519986514.5299997</v>
      </c>
      <c r="R16" s="21">
        <f t="shared" si="10"/>
        <v>2365</v>
      </c>
      <c r="S16" s="21">
        <f t="shared" si="11"/>
        <v>19439809853.529999</v>
      </c>
      <c r="T16" s="21">
        <f t="shared" si="8"/>
        <v>19452</v>
      </c>
      <c r="U16" s="21">
        <f t="shared" si="9"/>
        <v>69024905259.846802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1771</v>
      </c>
      <c r="E17" s="22">
        <v>3534170164.6181002</v>
      </c>
      <c r="F17" s="22">
        <v>11203</v>
      </c>
      <c r="G17" s="22">
        <v>3416137236.8722</v>
      </c>
      <c r="H17" s="22">
        <v>13255</v>
      </c>
      <c r="I17" s="22">
        <v>14523121280.766701</v>
      </c>
      <c r="J17" s="22">
        <v>18689</v>
      </c>
      <c r="K17" s="22">
        <v>10923349471.917101</v>
      </c>
      <c r="L17" s="22">
        <f t="shared" ref="L17:L22" si="12">D17+F17+H17+J17</f>
        <v>44918</v>
      </c>
      <c r="M17" s="22">
        <f t="shared" ref="M17:M22" si="13">E17+G17+I17+K17</f>
        <v>32396778154.174103</v>
      </c>
      <c r="N17" s="22">
        <v>7083</v>
      </c>
      <c r="O17" s="22">
        <v>14359114726.629999</v>
      </c>
      <c r="P17" s="22">
        <v>7191</v>
      </c>
      <c r="Q17" s="22">
        <v>18361257061.310001</v>
      </c>
      <c r="R17" s="22">
        <f t="shared" ref="R17:R22" si="14">N17+P17</f>
        <v>14274</v>
      </c>
      <c r="S17" s="22">
        <f t="shared" ref="S17:S22" si="15">O17+Q17</f>
        <v>32720371787.940002</v>
      </c>
      <c r="T17" s="22">
        <f t="shared" ref="T17:T22" si="16">L17+R17</f>
        <v>59192</v>
      </c>
      <c r="U17" s="22">
        <f t="shared" ref="U17:U22" si="17">M17+S17</f>
        <v>65117149942.114105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974</v>
      </c>
      <c r="E18" s="23">
        <v>532142183.66000003</v>
      </c>
      <c r="F18" s="23">
        <v>3208</v>
      </c>
      <c r="G18" s="23">
        <v>740395413.45879996</v>
      </c>
      <c r="H18" s="23">
        <v>2153</v>
      </c>
      <c r="I18" s="23">
        <v>1855581780.3599999</v>
      </c>
      <c r="J18" s="23">
        <v>2865</v>
      </c>
      <c r="K18" s="23">
        <v>1675323717.77</v>
      </c>
      <c r="L18" s="21">
        <f t="shared" si="12"/>
        <v>9200</v>
      </c>
      <c r="M18" s="21">
        <f t="shared" si="13"/>
        <v>4803443095.2488003</v>
      </c>
      <c r="N18" s="23">
        <v>4855</v>
      </c>
      <c r="O18" s="23">
        <v>20366357603.990002</v>
      </c>
      <c r="P18" s="23">
        <v>4973</v>
      </c>
      <c r="Q18" s="23">
        <v>20212733072.34</v>
      </c>
      <c r="R18" s="21">
        <f t="shared" si="14"/>
        <v>9828</v>
      </c>
      <c r="S18" s="21">
        <f t="shared" si="15"/>
        <v>40579090676.330002</v>
      </c>
      <c r="T18" s="21">
        <f t="shared" si="16"/>
        <v>19028</v>
      </c>
      <c r="U18" s="21">
        <f t="shared" si="17"/>
        <v>45382533771.578804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2089</v>
      </c>
      <c r="I19" s="22">
        <v>17062230079.27</v>
      </c>
      <c r="J19" s="22">
        <v>2389</v>
      </c>
      <c r="K19" s="22">
        <v>17150349063.07</v>
      </c>
      <c r="L19" s="22">
        <f t="shared" si="12"/>
        <v>4478</v>
      </c>
      <c r="M19" s="22">
        <f t="shared" si="13"/>
        <v>34212579142.34</v>
      </c>
      <c r="N19" s="22">
        <v>107</v>
      </c>
      <c r="O19" s="22">
        <v>2137614179.8900001</v>
      </c>
      <c r="P19" s="22">
        <v>84</v>
      </c>
      <c r="Q19" s="22">
        <v>1914613724.8099999</v>
      </c>
      <c r="R19" s="22">
        <f t="shared" si="14"/>
        <v>191</v>
      </c>
      <c r="S19" s="22">
        <f t="shared" si="15"/>
        <v>4052227904.6999998</v>
      </c>
      <c r="T19" s="22">
        <f t="shared" si="16"/>
        <v>4669</v>
      </c>
      <c r="U19" s="22">
        <f t="shared" si="17"/>
        <v>38264807047.040001</v>
      </c>
      <c r="V19" s="11"/>
    </row>
    <row r="20" spans="1:22" s="5" customFormat="1">
      <c r="A20" s="18">
        <v>13</v>
      </c>
      <c r="B20" s="31" t="s">
        <v>62</v>
      </c>
      <c r="C20" s="1" t="s">
        <v>63</v>
      </c>
      <c r="D20" s="23"/>
      <c r="E20" s="23"/>
      <c r="F20" s="23">
        <v>9</v>
      </c>
      <c r="G20" s="23">
        <v>1139428190.6800001</v>
      </c>
      <c r="H20" s="23">
        <v>2026</v>
      </c>
      <c r="I20" s="23">
        <v>10802972533.4</v>
      </c>
      <c r="J20" s="23">
        <v>1837</v>
      </c>
      <c r="K20" s="23">
        <v>11933622378.32</v>
      </c>
      <c r="L20" s="21">
        <f t="shared" si="12"/>
        <v>3872</v>
      </c>
      <c r="M20" s="21">
        <f t="shared" si="13"/>
        <v>23876023102.400002</v>
      </c>
      <c r="N20" s="23">
        <v>267</v>
      </c>
      <c r="O20" s="23">
        <v>7562969190.0799999</v>
      </c>
      <c r="P20" s="23">
        <v>224</v>
      </c>
      <c r="Q20" s="23">
        <v>5126336472.7200003</v>
      </c>
      <c r="R20" s="21">
        <f t="shared" si="14"/>
        <v>491</v>
      </c>
      <c r="S20" s="21">
        <f t="shared" si="15"/>
        <v>12689305662.799999</v>
      </c>
      <c r="T20" s="21">
        <f t="shared" si="16"/>
        <v>4363</v>
      </c>
      <c r="U20" s="21">
        <f t="shared" si="17"/>
        <v>36565328765.199997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1265</v>
      </c>
      <c r="I21" s="22">
        <v>11969297359.530001</v>
      </c>
      <c r="J21" s="22">
        <v>1251</v>
      </c>
      <c r="K21" s="22">
        <v>9144761435.3099995</v>
      </c>
      <c r="L21" s="22">
        <f t="shared" si="12"/>
        <v>2516</v>
      </c>
      <c r="M21" s="22">
        <f t="shared" si="13"/>
        <v>21114058794.84</v>
      </c>
      <c r="N21" s="22">
        <v>378</v>
      </c>
      <c r="O21" s="22">
        <v>5281406650.7200003</v>
      </c>
      <c r="P21" s="22">
        <v>568</v>
      </c>
      <c r="Q21" s="22">
        <v>8106221422.46</v>
      </c>
      <c r="R21" s="22">
        <f t="shared" si="14"/>
        <v>946</v>
      </c>
      <c r="S21" s="22">
        <f t="shared" si="15"/>
        <v>13387628073.18</v>
      </c>
      <c r="T21" s="22">
        <f t="shared" si="16"/>
        <v>3462</v>
      </c>
      <c r="U21" s="22">
        <f t="shared" si="17"/>
        <v>34501686868.020004</v>
      </c>
      <c r="V21" s="11"/>
    </row>
    <row r="22" spans="1:22" s="5" customFormat="1">
      <c r="A22" s="18">
        <v>15</v>
      </c>
      <c r="B22" s="31" t="s">
        <v>33</v>
      </c>
      <c r="C22" s="1" t="s">
        <v>34</v>
      </c>
      <c r="D22" s="23">
        <v>261</v>
      </c>
      <c r="E22" s="23">
        <v>2959712371.5700002</v>
      </c>
      <c r="F22" s="23">
        <v>998</v>
      </c>
      <c r="G22" s="23">
        <v>2016528354.8800001</v>
      </c>
      <c r="H22" s="23">
        <v>1250</v>
      </c>
      <c r="I22" s="23">
        <v>3057751117.98</v>
      </c>
      <c r="J22" s="23">
        <v>1276</v>
      </c>
      <c r="K22" s="23">
        <v>1524071670.8099999</v>
      </c>
      <c r="L22" s="21">
        <f t="shared" si="12"/>
        <v>3785</v>
      </c>
      <c r="M22" s="21">
        <f t="shared" si="13"/>
        <v>9558063515.2399998</v>
      </c>
      <c r="N22" s="23">
        <v>1397</v>
      </c>
      <c r="O22" s="23">
        <v>6763186565.9799995</v>
      </c>
      <c r="P22" s="23">
        <v>1530</v>
      </c>
      <c r="Q22" s="23">
        <v>9086081911.7000008</v>
      </c>
      <c r="R22" s="21">
        <f t="shared" si="14"/>
        <v>2927</v>
      </c>
      <c r="S22" s="21">
        <f t="shared" si="15"/>
        <v>15849268477.68</v>
      </c>
      <c r="T22" s="21">
        <f t="shared" si="16"/>
        <v>6712</v>
      </c>
      <c r="U22" s="21">
        <f t="shared" si="17"/>
        <v>25407331992.919998</v>
      </c>
      <c r="V22" s="11"/>
    </row>
    <row r="23" spans="1:22" s="5" customFormat="1">
      <c r="A23" s="15">
        <v>16</v>
      </c>
      <c r="B23" s="30" t="s">
        <v>66</v>
      </c>
      <c r="C23" s="17" t="s">
        <v>67</v>
      </c>
      <c r="D23" s="22">
        <v>67</v>
      </c>
      <c r="E23" s="22">
        <v>578290241.16999996</v>
      </c>
      <c r="F23" s="22">
        <v>128</v>
      </c>
      <c r="G23" s="22">
        <v>30116858.32</v>
      </c>
      <c r="H23" s="22">
        <v>3576</v>
      </c>
      <c r="I23" s="22">
        <v>7735911103.7200003</v>
      </c>
      <c r="J23" s="22">
        <v>2769</v>
      </c>
      <c r="K23" s="22">
        <v>5169340373.0699997</v>
      </c>
      <c r="L23" s="22">
        <f t="shared" si="6"/>
        <v>6540</v>
      </c>
      <c r="M23" s="22">
        <f t="shared" si="7"/>
        <v>13513658576.279999</v>
      </c>
      <c r="N23" s="22">
        <v>104</v>
      </c>
      <c r="O23" s="22">
        <v>3006476516.3899999</v>
      </c>
      <c r="P23" s="22">
        <v>183</v>
      </c>
      <c r="Q23" s="22">
        <v>6148770557</v>
      </c>
      <c r="R23" s="22">
        <f t="shared" si="10"/>
        <v>287</v>
      </c>
      <c r="S23" s="22">
        <f t="shared" si="11"/>
        <v>9155247073.3899994</v>
      </c>
      <c r="T23" s="22">
        <f t="shared" si="8"/>
        <v>6827</v>
      </c>
      <c r="U23" s="22">
        <f t="shared" si="9"/>
        <v>22668905649.669998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2112</v>
      </c>
      <c r="E24" s="23">
        <v>2353729688.1999998</v>
      </c>
      <c r="F24" s="23">
        <v>6205</v>
      </c>
      <c r="G24" s="23">
        <v>1377801606.3599999</v>
      </c>
      <c r="H24" s="23">
        <v>2007</v>
      </c>
      <c r="I24" s="23">
        <v>2431855276.8302002</v>
      </c>
      <c r="J24" s="23">
        <v>5386</v>
      </c>
      <c r="K24" s="23">
        <v>2257130817.9358001</v>
      </c>
      <c r="L24" s="21">
        <f t="shared" si="6"/>
        <v>15710</v>
      </c>
      <c r="M24" s="21">
        <f t="shared" si="7"/>
        <v>8420517389.3260002</v>
      </c>
      <c r="N24" s="23">
        <v>3072</v>
      </c>
      <c r="O24" s="23">
        <v>6340408723.9300003</v>
      </c>
      <c r="P24" s="23">
        <v>5147</v>
      </c>
      <c r="Q24" s="23">
        <v>7539477463.0100002</v>
      </c>
      <c r="R24" s="21">
        <f t="shared" si="10"/>
        <v>8219</v>
      </c>
      <c r="S24" s="21">
        <f t="shared" si="11"/>
        <v>13879886186.940001</v>
      </c>
      <c r="T24" s="21">
        <f t="shared" si="8"/>
        <v>23929</v>
      </c>
      <c r="U24" s="21">
        <f t="shared" si="9"/>
        <v>22300403576.265999</v>
      </c>
      <c r="V24" s="11"/>
    </row>
    <row r="25" spans="1:22" s="5" customFormat="1">
      <c r="A25" s="15">
        <v>18</v>
      </c>
      <c r="B25" s="30" t="s">
        <v>29</v>
      </c>
      <c r="C25" s="17" t="s">
        <v>30</v>
      </c>
      <c r="D25" s="22">
        <v>1293</v>
      </c>
      <c r="E25" s="22">
        <v>1238505721.54</v>
      </c>
      <c r="F25" s="22">
        <v>3428</v>
      </c>
      <c r="G25" s="22">
        <v>866490301.53999996</v>
      </c>
      <c r="H25" s="22">
        <v>726</v>
      </c>
      <c r="I25" s="22">
        <v>3736365403.6599998</v>
      </c>
      <c r="J25" s="22">
        <v>3985</v>
      </c>
      <c r="K25" s="22">
        <v>2428333312.52</v>
      </c>
      <c r="L25" s="22">
        <f t="shared" si="6"/>
        <v>9432</v>
      </c>
      <c r="M25" s="22">
        <f t="shared" si="7"/>
        <v>8269694739.2600002</v>
      </c>
      <c r="N25" s="22">
        <v>1023</v>
      </c>
      <c r="O25" s="22">
        <v>6149893766.6899996</v>
      </c>
      <c r="P25" s="22">
        <v>1286</v>
      </c>
      <c r="Q25" s="22">
        <v>7481564441.8500004</v>
      </c>
      <c r="R25" s="22">
        <f t="shared" si="10"/>
        <v>2309</v>
      </c>
      <c r="S25" s="22">
        <f t="shared" si="11"/>
        <v>13631458208.540001</v>
      </c>
      <c r="T25" s="22">
        <f t="shared" si="8"/>
        <v>11741</v>
      </c>
      <c r="U25" s="22">
        <f t="shared" si="9"/>
        <v>21901152947.800003</v>
      </c>
      <c r="V25" s="11"/>
    </row>
    <row r="26" spans="1:22" s="5" customFormat="1">
      <c r="A26" s="18">
        <v>19</v>
      </c>
      <c r="B26" s="31" t="s">
        <v>31</v>
      </c>
      <c r="C26" s="1" t="s">
        <v>32</v>
      </c>
      <c r="D26" s="23">
        <v>797</v>
      </c>
      <c r="E26" s="23">
        <v>1583292756.2</v>
      </c>
      <c r="F26" s="23">
        <v>1542</v>
      </c>
      <c r="G26" s="23">
        <v>687916201.31219995</v>
      </c>
      <c r="H26" s="23">
        <v>2325</v>
      </c>
      <c r="I26" s="23">
        <v>2583590111</v>
      </c>
      <c r="J26" s="23">
        <v>2893</v>
      </c>
      <c r="K26" s="23">
        <v>3351847639.243</v>
      </c>
      <c r="L26" s="21">
        <f t="shared" si="6"/>
        <v>7557</v>
      </c>
      <c r="M26" s="21">
        <f t="shared" si="7"/>
        <v>8206646707.7551994</v>
      </c>
      <c r="N26" s="23">
        <v>2188</v>
      </c>
      <c r="O26" s="23">
        <v>5433933043.46</v>
      </c>
      <c r="P26" s="23">
        <v>2306</v>
      </c>
      <c r="Q26" s="23">
        <v>5464584529.46</v>
      </c>
      <c r="R26" s="21">
        <f t="shared" si="10"/>
        <v>4494</v>
      </c>
      <c r="S26" s="21">
        <f t="shared" si="11"/>
        <v>10898517572.92</v>
      </c>
      <c r="T26" s="21">
        <f t="shared" si="8"/>
        <v>12051</v>
      </c>
      <c r="U26" s="21">
        <f t="shared" si="9"/>
        <v>19105164280.675201</v>
      </c>
      <c r="V26" s="11"/>
    </row>
    <row r="27" spans="1:22" s="5" customFormat="1">
      <c r="A27" s="15">
        <v>20</v>
      </c>
      <c r="B27" s="16" t="s">
        <v>35</v>
      </c>
      <c r="C27" s="17" t="s">
        <v>36</v>
      </c>
      <c r="D27" s="22">
        <v>7698</v>
      </c>
      <c r="E27" s="22">
        <v>726316100.86000001</v>
      </c>
      <c r="F27" s="22">
        <v>18964</v>
      </c>
      <c r="G27" s="22">
        <v>827439328.66340005</v>
      </c>
      <c r="H27" s="22">
        <v>29189</v>
      </c>
      <c r="I27" s="22">
        <v>2392248801.0313001</v>
      </c>
      <c r="J27" s="22">
        <v>63701</v>
      </c>
      <c r="K27" s="22">
        <v>5789745131.5688</v>
      </c>
      <c r="L27" s="22">
        <f t="shared" si="0"/>
        <v>119552</v>
      </c>
      <c r="M27" s="22">
        <f t="shared" si="1"/>
        <v>9735749362.1235008</v>
      </c>
      <c r="N27" s="22">
        <v>14199</v>
      </c>
      <c r="O27" s="22">
        <v>6241123274.6199999</v>
      </c>
      <c r="P27" s="22">
        <v>49390</v>
      </c>
      <c r="Q27" s="22">
        <v>2722003650.5500002</v>
      </c>
      <c r="R27" s="22">
        <f t="shared" si="10"/>
        <v>63589</v>
      </c>
      <c r="S27" s="22">
        <f t="shared" si="11"/>
        <v>8963126925.1700001</v>
      </c>
      <c r="T27" s="22">
        <f t="shared" si="3"/>
        <v>183141</v>
      </c>
      <c r="U27" s="22">
        <f t="shared" si="4"/>
        <v>18698876287.293503</v>
      </c>
      <c r="V27" s="11"/>
    </row>
    <row r="28" spans="1:22" s="5" customFormat="1">
      <c r="A28" s="18">
        <v>21</v>
      </c>
      <c r="B28" s="31" t="s">
        <v>23</v>
      </c>
      <c r="C28" s="1" t="s">
        <v>24</v>
      </c>
      <c r="D28" s="23">
        <v>60</v>
      </c>
      <c r="E28" s="23">
        <v>439664887.94</v>
      </c>
      <c r="F28" s="23">
        <v>21</v>
      </c>
      <c r="G28" s="23">
        <v>30155832.510000002</v>
      </c>
      <c r="H28" s="23">
        <v>165</v>
      </c>
      <c r="I28" s="23">
        <v>450028508.11000001</v>
      </c>
      <c r="J28" s="23">
        <v>393</v>
      </c>
      <c r="K28" s="23">
        <v>427735219.79659998</v>
      </c>
      <c r="L28" s="21">
        <f t="shared" si="0"/>
        <v>639</v>
      </c>
      <c r="M28" s="21">
        <f t="shared" si="1"/>
        <v>1347584448.3565998</v>
      </c>
      <c r="N28" s="23">
        <v>643</v>
      </c>
      <c r="O28" s="23">
        <v>8299718357.6000004</v>
      </c>
      <c r="P28" s="23">
        <v>671</v>
      </c>
      <c r="Q28" s="23">
        <v>8696151983.4599991</v>
      </c>
      <c r="R28" s="21">
        <f t="shared" si="10"/>
        <v>1314</v>
      </c>
      <c r="S28" s="21">
        <f t="shared" si="11"/>
        <v>16995870341.059999</v>
      </c>
      <c r="T28" s="21">
        <f t="shared" si="3"/>
        <v>1953</v>
      </c>
      <c r="U28" s="21">
        <f t="shared" si="4"/>
        <v>18343454789.416599</v>
      </c>
      <c r="V28" s="11"/>
    </row>
    <row r="29" spans="1:22" s="5" customFormat="1">
      <c r="A29" s="15">
        <v>22</v>
      </c>
      <c r="B29" s="30" t="s">
        <v>68</v>
      </c>
      <c r="C29" s="17" t="s">
        <v>69</v>
      </c>
      <c r="D29" s="22">
        <v>2842</v>
      </c>
      <c r="E29" s="22">
        <v>2021612794.26</v>
      </c>
      <c r="F29" s="22">
        <v>19430</v>
      </c>
      <c r="G29" s="22">
        <v>3388735438.4169002</v>
      </c>
      <c r="H29" s="22">
        <v>13107</v>
      </c>
      <c r="I29" s="22">
        <v>3350718415.46</v>
      </c>
      <c r="J29" s="22">
        <v>34409</v>
      </c>
      <c r="K29" s="22">
        <v>3958876683.921</v>
      </c>
      <c r="L29" s="22">
        <f t="shared" ref="L29:L32" si="18">D29+F29+H29+J29</f>
        <v>69788</v>
      </c>
      <c r="M29" s="22">
        <f t="shared" ref="M29:M32" si="19">E29+G29+I29+K29</f>
        <v>12719943332.057899</v>
      </c>
      <c r="N29" s="22">
        <v>513</v>
      </c>
      <c r="O29" s="22">
        <v>3817892179.8200002</v>
      </c>
      <c r="P29" s="22">
        <v>417</v>
      </c>
      <c r="Q29" s="22">
        <v>1477834416.97</v>
      </c>
      <c r="R29" s="22">
        <f t="shared" ref="R29:R32" si="20">N29+P29</f>
        <v>930</v>
      </c>
      <c r="S29" s="22">
        <f t="shared" ref="S29:S32" si="21">O29+Q29</f>
        <v>5295726596.79</v>
      </c>
      <c r="T29" s="22">
        <f t="shared" ref="T29:T32" si="22">L29+R29</f>
        <v>70718</v>
      </c>
      <c r="U29" s="22">
        <f t="shared" ref="U29:U32" si="23">M29+S29</f>
        <v>18015669928.8479</v>
      </c>
      <c r="V29" s="11"/>
    </row>
    <row r="30" spans="1:22" s="5" customFormat="1">
      <c r="A30" s="18">
        <v>23</v>
      </c>
      <c r="B30" s="31" t="s">
        <v>37</v>
      </c>
      <c r="C30" s="1" t="s">
        <v>38</v>
      </c>
      <c r="D30" s="23">
        <v>728</v>
      </c>
      <c r="E30" s="23">
        <v>1104261388.9200001</v>
      </c>
      <c r="F30" s="23">
        <v>5161</v>
      </c>
      <c r="G30" s="23">
        <v>824867426.51999998</v>
      </c>
      <c r="H30" s="23">
        <v>32903</v>
      </c>
      <c r="I30" s="23">
        <v>2056158022.76</v>
      </c>
      <c r="J30" s="23">
        <v>369609</v>
      </c>
      <c r="K30" s="23">
        <v>2829109681.8099999</v>
      </c>
      <c r="L30" s="21">
        <f t="shared" si="18"/>
        <v>408401</v>
      </c>
      <c r="M30" s="21">
        <f t="shared" si="19"/>
        <v>6814396520.0100002</v>
      </c>
      <c r="N30" s="23">
        <v>1137</v>
      </c>
      <c r="O30" s="23">
        <v>5254173760.5</v>
      </c>
      <c r="P30" s="23">
        <v>1558</v>
      </c>
      <c r="Q30" s="23">
        <v>4625511646.3500004</v>
      </c>
      <c r="R30" s="21">
        <f t="shared" si="20"/>
        <v>2695</v>
      </c>
      <c r="S30" s="21">
        <f t="shared" si="21"/>
        <v>9879685406.8500004</v>
      </c>
      <c r="T30" s="21">
        <f t="shared" si="22"/>
        <v>411096</v>
      </c>
      <c r="U30" s="21">
        <f t="shared" si="23"/>
        <v>16694081926.860001</v>
      </c>
      <c r="V30" s="11"/>
    </row>
    <row r="31" spans="1:22" s="5" customFormat="1">
      <c r="A31" s="15">
        <v>24</v>
      </c>
      <c r="B31" s="30" t="s">
        <v>39</v>
      </c>
      <c r="C31" s="17" t="s">
        <v>40</v>
      </c>
      <c r="D31" s="22">
        <v>654</v>
      </c>
      <c r="E31" s="22">
        <v>3205288973.29</v>
      </c>
      <c r="F31" s="22">
        <v>163</v>
      </c>
      <c r="G31" s="22">
        <v>201317323.47</v>
      </c>
      <c r="H31" s="22">
        <v>761</v>
      </c>
      <c r="I31" s="22">
        <v>2079567939.53</v>
      </c>
      <c r="J31" s="22">
        <v>2108</v>
      </c>
      <c r="K31" s="22">
        <v>1238895178.3900001</v>
      </c>
      <c r="L31" s="22">
        <f t="shared" si="18"/>
        <v>3686</v>
      </c>
      <c r="M31" s="22">
        <f t="shared" si="19"/>
        <v>6725069414.6800003</v>
      </c>
      <c r="N31" s="22">
        <v>640</v>
      </c>
      <c r="O31" s="22">
        <v>2715596876.0900002</v>
      </c>
      <c r="P31" s="22">
        <v>775</v>
      </c>
      <c r="Q31" s="22">
        <v>6565254160.2600002</v>
      </c>
      <c r="R31" s="22">
        <f t="shared" si="20"/>
        <v>1415</v>
      </c>
      <c r="S31" s="22">
        <f t="shared" si="21"/>
        <v>9280851036.3500004</v>
      </c>
      <c r="T31" s="22">
        <f t="shared" si="22"/>
        <v>5101</v>
      </c>
      <c r="U31" s="22">
        <f t="shared" si="23"/>
        <v>16005920451.030001</v>
      </c>
      <c r="V31" s="11"/>
    </row>
    <row r="32" spans="1:22" s="5" customFormat="1">
      <c r="A32" s="18">
        <v>25</v>
      </c>
      <c r="B32" s="31" t="s">
        <v>41</v>
      </c>
      <c r="C32" s="1" t="s">
        <v>42</v>
      </c>
      <c r="D32" s="23"/>
      <c r="E32" s="23"/>
      <c r="F32" s="23">
        <v>1</v>
      </c>
      <c r="G32" s="23">
        <v>72778.5</v>
      </c>
      <c r="H32" s="23">
        <v>1332</v>
      </c>
      <c r="I32" s="23">
        <v>4374507209.0600004</v>
      </c>
      <c r="J32" s="23">
        <v>1612</v>
      </c>
      <c r="K32" s="23">
        <v>4105653005.8975</v>
      </c>
      <c r="L32" s="21">
        <f t="shared" si="18"/>
        <v>2945</v>
      </c>
      <c r="M32" s="21">
        <f t="shared" si="19"/>
        <v>8480232993.4575005</v>
      </c>
      <c r="N32" s="23">
        <v>210</v>
      </c>
      <c r="O32" s="23">
        <v>2664161836.48</v>
      </c>
      <c r="P32" s="23">
        <v>196</v>
      </c>
      <c r="Q32" s="23">
        <v>2110257594.29</v>
      </c>
      <c r="R32" s="21">
        <f t="shared" si="20"/>
        <v>406</v>
      </c>
      <c r="S32" s="21">
        <f t="shared" si="21"/>
        <v>4774419430.7700005</v>
      </c>
      <c r="T32" s="21">
        <f t="shared" si="22"/>
        <v>3351</v>
      </c>
      <c r="U32" s="21">
        <f t="shared" si="23"/>
        <v>13254652424.227501</v>
      </c>
      <c r="V32" s="11"/>
    </row>
    <row r="33" spans="1:22" s="5" customFormat="1">
      <c r="A33" s="15">
        <v>26</v>
      </c>
      <c r="B33" s="30" t="s">
        <v>72</v>
      </c>
      <c r="C33" s="17" t="s">
        <v>73</v>
      </c>
      <c r="D33" s="22">
        <v>8417</v>
      </c>
      <c r="E33" s="22">
        <v>931384291.85000002</v>
      </c>
      <c r="F33" s="22">
        <v>18469</v>
      </c>
      <c r="G33" s="22">
        <v>1338750889.9219999</v>
      </c>
      <c r="H33" s="22">
        <v>134018</v>
      </c>
      <c r="I33" s="22">
        <v>1808065077.2841001</v>
      </c>
      <c r="J33" s="22">
        <v>447294</v>
      </c>
      <c r="K33" s="22">
        <v>2690079919.0263</v>
      </c>
      <c r="L33" s="22">
        <f t="shared" si="0"/>
        <v>608198</v>
      </c>
      <c r="M33" s="22">
        <f t="shared" si="1"/>
        <v>6768280178.0823994</v>
      </c>
      <c r="N33" s="22">
        <v>5201</v>
      </c>
      <c r="O33" s="22">
        <v>3748646659.2199998</v>
      </c>
      <c r="P33" s="22">
        <v>90604</v>
      </c>
      <c r="Q33" s="22">
        <v>2494356120.8400002</v>
      </c>
      <c r="R33" s="22">
        <f t="shared" si="10"/>
        <v>95805</v>
      </c>
      <c r="S33" s="22">
        <f t="shared" si="11"/>
        <v>6243002780.0599995</v>
      </c>
      <c r="T33" s="22">
        <f t="shared" si="3"/>
        <v>704003</v>
      </c>
      <c r="U33" s="22">
        <f t="shared" si="4"/>
        <v>13011282958.142399</v>
      </c>
      <c r="V33" s="11"/>
    </row>
    <row r="34" spans="1:22" s="5" customFormat="1">
      <c r="A34" s="18">
        <v>27</v>
      </c>
      <c r="B34" s="31" t="s">
        <v>80</v>
      </c>
      <c r="C34" s="1" t="s">
        <v>81</v>
      </c>
      <c r="D34" s="23">
        <v>654</v>
      </c>
      <c r="E34" s="23">
        <v>30991822.68</v>
      </c>
      <c r="F34" s="23">
        <v>5890</v>
      </c>
      <c r="G34" s="23">
        <v>264734401.48410001</v>
      </c>
      <c r="H34" s="23">
        <v>1831</v>
      </c>
      <c r="I34" s="23">
        <v>162406942.46700001</v>
      </c>
      <c r="J34" s="23">
        <v>97172</v>
      </c>
      <c r="K34" s="23">
        <v>201513765.46000001</v>
      </c>
      <c r="L34" s="21">
        <f t="shared" ref="L34:L39" si="24">D34+F34+H34+J34</f>
        <v>105547</v>
      </c>
      <c r="M34" s="21">
        <f t="shared" ref="M34:M39" si="25">E34+G34+I34+K34</f>
        <v>659646932.09109998</v>
      </c>
      <c r="N34" s="23">
        <v>3177</v>
      </c>
      <c r="O34" s="23">
        <v>5543397327.21</v>
      </c>
      <c r="P34" s="23">
        <v>3677</v>
      </c>
      <c r="Q34" s="23">
        <v>5259251958.3999996</v>
      </c>
      <c r="R34" s="21">
        <f t="shared" ref="R34:R39" si="26">N34+P34</f>
        <v>6854</v>
      </c>
      <c r="S34" s="21">
        <f t="shared" ref="S34:S39" si="27">O34+Q34</f>
        <v>10802649285.610001</v>
      </c>
      <c r="T34" s="21">
        <f t="shared" ref="T34:T39" si="28">L34+R34</f>
        <v>112401</v>
      </c>
      <c r="U34" s="21">
        <f t="shared" ref="U34:U39" si="29">M34+S34</f>
        <v>11462296217.701101</v>
      </c>
      <c r="V34" s="11"/>
    </row>
    <row r="35" spans="1:22" s="5" customFormat="1">
      <c r="A35" s="15">
        <v>28</v>
      </c>
      <c r="B35" s="30" t="s">
        <v>70</v>
      </c>
      <c r="C35" s="17" t="s">
        <v>71</v>
      </c>
      <c r="D35" s="22">
        <v>92</v>
      </c>
      <c r="E35" s="22">
        <v>499469558.86000001</v>
      </c>
      <c r="F35" s="22">
        <v>69</v>
      </c>
      <c r="G35" s="22">
        <v>198657625.05000001</v>
      </c>
      <c r="H35" s="22">
        <v>124</v>
      </c>
      <c r="I35" s="22">
        <v>2427852907.8099999</v>
      </c>
      <c r="J35" s="22">
        <v>917</v>
      </c>
      <c r="K35" s="22">
        <v>1414645035.95</v>
      </c>
      <c r="L35" s="22">
        <f t="shared" si="24"/>
        <v>1202</v>
      </c>
      <c r="M35" s="22">
        <f t="shared" si="25"/>
        <v>4540625127.6700001</v>
      </c>
      <c r="N35" s="22">
        <v>186</v>
      </c>
      <c r="O35" s="22">
        <v>2503037898.79</v>
      </c>
      <c r="P35" s="22">
        <v>292</v>
      </c>
      <c r="Q35" s="22">
        <v>4254849776.5500002</v>
      </c>
      <c r="R35" s="22">
        <f t="shared" si="26"/>
        <v>478</v>
      </c>
      <c r="S35" s="22">
        <f t="shared" si="27"/>
        <v>6757887675.3400002</v>
      </c>
      <c r="T35" s="22">
        <f t="shared" si="28"/>
        <v>1680</v>
      </c>
      <c r="U35" s="22">
        <f t="shared" si="29"/>
        <v>11298512803.01</v>
      </c>
      <c r="V35" s="11"/>
    </row>
    <row r="36" spans="1:22" s="5" customFormat="1">
      <c r="A36" s="18">
        <v>29</v>
      </c>
      <c r="B36" s="31" t="s">
        <v>78</v>
      </c>
      <c r="C36" s="1" t="s">
        <v>79</v>
      </c>
      <c r="D36" s="23">
        <v>546</v>
      </c>
      <c r="E36" s="23">
        <v>220498382.62</v>
      </c>
      <c r="F36" s="23">
        <v>965</v>
      </c>
      <c r="G36" s="23">
        <v>35656908.020000003</v>
      </c>
      <c r="H36" s="23">
        <v>41847</v>
      </c>
      <c r="I36" s="23">
        <v>823290257.77999997</v>
      </c>
      <c r="J36" s="23">
        <v>158287</v>
      </c>
      <c r="K36" s="23">
        <v>3802704275</v>
      </c>
      <c r="L36" s="21">
        <f t="shared" si="24"/>
        <v>201645</v>
      </c>
      <c r="M36" s="21">
        <f t="shared" si="25"/>
        <v>4882149823.4200001</v>
      </c>
      <c r="N36" s="23">
        <v>5882</v>
      </c>
      <c r="O36" s="23">
        <v>4441514887.3299999</v>
      </c>
      <c r="P36" s="23">
        <v>16598</v>
      </c>
      <c r="Q36" s="23">
        <v>1639444033.04</v>
      </c>
      <c r="R36" s="21">
        <f t="shared" si="26"/>
        <v>22480</v>
      </c>
      <c r="S36" s="21">
        <f t="shared" si="27"/>
        <v>6080958920.3699999</v>
      </c>
      <c r="T36" s="21">
        <f t="shared" si="28"/>
        <v>224125</v>
      </c>
      <c r="U36" s="21">
        <f t="shared" si="29"/>
        <v>10963108743.790001</v>
      </c>
      <c r="V36" s="11"/>
    </row>
    <row r="37" spans="1:22" s="5" customFormat="1">
      <c r="A37" s="15">
        <v>30</v>
      </c>
      <c r="B37" s="30" t="s">
        <v>82</v>
      </c>
      <c r="C37" s="17" t="s">
        <v>83</v>
      </c>
      <c r="D37" s="22">
        <v>4643</v>
      </c>
      <c r="E37" s="22">
        <v>958662987.82000005</v>
      </c>
      <c r="F37" s="22">
        <v>11041</v>
      </c>
      <c r="G37" s="22">
        <v>1190637640.8689001</v>
      </c>
      <c r="H37" s="22">
        <v>557843</v>
      </c>
      <c r="I37" s="22">
        <v>1627982880.0899999</v>
      </c>
      <c r="J37" s="22">
        <v>26031</v>
      </c>
      <c r="K37" s="22">
        <v>1541990404.921</v>
      </c>
      <c r="L37" s="22">
        <f t="shared" si="24"/>
        <v>599558</v>
      </c>
      <c r="M37" s="22">
        <f t="shared" si="25"/>
        <v>5319273913.6998997</v>
      </c>
      <c r="N37" s="22">
        <v>3532</v>
      </c>
      <c r="O37" s="22">
        <v>2651852250.79</v>
      </c>
      <c r="P37" s="22">
        <v>10807</v>
      </c>
      <c r="Q37" s="22">
        <v>2374141105.96</v>
      </c>
      <c r="R37" s="22">
        <f t="shared" si="26"/>
        <v>14339</v>
      </c>
      <c r="S37" s="22">
        <f t="shared" si="27"/>
        <v>5025993356.75</v>
      </c>
      <c r="T37" s="22">
        <f t="shared" si="28"/>
        <v>613897</v>
      </c>
      <c r="U37" s="22">
        <f t="shared" si="29"/>
        <v>10345267270.4499</v>
      </c>
      <c r="V37" s="11"/>
    </row>
    <row r="38" spans="1:22" s="5" customFormat="1">
      <c r="A38" s="18">
        <v>31</v>
      </c>
      <c r="B38" s="31" t="s">
        <v>90</v>
      </c>
      <c r="C38" s="1" t="s">
        <v>91</v>
      </c>
      <c r="D38" s="23">
        <v>594</v>
      </c>
      <c r="E38" s="23">
        <v>879485073.24000001</v>
      </c>
      <c r="F38" s="23">
        <v>1530</v>
      </c>
      <c r="G38" s="23">
        <v>471704392.18000001</v>
      </c>
      <c r="H38" s="23">
        <v>606</v>
      </c>
      <c r="I38" s="23">
        <v>390164604.80000001</v>
      </c>
      <c r="J38" s="23">
        <v>1106</v>
      </c>
      <c r="K38" s="23">
        <v>853482264.84440005</v>
      </c>
      <c r="L38" s="21">
        <f t="shared" si="24"/>
        <v>3836</v>
      </c>
      <c r="M38" s="21">
        <f t="shared" si="25"/>
        <v>2594836335.0644002</v>
      </c>
      <c r="N38" s="23">
        <v>721</v>
      </c>
      <c r="O38" s="23">
        <v>3477939196.73</v>
      </c>
      <c r="P38" s="23">
        <v>794</v>
      </c>
      <c r="Q38" s="23">
        <v>3477419438.3200002</v>
      </c>
      <c r="R38" s="21">
        <f t="shared" si="26"/>
        <v>1515</v>
      </c>
      <c r="S38" s="21">
        <f t="shared" si="27"/>
        <v>6955358635.0500002</v>
      </c>
      <c r="T38" s="21">
        <f t="shared" si="28"/>
        <v>5351</v>
      </c>
      <c r="U38" s="21">
        <f t="shared" si="29"/>
        <v>9550194970.1144009</v>
      </c>
      <c r="V38" s="11"/>
    </row>
    <row r="39" spans="1:22" s="5" customFormat="1">
      <c r="A39" s="15">
        <v>32</v>
      </c>
      <c r="B39" s="30" t="s">
        <v>74</v>
      </c>
      <c r="C39" s="17" t="s">
        <v>75</v>
      </c>
      <c r="D39" s="22">
        <v>400</v>
      </c>
      <c r="E39" s="22">
        <v>46341111.159999996</v>
      </c>
      <c r="F39" s="22">
        <v>1444</v>
      </c>
      <c r="G39" s="22">
        <v>453386156.38999999</v>
      </c>
      <c r="H39" s="22">
        <v>1537778</v>
      </c>
      <c r="I39" s="22">
        <v>2890827403.5300002</v>
      </c>
      <c r="J39" s="22">
        <v>21631</v>
      </c>
      <c r="K39" s="22">
        <v>880956118.10000002</v>
      </c>
      <c r="L39" s="22">
        <f t="shared" si="24"/>
        <v>1561253</v>
      </c>
      <c r="M39" s="22">
        <f t="shared" si="25"/>
        <v>4271510789.1799998</v>
      </c>
      <c r="N39" s="22">
        <v>10457</v>
      </c>
      <c r="O39" s="22">
        <v>1800327028.8</v>
      </c>
      <c r="P39" s="22">
        <v>66080</v>
      </c>
      <c r="Q39" s="22">
        <v>3435597192.3800001</v>
      </c>
      <c r="R39" s="22">
        <f t="shared" si="26"/>
        <v>76537</v>
      </c>
      <c r="S39" s="22">
        <f t="shared" si="27"/>
        <v>5235924221.1800003</v>
      </c>
      <c r="T39" s="22">
        <f t="shared" si="28"/>
        <v>1637790</v>
      </c>
      <c r="U39" s="22">
        <f t="shared" si="29"/>
        <v>9507435010.3600006</v>
      </c>
      <c r="V39" s="11"/>
    </row>
    <row r="40" spans="1:22" s="5" customFormat="1">
      <c r="A40" s="18">
        <v>33</v>
      </c>
      <c r="B40" s="31" t="s">
        <v>92</v>
      </c>
      <c r="C40" s="1" t="s">
        <v>93</v>
      </c>
      <c r="D40" s="23">
        <v>2372</v>
      </c>
      <c r="E40" s="23">
        <v>958384885.14999998</v>
      </c>
      <c r="F40" s="23">
        <v>7270</v>
      </c>
      <c r="G40" s="23">
        <v>1180588845.29</v>
      </c>
      <c r="H40" s="23">
        <v>7842</v>
      </c>
      <c r="I40" s="23">
        <v>2086194375.0594001</v>
      </c>
      <c r="J40" s="23">
        <v>15545</v>
      </c>
      <c r="K40" s="23">
        <v>1510557009.9433</v>
      </c>
      <c r="L40" s="21">
        <f t="shared" si="0"/>
        <v>33029</v>
      </c>
      <c r="M40" s="21">
        <f t="shared" si="1"/>
        <v>5735725115.4427004</v>
      </c>
      <c r="N40" s="23">
        <v>2068</v>
      </c>
      <c r="O40" s="23">
        <v>1549935602.1800001</v>
      </c>
      <c r="P40" s="23">
        <v>2084</v>
      </c>
      <c r="Q40" s="23">
        <v>1900295568.6700001</v>
      </c>
      <c r="R40" s="21">
        <f t="shared" si="10"/>
        <v>4152</v>
      </c>
      <c r="S40" s="21">
        <f t="shared" si="11"/>
        <v>3450231170.8500004</v>
      </c>
      <c r="T40" s="21">
        <f t="shared" si="3"/>
        <v>37181</v>
      </c>
      <c r="U40" s="21">
        <f t="shared" si="4"/>
        <v>9185956286.2927017</v>
      </c>
      <c r="V40" s="11"/>
    </row>
    <row r="41" spans="1:22" s="5" customFormat="1">
      <c r="A41" s="15">
        <v>34</v>
      </c>
      <c r="B41" s="30" t="s">
        <v>86</v>
      </c>
      <c r="C41" s="17" t="s">
        <v>87</v>
      </c>
      <c r="D41" s="22">
        <v>1063</v>
      </c>
      <c r="E41" s="22">
        <v>1647815076.5999999</v>
      </c>
      <c r="F41" s="22">
        <v>5612</v>
      </c>
      <c r="G41" s="22">
        <v>913569089.58000004</v>
      </c>
      <c r="H41" s="22">
        <v>2507</v>
      </c>
      <c r="I41" s="22">
        <v>1506551388.28</v>
      </c>
      <c r="J41" s="22">
        <v>3708</v>
      </c>
      <c r="K41" s="22">
        <v>894388417.47000003</v>
      </c>
      <c r="L41" s="22">
        <f t="shared" si="0"/>
        <v>12890</v>
      </c>
      <c r="M41" s="22">
        <f t="shared" si="1"/>
        <v>4962323971.9300003</v>
      </c>
      <c r="N41" s="22">
        <v>503</v>
      </c>
      <c r="O41" s="22">
        <v>1321725563.77</v>
      </c>
      <c r="P41" s="22">
        <v>599</v>
      </c>
      <c r="Q41" s="22">
        <v>2677422647.21</v>
      </c>
      <c r="R41" s="22">
        <f t="shared" si="10"/>
        <v>1102</v>
      </c>
      <c r="S41" s="22">
        <f t="shared" si="11"/>
        <v>3999148210.98</v>
      </c>
      <c r="T41" s="22">
        <f t="shared" si="3"/>
        <v>13992</v>
      </c>
      <c r="U41" s="22">
        <f t="shared" si="4"/>
        <v>8961472182.9099998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870</v>
      </c>
      <c r="E42" s="23">
        <v>1278275100.9100001</v>
      </c>
      <c r="F42" s="23">
        <v>6549</v>
      </c>
      <c r="G42" s="23">
        <v>1154351965.27</v>
      </c>
      <c r="H42" s="23">
        <v>269</v>
      </c>
      <c r="I42" s="23">
        <v>316936005.43000001</v>
      </c>
      <c r="J42" s="23">
        <v>2076</v>
      </c>
      <c r="K42" s="23">
        <v>263240740.78</v>
      </c>
      <c r="L42" s="21">
        <f t="shared" si="0"/>
        <v>9764</v>
      </c>
      <c r="M42" s="21">
        <f t="shared" si="1"/>
        <v>3012803812.3900003</v>
      </c>
      <c r="N42" s="23">
        <v>610</v>
      </c>
      <c r="O42" s="23">
        <v>2127733861.23</v>
      </c>
      <c r="P42" s="23">
        <v>599</v>
      </c>
      <c r="Q42" s="23">
        <v>2223687254.9499998</v>
      </c>
      <c r="R42" s="21">
        <f t="shared" si="10"/>
        <v>1209</v>
      </c>
      <c r="S42" s="21">
        <f t="shared" si="11"/>
        <v>4351421116.1800003</v>
      </c>
      <c r="T42" s="21">
        <f t="shared" si="3"/>
        <v>10973</v>
      </c>
      <c r="U42" s="21">
        <f t="shared" si="4"/>
        <v>7364224928.5700006</v>
      </c>
      <c r="V42" s="11"/>
    </row>
    <row r="43" spans="1:22" s="5" customFormat="1">
      <c r="A43" s="15">
        <v>36</v>
      </c>
      <c r="B43" s="30" t="s">
        <v>106</v>
      </c>
      <c r="C43" s="17" t="s">
        <v>107</v>
      </c>
      <c r="D43" s="22">
        <v>3114</v>
      </c>
      <c r="E43" s="22">
        <v>1016337576.54</v>
      </c>
      <c r="F43" s="22">
        <v>9479</v>
      </c>
      <c r="G43" s="22">
        <v>556257010.53009999</v>
      </c>
      <c r="H43" s="22">
        <v>70643</v>
      </c>
      <c r="I43" s="22">
        <v>1263278594.8417001</v>
      </c>
      <c r="J43" s="22">
        <v>147642</v>
      </c>
      <c r="K43" s="22">
        <v>1059863219.4299999</v>
      </c>
      <c r="L43" s="22">
        <f t="shared" si="0"/>
        <v>230878</v>
      </c>
      <c r="M43" s="22">
        <f t="shared" si="1"/>
        <v>3895736401.3417997</v>
      </c>
      <c r="N43" s="22">
        <v>280</v>
      </c>
      <c r="O43" s="22">
        <v>466555066.44</v>
      </c>
      <c r="P43" s="22">
        <v>371</v>
      </c>
      <c r="Q43" s="22">
        <v>1131538383.1400001</v>
      </c>
      <c r="R43" s="22">
        <f t="shared" si="10"/>
        <v>651</v>
      </c>
      <c r="S43" s="22">
        <f t="shared" si="11"/>
        <v>1598093449.5800002</v>
      </c>
      <c r="T43" s="22">
        <f t="shared" si="3"/>
        <v>231529</v>
      </c>
      <c r="U43" s="22">
        <f t="shared" si="4"/>
        <v>5493829850.9217997</v>
      </c>
      <c r="V43" s="11"/>
    </row>
    <row r="44" spans="1:22" s="5" customFormat="1">
      <c r="A44" s="18">
        <v>37</v>
      </c>
      <c r="B44" s="31" t="s">
        <v>94</v>
      </c>
      <c r="C44" s="1" t="s">
        <v>95</v>
      </c>
      <c r="D44" s="23">
        <v>583</v>
      </c>
      <c r="E44" s="23">
        <v>818562741.39999998</v>
      </c>
      <c r="F44" s="23">
        <v>2519</v>
      </c>
      <c r="G44" s="23">
        <v>443900648.31999999</v>
      </c>
      <c r="H44" s="23">
        <v>178</v>
      </c>
      <c r="I44" s="23">
        <v>706985165.37</v>
      </c>
      <c r="J44" s="23">
        <v>2266</v>
      </c>
      <c r="K44" s="23">
        <v>1037552415.0086</v>
      </c>
      <c r="L44" s="21">
        <f t="shared" ref="L44:L47" si="30">D44+F44+H44+J44</f>
        <v>5546</v>
      </c>
      <c r="M44" s="21">
        <f t="shared" ref="M44:M47" si="31">E44+G44+I44+K44</f>
        <v>3007000970.0986004</v>
      </c>
      <c r="N44" s="23">
        <v>322</v>
      </c>
      <c r="O44" s="23">
        <v>1135265779.4400001</v>
      </c>
      <c r="P44" s="23">
        <v>248</v>
      </c>
      <c r="Q44" s="23">
        <v>1325875701.45</v>
      </c>
      <c r="R44" s="21">
        <f t="shared" ref="R44:R47" si="32">N44+P44</f>
        <v>570</v>
      </c>
      <c r="S44" s="21">
        <f t="shared" ref="S44:S47" si="33">O44+Q44</f>
        <v>2461141480.8900003</v>
      </c>
      <c r="T44" s="21">
        <f t="shared" ref="T44:T47" si="34">L44+R44</f>
        <v>6116</v>
      </c>
      <c r="U44" s="21">
        <f t="shared" ref="U44:U47" si="35">M44+S44</f>
        <v>5468142450.9886007</v>
      </c>
      <c r="V44" s="11"/>
    </row>
    <row r="45" spans="1:22" s="5" customFormat="1">
      <c r="A45" s="15">
        <v>38</v>
      </c>
      <c r="B45" s="30" t="s">
        <v>100</v>
      </c>
      <c r="C45" s="17" t="s">
        <v>101</v>
      </c>
      <c r="D45" s="22"/>
      <c r="E45" s="22"/>
      <c r="F45" s="22"/>
      <c r="G45" s="22"/>
      <c r="H45" s="22">
        <v>145127</v>
      </c>
      <c r="I45" s="22">
        <v>1062983201.87</v>
      </c>
      <c r="J45" s="22">
        <v>2389649</v>
      </c>
      <c r="K45" s="22">
        <v>1535588793.5999999</v>
      </c>
      <c r="L45" s="22">
        <f t="shared" si="30"/>
        <v>2534776</v>
      </c>
      <c r="M45" s="22">
        <f t="shared" si="31"/>
        <v>2598571995.4699998</v>
      </c>
      <c r="N45" s="22">
        <v>10196</v>
      </c>
      <c r="O45" s="22">
        <v>1554700309.3499999</v>
      </c>
      <c r="P45" s="22">
        <v>10119</v>
      </c>
      <c r="Q45" s="22">
        <v>1082102774.52</v>
      </c>
      <c r="R45" s="22">
        <f t="shared" si="32"/>
        <v>20315</v>
      </c>
      <c r="S45" s="22">
        <f t="shared" si="33"/>
        <v>2636803083.8699999</v>
      </c>
      <c r="T45" s="22">
        <f t="shared" si="34"/>
        <v>2555091</v>
      </c>
      <c r="U45" s="22">
        <f t="shared" si="35"/>
        <v>5235375079.3400002</v>
      </c>
      <c r="V45" s="11"/>
    </row>
    <row r="46" spans="1:22" s="5" customFormat="1">
      <c r="A46" s="18">
        <v>39</v>
      </c>
      <c r="B46" s="31" t="s">
        <v>98</v>
      </c>
      <c r="C46" s="1" t="s">
        <v>99</v>
      </c>
      <c r="D46" s="23">
        <v>31</v>
      </c>
      <c r="E46" s="23">
        <v>324420853.44</v>
      </c>
      <c r="F46" s="23">
        <v>51</v>
      </c>
      <c r="G46" s="23">
        <v>16137361.4</v>
      </c>
      <c r="H46" s="23">
        <v>15</v>
      </c>
      <c r="I46" s="23">
        <v>43834209.700000003</v>
      </c>
      <c r="J46" s="23">
        <v>3161</v>
      </c>
      <c r="K46" s="23">
        <v>1788689280.27</v>
      </c>
      <c r="L46" s="21">
        <f t="shared" si="30"/>
        <v>3258</v>
      </c>
      <c r="M46" s="21">
        <f t="shared" si="31"/>
        <v>2173081704.8099999</v>
      </c>
      <c r="N46" s="23">
        <v>180</v>
      </c>
      <c r="O46" s="23">
        <v>2066135905.6300001</v>
      </c>
      <c r="P46" s="23">
        <v>45</v>
      </c>
      <c r="Q46" s="23">
        <v>625367162.41999996</v>
      </c>
      <c r="R46" s="21">
        <f t="shared" si="32"/>
        <v>225</v>
      </c>
      <c r="S46" s="21">
        <f t="shared" si="33"/>
        <v>2691503068.0500002</v>
      </c>
      <c r="T46" s="21">
        <f t="shared" si="34"/>
        <v>3483</v>
      </c>
      <c r="U46" s="21">
        <f t="shared" si="35"/>
        <v>4864584772.8600006</v>
      </c>
      <c r="V46" s="11"/>
    </row>
    <row r="47" spans="1:22" s="5" customFormat="1">
      <c r="A47" s="15">
        <v>40</v>
      </c>
      <c r="B47" s="30" t="s">
        <v>134</v>
      </c>
      <c r="C47" s="17" t="s">
        <v>135</v>
      </c>
      <c r="D47" s="22">
        <v>189</v>
      </c>
      <c r="E47" s="22">
        <v>961014688.37</v>
      </c>
      <c r="F47" s="22">
        <v>149</v>
      </c>
      <c r="G47" s="22">
        <v>56851183.149999999</v>
      </c>
      <c r="H47" s="22">
        <v>198</v>
      </c>
      <c r="I47" s="22">
        <v>811435541.28999996</v>
      </c>
      <c r="J47" s="22">
        <v>691</v>
      </c>
      <c r="K47" s="22">
        <v>194518447.16</v>
      </c>
      <c r="L47" s="22">
        <f t="shared" si="30"/>
        <v>1227</v>
      </c>
      <c r="M47" s="22">
        <f t="shared" si="31"/>
        <v>2023819859.97</v>
      </c>
      <c r="N47" s="22">
        <v>323</v>
      </c>
      <c r="O47" s="22">
        <v>440670707.76999998</v>
      </c>
      <c r="P47" s="22">
        <v>494</v>
      </c>
      <c r="Q47" s="22">
        <v>1961774696.95</v>
      </c>
      <c r="R47" s="22">
        <f t="shared" si="32"/>
        <v>817</v>
      </c>
      <c r="S47" s="22">
        <f t="shared" si="33"/>
        <v>2402445404.7200003</v>
      </c>
      <c r="T47" s="22">
        <f t="shared" si="34"/>
        <v>2044</v>
      </c>
      <c r="U47" s="22">
        <f t="shared" si="35"/>
        <v>4426265264.6900005</v>
      </c>
      <c r="V47" s="11"/>
    </row>
    <row r="48" spans="1:22" s="5" customFormat="1">
      <c r="A48" s="18">
        <v>41</v>
      </c>
      <c r="B48" s="31" t="s">
        <v>108</v>
      </c>
      <c r="C48" s="1" t="s">
        <v>109</v>
      </c>
      <c r="D48" s="23"/>
      <c r="E48" s="23"/>
      <c r="F48" s="23"/>
      <c r="G48" s="23"/>
      <c r="H48" s="23">
        <v>1441</v>
      </c>
      <c r="I48" s="23">
        <v>1408639326.8</v>
      </c>
      <c r="J48" s="23">
        <v>1320</v>
      </c>
      <c r="K48" s="23">
        <v>1585604933.76</v>
      </c>
      <c r="L48" s="21">
        <f t="shared" si="0"/>
        <v>2761</v>
      </c>
      <c r="M48" s="21">
        <f t="shared" si="1"/>
        <v>2994244260.5599999</v>
      </c>
      <c r="N48" s="23">
        <v>288</v>
      </c>
      <c r="O48" s="23">
        <v>449617895.69999999</v>
      </c>
      <c r="P48" s="23">
        <v>321</v>
      </c>
      <c r="Q48" s="23">
        <v>272602177.19</v>
      </c>
      <c r="R48" s="21">
        <f t="shared" si="10"/>
        <v>609</v>
      </c>
      <c r="S48" s="21">
        <f t="shared" si="11"/>
        <v>722220072.88999999</v>
      </c>
      <c r="T48" s="21">
        <f t="shared" si="3"/>
        <v>3370</v>
      </c>
      <c r="U48" s="21">
        <f t="shared" si="4"/>
        <v>3716464333.4499998</v>
      </c>
      <c r="V48" s="11"/>
    </row>
    <row r="49" spans="1:22" s="5" customFormat="1">
      <c r="A49" s="15">
        <v>42</v>
      </c>
      <c r="B49" s="30" t="s">
        <v>102</v>
      </c>
      <c r="C49" s="17" t="s">
        <v>103</v>
      </c>
      <c r="D49" s="22">
        <v>871</v>
      </c>
      <c r="E49" s="22">
        <v>439358206.64999998</v>
      </c>
      <c r="F49" s="22">
        <v>2078</v>
      </c>
      <c r="G49" s="22">
        <v>111899832.83</v>
      </c>
      <c r="H49" s="22">
        <v>131983</v>
      </c>
      <c r="I49" s="22">
        <v>643410713.01999998</v>
      </c>
      <c r="J49" s="22">
        <v>353332</v>
      </c>
      <c r="K49" s="22">
        <v>854125076.67820001</v>
      </c>
      <c r="L49" s="22">
        <f t="shared" si="0"/>
        <v>488264</v>
      </c>
      <c r="M49" s="22">
        <f t="shared" si="1"/>
        <v>2048793829.1782</v>
      </c>
      <c r="N49" s="22">
        <v>445</v>
      </c>
      <c r="O49" s="22">
        <v>697565502.94000006</v>
      </c>
      <c r="P49" s="22">
        <v>381</v>
      </c>
      <c r="Q49" s="22">
        <v>771386289.67999995</v>
      </c>
      <c r="R49" s="22">
        <f t="shared" si="10"/>
        <v>826</v>
      </c>
      <c r="S49" s="22">
        <f t="shared" si="11"/>
        <v>1468951792.6199999</v>
      </c>
      <c r="T49" s="22">
        <f t="shared" si="3"/>
        <v>489090</v>
      </c>
      <c r="U49" s="22">
        <f t="shared" si="4"/>
        <v>3517745621.7981997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102</v>
      </c>
      <c r="E50" s="23">
        <v>142692622.5</v>
      </c>
      <c r="F50" s="23">
        <v>690</v>
      </c>
      <c r="G50" s="23">
        <v>121695269.22</v>
      </c>
      <c r="H50" s="23">
        <v>293</v>
      </c>
      <c r="I50" s="23">
        <v>632061922.85000002</v>
      </c>
      <c r="J50" s="23">
        <v>1773</v>
      </c>
      <c r="K50" s="23">
        <v>496239697.73000002</v>
      </c>
      <c r="L50" s="21">
        <f t="shared" si="0"/>
        <v>2858</v>
      </c>
      <c r="M50" s="21">
        <f t="shared" si="1"/>
        <v>1392689512.3000002</v>
      </c>
      <c r="N50" s="23">
        <v>118</v>
      </c>
      <c r="O50" s="23">
        <v>860473825.21000004</v>
      </c>
      <c r="P50" s="23">
        <v>138</v>
      </c>
      <c r="Q50" s="23">
        <v>1260376592.55</v>
      </c>
      <c r="R50" s="21">
        <f t="shared" si="10"/>
        <v>256</v>
      </c>
      <c r="S50" s="21">
        <f t="shared" si="11"/>
        <v>2120850417.76</v>
      </c>
      <c r="T50" s="21">
        <f t="shared" si="3"/>
        <v>3114</v>
      </c>
      <c r="U50" s="21">
        <f t="shared" si="4"/>
        <v>3513539930.0600004</v>
      </c>
      <c r="V50" s="11"/>
    </row>
    <row r="51" spans="1:22" s="5" customFormat="1">
      <c r="A51" s="15">
        <v>44</v>
      </c>
      <c r="B51" s="30" t="s">
        <v>120</v>
      </c>
      <c r="C51" s="17" t="s">
        <v>121</v>
      </c>
      <c r="D51" s="22">
        <v>306</v>
      </c>
      <c r="E51" s="22">
        <v>516967106.47000003</v>
      </c>
      <c r="F51" s="22">
        <v>1013</v>
      </c>
      <c r="G51" s="22">
        <v>61542760.381499998</v>
      </c>
      <c r="H51" s="22">
        <v>91259</v>
      </c>
      <c r="I51" s="22">
        <v>259774971.43000001</v>
      </c>
      <c r="J51" s="22">
        <v>772349</v>
      </c>
      <c r="K51" s="22">
        <v>706724409.18840003</v>
      </c>
      <c r="L51" s="22">
        <f t="shared" si="0"/>
        <v>864927</v>
      </c>
      <c r="M51" s="22">
        <f t="shared" si="1"/>
        <v>1545009247.4699001</v>
      </c>
      <c r="N51" s="22">
        <v>2078</v>
      </c>
      <c r="O51" s="22">
        <v>616000600.80999994</v>
      </c>
      <c r="P51" s="22">
        <v>345</v>
      </c>
      <c r="Q51" s="22">
        <v>633499919.70000005</v>
      </c>
      <c r="R51" s="22">
        <f t="shared" si="10"/>
        <v>2423</v>
      </c>
      <c r="S51" s="22">
        <f t="shared" si="11"/>
        <v>1249500520.51</v>
      </c>
      <c r="T51" s="22">
        <f t="shared" si="3"/>
        <v>867350</v>
      </c>
      <c r="U51" s="22">
        <f t="shared" si="4"/>
        <v>2794509767.9799004</v>
      </c>
      <c r="V51" s="11"/>
    </row>
    <row r="52" spans="1:22" s="5" customFormat="1">
      <c r="A52" s="18">
        <v>45</v>
      </c>
      <c r="B52" s="31" t="s">
        <v>76</v>
      </c>
      <c r="C52" s="1" t="s">
        <v>77</v>
      </c>
      <c r="D52" s="23">
        <v>5097</v>
      </c>
      <c r="E52" s="23">
        <v>484902346.69</v>
      </c>
      <c r="F52" s="23">
        <v>3606</v>
      </c>
      <c r="G52" s="23">
        <v>245718635.61000001</v>
      </c>
      <c r="H52" s="23">
        <v>3027</v>
      </c>
      <c r="I52" s="23">
        <v>158112461.28</v>
      </c>
      <c r="J52" s="23">
        <v>4455</v>
      </c>
      <c r="K52" s="23">
        <v>664336073.69000006</v>
      </c>
      <c r="L52" s="21">
        <f t="shared" si="0"/>
        <v>16185</v>
      </c>
      <c r="M52" s="21">
        <f t="shared" si="1"/>
        <v>1553069517.27</v>
      </c>
      <c r="N52" s="23">
        <v>139</v>
      </c>
      <c r="O52" s="23">
        <v>696860881.39999998</v>
      </c>
      <c r="P52" s="23">
        <v>288</v>
      </c>
      <c r="Q52" s="23">
        <v>427241075.45999998</v>
      </c>
      <c r="R52" s="21">
        <f t="shared" si="10"/>
        <v>427</v>
      </c>
      <c r="S52" s="21">
        <f t="shared" si="11"/>
        <v>1124101956.8599999</v>
      </c>
      <c r="T52" s="21">
        <f t="shared" si="3"/>
        <v>16612</v>
      </c>
      <c r="U52" s="21">
        <f t="shared" si="4"/>
        <v>2677171474.1300001</v>
      </c>
      <c r="V52" s="11"/>
    </row>
    <row r="53" spans="1:22" s="5" customFormat="1">
      <c r="A53" s="15">
        <v>46</v>
      </c>
      <c r="B53" s="16" t="s">
        <v>118</v>
      </c>
      <c r="C53" s="17" t="s">
        <v>119</v>
      </c>
      <c r="D53" s="22">
        <v>910</v>
      </c>
      <c r="E53" s="22">
        <v>325563289.64999998</v>
      </c>
      <c r="F53" s="22">
        <v>630</v>
      </c>
      <c r="G53" s="22">
        <v>49975200.060000002</v>
      </c>
      <c r="H53" s="22">
        <v>61099</v>
      </c>
      <c r="I53" s="22">
        <v>413633007.85000002</v>
      </c>
      <c r="J53" s="22">
        <v>6983</v>
      </c>
      <c r="K53" s="22">
        <v>497466025.57999998</v>
      </c>
      <c r="L53" s="22">
        <f t="shared" si="0"/>
        <v>69622</v>
      </c>
      <c r="M53" s="22">
        <f t="shared" si="1"/>
        <v>1286637523.1399999</v>
      </c>
      <c r="N53" s="22">
        <v>1465</v>
      </c>
      <c r="O53" s="22">
        <v>528671194.77999997</v>
      </c>
      <c r="P53" s="22">
        <v>1629</v>
      </c>
      <c r="Q53" s="22">
        <v>803144773.08000004</v>
      </c>
      <c r="R53" s="22">
        <f t="shared" si="10"/>
        <v>3094</v>
      </c>
      <c r="S53" s="22">
        <f t="shared" si="11"/>
        <v>1331815967.8600001</v>
      </c>
      <c r="T53" s="22">
        <f t="shared" si="3"/>
        <v>72716</v>
      </c>
      <c r="U53" s="22">
        <f t="shared" si="4"/>
        <v>2618453491</v>
      </c>
      <c r="V53" s="11"/>
    </row>
    <row r="54" spans="1:22" s="5" customFormat="1">
      <c r="A54" s="18">
        <v>47</v>
      </c>
      <c r="B54" s="31" t="s">
        <v>110</v>
      </c>
      <c r="C54" s="1" t="s">
        <v>111</v>
      </c>
      <c r="D54" s="23">
        <v>156</v>
      </c>
      <c r="E54" s="23">
        <v>612350239.73000002</v>
      </c>
      <c r="F54" s="23">
        <v>1</v>
      </c>
      <c r="G54" s="23">
        <v>49271</v>
      </c>
      <c r="H54" s="23">
        <v>73</v>
      </c>
      <c r="I54" s="23">
        <v>150284924.12</v>
      </c>
      <c r="J54" s="23">
        <v>409</v>
      </c>
      <c r="K54" s="23">
        <v>187153788.69</v>
      </c>
      <c r="L54" s="21">
        <f t="shared" si="0"/>
        <v>639</v>
      </c>
      <c r="M54" s="21">
        <f t="shared" si="1"/>
        <v>949838223.53999996</v>
      </c>
      <c r="N54" s="23">
        <v>13</v>
      </c>
      <c r="O54" s="23">
        <v>355000000</v>
      </c>
      <c r="P54" s="23">
        <v>27</v>
      </c>
      <c r="Q54" s="23">
        <v>906750000</v>
      </c>
      <c r="R54" s="21">
        <f t="shared" si="10"/>
        <v>40</v>
      </c>
      <c r="S54" s="21">
        <f t="shared" si="11"/>
        <v>1261750000</v>
      </c>
      <c r="T54" s="21">
        <f t="shared" si="3"/>
        <v>679</v>
      </c>
      <c r="U54" s="21">
        <f t="shared" si="4"/>
        <v>2211588223.54</v>
      </c>
      <c r="V54" s="11"/>
    </row>
    <row r="55" spans="1:22" s="5" customFormat="1">
      <c r="A55" s="15">
        <v>48</v>
      </c>
      <c r="B55" s="30" t="s">
        <v>122</v>
      </c>
      <c r="C55" s="17" t="s">
        <v>123</v>
      </c>
      <c r="D55" s="22">
        <v>126</v>
      </c>
      <c r="E55" s="22">
        <v>13323780.49</v>
      </c>
      <c r="F55" s="22">
        <v>1399</v>
      </c>
      <c r="G55" s="22">
        <v>139595107.74000001</v>
      </c>
      <c r="H55" s="22">
        <v>1755</v>
      </c>
      <c r="I55" s="22">
        <v>373209154.69730002</v>
      </c>
      <c r="J55" s="22">
        <v>6772</v>
      </c>
      <c r="K55" s="22">
        <v>669007828.58990002</v>
      </c>
      <c r="L55" s="22">
        <f t="shared" si="0"/>
        <v>10052</v>
      </c>
      <c r="M55" s="22">
        <f t="shared" si="1"/>
        <v>1195135871.5172</v>
      </c>
      <c r="N55" s="22">
        <v>1115</v>
      </c>
      <c r="O55" s="22">
        <v>676800947.91999996</v>
      </c>
      <c r="P55" s="22">
        <v>438</v>
      </c>
      <c r="Q55" s="22">
        <v>254723060.19</v>
      </c>
      <c r="R55" s="22">
        <f t="shared" si="10"/>
        <v>1553</v>
      </c>
      <c r="S55" s="22">
        <f t="shared" si="11"/>
        <v>931524008.1099999</v>
      </c>
      <c r="T55" s="22">
        <f t="shared" si="3"/>
        <v>11605</v>
      </c>
      <c r="U55" s="22">
        <f t="shared" si="4"/>
        <v>2126659879.6271999</v>
      </c>
      <c r="V55" s="11"/>
    </row>
    <row r="56" spans="1:22" s="5" customFormat="1">
      <c r="A56" s="18">
        <v>49</v>
      </c>
      <c r="B56" s="31" t="s">
        <v>104</v>
      </c>
      <c r="C56" s="1" t="s">
        <v>105</v>
      </c>
      <c r="D56" s="23">
        <v>2</v>
      </c>
      <c r="E56" s="23">
        <v>20000000</v>
      </c>
      <c r="F56" s="23">
        <v>51</v>
      </c>
      <c r="G56" s="23">
        <v>11645387.08</v>
      </c>
      <c r="H56" s="23">
        <v>716</v>
      </c>
      <c r="I56" s="23">
        <v>297539262.89999998</v>
      </c>
      <c r="J56" s="23">
        <v>2524</v>
      </c>
      <c r="K56" s="23">
        <v>814725025.84000003</v>
      </c>
      <c r="L56" s="21">
        <f t="shared" si="0"/>
        <v>3293</v>
      </c>
      <c r="M56" s="21">
        <f t="shared" si="1"/>
        <v>1143909675.8199999</v>
      </c>
      <c r="N56" s="23">
        <v>529</v>
      </c>
      <c r="O56" s="23">
        <v>731239425.44000006</v>
      </c>
      <c r="P56" s="23">
        <v>102</v>
      </c>
      <c r="Q56" s="23">
        <v>217493301.18000001</v>
      </c>
      <c r="R56" s="21">
        <f t="shared" si="10"/>
        <v>631</v>
      </c>
      <c r="S56" s="21">
        <f t="shared" si="11"/>
        <v>948732726.62000012</v>
      </c>
      <c r="T56" s="21">
        <f t="shared" si="3"/>
        <v>3924</v>
      </c>
      <c r="U56" s="21">
        <f t="shared" si="4"/>
        <v>2092642402.4400001</v>
      </c>
      <c r="V56" s="11"/>
    </row>
    <row r="57" spans="1:22" s="5" customFormat="1">
      <c r="A57" s="15">
        <v>50</v>
      </c>
      <c r="B57" s="30" t="s">
        <v>130</v>
      </c>
      <c r="C57" s="17" t="s">
        <v>131</v>
      </c>
      <c r="D57" s="22">
        <v>448</v>
      </c>
      <c r="E57" s="22">
        <v>197148691.72999999</v>
      </c>
      <c r="F57" s="22">
        <v>1691</v>
      </c>
      <c r="G57" s="22">
        <v>225247370.75999999</v>
      </c>
      <c r="H57" s="22">
        <v>1052</v>
      </c>
      <c r="I57" s="22">
        <v>153628715.84729999</v>
      </c>
      <c r="J57" s="22">
        <v>6585</v>
      </c>
      <c r="K57" s="22">
        <v>629905126.08410001</v>
      </c>
      <c r="L57" s="22">
        <f t="shared" si="0"/>
        <v>9776</v>
      </c>
      <c r="M57" s="22">
        <f t="shared" si="1"/>
        <v>1205929904.4214001</v>
      </c>
      <c r="N57" s="22">
        <v>429</v>
      </c>
      <c r="O57" s="22">
        <v>632653516.82000005</v>
      </c>
      <c r="P57" s="22">
        <v>347</v>
      </c>
      <c r="Q57" s="22">
        <v>120736353.91</v>
      </c>
      <c r="R57" s="22">
        <f t="shared" si="10"/>
        <v>776</v>
      </c>
      <c r="S57" s="22">
        <f t="shared" si="11"/>
        <v>753389870.73000002</v>
      </c>
      <c r="T57" s="22">
        <f t="shared" si="3"/>
        <v>10552</v>
      </c>
      <c r="U57" s="22">
        <f t="shared" si="4"/>
        <v>1959319775.1514001</v>
      </c>
      <c r="V57" s="11"/>
    </row>
    <row r="58" spans="1:22" s="5" customFormat="1">
      <c r="A58" s="18">
        <v>51</v>
      </c>
      <c r="B58" s="31" t="s">
        <v>126</v>
      </c>
      <c r="C58" s="1" t="s">
        <v>127</v>
      </c>
      <c r="D58" s="23">
        <v>347</v>
      </c>
      <c r="E58" s="23">
        <v>56196224.579999998</v>
      </c>
      <c r="F58" s="23">
        <v>442</v>
      </c>
      <c r="G58" s="23">
        <v>16613792.640000001</v>
      </c>
      <c r="H58" s="23">
        <v>31384</v>
      </c>
      <c r="I58" s="23">
        <v>845249493.88999999</v>
      </c>
      <c r="J58" s="23">
        <v>1662</v>
      </c>
      <c r="K58" s="23">
        <v>75615397.200000003</v>
      </c>
      <c r="L58" s="21">
        <f t="shared" si="0"/>
        <v>33835</v>
      </c>
      <c r="M58" s="21">
        <f t="shared" si="1"/>
        <v>993674908.31000006</v>
      </c>
      <c r="N58" s="23">
        <v>507</v>
      </c>
      <c r="O58" s="23">
        <v>59069005.549999997</v>
      </c>
      <c r="P58" s="23">
        <v>1349</v>
      </c>
      <c r="Q58" s="23">
        <v>868274590.41999996</v>
      </c>
      <c r="R58" s="21">
        <f t="shared" si="10"/>
        <v>1856</v>
      </c>
      <c r="S58" s="21">
        <f t="shared" si="11"/>
        <v>927343595.96999991</v>
      </c>
      <c r="T58" s="21">
        <f t="shared" si="3"/>
        <v>35691</v>
      </c>
      <c r="U58" s="21">
        <f t="shared" si="4"/>
        <v>1921018504.28</v>
      </c>
      <c r="V58" s="11"/>
    </row>
    <row r="59" spans="1:22" s="5" customFormat="1">
      <c r="A59" s="15">
        <v>52</v>
      </c>
      <c r="B59" s="30" t="s">
        <v>128</v>
      </c>
      <c r="C59" s="17" t="s">
        <v>129</v>
      </c>
      <c r="D59" s="22">
        <v>1611</v>
      </c>
      <c r="E59" s="22">
        <v>57468413.549999997</v>
      </c>
      <c r="F59" s="22">
        <v>13436</v>
      </c>
      <c r="G59" s="22">
        <v>300642129.44999999</v>
      </c>
      <c r="H59" s="22">
        <v>14948</v>
      </c>
      <c r="I59" s="22">
        <v>253734332.80000001</v>
      </c>
      <c r="J59" s="22">
        <v>31200</v>
      </c>
      <c r="K59" s="22">
        <v>479529071.23000002</v>
      </c>
      <c r="L59" s="22">
        <f t="shared" si="0"/>
        <v>61195</v>
      </c>
      <c r="M59" s="22">
        <f t="shared" si="1"/>
        <v>1091373947.03</v>
      </c>
      <c r="N59" s="22">
        <v>3747</v>
      </c>
      <c r="O59" s="22">
        <v>610902177.16999996</v>
      </c>
      <c r="P59" s="22">
        <v>852</v>
      </c>
      <c r="Q59" s="22">
        <v>141816498.13999999</v>
      </c>
      <c r="R59" s="22">
        <f t="shared" si="10"/>
        <v>4599</v>
      </c>
      <c r="S59" s="22">
        <f t="shared" si="11"/>
        <v>752718675.30999994</v>
      </c>
      <c r="T59" s="22">
        <f t="shared" si="3"/>
        <v>65794</v>
      </c>
      <c r="U59" s="22">
        <f t="shared" si="4"/>
        <v>1844092622.3399999</v>
      </c>
      <c r="V59" s="11"/>
    </row>
    <row r="60" spans="1:22" s="5" customFormat="1">
      <c r="A60" s="18">
        <v>53</v>
      </c>
      <c r="B60" s="31" t="s">
        <v>124</v>
      </c>
      <c r="C60" s="1" t="s">
        <v>125</v>
      </c>
      <c r="D60" s="23">
        <v>1404</v>
      </c>
      <c r="E60" s="23">
        <v>37842866.109999999</v>
      </c>
      <c r="F60" s="23">
        <v>6468</v>
      </c>
      <c r="G60" s="23">
        <v>231203517.9851</v>
      </c>
      <c r="H60" s="23">
        <v>36422</v>
      </c>
      <c r="I60" s="23">
        <v>220391416.53999999</v>
      </c>
      <c r="J60" s="23">
        <v>26464</v>
      </c>
      <c r="K60" s="23">
        <v>456582715.6433</v>
      </c>
      <c r="L60" s="21">
        <f t="shared" si="0"/>
        <v>70758</v>
      </c>
      <c r="M60" s="21">
        <f t="shared" si="1"/>
        <v>946020516.27839994</v>
      </c>
      <c r="N60" s="23">
        <v>17151</v>
      </c>
      <c r="O60" s="23">
        <v>584145870.69000006</v>
      </c>
      <c r="P60" s="23">
        <v>1015</v>
      </c>
      <c r="Q60" s="23">
        <v>154612870.00999999</v>
      </c>
      <c r="R60" s="21">
        <f t="shared" si="10"/>
        <v>18166</v>
      </c>
      <c r="S60" s="21">
        <f t="shared" si="11"/>
        <v>738758740.70000005</v>
      </c>
      <c r="T60" s="21">
        <f t="shared" si="3"/>
        <v>88924</v>
      </c>
      <c r="U60" s="21">
        <f t="shared" si="4"/>
        <v>1684779256.9784</v>
      </c>
      <c r="V60" s="11"/>
    </row>
    <row r="61" spans="1:22" s="5" customFormat="1">
      <c r="A61" s="15">
        <v>54</v>
      </c>
      <c r="B61" s="16" t="s">
        <v>116</v>
      </c>
      <c r="C61" s="17" t="s">
        <v>117</v>
      </c>
      <c r="D61" s="22">
        <v>6941</v>
      </c>
      <c r="E61" s="22">
        <v>340620648.63</v>
      </c>
      <c r="F61" s="22">
        <v>7165</v>
      </c>
      <c r="G61" s="22">
        <v>374636450.78979999</v>
      </c>
      <c r="H61" s="22">
        <v>5360</v>
      </c>
      <c r="I61" s="22">
        <v>324368346.64230001</v>
      </c>
      <c r="J61" s="22">
        <v>3059</v>
      </c>
      <c r="K61" s="22">
        <v>165089072.45030001</v>
      </c>
      <c r="L61" s="22">
        <f t="shared" si="0"/>
        <v>22525</v>
      </c>
      <c r="M61" s="22">
        <f t="shared" si="1"/>
        <v>1204714518.5124002</v>
      </c>
      <c r="N61" s="22">
        <v>99</v>
      </c>
      <c r="O61" s="22">
        <v>174800711.59</v>
      </c>
      <c r="P61" s="22">
        <v>51</v>
      </c>
      <c r="Q61" s="22">
        <v>298289012.99000001</v>
      </c>
      <c r="R61" s="22">
        <f t="shared" si="10"/>
        <v>150</v>
      </c>
      <c r="S61" s="22">
        <f t="shared" si="11"/>
        <v>473089724.58000004</v>
      </c>
      <c r="T61" s="22">
        <f t="shared" si="3"/>
        <v>22675</v>
      </c>
      <c r="U61" s="22">
        <f t="shared" si="4"/>
        <v>1677804243.0924001</v>
      </c>
      <c r="V61" s="11"/>
    </row>
    <row r="62" spans="1:22" s="5" customFormat="1">
      <c r="A62" s="18">
        <v>55</v>
      </c>
      <c r="B62" s="31" t="s">
        <v>84</v>
      </c>
      <c r="C62" s="1" t="s">
        <v>85</v>
      </c>
      <c r="D62" s="23"/>
      <c r="E62" s="23"/>
      <c r="F62" s="23"/>
      <c r="G62" s="23"/>
      <c r="H62" s="23">
        <v>13</v>
      </c>
      <c r="I62" s="23">
        <v>26199814.210000001</v>
      </c>
      <c r="J62" s="23"/>
      <c r="K62" s="23"/>
      <c r="L62" s="21">
        <f t="shared" si="0"/>
        <v>13</v>
      </c>
      <c r="M62" s="21">
        <f t="shared" si="1"/>
        <v>26199814.210000001</v>
      </c>
      <c r="N62" s="23">
        <v>1</v>
      </c>
      <c r="O62" s="23">
        <v>500550694.44</v>
      </c>
      <c r="P62" s="23">
        <v>4</v>
      </c>
      <c r="Q62" s="23">
        <v>1071000000</v>
      </c>
      <c r="R62" s="21">
        <f t="shared" si="10"/>
        <v>5</v>
      </c>
      <c r="S62" s="21">
        <f t="shared" si="11"/>
        <v>1571550694.4400001</v>
      </c>
      <c r="T62" s="21">
        <f t="shared" si="3"/>
        <v>18</v>
      </c>
      <c r="U62" s="21">
        <f t="shared" si="4"/>
        <v>1597750508.6500001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36</v>
      </c>
      <c r="E63" s="22">
        <v>158735108.47</v>
      </c>
      <c r="F63" s="22">
        <v>178</v>
      </c>
      <c r="G63" s="22">
        <v>37056526.240000002</v>
      </c>
      <c r="H63" s="22">
        <v>270</v>
      </c>
      <c r="I63" s="22">
        <v>592126163.95000005</v>
      </c>
      <c r="J63" s="22">
        <v>368</v>
      </c>
      <c r="K63" s="22">
        <v>210052750.3479</v>
      </c>
      <c r="L63" s="22">
        <f t="shared" si="0"/>
        <v>852</v>
      </c>
      <c r="M63" s="22">
        <f t="shared" si="1"/>
        <v>997970549.00790012</v>
      </c>
      <c r="N63" s="22">
        <v>78</v>
      </c>
      <c r="O63" s="22">
        <v>52836988.43</v>
      </c>
      <c r="P63" s="22">
        <v>75</v>
      </c>
      <c r="Q63" s="22">
        <v>430163291.72000003</v>
      </c>
      <c r="R63" s="22">
        <f t="shared" si="10"/>
        <v>153</v>
      </c>
      <c r="S63" s="22">
        <f t="shared" si="11"/>
        <v>483000280.15000004</v>
      </c>
      <c r="T63" s="22">
        <f t="shared" si="3"/>
        <v>1005</v>
      </c>
      <c r="U63" s="22">
        <f t="shared" si="4"/>
        <v>1480970829.1579001</v>
      </c>
      <c r="V63" s="11"/>
    </row>
    <row r="64" spans="1:22" s="5" customFormat="1">
      <c r="A64" s="18">
        <v>57</v>
      </c>
      <c r="B64" s="31" t="s">
        <v>142</v>
      </c>
      <c r="C64" s="1" t="s">
        <v>143</v>
      </c>
      <c r="D64" s="23">
        <v>29</v>
      </c>
      <c r="E64" s="23">
        <v>34044986.68</v>
      </c>
      <c r="F64" s="23">
        <v>9</v>
      </c>
      <c r="G64" s="23">
        <v>9354293.4299999997</v>
      </c>
      <c r="H64" s="23">
        <v>171</v>
      </c>
      <c r="I64" s="23">
        <v>45313498.159999996</v>
      </c>
      <c r="J64" s="23">
        <v>348</v>
      </c>
      <c r="K64" s="23">
        <v>37224431.100000001</v>
      </c>
      <c r="L64" s="21">
        <f t="shared" si="0"/>
        <v>557</v>
      </c>
      <c r="M64" s="21">
        <f t="shared" si="1"/>
        <v>125937209.37</v>
      </c>
      <c r="N64" s="23">
        <v>35</v>
      </c>
      <c r="O64" s="23">
        <v>609513450</v>
      </c>
      <c r="P64" s="23">
        <v>34</v>
      </c>
      <c r="Q64" s="23">
        <v>575064813.45000005</v>
      </c>
      <c r="R64" s="21">
        <f t="shared" si="10"/>
        <v>69</v>
      </c>
      <c r="S64" s="21">
        <f t="shared" si="11"/>
        <v>1184578263.45</v>
      </c>
      <c r="T64" s="21">
        <f t="shared" si="3"/>
        <v>626</v>
      </c>
      <c r="U64" s="21">
        <f t="shared" si="4"/>
        <v>1310515472.8200002</v>
      </c>
      <c r="V64" s="11"/>
    </row>
    <row r="65" spans="1:22" s="5" customFormat="1">
      <c r="A65" s="15">
        <v>58</v>
      </c>
      <c r="B65" s="30" t="s">
        <v>138</v>
      </c>
      <c r="C65" s="17" t="s">
        <v>139</v>
      </c>
      <c r="D65" s="22">
        <v>196</v>
      </c>
      <c r="E65" s="22">
        <v>236228880.81999999</v>
      </c>
      <c r="F65" s="22">
        <v>151</v>
      </c>
      <c r="G65" s="22">
        <v>70486266.430000007</v>
      </c>
      <c r="H65" s="22">
        <v>79</v>
      </c>
      <c r="I65" s="22">
        <v>162684873.56999999</v>
      </c>
      <c r="J65" s="22">
        <v>620</v>
      </c>
      <c r="K65" s="22">
        <v>68056292.760000005</v>
      </c>
      <c r="L65" s="22">
        <f t="shared" si="0"/>
        <v>1046</v>
      </c>
      <c r="M65" s="22">
        <f t="shared" si="1"/>
        <v>537456313.58000004</v>
      </c>
      <c r="N65" s="22">
        <v>96</v>
      </c>
      <c r="O65" s="22">
        <v>253374562</v>
      </c>
      <c r="P65" s="22">
        <v>135</v>
      </c>
      <c r="Q65" s="22">
        <v>515332126.43000001</v>
      </c>
      <c r="R65" s="22">
        <f t="shared" si="10"/>
        <v>231</v>
      </c>
      <c r="S65" s="22">
        <f t="shared" si="11"/>
        <v>768706688.43000007</v>
      </c>
      <c r="T65" s="22">
        <f t="shared" si="3"/>
        <v>1277</v>
      </c>
      <c r="U65" s="22">
        <f t="shared" si="4"/>
        <v>1306163002.0100002</v>
      </c>
      <c r="V65" s="11"/>
    </row>
    <row r="66" spans="1:22" s="5" customFormat="1">
      <c r="A66" s="18">
        <v>59</v>
      </c>
      <c r="B66" s="31" t="s">
        <v>132</v>
      </c>
      <c r="C66" s="1" t="s">
        <v>133</v>
      </c>
      <c r="D66" s="23">
        <v>215</v>
      </c>
      <c r="E66" s="23">
        <v>31189918.140000001</v>
      </c>
      <c r="F66" s="23">
        <v>265</v>
      </c>
      <c r="G66" s="23">
        <v>62524380.159999996</v>
      </c>
      <c r="H66" s="23">
        <v>2145</v>
      </c>
      <c r="I66" s="23">
        <v>281455400.02999997</v>
      </c>
      <c r="J66" s="23">
        <v>2593</v>
      </c>
      <c r="K66" s="23">
        <v>395544799.60000002</v>
      </c>
      <c r="L66" s="21">
        <f t="shared" si="0"/>
        <v>5218</v>
      </c>
      <c r="M66" s="21">
        <f t="shared" si="1"/>
        <v>770714497.93000007</v>
      </c>
      <c r="N66" s="23">
        <v>154</v>
      </c>
      <c r="O66" s="23">
        <v>274586945.54000002</v>
      </c>
      <c r="P66" s="23">
        <v>60</v>
      </c>
      <c r="Q66" s="23">
        <v>124293821.8</v>
      </c>
      <c r="R66" s="21">
        <f t="shared" si="10"/>
        <v>214</v>
      </c>
      <c r="S66" s="21">
        <f t="shared" si="11"/>
        <v>398880767.34000003</v>
      </c>
      <c r="T66" s="21">
        <f t="shared" si="3"/>
        <v>5432</v>
      </c>
      <c r="U66" s="21">
        <f t="shared" si="4"/>
        <v>1169595265.27</v>
      </c>
      <c r="V66" s="11"/>
    </row>
    <row r="67" spans="1:22" s="5" customFormat="1">
      <c r="A67" s="15">
        <v>60</v>
      </c>
      <c r="B67" s="30" t="s">
        <v>150</v>
      </c>
      <c r="C67" s="17" t="s">
        <v>151</v>
      </c>
      <c r="D67" s="22">
        <v>195</v>
      </c>
      <c r="E67" s="22">
        <v>397816359.20999998</v>
      </c>
      <c r="F67" s="22"/>
      <c r="G67" s="22"/>
      <c r="H67" s="22">
        <v>222</v>
      </c>
      <c r="I67" s="22">
        <v>77795802.290000007</v>
      </c>
      <c r="J67" s="22">
        <v>17</v>
      </c>
      <c r="K67" s="22">
        <v>215539.94</v>
      </c>
      <c r="L67" s="22">
        <f t="shared" si="0"/>
        <v>434</v>
      </c>
      <c r="M67" s="22">
        <f t="shared" si="1"/>
        <v>475827701.44</v>
      </c>
      <c r="N67" s="22">
        <v>9</v>
      </c>
      <c r="O67" s="22">
        <v>650002258.20000005</v>
      </c>
      <c r="P67" s="22">
        <v>7</v>
      </c>
      <c r="Q67" s="22">
        <v>3062933.89</v>
      </c>
      <c r="R67" s="22">
        <f t="shared" si="10"/>
        <v>16</v>
      </c>
      <c r="S67" s="22">
        <f t="shared" si="11"/>
        <v>653065192.09000003</v>
      </c>
      <c r="T67" s="22">
        <f t="shared" si="3"/>
        <v>450</v>
      </c>
      <c r="U67" s="22">
        <f t="shared" si="4"/>
        <v>1128892893.53</v>
      </c>
      <c r="V67" s="11"/>
    </row>
    <row r="68" spans="1:22" s="5" customFormat="1">
      <c r="A68" s="18">
        <v>61</v>
      </c>
      <c r="B68" s="31" t="s">
        <v>136</v>
      </c>
      <c r="C68" s="1" t="s">
        <v>137</v>
      </c>
      <c r="D68" s="23">
        <v>1054</v>
      </c>
      <c r="E68" s="23">
        <v>23040438.800000001</v>
      </c>
      <c r="F68" s="23">
        <v>7847</v>
      </c>
      <c r="G68" s="23">
        <v>240393600.49000001</v>
      </c>
      <c r="H68" s="23">
        <v>4737</v>
      </c>
      <c r="I68" s="23">
        <v>106299808.7</v>
      </c>
      <c r="J68" s="23">
        <v>12788</v>
      </c>
      <c r="K68" s="23">
        <v>183894655.63999999</v>
      </c>
      <c r="L68" s="21">
        <f t="shared" si="0"/>
        <v>26426</v>
      </c>
      <c r="M68" s="21">
        <f t="shared" si="1"/>
        <v>553628503.63</v>
      </c>
      <c r="N68" s="23">
        <v>7052</v>
      </c>
      <c r="O68" s="23">
        <v>429809787.66000003</v>
      </c>
      <c r="P68" s="23">
        <v>608</v>
      </c>
      <c r="Q68" s="23">
        <v>134928639.72</v>
      </c>
      <c r="R68" s="21">
        <f t="shared" si="10"/>
        <v>7660</v>
      </c>
      <c r="S68" s="21">
        <f t="shared" si="11"/>
        <v>564738427.38</v>
      </c>
      <c r="T68" s="21">
        <f t="shared" si="3"/>
        <v>34086</v>
      </c>
      <c r="U68" s="21">
        <f t="shared" si="4"/>
        <v>1118366931.01</v>
      </c>
      <c r="V68" s="11"/>
    </row>
    <row r="69" spans="1:22" s="5" customFormat="1">
      <c r="A69" s="15">
        <v>62</v>
      </c>
      <c r="B69" s="16" t="s">
        <v>114</v>
      </c>
      <c r="C69" s="17" t="s">
        <v>115</v>
      </c>
      <c r="D69" s="22">
        <v>186</v>
      </c>
      <c r="E69" s="22">
        <v>46793435.369999997</v>
      </c>
      <c r="F69" s="22">
        <v>70</v>
      </c>
      <c r="G69" s="22">
        <v>42412198.369999997</v>
      </c>
      <c r="H69" s="22">
        <v>170795</v>
      </c>
      <c r="I69" s="22">
        <v>279964796.10000002</v>
      </c>
      <c r="J69" s="22">
        <v>146607</v>
      </c>
      <c r="K69" s="22">
        <v>303639288.69</v>
      </c>
      <c r="L69" s="22">
        <f t="shared" si="0"/>
        <v>317658</v>
      </c>
      <c r="M69" s="22">
        <f t="shared" si="1"/>
        <v>672809718.52999997</v>
      </c>
      <c r="N69" s="22">
        <v>126</v>
      </c>
      <c r="O69" s="22">
        <v>206902851.69999999</v>
      </c>
      <c r="P69" s="22">
        <v>107</v>
      </c>
      <c r="Q69" s="22">
        <v>156355897</v>
      </c>
      <c r="R69" s="22">
        <f t="shared" si="10"/>
        <v>233</v>
      </c>
      <c r="S69" s="22">
        <f t="shared" si="11"/>
        <v>363258748.69999999</v>
      </c>
      <c r="T69" s="22">
        <f t="shared" si="3"/>
        <v>317891</v>
      </c>
      <c r="U69" s="22">
        <f t="shared" si="4"/>
        <v>1036068467.23</v>
      </c>
      <c r="V69" s="11"/>
    </row>
    <row r="70" spans="1:22" s="5" customFormat="1">
      <c r="A70" s="18">
        <v>63</v>
      </c>
      <c r="B70" s="31" t="s">
        <v>140</v>
      </c>
      <c r="C70" s="1" t="s">
        <v>141</v>
      </c>
      <c r="D70" s="23">
        <v>60</v>
      </c>
      <c r="E70" s="23">
        <v>10450550.07</v>
      </c>
      <c r="F70" s="23">
        <v>194</v>
      </c>
      <c r="G70" s="23">
        <v>37962017.549999997</v>
      </c>
      <c r="H70" s="23">
        <v>1001</v>
      </c>
      <c r="I70" s="23">
        <v>342328204.25999999</v>
      </c>
      <c r="J70" s="23">
        <v>1266</v>
      </c>
      <c r="K70" s="23">
        <v>340506253.17000002</v>
      </c>
      <c r="L70" s="21">
        <f t="shared" si="0"/>
        <v>2521</v>
      </c>
      <c r="M70" s="21">
        <f t="shared" si="1"/>
        <v>731247025.04999995</v>
      </c>
      <c r="N70" s="23">
        <v>32</v>
      </c>
      <c r="O70" s="23">
        <v>158077240.88</v>
      </c>
      <c r="P70" s="23">
        <v>37</v>
      </c>
      <c r="Q70" s="23">
        <v>134410706.22</v>
      </c>
      <c r="R70" s="21">
        <f t="shared" si="10"/>
        <v>69</v>
      </c>
      <c r="S70" s="21">
        <f t="shared" si="11"/>
        <v>292487947.10000002</v>
      </c>
      <c r="T70" s="21">
        <f t="shared" si="3"/>
        <v>2590</v>
      </c>
      <c r="U70" s="21">
        <f t="shared" si="4"/>
        <v>1023734972.15</v>
      </c>
      <c r="V70" s="11"/>
    </row>
    <row r="71" spans="1:22" s="5" customFormat="1">
      <c r="A71" s="15">
        <v>64</v>
      </c>
      <c r="B71" s="30" t="s">
        <v>154</v>
      </c>
      <c r="C71" s="17" t="s">
        <v>155</v>
      </c>
      <c r="D71" s="22"/>
      <c r="E71" s="22"/>
      <c r="F71" s="22"/>
      <c r="G71" s="22"/>
      <c r="H71" s="22">
        <v>74814</v>
      </c>
      <c r="I71" s="22">
        <v>313085411.39999998</v>
      </c>
      <c r="J71" s="22">
        <v>123528</v>
      </c>
      <c r="K71" s="22">
        <v>437607296.55000001</v>
      </c>
      <c r="L71" s="22">
        <f t="shared" si="0"/>
        <v>198342</v>
      </c>
      <c r="M71" s="22">
        <f t="shared" si="1"/>
        <v>750692707.95000005</v>
      </c>
      <c r="N71" s="22">
        <v>716</v>
      </c>
      <c r="O71" s="22">
        <v>171928730.30000001</v>
      </c>
      <c r="P71" s="22">
        <v>2585</v>
      </c>
      <c r="Q71" s="22">
        <v>44480614.399999999</v>
      </c>
      <c r="R71" s="22">
        <f t="shared" si="10"/>
        <v>3301</v>
      </c>
      <c r="S71" s="22">
        <f t="shared" si="11"/>
        <v>216409344.70000002</v>
      </c>
      <c r="T71" s="22">
        <f t="shared" si="3"/>
        <v>201643</v>
      </c>
      <c r="U71" s="22">
        <f t="shared" si="4"/>
        <v>967102052.6500001</v>
      </c>
      <c r="V71" s="11"/>
    </row>
    <row r="72" spans="1:22" s="5" customFormat="1">
      <c r="A72" s="18">
        <v>65</v>
      </c>
      <c r="B72" s="31" t="s">
        <v>166</v>
      </c>
      <c r="C72" s="1" t="s">
        <v>167</v>
      </c>
      <c r="D72" s="23">
        <v>1458</v>
      </c>
      <c r="E72" s="23">
        <v>390559519.14999998</v>
      </c>
      <c r="F72" s="23">
        <v>403</v>
      </c>
      <c r="G72" s="23">
        <v>53556988.240000002</v>
      </c>
      <c r="H72" s="23">
        <v>129</v>
      </c>
      <c r="I72" s="23">
        <v>29354866</v>
      </c>
      <c r="J72" s="23">
        <v>761</v>
      </c>
      <c r="K72" s="23">
        <v>40014054.590000004</v>
      </c>
      <c r="L72" s="21">
        <f t="shared" si="0"/>
        <v>2751</v>
      </c>
      <c r="M72" s="21">
        <f t="shared" si="1"/>
        <v>513485427.98000002</v>
      </c>
      <c r="N72" s="23">
        <v>87</v>
      </c>
      <c r="O72" s="23">
        <v>35381698.25</v>
      </c>
      <c r="P72" s="23">
        <v>183</v>
      </c>
      <c r="Q72" s="23">
        <v>356124806.91000003</v>
      </c>
      <c r="R72" s="21">
        <f t="shared" si="10"/>
        <v>270</v>
      </c>
      <c r="S72" s="21">
        <f t="shared" si="11"/>
        <v>391506505.16000003</v>
      </c>
      <c r="T72" s="21">
        <f t="shared" si="3"/>
        <v>3021</v>
      </c>
      <c r="U72" s="21">
        <f t="shared" si="4"/>
        <v>904991933.1400001</v>
      </c>
      <c r="V72" s="11"/>
    </row>
    <row r="73" spans="1:22" s="5" customFormat="1">
      <c r="A73" s="15">
        <v>66</v>
      </c>
      <c r="B73" s="30" t="s">
        <v>148</v>
      </c>
      <c r="C73" s="17" t="s">
        <v>149</v>
      </c>
      <c r="D73" s="22">
        <v>749</v>
      </c>
      <c r="E73" s="22">
        <v>18155934.280000001</v>
      </c>
      <c r="F73" s="22">
        <v>6166</v>
      </c>
      <c r="G73" s="22">
        <v>134874139.90000001</v>
      </c>
      <c r="H73" s="22">
        <v>19703</v>
      </c>
      <c r="I73" s="22">
        <v>98272049.140000001</v>
      </c>
      <c r="J73" s="22">
        <v>16233</v>
      </c>
      <c r="K73" s="22">
        <v>203200785.88999999</v>
      </c>
      <c r="L73" s="22">
        <f t="shared" si="0"/>
        <v>42851</v>
      </c>
      <c r="M73" s="22">
        <f t="shared" si="1"/>
        <v>454502909.20999998</v>
      </c>
      <c r="N73" s="22">
        <v>24928</v>
      </c>
      <c r="O73" s="22">
        <v>321484389.20999998</v>
      </c>
      <c r="P73" s="22">
        <v>2650</v>
      </c>
      <c r="Q73" s="22">
        <v>99772877.140000001</v>
      </c>
      <c r="R73" s="22">
        <f t="shared" si="10"/>
        <v>27578</v>
      </c>
      <c r="S73" s="22">
        <f t="shared" si="11"/>
        <v>421257266.34999996</v>
      </c>
      <c r="T73" s="22">
        <f t="shared" si="3"/>
        <v>70429</v>
      </c>
      <c r="U73" s="22">
        <f t="shared" si="4"/>
        <v>875760175.55999994</v>
      </c>
      <c r="V73" s="11"/>
    </row>
    <row r="74" spans="1:22" s="5" customFormat="1">
      <c r="A74" s="18">
        <v>67</v>
      </c>
      <c r="B74" s="31" t="s">
        <v>156</v>
      </c>
      <c r="C74" s="1" t="s">
        <v>157</v>
      </c>
      <c r="D74" s="23"/>
      <c r="E74" s="23"/>
      <c r="F74" s="23"/>
      <c r="G74" s="23"/>
      <c r="H74" s="23">
        <v>6438</v>
      </c>
      <c r="I74" s="23">
        <v>67968406.859999999</v>
      </c>
      <c r="J74" s="23">
        <v>31514</v>
      </c>
      <c r="K74" s="23">
        <v>372124568.23000002</v>
      </c>
      <c r="L74" s="21">
        <f t="shared" si="0"/>
        <v>37952</v>
      </c>
      <c r="M74" s="21">
        <f t="shared" si="1"/>
        <v>440092975.09000003</v>
      </c>
      <c r="N74" s="23">
        <v>21744</v>
      </c>
      <c r="O74" s="23">
        <v>329754631.25999999</v>
      </c>
      <c r="P74" s="23">
        <v>6727</v>
      </c>
      <c r="Q74" s="23">
        <v>24516821.91</v>
      </c>
      <c r="R74" s="21">
        <f t="shared" si="10"/>
        <v>28471</v>
      </c>
      <c r="S74" s="21">
        <f t="shared" si="11"/>
        <v>354271453.17000002</v>
      </c>
      <c r="T74" s="21">
        <f t="shared" si="3"/>
        <v>66423</v>
      </c>
      <c r="U74" s="21">
        <f t="shared" si="4"/>
        <v>794364428.25999999</v>
      </c>
      <c r="V74" s="11"/>
    </row>
    <row r="75" spans="1:22" s="5" customFormat="1">
      <c r="A75" s="15">
        <v>68</v>
      </c>
      <c r="B75" s="30" t="s">
        <v>152</v>
      </c>
      <c r="C75" s="17" t="s">
        <v>153</v>
      </c>
      <c r="D75" s="22">
        <v>204</v>
      </c>
      <c r="E75" s="22">
        <v>169756966.18000001</v>
      </c>
      <c r="F75" s="22">
        <v>1694</v>
      </c>
      <c r="G75" s="22">
        <v>246620543.46000001</v>
      </c>
      <c r="H75" s="22">
        <v>45</v>
      </c>
      <c r="I75" s="22">
        <v>13118328.960000001</v>
      </c>
      <c r="J75" s="22">
        <v>310</v>
      </c>
      <c r="K75" s="22">
        <v>52122477.579999998</v>
      </c>
      <c r="L75" s="22">
        <f t="shared" si="0"/>
        <v>2253</v>
      </c>
      <c r="M75" s="22">
        <f t="shared" si="1"/>
        <v>481618316.17999995</v>
      </c>
      <c r="N75" s="22">
        <v>42</v>
      </c>
      <c r="O75" s="22">
        <v>177858948</v>
      </c>
      <c r="P75" s="22">
        <v>37</v>
      </c>
      <c r="Q75" s="22">
        <v>133403075</v>
      </c>
      <c r="R75" s="22">
        <f t="shared" si="10"/>
        <v>79</v>
      </c>
      <c r="S75" s="22">
        <f t="shared" si="11"/>
        <v>311262023</v>
      </c>
      <c r="T75" s="22">
        <f t="shared" si="3"/>
        <v>2332</v>
      </c>
      <c r="U75" s="22">
        <f t="shared" si="4"/>
        <v>792880339.17999995</v>
      </c>
      <c r="V75" s="11"/>
    </row>
    <row r="76" spans="1:22" s="5" customFormat="1">
      <c r="A76" s="18">
        <v>69</v>
      </c>
      <c r="B76" s="31" t="s">
        <v>146</v>
      </c>
      <c r="C76" s="1" t="s">
        <v>147</v>
      </c>
      <c r="D76" s="23">
        <v>1217</v>
      </c>
      <c r="E76" s="23">
        <v>27209358.420000002</v>
      </c>
      <c r="F76" s="23">
        <v>10007</v>
      </c>
      <c r="G76" s="23">
        <v>265428327.7491</v>
      </c>
      <c r="H76" s="23">
        <v>3054</v>
      </c>
      <c r="I76" s="23">
        <v>54471219.030000001</v>
      </c>
      <c r="J76" s="23">
        <v>8929</v>
      </c>
      <c r="K76" s="23">
        <v>100219298.8404</v>
      </c>
      <c r="L76" s="21">
        <f t="shared" si="0"/>
        <v>23207</v>
      </c>
      <c r="M76" s="21">
        <f t="shared" si="1"/>
        <v>447328204.0395</v>
      </c>
      <c r="N76" s="23">
        <v>4054</v>
      </c>
      <c r="O76" s="23">
        <v>310148009.69999999</v>
      </c>
      <c r="P76" s="23">
        <v>269</v>
      </c>
      <c r="Q76" s="23">
        <v>26151046.52</v>
      </c>
      <c r="R76" s="21">
        <f t="shared" si="10"/>
        <v>4323</v>
      </c>
      <c r="S76" s="21">
        <f t="shared" si="11"/>
        <v>336299056.21999997</v>
      </c>
      <c r="T76" s="21">
        <f t="shared" si="3"/>
        <v>27530</v>
      </c>
      <c r="U76" s="21">
        <f t="shared" si="4"/>
        <v>783627260.25950003</v>
      </c>
      <c r="V76" s="11"/>
    </row>
    <row r="77" spans="1:22" s="5" customFormat="1">
      <c r="A77" s="15">
        <v>70</v>
      </c>
      <c r="B77" s="16" t="s">
        <v>241</v>
      </c>
      <c r="C77" s="17" t="s">
        <v>242</v>
      </c>
      <c r="D77" s="22">
        <v>154</v>
      </c>
      <c r="E77" s="22">
        <v>47568091.719999999</v>
      </c>
      <c r="F77" s="22">
        <v>102</v>
      </c>
      <c r="G77" s="22">
        <v>15667067.59</v>
      </c>
      <c r="H77" s="22">
        <v>85</v>
      </c>
      <c r="I77" s="22">
        <v>215316403.53</v>
      </c>
      <c r="J77" s="22">
        <v>226</v>
      </c>
      <c r="K77" s="22">
        <v>63355955.57</v>
      </c>
      <c r="L77" s="22">
        <f t="shared" si="0"/>
        <v>567</v>
      </c>
      <c r="M77" s="22">
        <f t="shared" si="1"/>
        <v>341907518.41000003</v>
      </c>
      <c r="N77" s="22">
        <v>60</v>
      </c>
      <c r="O77" s="22">
        <v>116797713.3</v>
      </c>
      <c r="P77" s="22">
        <v>100</v>
      </c>
      <c r="Q77" s="22">
        <v>286559561.20999998</v>
      </c>
      <c r="R77" s="22">
        <f t="shared" si="10"/>
        <v>160</v>
      </c>
      <c r="S77" s="22">
        <f t="shared" si="11"/>
        <v>403357274.50999999</v>
      </c>
      <c r="T77" s="22">
        <f t="shared" si="3"/>
        <v>727</v>
      </c>
      <c r="U77" s="22">
        <f t="shared" si="4"/>
        <v>745264792.92000008</v>
      </c>
      <c r="V77" s="11"/>
    </row>
    <row r="78" spans="1:22" s="5" customFormat="1">
      <c r="A78" s="18">
        <v>71</v>
      </c>
      <c r="B78" s="31" t="s">
        <v>144</v>
      </c>
      <c r="C78" s="1" t="s">
        <v>145</v>
      </c>
      <c r="D78" s="23">
        <v>1262</v>
      </c>
      <c r="E78" s="23">
        <v>30658875.609999999</v>
      </c>
      <c r="F78" s="23">
        <v>7241</v>
      </c>
      <c r="G78" s="23">
        <v>233760983.09</v>
      </c>
      <c r="H78" s="23">
        <v>4260</v>
      </c>
      <c r="I78" s="23">
        <v>74456920.430000007</v>
      </c>
      <c r="J78" s="23">
        <v>5245</v>
      </c>
      <c r="K78" s="23">
        <v>75801586.605299994</v>
      </c>
      <c r="L78" s="21">
        <f t="shared" si="0"/>
        <v>18008</v>
      </c>
      <c r="M78" s="21">
        <f t="shared" si="1"/>
        <v>414678365.7353</v>
      </c>
      <c r="N78" s="23">
        <v>3729</v>
      </c>
      <c r="O78" s="23">
        <v>264225704.09</v>
      </c>
      <c r="P78" s="23">
        <v>628</v>
      </c>
      <c r="Q78" s="23">
        <v>59818123.659999996</v>
      </c>
      <c r="R78" s="21">
        <f t="shared" si="10"/>
        <v>4357</v>
      </c>
      <c r="S78" s="21">
        <f t="shared" si="11"/>
        <v>324043827.75</v>
      </c>
      <c r="T78" s="21">
        <f t="shared" si="3"/>
        <v>22365</v>
      </c>
      <c r="U78" s="21">
        <f t="shared" si="4"/>
        <v>738722193.48530006</v>
      </c>
      <c r="V78" s="11"/>
    </row>
    <row r="79" spans="1:22" s="5" customFormat="1">
      <c r="A79" s="15">
        <v>72</v>
      </c>
      <c r="B79" s="30" t="s">
        <v>189</v>
      </c>
      <c r="C79" s="17" t="s">
        <v>190</v>
      </c>
      <c r="D79" s="22"/>
      <c r="E79" s="22"/>
      <c r="F79" s="22"/>
      <c r="G79" s="22"/>
      <c r="H79" s="22">
        <v>150</v>
      </c>
      <c r="I79" s="22">
        <v>107399807.58</v>
      </c>
      <c r="J79" s="22">
        <v>183</v>
      </c>
      <c r="K79" s="22">
        <v>304066727.17000002</v>
      </c>
      <c r="L79" s="22">
        <f t="shared" si="0"/>
        <v>333</v>
      </c>
      <c r="M79" s="22">
        <f t="shared" si="1"/>
        <v>411466534.75</v>
      </c>
      <c r="N79" s="22">
        <v>40</v>
      </c>
      <c r="O79" s="22">
        <v>258677617</v>
      </c>
      <c r="P79" s="22">
        <v>21</v>
      </c>
      <c r="Q79" s="22">
        <v>60480000</v>
      </c>
      <c r="R79" s="22">
        <f t="shared" si="10"/>
        <v>61</v>
      </c>
      <c r="S79" s="22">
        <f t="shared" si="11"/>
        <v>319157617</v>
      </c>
      <c r="T79" s="22">
        <f t="shared" si="3"/>
        <v>394</v>
      </c>
      <c r="U79" s="22">
        <f t="shared" si="4"/>
        <v>730624151.75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268</v>
      </c>
      <c r="E80" s="23">
        <v>210944305.66999999</v>
      </c>
      <c r="F80" s="23">
        <v>385</v>
      </c>
      <c r="G80" s="23">
        <v>62652875.560000002</v>
      </c>
      <c r="H80" s="23">
        <v>374</v>
      </c>
      <c r="I80" s="23">
        <v>26940804.600000001</v>
      </c>
      <c r="J80" s="23">
        <v>815</v>
      </c>
      <c r="K80" s="23">
        <v>50480216.259999998</v>
      </c>
      <c r="L80" s="21">
        <f t="shared" si="0"/>
        <v>1842</v>
      </c>
      <c r="M80" s="21">
        <f t="shared" si="1"/>
        <v>351018202.09000003</v>
      </c>
      <c r="N80" s="23">
        <v>387</v>
      </c>
      <c r="O80" s="23">
        <v>130044055.08</v>
      </c>
      <c r="P80" s="23">
        <v>284</v>
      </c>
      <c r="Q80" s="23">
        <v>236438553.78</v>
      </c>
      <c r="R80" s="21">
        <f t="shared" si="10"/>
        <v>671</v>
      </c>
      <c r="S80" s="21">
        <f t="shared" si="11"/>
        <v>366482608.86000001</v>
      </c>
      <c r="T80" s="21">
        <f t="shared" si="3"/>
        <v>2513</v>
      </c>
      <c r="U80" s="21">
        <f t="shared" si="4"/>
        <v>717500810.95000005</v>
      </c>
      <c r="V80" s="11"/>
    </row>
    <row r="81" spans="1:22" s="5" customFormat="1">
      <c r="A81" s="15">
        <v>74</v>
      </c>
      <c r="B81" s="30" t="s">
        <v>180</v>
      </c>
      <c r="C81" s="17" t="s">
        <v>181</v>
      </c>
      <c r="D81" s="22">
        <v>54</v>
      </c>
      <c r="E81" s="22">
        <v>306861862.64999998</v>
      </c>
      <c r="F81" s="22">
        <v>17</v>
      </c>
      <c r="G81" s="22">
        <v>2824459.01</v>
      </c>
      <c r="H81" s="22">
        <v>31</v>
      </c>
      <c r="I81" s="22">
        <v>1751978.87</v>
      </c>
      <c r="J81" s="22">
        <v>91</v>
      </c>
      <c r="K81" s="22">
        <v>22490541.59</v>
      </c>
      <c r="L81" s="22">
        <f t="shared" si="0"/>
        <v>193</v>
      </c>
      <c r="M81" s="22">
        <f t="shared" si="1"/>
        <v>333928842.11999995</v>
      </c>
      <c r="N81" s="22">
        <v>44</v>
      </c>
      <c r="O81" s="22">
        <v>61302686.07</v>
      </c>
      <c r="P81" s="22">
        <v>145</v>
      </c>
      <c r="Q81" s="22">
        <v>314934360</v>
      </c>
      <c r="R81" s="22">
        <f t="shared" si="10"/>
        <v>189</v>
      </c>
      <c r="S81" s="22">
        <f t="shared" si="11"/>
        <v>376237046.06999999</v>
      </c>
      <c r="T81" s="22">
        <f t="shared" si="3"/>
        <v>382</v>
      </c>
      <c r="U81" s="22">
        <f t="shared" si="4"/>
        <v>710165888.18999994</v>
      </c>
      <c r="V81" s="11"/>
    </row>
    <row r="82" spans="1:22" s="5" customFormat="1">
      <c r="A82" s="18">
        <v>75</v>
      </c>
      <c r="B82" s="31" t="s">
        <v>160</v>
      </c>
      <c r="C82" s="1" t="s">
        <v>161</v>
      </c>
      <c r="D82" s="23">
        <v>390</v>
      </c>
      <c r="E82" s="23">
        <v>8287214.4900000002</v>
      </c>
      <c r="F82" s="23">
        <v>2215</v>
      </c>
      <c r="G82" s="23">
        <v>40959444.229999997</v>
      </c>
      <c r="H82" s="23">
        <v>16735</v>
      </c>
      <c r="I82" s="23">
        <v>118340028.13</v>
      </c>
      <c r="J82" s="23">
        <v>27535</v>
      </c>
      <c r="K82" s="23">
        <v>280346939.69999999</v>
      </c>
      <c r="L82" s="21">
        <f t="shared" si="0"/>
        <v>46875</v>
      </c>
      <c r="M82" s="21">
        <f t="shared" si="1"/>
        <v>447933626.54999995</v>
      </c>
      <c r="N82" s="23">
        <v>8177</v>
      </c>
      <c r="O82" s="23">
        <v>221327233.34</v>
      </c>
      <c r="P82" s="23">
        <v>522</v>
      </c>
      <c r="Q82" s="23">
        <v>26579571.199999999</v>
      </c>
      <c r="R82" s="21">
        <f t="shared" si="10"/>
        <v>8699</v>
      </c>
      <c r="S82" s="21">
        <f t="shared" si="11"/>
        <v>247906804.53999999</v>
      </c>
      <c r="T82" s="21">
        <f t="shared" si="3"/>
        <v>55574</v>
      </c>
      <c r="U82" s="21">
        <f t="shared" si="4"/>
        <v>695840431.08999991</v>
      </c>
      <c r="V82" s="11"/>
    </row>
    <row r="83" spans="1:22" s="5" customFormat="1">
      <c r="A83" s="15">
        <v>76</v>
      </c>
      <c r="B83" s="30" t="s">
        <v>182</v>
      </c>
      <c r="C83" s="17" t="s">
        <v>183</v>
      </c>
      <c r="D83" s="22">
        <v>7</v>
      </c>
      <c r="E83" s="22">
        <v>2638931.1800000002</v>
      </c>
      <c r="F83" s="22">
        <v>52</v>
      </c>
      <c r="G83" s="22">
        <v>113629011.83</v>
      </c>
      <c r="H83" s="22">
        <v>665</v>
      </c>
      <c r="I83" s="22">
        <v>134351123.37</v>
      </c>
      <c r="J83" s="22">
        <v>1303</v>
      </c>
      <c r="K83" s="22">
        <v>180432603.78999999</v>
      </c>
      <c r="L83" s="22">
        <f t="shared" si="0"/>
        <v>2027</v>
      </c>
      <c r="M83" s="22">
        <f t="shared" si="1"/>
        <v>431051670.16999996</v>
      </c>
      <c r="N83" s="22">
        <v>77</v>
      </c>
      <c r="O83" s="22">
        <v>194489402.72</v>
      </c>
      <c r="P83" s="22">
        <v>40</v>
      </c>
      <c r="Q83" s="22">
        <v>50240346.950000003</v>
      </c>
      <c r="R83" s="22">
        <f t="shared" si="10"/>
        <v>117</v>
      </c>
      <c r="S83" s="22">
        <f t="shared" si="11"/>
        <v>244729749.67000002</v>
      </c>
      <c r="T83" s="22">
        <f t="shared" si="3"/>
        <v>2144</v>
      </c>
      <c r="U83" s="22">
        <f t="shared" si="4"/>
        <v>675781419.83999991</v>
      </c>
      <c r="V83" s="11"/>
    </row>
    <row r="84" spans="1:22" s="5" customFormat="1">
      <c r="A84" s="18">
        <v>77</v>
      </c>
      <c r="B84" s="31" t="s">
        <v>176</v>
      </c>
      <c r="C84" s="1" t="s">
        <v>177</v>
      </c>
      <c r="D84" s="23">
        <v>4</v>
      </c>
      <c r="E84" s="23">
        <v>87838.15</v>
      </c>
      <c r="F84" s="23">
        <v>410</v>
      </c>
      <c r="G84" s="23">
        <v>11591268.35</v>
      </c>
      <c r="H84" s="23">
        <v>4802</v>
      </c>
      <c r="I84" s="23">
        <v>26464688.16</v>
      </c>
      <c r="J84" s="23">
        <v>11364</v>
      </c>
      <c r="K84" s="23">
        <v>138035741.61000001</v>
      </c>
      <c r="L84" s="21">
        <f t="shared" si="0"/>
        <v>16580</v>
      </c>
      <c r="M84" s="21">
        <f t="shared" si="1"/>
        <v>176179536.27000001</v>
      </c>
      <c r="N84" s="23">
        <v>13115</v>
      </c>
      <c r="O84" s="23">
        <v>281271769.85000002</v>
      </c>
      <c r="P84" s="23">
        <v>768</v>
      </c>
      <c r="Q84" s="23">
        <v>158158661.03999999</v>
      </c>
      <c r="R84" s="21">
        <f t="shared" si="10"/>
        <v>13883</v>
      </c>
      <c r="S84" s="21">
        <f t="shared" si="11"/>
        <v>439430430.88999999</v>
      </c>
      <c r="T84" s="21">
        <f t="shared" si="3"/>
        <v>30463</v>
      </c>
      <c r="U84" s="21">
        <f t="shared" si="4"/>
        <v>615609967.15999997</v>
      </c>
      <c r="V84" s="11"/>
    </row>
    <row r="85" spans="1:22" s="5" customFormat="1">
      <c r="A85" s="15">
        <v>78</v>
      </c>
      <c r="B85" s="16" t="s">
        <v>164</v>
      </c>
      <c r="C85" s="17" t="s">
        <v>165</v>
      </c>
      <c r="D85" s="22">
        <v>664</v>
      </c>
      <c r="E85" s="22">
        <v>91065467.909999996</v>
      </c>
      <c r="F85" s="22">
        <v>1100</v>
      </c>
      <c r="G85" s="22">
        <v>83771542.840000004</v>
      </c>
      <c r="H85" s="22">
        <v>268</v>
      </c>
      <c r="I85" s="22">
        <v>70659617.319999993</v>
      </c>
      <c r="J85" s="22">
        <v>1421</v>
      </c>
      <c r="K85" s="22">
        <v>55575859.560000002</v>
      </c>
      <c r="L85" s="22">
        <f t="shared" si="0"/>
        <v>3453</v>
      </c>
      <c r="M85" s="22">
        <f t="shared" si="1"/>
        <v>301072487.63</v>
      </c>
      <c r="N85" s="22">
        <v>1448</v>
      </c>
      <c r="O85" s="22">
        <v>138806975.90000001</v>
      </c>
      <c r="P85" s="22">
        <v>841</v>
      </c>
      <c r="Q85" s="22">
        <v>161153694.25</v>
      </c>
      <c r="R85" s="22">
        <f t="shared" si="10"/>
        <v>2289</v>
      </c>
      <c r="S85" s="22">
        <f t="shared" si="11"/>
        <v>299960670.14999998</v>
      </c>
      <c r="T85" s="22">
        <f t="shared" si="3"/>
        <v>5742</v>
      </c>
      <c r="U85" s="22">
        <f t="shared" si="4"/>
        <v>601033157.77999997</v>
      </c>
      <c r="V85" s="11"/>
    </row>
    <row r="86" spans="1:22" s="5" customFormat="1">
      <c r="A86" s="18">
        <v>79</v>
      </c>
      <c r="B86" s="31" t="s">
        <v>162</v>
      </c>
      <c r="C86" s="1" t="s">
        <v>163</v>
      </c>
      <c r="D86" s="23">
        <v>9</v>
      </c>
      <c r="E86" s="23">
        <v>7239755.79</v>
      </c>
      <c r="F86" s="23">
        <v>214</v>
      </c>
      <c r="G86" s="23">
        <v>88598305.489999995</v>
      </c>
      <c r="H86" s="23">
        <v>401</v>
      </c>
      <c r="I86" s="23">
        <v>90333459.730000004</v>
      </c>
      <c r="J86" s="23">
        <v>1061</v>
      </c>
      <c r="K86" s="23">
        <v>150788177.69</v>
      </c>
      <c r="L86" s="21">
        <f t="shared" si="0"/>
        <v>1685</v>
      </c>
      <c r="M86" s="21">
        <f t="shared" si="1"/>
        <v>336959698.69999999</v>
      </c>
      <c r="N86" s="23">
        <v>438</v>
      </c>
      <c r="O86" s="23">
        <v>196912836.81</v>
      </c>
      <c r="P86" s="23">
        <v>41</v>
      </c>
      <c r="Q86" s="23">
        <v>55097845.479999997</v>
      </c>
      <c r="R86" s="21">
        <f t="shared" si="10"/>
        <v>479</v>
      </c>
      <c r="S86" s="21">
        <f t="shared" si="11"/>
        <v>252010682.28999999</v>
      </c>
      <c r="T86" s="21">
        <f t="shared" si="3"/>
        <v>2164</v>
      </c>
      <c r="U86" s="21">
        <f t="shared" si="4"/>
        <v>588970380.99000001</v>
      </c>
      <c r="V86" s="11"/>
    </row>
    <row r="87" spans="1:22" s="5" customFormat="1">
      <c r="A87" s="15">
        <v>80</v>
      </c>
      <c r="B87" s="30" t="s">
        <v>291</v>
      </c>
      <c r="C87" s="17" t="s">
        <v>292</v>
      </c>
      <c r="D87" s="22"/>
      <c r="E87" s="22"/>
      <c r="F87" s="22"/>
      <c r="G87" s="22"/>
      <c r="H87" s="22">
        <v>25</v>
      </c>
      <c r="I87" s="22">
        <v>820531.23</v>
      </c>
      <c r="J87" s="22">
        <v>67</v>
      </c>
      <c r="K87" s="22">
        <v>82076272</v>
      </c>
      <c r="L87" s="22">
        <f t="shared" si="0"/>
        <v>92</v>
      </c>
      <c r="M87" s="22">
        <f t="shared" si="1"/>
        <v>82896803.230000004</v>
      </c>
      <c r="N87" s="22">
        <v>16</v>
      </c>
      <c r="O87" s="22">
        <v>314162431.58999997</v>
      </c>
      <c r="P87" s="22">
        <v>14</v>
      </c>
      <c r="Q87" s="22">
        <v>185370199.93000001</v>
      </c>
      <c r="R87" s="22">
        <f t="shared" si="10"/>
        <v>30</v>
      </c>
      <c r="S87" s="22">
        <f t="shared" si="11"/>
        <v>499532631.51999998</v>
      </c>
      <c r="T87" s="22">
        <f t="shared" si="3"/>
        <v>122</v>
      </c>
      <c r="U87" s="22">
        <f t="shared" si="4"/>
        <v>582429434.75</v>
      </c>
      <c r="V87" s="11"/>
    </row>
    <row r="88" spans="1:22" s="5" customFormat="1">
      <c r="A88" s="18">
        <v>81</v>
      </c>
      <c r="B88" s="31" t="s">
        <v>158</v>
      </c>
      <c r="C88" s="1" t="s">
        <v>159</v>
      </c>
      <c r="D88" s="23">
        <v>237</v>
      </c>
      <c r="E88" s="23">
        <v>5589266.5999999996</v>
      </c>
      <c r="F88" s="23">
        <v>5039</v>
      </c>
      <c r="G88" s="23">
        <v>165579028.78</v>
      </c>
      <c r="H88" s="23">
        <v>2057</v>
      </c>
      <c r="I88" s="23">
        <v>40167917.289999999</v>
      </c>
      <c r="J88" s="23">
        <v>5236</v>
      </c>
      <c r="K88" s="23">
        <v>63594592.4912</v>
      </c>
      <c r="L88" s="21">
        <f t="shared" si="0"/>
        <v>12569</v>
      </c>
      <c r="M88" s="21">
        <f t="shared" si="1"/>
        <v>274930805.16119999</v>
      </c>
      <c r="N88" s="23">
        <v>8040</v>
      </c>
      <c r="O88" s="23">
        <v>211003755.88</v>
      </c>
      <c r="P88" s="23">
        <v>1292</v>
      </c>
      <c r="Q88" s="23">
        <v>27622880.66</v>
      </c>
      <c r="R88" s="21">
        <f t="shared" si="10"/>
        <v>9332</v>
      </c>
      <c r="S88" s="21">
        <f t="shared" si="11"/>
        <v>238626636.53999999</v>
      </c>
      <c r="T88" s="21">
        <f t="shared" si="3"/>
        <v>21901</v>
      </c>
      <c r="U88" s="21">
        <f t="shared" si="4"/>
        <v>513557441.70120001</v>
      </c>
      <c r="V88" s="11"/>
    </row>
    <row r="89" spans="1:22" s="5" customFormat="1">
      <c r="A89" s="15">
        <v>82</v>
      </c>
      <c r="B89" s="30" t="s">
        <v>331</v>
      </c>
      <c r="C89" s="17" t="s">
        <v>332</v>
      </c>
      <c r="D89" s="22"/>
      <c r="E89" s="22"/>
      <c r="F89" s="22"/>
      <c r="G89" s="22"/>
      <c r="H89" s="22">
        <v>13</v>
      </c>
      <c r="I89" s="22">
        <v>516265.04</v>
      </c>
      <c r="J89" s="22">
        <v>36</v>
      </c>
      <c r="K89" s="22">
        <v>6249030.9400000004</v>
      </c>
      <c r="L89" s="22">
        <f t="shared" si="0"/>
        <v>49</v>
      </c>
      <c r="M89" s="22">
        <f t="shared" si="1"/>
        <v>6765295.9800000004</v>
      </c>
      <c r="N89" s="22"/>
      <c r="O89" s="22"/>
      <c r="P89" s="22">
        <v>1</v>
      </c>
      <c r="Q89" s="22">
        <v>500000000</v>
      </c>
      <c r="R89" s="22">
        <f t="shared" si="10"/>
        <v>1</v>
      </c>
      <c r="S89" s="22">
        <f t="shared" si="11"/>
        <v>500000000</v>
      </c>
      <c r="T89" s="22">
        <f t="shared" si="3"/>
        <v>50</v>
      </c>
      <c r="U89" s="22">
        <f t="shared" si="4"/>
        <v>506765295.98000002</v>
      </c>
      <c r="V89" s="11"/>
    </row>
    <row r="90" spans="1:22" s="5" customFormat="1">
      <c r="A90" s="18">
        <v>83</v>
      </c>
      <c r="B90" s="31" t="s">
        <v>168</v>
      </c>
      <c r="C90" s="1" t="s">
        <v>169</v>
      </c>
      <c r="D90" s="23">
        <v>32</v>
      </c>
      <c r="E90" s="23">
        <v>6652109.9900000002</v>
      </c>
      <c r="F90" s="23">
        <v>432</v>
      </c>
      <c r="G90" s="23">
        <v>109418345.89</v>
      </c>
      <c r="H90" s="23">
        <v>684</v>
      </c>
      <c r="I90" s="23">
        <v>68842788.819999993</v>
      </c>
      <c r="J90" s="23">
        <v>1408</v>
      </c>
      <c r="K90" s="23">
        <v>75701542.359999999</v>
      </c>
      <c r="L90" s="21">
        <f t="shared" si="0"/>
        <v>2556</v>
      </c>
      <c r="M90" s="21">
        <f t="shared" si="1"/>
        <v>260614787.06</v>
      </c>
      <c r="N90" s="23">
        <v>656</v>
      </c>
      <c r="O90" s="23">
        <v>131572168.48999999</v>
      </c>
      <c r="P90" s="23">
        <v>149</v>
      </c>
      <c r="Q90" s="23">
        <v>21933100</v>
      </c>
      <c r="R90" s="21">
        <f t="shared" si="10"/>
        <v>805</v>
      </c>
      <c r="S90" s="21">
        <f t="shared" si="11"/>
        <v>153505268.49000001</v>
      </c>
      <c r="T90" s="21">
        <f t="shared" si="3"/>
        <v>3361</v>
      </c>
      <c r="U90" s="21">
        <f t="shared" si="4"/>
        <v>414120055.55000001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628</v>
      </c>
      <c r="E91" s="22">
        <v>61202452.25</v>
      </c>
      <c r="F91" s="22">
        <v>2129</v>
      </c>
      <c r="G91" s="22">
        <v>67968496.549999997</v>
      </c>
      <c r="H91" s="22">
        <v>3754</v>
      </c>
      <c r="I91" s="22">
        <v>23869934.140000001</v>
      </c>
      <c r="J91" s="22">
        <v>11220</v>
      </c>
      <c r="K91" s="22">
        <v>67550815.609999999</v>
      </c>
      <c r="L91" s="22">
        <f t="shared" si="0"/>
        <v>17731</v>
      </c>
      <c r="M91" s="22">
        <f t="shared" si="1"/>
        <v>220591698.55000001</v>
      </c>
      <c r="N91" s="22">
        <v>6892</v>
      </c>
      <c r="O91" s="22">
        <v>119906118.48</v>
      </c>
      <c r="P91" s="22">
        <v>916</v>
      </c>
      <c r="Q91" s="22">
        <v>69418037.340000004</v>
      </c>
      <c r="R91" s="22">
        <f t="shared" si="10"/>
        <v>7808</v>
      </c>
      <c r="S91" s="22">
        <f t="shared" si="11"/>
        <v>189324155.81999999</v>
      </c>
      <c r="T91" s="22">
        <f t="shared" si="3"/>
        <v>25539</v>
      </c>
      <c r="U91" s="22">
        <f t="shared" si="4"/>
        <v>409915854.37</v>
      </c>
      <c r="V91" s="11"/>
    </row>
    <row r="92" spans="1:22" s="5" customFormat="1">
      <c r="A92" s="18">
        <v>85</v>
      </c>
      <c r="B92" s="31" t="s">
        <v>186</v>
      </c>
      <c r="C92" s="1" t="s">
        <v>187</v>
      </c>
      <c r="D92" s="23"/>
      <c r="E92" s="23"/>
      <c r="F92" s="23">
        <v>32</v>
      </c>
      <c r="G92" s="23">
        <v>51517875.159999996</v>
      </c>
      <c r="H92" s="23">
        <v>6</v>
      </c>
      <c r="I92" s="23">
        <v>108000000</v>
      </c>
      <c r="J92" s="23">
        <v>69</v>
      </c>
      <c r="K92" s="23">
        <v>131429161.09999999</v>
      </c>
      <c r="L92" s="21">
        <f t="shared" si="0"/>
        <v>107</v>
      </c>
      <c r="M92" s="21">
        <f t="shared" si="1"/>
        <v>290947036.25999999</v>
      </c>
      <c r="N92" s="23">
        <v>47</v>
      </c>
      <c r="O92" s="23">
        <v>80056655.450000003</v>
      </c>
      <c r="P92" s="23">
        <v>3</v>
      </c>
      <c r="Q92" s="23">
        <v>5000000</v>
      </c>
      <c r="R92" s="21">
        <f t="shared" si="10"/>
        <v>50</v>
      </c>
      <c r="S92" s="21">
        <f t="shared" si="11"/>
        <v>85056655.450000003</v>
      </c>
      <c r="T92" s="21">
        <f t="shared" si="3"/>
        <v>157</v>
      </c>
      <c r="U92" s="21">
        <f t="shared" si="4"/>
        <v>376003691.70999998</v>
      </c>
      <c r="V92" s="11"/>
    </row>
    <row r="93" spans="1:22" s="5" customFormat="1">
      <c r="A93" s="15">
        <v>86</v>
      </c>
      <c r="B93" s="16" t="s">
        <v>209</v>
      </c>
      <c r="C93" s="17" t="s">
        <v>210</v>
      </c>
      <c r="D93" s="22">
        <v>16</v>
      </c>
      <c r="E93" s="22">
        <v>65045941.880000003</v>
      </c>
      <c r="F93" s="22">
        <v>137</v>
      </c>
      <c r="G93" s="22">
        <v>78230498.75</v>
      </c>
      <c r="H93" s="22">
        <v>54</v>
      </c>
      <c r="I93" s="22">
        <v>38441481.090000004</v>
      </c>
      <c r="J93" s="22">
        <v>346</v>
      </c>
      <c r="K93" s="22">
        <v>30741567.77</v>
      </c>
      <c r="L93" s="22">
        <f t="shared" si="0"/>
        <v>553</v>
      </c>
      <c r="M93" s="22">
        <f t="shared" si="1"/>
        <v>212459489.49000001</v>
      </c>
      <c r="N93" s="22">
        <v>18</v>
      </c>
      <c r="O93" s="22">
        <v>72698850</v>
      </c>
      <c r="P93" s="22">
        <v>8</v>
      </c>
      <c r="Q93" s="22">
        <v>66616940</v>
      </c>
      <c r="R93" s="22">
        <f t="shared" si="10"/>
        <v>26</v>
      </c>
      <c r="S93" s="22">
        <f t="shared" si="11"/>
        <v>139315790</v>
      </c>
      <c r="T93" s="22">
        <f t="shared" si="3"/>
        <v>579</v>
      </c>
      <c r="U93" s="22">
        <f t="shared" si="4"/>
        <v>351775279.49000001</v>
      </c>
      <c r="V93" s="11"/>
    </row>
    <row r="94" spans="1:22" s="5" customFormat="1">
      <c r="A94" s="18">
        <v>87</v>
      </c>
      <c r="B94" s="31" t="s">
        <v>217</v>
      </c>
      <c r="C94" s="1" t="s">
        <v>218</v>
      </c>
      <c r="D94" s="23">
        <v>23</v>
      </c>
      <c r="E94" s="23">
        <v>687948.21</v>
      </c>
      <c r="F94" s="23">
        <v>2644</v>
      </c>
      <c r="G94" s="23">
        <v>147685212.63</v>
      </c>
      <c r="H94" s="23">
        <v>346</v>
      </c>
      <c r="I94" s="23">
        <v>2789283.45</v>
      </c>
      <c r="J94" s="23">
        <v>461</v>
      </c>
      <c r="K94" s="23">
        <v>8526656.3000000007</v>
      </c>
      <c r="L94" s="21">
        <f t="shared" si="0"/>
        <v>3474</v>
      </c>
      <c r="M94" s="21">
        <f t="shared" si="1"/>
        <v>159689100.59</v>
      </c>
      <c r="N94" s="23">
        <v>2824</v>
      </c>
      <c r="O94" s="23">
        <v>165201392.52000001</v>
      </c>
      <c r="P94" s="23">
        <v>441</v>
      </c>
      <c r="Q94" s="23">
        <v>12299101.279999999</v>
      </c>
      <c r="R94" s="21">
        <f t="shared" si="10"/>
        <v>3265</v>
      </c>
      <c r="S94" s="21">
        <f t="shared" si="11"/>
        <v>177500493.80000001</v>
      </c>
      <c r="T94" s="21">
        <f t="shared" si="3"/>
        <v>6739</v>
      </c>
      <c r="U94" s="21">
        <f t="shared" si="4"/>
        <v>337189594.38999999</v>
      </c>
      <c r="V94" s="11"/>
    </row>
    <row r="95" spans="1:22" s="5" customFormat="1">
      <c r="A95" s="15">
        <v>88</v>
      </c>
      <c r="B95" s="30" t="s">
        <v>172</v>
      </c>
      <c r="C95" s="17" t="s">
        <v>173</v>
      </c>
      <c r="D95" s="22">
        <v>28</v>
      </c>
      <c r="E95" s="22">
        <v>47989659.990000002</v>
      </c>
      <c r="F95" s="22">
        <v>13</v>
      </c>
      <c r="G95" s="22">
        <v>8568638.8900000006</v>
      </c>
      <c r="H95" s="22">
        <v>81</v>
      </c>
      <c r="I95" s="22">
        <v>35136370.899999999</v>
      </c>
      <c r="J95" s="22">
        <v>373</v>
      </c>
      <c r="K95" s="22">
        <v>38727192.229999997</v>
      </c>
      <c r="L95" s="22">
        <f t="shared" si="0"/>
        <v>495</v>
      </c>
      <c r="M95" s="22">
        <f t="shared" si="1"/>
        <v>130421862.00999999</v>
      </c>
      <c r="N95" s="22">
        <v>21</v>
      </c>
      <c r="O95" s="22">
        <v>74520755</v>
      </c>
      <c r="P95" s="22">
        <v>23</v>
      </c>
      <c r="Q95" s="22">
        <v>119510675</v>
      </c>
      <c r="R95" s="22">
        <f t="shared" si="10"/>
        <v>44</v>
      </c>
      <c r="S95" s="22">
        <f t="shared" si="11"/>
        <v>194031430</v>
      </c>
      <c r="T95" s="22">
        <f t="shared" si="3"/>
        <v>539</v>
      </c>
      <c r="U95" s="22">
        <f t="shared" si="4"/>
        <v>324453292.00999999</v>
      </c>
      <c r="V95" s="11"/>
    </row>
    <row r="96" spans="1:22" s="5" customFormat="1">
      <c r="A96" s="18">
        <v>89</v>
      </c>
      <c r="B96" s="31" t="s">
        <v>207</v>
      </c>
      <c r="C96" s="1" t="s">
        <v>208</v>
      </c>
      <c r="D96" s="23">
        <v>93</v>
      </c>
      <c r="E96" s="23">
        <v>13587868.949999999</v>
      </c>
      <c r="F96" s="23">
        <v>61</v>
      </c>
      <c r="G96" s="23">
        <v>2373460.92</v>
      </c>
      <c r="H96" s="23">
        <v>20</v>
      </c>
      <c r="I96" s="23">
        <v>1117670.8500000001</v>
      </c>
      <c r="J96" s="23">
        <v>244</v>
      </c>
      <c r="K96" s="23">
        <v>155009971.41999999</v>
      </c>
      <c r="L96" s="21">
        <f t="shared" si="0"/>
        <v>418</v>
      </c>
      <c r="M96" s="21">
        <f t="shared" si="1"/>
        <v>172088972.13999999</v>
      </c>
      <c r="N96" s="23">
        <v>32</v>
      </c>
      <c r="O96" s="23">
        <v>136879325</v>
      </c>
      <c r="P96" s="23">
        <v>2</v>
      </c>
      <c r="Q96" s="23">
        <v>126450</v>
      </c>
      <c r="R96" s="21">
        <f t="shared" si="10"/>
        <v>34</v>
      </c>
      <c r="S96" s="21">
        <f t="shared" si="11"/>
        <v>137005775</v>
      </c>
      <c r="T96" s="21">
        <f t="shared" si="3"/>
        <v>452</v>
      </c>
      <c r="U96" s="21">
        <f t="shared" si="4"/>
        <v>309094747.13999999</v>
      </c>
      <c r="V96" s="11"/>
    </row>
    <row r="97" spans="1:22" s="5" customFormat="1">
      <c r="A97" s="15">
        <v>90</v>
      </c>
      <c r="B97" s="30" t="s">
        <v>184</v>
      </c>
      <c r="C97" s="17" t="s">
        <v>185</v>
      </c>
      <c r="D97" s="22">
        <v>207</v>
      </c>
      <c r="E97" s="22">
        <v>10489437.18</v>
      </c>
      <c r="F97" s="22">
        <v>3548</v>
      </c>
      <c r="G97" s="22">
        <v>98228956.189999998</v>
      </c>
      <c r="H97" s="22">
        <v>1230</v>
      </c>
      <c r="I97" s="22">
        <v>13684914.199999999</v>
      </c>
      <c r="J97" s="22">
        <v>4084</v>
      </c>
      <c r="K97" s="22">
        <v>33169815.289999999</v>
      </c>
      <c r="L97" s="22">
        <f t="shared" si="0"/>
        <v>9069</v>
      </c>
      <c r="M97" s="22">
        <f t="shared" si="1"/>
        <v>155573122.86000001</v>
      </c>
      <c r="N97" s="22">
        <v>4363</v>
      </c>
      <c r="O97" s="22">
        <v>119827402.88</v>
      </c>
      <c r="P97" s="22">
        <v>1414</v>
      </c>
      <c r="Q97" s="22">
        <v>12604150.380000001</v>
      </c>
      <c r="R97" s="22">
        <f t="shared" si="10"/>
        <v>5777</v>
      </c>
      <c r="S97" s="22">
        <f t="shared" si="11"/>
        <v>132431553.25999999</v>
      </c>
      <c r="T97" s="22">
        <f t="shared" si="3"/>
        <v>14846</v>
      </c>
      <c r="U97" s="22">
        <f t="shared" si="4"/>
        <v>288004676.12</v>
      </c>
      <c r="V97" s="11"/>
    </row>
    <row r="98" spans="1:22" s="5" customFormat="1">
      <c r="A98" s="18">
        <v>91</v>
      </c>
      <c r="B98" s="31" t="s">
        <v>191</v>
      </c>
      <c r="C98" s="1" t="s">
        <v>192</v>
      </c>
      <c r="D98" s="23">
        <v>1038</v>
      </c>
      <c r="E98" s="23">
        <v>94006369.489999995</v>
      </c>
      <c r="F98" s="23">
        <v>1245</v>
      </c>
      <c r="G98" s="23">
        <v>33931138.140000001</v>
      </c>
      <c r="H98" s="23">
        <v>1011</v>
      </c>
      <c r="I98" s="23">
        <v>25227225.850000001</v>
      </c>
      <c r="J98" s="23">
        <v>383</v>
      </c>
      <c r="K98" s="23">
        <v>90199125.430000007</v>
      </c>
      <c r="L98" s="21">
        <f t="shared" si="0"/>
        <v>3677</v>
      </c>
      <c r="M98" s="21">
        <f t="shared" si="1"/>
        <v>243363858.91</v>
      </c>
      <c r="N98" s="23">
        <v>19</v>
      </c>
      <c r="O98" s="23">
        <v>14358120</v>
      </c>
      <c r="P98" s="23">
        <v>16</v>
      </c>
      <c r="Q98" s="23">
        <v>12255775</v>
      </c>
      <c r="R98" s="21">
        <f t="shared" si="10"/>
        <v>35</v>
      </c>
      <c r="S98" s="21">
        <f t="shared" si="11"/>
        <v>26613895</v>
      </c>
      <c r="T98" s="21">
        <f t="shared" si="3"/>
        <v>3712</v>
      </c>
      <c r="U98" s="21">
        <f t="shared" si="4"/>
        <v>269977753.90999997</v>
      </c>
      <c r="V98" s="11"/>
    </row>
    <row r="99" spans="1:22" s="5" customFormat="1">
      <c r="A99" s="15">
        <v>92</v>
      </c>
      <c r="B99" s="30" t="s">
        <v>197</v>
      </c>
      <c r="C99" s="17" t="s">
        <v>198</v>
      </c>
      <c r="D99" s="22">
        <v>29</v>
      </c>
      <c r="E99" s="22">
        <v>827648.94</v>
      </c>
      <c r="F99" s="22">
        <v>607</v>
      </c>
      <c r="G99" s="22">
        <v>15072320.039999999</v>
      </c>
      <c r="H99" s="22">
        <v>770</v>
      </c>
      <c r="I99" s="22">
        <v>12518865.539999999</v>
      </c>
      <c r="J99" s="22">
        <v>10051</v>
      </c>
      <c r="K99" s="22">
        <v>79226509.159999996</v>
      </c>
      <c r="L99" s="22">
        <f t="shared" si="0"/>
        <v>11457</v>
      </c>
      <c r="M99" s="22">
        <f t="shared" si="1"/>
        <v>107645343.67999999</v>
      </c>
      <c r="N99" s="22">
        <v>3845</v>
      </c>
      <c r="O99" s="22">
        <v>122528950.76000001</v>
      </c>
      <c r="P99" s="22">
        <v>191</v>
      </c>
      <c r="Q99" s="22">
        <v>38556182.18</v>
      </c>
      <c r="R99" s="22">
        <f t="shared" ref="R99:R162" si="36">N99+P99</f>
        <v>4036</v>
      </c>
      <c r="S99" s="22">
        <f t="shared" ref="S99:S162" si="37">O99+Q99</f>
        <v>161085132.94</v>
      </c>
      <c r="T99" s="22">
        <f t="shared" si="3"/>
        <v>15493</v>
      </c>
      <c r="U99" s="22">
        <f t="shared" si="4"/>
        <v>268730476.62</v>
      </c>
      <c r="V99" s="11"/>
    </row>
    <row r="100" spans="1:22" s="5" customFormat="1">
      <c r="A100" s="18">
        <v>93</v>
      </c>
      <c r="B100" s="31" t="s">
        <v>203</v>
      </c>
      <c r="C100" s="1" t="s">
        <v>204</v>
      </c>
      <c r="D100" s="23"/>
      <c r="E100" s="23"/>
      <c r="F100" s="23"/>
      <c r="G100" s="23"/>
      <c r="H100" s="23">
        <v>2348</v>
      </c>
      <c r="I100" s="23">
        <v>23947189.789999999</v>
      </c>
      <c r="J100" s="23">
        <v>3763</v>
      </c>
      <c r="K100" s="23">
        <v>56555335.740000002</v>
      </c>
      <c r="L100" s="21">
        <f t="shared" si="0"/>
        <v>6111</v>
      </c>
      <c r="M100" s="21">
        <f t="shared" si="1"/>
        <v>80502525.530000001</v>
      </c>
      <c r="N100" s="23">
        <v>5012</v>
      </c>
      <c r="O100" s="23">
        <v>105532821.93000001</v>
      </c>
      <c r="P100" s="23">
        <v>438</v>
      </c>
      <c r="Q100" s="23">
        <v>72839233.379999995</v>
      </c>
      <c r="R100" s="21">
        <f t="shared" si="36"/>
        <v>5450</v>
      </c>
      <c r="S100" s="21">
        <f t="shared" si="37"/>
        <v>178372055.31</v>
      </c>
      <c r="T100" s="21">
        <f t="shared" si="3"/>
        <v>11561</v>
      </c>
      <c r="U100" s="21">
        <f t="shared" si="4"/>
        <v>258874580.84</v>
      </c>
      <c r="V100" s="11"/>
    </row>
    <row r="101" spans="1:22" s="5" customFormat="1">
      <c r="A101" s="15">
        <v>94</v>
      </c>
      <c r="B101" s="16" t="s">
        <v>188</v>
      </c>
      <c r="C101" s="17" t="s">
        <v>336</v>
      </c>
      <c r="D101" s="22">
        <v>329</v>
      </c>
      <c r="E101" s="22">
        <v>6621748.6500000004</v>
      </c>
      <c r="F101" s="22">
        <v>2349</v>
      </c>
      <c r="G101" s="22">
        <v>62523743.369999997</v>
      </c>
      <c r="H101" s="22">
        <v>11217</v>
      </c>
      <c r="I101" s="22">
        <v>19108410.739999998</v>
      </c>
      <c r="J101" s="22">
        <v>2817</v>
      </c>
      <c r="K101" s="22">
        <v>27632451.683200002</v>
      </c>
      <c r="L101" s="22">
        <f t="shared" ref="L101:L164" si="38">D101+F101+H101+J101</f>
        <v>16712</v>
      </c>
      <c r="M101" s="22">
        <f t="shared" ref="M101:M164" si="39">E101+G101+I101+K101</f>
        <v>115886354.44319999</v>
      </c>
      <c r="N101" s="22">
        <v>4523</v>
      </c>
      <c r="O101" s="22">
        <v>88995087.790000007</v>
      </c>
      <c r="P101" s="22">
        <v>1244</v>
      </c>
      <c r="Q101" s="22">
        <v>24572467.43</v>
      </c>
      <c r="R101" s="22">
        <f t="shared" si="36"/>
        <v>5767</v>
      </c>
      <c r="S101" s="22">
        <f t="shared" si="37"/>
        <v>113567555.22</v>
      </c>
      <c r="T101" s="22">
        <f t="shared" ref="T101:T164" si="40">L101+R101</f>
        <v>22479</v>
      </c>
      <c r="U101" s="22">
        <f t="shared" ref="U101:U164" si="41">M101+S101</f>
        <v>229453909.66319999</v>
      </c>
      <c r="V101" s="11"/>
    </row>
    <row r="102" spans="1:22" s="5" customFormat="1">
      <c r="A102" s="18">
        <v>95</v>
      </c>
      <c r="B102" s="31" t="s">
        <v>205</v>
      </c>
      <c r="C102" s="1" t="s">
        <v>206</v>
      </c>
      <c r="D102" s="23">
        <v>54</v>
      </c>
      <c r="E102" s="23">
        <v>4734677.95</v>
      </c>
      <c r="F102" s="23">
        <v>1642</v>
      </c>
      <c r="G102" s="23">
        <v>58715480.579499997</v>
      </c>
      <c r="H102" s="23">
        <v>1000</v>
      </c>
      <c r="I102" s="23">
        <v>10809833.98</v>
      </c>
      <c r="J102" s="23">
        <v>3129</v>
      </c>
      <c r="K102" s="23">
        <v>46066502.740000002</v>
      </c>
      <c r="L102" s="21">
        <f t="shared" si="38"/>
        <v>5825</v>
      </c>
      <c r="M102" s="21">
        <f t="shared" si="39"/>
        <v>120326495.24950001</v>
      </c>
      <c r="N102" s="23">
        <v>2384</v>
      </c>
      <c r="O102" s="23">
        <v>99071194.530000001</v>
      </c>
      <c r="P102" s="23">
        <v>140</v>
      </c>
      <c r="Q102" s="23">
        <v>9832672.3300000001</v>
      </c>
      <c r="R102" s="21">
        <f t="shared" si="36"/>
        <v>2524</v>
      </c>
      <c r="S102" s="21">
        <f t="shared" si="37"/>
        <v>108903866.86</v>
      </c>
      <c r="T102" s="21">
        <f t="shared" si="40"/>
        <v>8349</v>
      </c>
      <c r="U102" s="21">
        <f t="shared" si="41"/>
        <v>229230362.10949999</v>
      </c>
      <c r="V102" s="11"/>
    </row>
    <row r="103" spans="1:22" s="5" customFormat="1">
      <c r="A103" s="15">
        <v>96</v>
      </c>
      <c r="B103" s="30" t="s">
        <v>256</v>
      </c>
      <c r="C103" s="17" t="s">
        <v>257</v>
      </c>
      <c r="D103" s="22"/>
      <c r="E103" s="22"/>
      <c r="F103" s="22">
        <v>52</v>
      </c>
      <c r="G103" s="22">
        <v>1130820.45</v>
      </c>
      <c r="H103" s="22">
        <v>885</v>
      </c>
      <c r="I103" s="22">
        <v>3954426.87</v>
      </c>
      <c r="J103" s="22">
        <v>3794</v>
      </c>
      <c r="K103" s="22">
        <v>32901725.73</v>
      </c>
      <c r="L103" s="22">
        <f t="shared" si="38"/>
        <v>4731</v>
      </c>
      <c r="M103" s="22">
        <f t="shared" si="39"/>
        <v>37986973.049999997</v>
      </c>
      <c r="N103" s="22">
        <v>8805</v>
      </c>
      <c r="O103" s="22">
        <v>94536582.590000004</v>
      </c>
      <c r="P103" s="22">
        <v>591</v>
      </c>
      <c r="Q103" s="22">
        <v>64412157.719999999</v>
      </c>
      <c r="R103" s="22">
        <f t="shared" si="36"/>
        <v>9396</v>
      </c>
      <c r="S103" s="22">
        <f t="shared" si="37"/>
        <v>158948740.31</v>
      </c>
      <c r="T103" s="22">
        <f t="shared" si="40"/>
        <v>14127</v>
      </c>
      <c r="U103" s="22">
        <f t="shared" si="41"/>
        <v>196935713.36000001</v>
      </c>
      <c r="V103" s="11"/>
    </row>
    <row r="104" spans="1:22" s="5" customFormat="1">
      <c r="A104" s="18">
        <v>97</v>
      </c>
      <c r="B104" s="31" t="s">
        <v>193</v>
      </c>
      <c r="C104" s="1" t="s">
        <v>194</v>
      </c>
      <c r="D104" s="23">
        <v>34</v>
      </c>
      <c r="E104" s="23">
        <v>1099210.56</v>
      </c>
      <c r="F104" s="23">
        <v>1298</v>
      </c>
      <c r="G104" s="23">
        <v>64741170.710000001</v>
      </c>
      <c r="H104" s="23">
        <v>486</v>
      </c>
      <c r="I104" s="23">
        <v>8095347.5899999999</v>
      </c>
      <c r="J104" s="23">
        <v>1992</v>
      </c>
      <c r="K104" s="23">
        <v>17238483.548999999</v>
      </c>
      <c r="L104" s="21">
        <f t="shared" si="38"/>
        <v>3810</v>
      </c>
      <c r="M104" s="21">
        <f t="shared" si="39"/>
        <v>91174212.408999994</v>
      </c>
      <c r="N104" s="23">
        <v>3151</v>
      </c>
      <c r="O104" s="23">
        <v>81545254.769999996</v>
      </c>
      <c r="P104" s="23">
        <v>418</v>
      </c>
      <c r="Q104" s="23">
        <v>8726145.0600000005</v>
      </c>
      <c r="R104" s="21">
        <f t="shared" si="36"/>
        <v>3569</v>
      </c>
      <c r="S104" s="21">
        <f t="shared" si="37"/>
        <v>90271399.829999998</v>
      </c>
      <c r="T104" s="21">
        <f t="shared" si="40"/>
        <v>7379</v>
      </c>
      <c r="U104" s="21">
        <f t="shared" si="41"/>
        <v>181445612.23899999</v>
      </c>
      <c r="V104" s="11"/>
    </row>
    <row r="105" spans="1:22" s="5" customFormat="1">
      <c r="A105" s="15">
        <v>98</v>
      </c>
      <c r="B105" s="30" t="s">
        <v>229</v>
      </c>
      <c r="C105" s="17" t="s">
        <v>230</v>
      </c>
      <c r="D105" s="22">
        <v>264</v>
      </c>
      <c r="E105" s="22">
        <v>3995257.18</v>
      </c>
      <c r="F105" s="22">
        <v>2424</v>
      </c>
      <c r="G105" s="22">
        <v>73187994.700000003</v>
      </c>
      <c r="H105" s="22">
        <v>311</v>
      </c>
      <c r="I105" s="22">
        <v>4223490.8600000003</v>
      </c>
      <c r="J105" s="22">
        <v>529</v>
      </c>
      <c r="K105" s="22">
        <v>6628640.4900000002</v>
      </c>
      <c r="L105" s="22">
        <f t="shared" si="38"/>
        <v>3528</v>
      </c>
      <c r="M105" s="22">
        <f t="shared" si="39"/>
        <v>88035383.230000004</v>
      </c>
      <c r="N105" s="22">
        <v>2585</v>
      </c>
      <c r="O105" s="22">
        <v>81655019.620000005</v>
      </c>
      <c r="P105" s="22">
        <v>619</v>
      </c>
      <c r="Q105" s="22">
        <v>10046866.92</v>
      </c>
      <c r="R105" s="22">
        <f t="shared" si="36"/>
        <v>3204</v>
      </c>
      <c r="S105" s="22">
        <f t="shared" si="37"/>
        <v>91701886.540000007</v>
      </c>
      <c r="T105" s="22">
        <f t="shared" si="40"/>
        <v>6732</v>
      </c>
      <c r="U105" s="22">
        <f t="shared" si="41"/>
        <v>179737269.77000001</v>
      </c>
      <c r="V105" s="11"/>
    </row>
    <row r="106" spans="1:22" s="5" customFormat="1">
      <c r="A106" s="18">
        <v>99</v>
      </c>
      <c r="B106" s="31" t="s">
        <v>201</v>
      </c>
      <c r="C106" s="1" t="s">
        <v>202</v>
      </c>
      <c r="D106" s="23">
        <v>107</v>
      </c>
      <c r="E106" s="23">
        <v>1824157.54</v>
      </c>
      <c r="F106" s="23">
        <v>888</v>
      </c>
      <c r="G106" s="23">
        <v>24534191.82</v>
      </c>
      <c r="H106" s="23">
        <v>2889</v>
      </c>
      <c r="I106" s="23">
        <v>17659344.129999999</v>
      </c>
      <c r="J106" s="23">
        <v>5366</v>
      </c>
      <c r="K106" s="23">
        <v>45065390.600000001</v>
      </c>
      <c r="L106" s="21">
        <f t="shared" si="38"/>
        <v>9250</v>
      </c>
      <c r="M106" s="21">
        <f t="shared" si="39"/>
        <v>89083084.090000004</v>
      </c>
      <c r="N106" s="23">
        <v>5188</v>
      </c>
      <c r="O106" s="23">
        <v>63333261.990000002</v>
      </c>
      <c r="P106" s="23">
        <v>1001</v>
      </c>
      <c r="Q106" s="23">
        <v>12923794.539999999</v>
      </c>
      <c r="R106" s="21">
        <f t="shared" si="36"/>
        <v>6189</v>
      </c>
      <c r="S106" s="21">
        <f t="shared" si="37"/>
        <v>76257056.530000001</v>
      </c>
      <c r="T106" s="21">
        <f t="shared" si="40"/>
        <v>15439</v>
      </c>
      <c r="U106" s="21">
        <f t="shared" si="41"/>
        <v>165340140.62</v>
      </c>
      <c r="V106" s="11"/>
    </row>
    <row r="107" spans="1:22" s="5" customFormat="1">
      <c r="A107" s="15">
        <v>100</v>
      </c>
      <c r="B107" s="30" t="s">
        <v>327</v>
      </c>
      <c r="C107" s="17" t="s">
        <v>328</v>
      </c>
      <c r="D107" s="22"/>
      <c r="E107" s="22"/>
      <c r="F107" s="22"/>
      <c r="G107" s="22"/>
      <c r="H107" s="22"/>
      <c r="I107" s="22"/>
      <c r="J107" s="22">
        <v>8</v>
      </c>
      <c r="K107" s="22">
        <v>8179.82</v>
      </c>
      <c r="L107" s="22">
        <f t="shared" si="38"/>
        <v>8</v>
      </c>
      <c r="M107" s="22">
        <f t="shared" si="39"/>
        <v>8179.82</v>
      </c>
      <c r="N107" s="22">
        <v>57</v>
      </c>
      <c r="O107" s="22">
        <v>81029098.370000005</v>
      </c>
      <c r="P107" s="22">
        <v>95</v>
      </c>
      <c r="Q107" s="22">
        <v>80914098.959999993</v>
      </c>
      <c r="R107" s="22">
        <f t="shared" si="36"/>
        <v>152</v>
      </c>
      <c r="S107" s="22">
        <f t="shared" si="37"/>
        <v>161943197.32999998</v>
      </c>
      <c r="T107" s="22">
        <f t="shared" si="40"/>
        <v>160</v>
      </c>
      <c r="U107" s="22">
        <f t="shared" si="41"/>
        <v>161951377.14999998</v>
      </c>
      <c r="V107" s="11"/>
    </row>
    <row r="108" spans="1:22" s="5" customFormat="1">
      <c r="A108" s="18">
        <v>101</v>
      </c>
      <c r="B108" s="31" t="s">
        <v>199</v>
      </c>
      <c r="C108" s="1" t="s">
        <v>200</v>
      </c>
      <c r="D108" s="23">
        <v>66</v>
      </c>
      <c r="E108" s="23">
        <v>1703537.38</v>
      </c>
      <c r="F108" s="23">
        <v>557</v>
      </c>
      <c r="G108" s="23">
        <v>17331493.539999999</v>
      </c>
      <c r="H108" s="23">
        <v>2164</v>
      </c>
      <c r="I108" s="23">
        <v>9090551.3800000008</v>
      </c>
      <c r="J108" s="23">
        <v>7746</v>
      </c>
      <c r="K108" s="23">
        <v>50968099.240000002</v>
      </c>
      <c r="L108" s="21">
        <f t="shared" si="38"/>
        <v>10533</v>
      </c>
      <c r="M108" s="21">
        <f t="shared" si="39"/>
        <v>79093681.539999992</v>
      </c>
      <c r="N108" s="23">
        <v>7991</v>
      </c>
      <c r="O108" s="23">
        <v>68265159.390000001</v>
      </c>
      <c r="P108" s="23">
        <v>275</v>
      </c>
      <c r="Q108" s="23">
        <v>10764711.42</v>
      </c>
      <c r="R108" s="21">
        <f t="shared" si="36"/>
        <v>8266</v>
      </c>
      <c r="S108" s="21">
        <f t="shared" si="37"/>
        <v>79029870.810000002</v>
      </c>
      <c r="T108" s="21">
        <f t="shared" si="40"/>
        <v>18799</v>
      </c>
      <c r="U108" s="21">
        <f t="shared" si="41"/>
        <v>158123552.34999999</v>
      </c>
      <c r="V108" s="11"/>
    </row>
    <row r="109" spans="1:22" s="5" customFormat="1">
      <c r="A109" s="15">
        <v>102</v>
      </c>
      <c r="B109" s="16" t="s">
        <v>213</v>
      </c>
      <c r="C109" s="17" t="s">
        <v>214</v>
      </c>
      <c r="D109" s="22"/>
      <c r="E109" s="22"/>
      <c r="F109" s="22"/>
      <c r="G109" s="22"/>
      <c r="H109" s="22">
        <v>8433</v>
      </c>
      <c r="I109" s="22">
        <v>3647193.51</v>
      </c>
      <c r="J109" s="22">
        <v>6694</v>
      </c>
      <c r="K109" s="22">
        <v>4968136.76</v>
      </c>
      <c r="L109" s="22">
        <f t="shared" si="38"/>
        <v>15127</v>
      </c>
      <c r="M109" s="22">
        <f t="shared" si="39"/>
        <v>8615330.2699999996</v>
      </c>
      <c r="N109" s="22">
        <v>419</v>
      </c>
      <c r="O109" s="22">
        <v>60397207.75</v>
      </c>
      <c r="P109" s="22">
        <v>291</v>
      </c>
      <c r="Q109" s="22">
        <v>59011382.909999996</v>
      </c>
      <c r="R109" s="22">
        <f t="shared" si="36"/>
        <v>710</v>
      </c>
      <c r="S109" s="22">
        <f t="shared" si="37"/>
        <v>119408590.66</v>
      </c>
      <c r="T109" s="22">
        <f t="shared" si="40"/>
        <v>15837</v>
      </c>
      <c r="U109" s="22">
        <f t="shared" si="41"/>
        <v>128023920.92999999</v>
      </c>
      <c r="V109" s="11"/>
    </row>
    <row r="110" spans="1:22" s="5" customFormat="1">
      <c r="A110" s="18">
        <v>103</v>
      </c>
      <c r="B110" s="31" t="s">
        <v>174</v>
      </c>
      <c r="C110" s="1" t="s">
        <v>175</v>
      </c>
      <c r="D110" s="23"/>
      <c r="E110" s="23"/>
      <c r="F110" s="23">
        <v>8</v>
      </c>
      <c r="G110" s="23">
        <v>137522.22</v>
      </c>
      <c r="H110" s="23">
        <v>297</v>
      </c>
      <c r="I110" s="23">
        <v>37376256.369999997</v>
      </c>
      <c r="J110" s="23">
        <v>2612</v>
      </c>
      <c r="K110" s="23">
        <v>26500672.170000002</v>
      </c>
      <c r="L110" s="21">
        <f t="shared" si="38"/>
        <v>2917</v>
      </c>
      <c r="M110" s="21">
        <f t="shared" si="39"/>
        <v>64014450.759999998</v>
      </c>
      <c r="N110" s="23">
        <v>61</v>
      </c>
      <c r="O110" s="23">
        <v>26087753.48</v>
      </c>
      <c r="P110" s="23">
        <v>21</v>
      </c>
      <c r="Q110" s="23">
        <v>36247816.920000002</v>
      </c>
      <c r="R110" s="21">
        <f t="shared" si="36"/>
        <v>82</v>
      </c>
      <c r="S110" s="21">
        <f t="shared" si="37"/>
        <v>62335570.400000006</v>
      </c>
      <c r="T110" s="21">
        <f t="shared" si="40"/>
        <v>2999</v>
      </c>
      <c r="U110" s="21">
        <f t="shared" si="41"/>
        <v>126350021.16</v>
      </c>
      <c r="V110" s="11"/>
    </row>
    <row r="111" spans="1:22" s="5" customFormat="1">
      <c r="A111" s="15">
        <v>104</v>
      </c>
      <c r="B111" s="30" t="s">
        <v>215</v>
      </c>
      <c r="C111" s="17" t="s">
        <v>216</v>
      </c>
      <c r="D111" s="22">
        <v>4</v>
      </c>
      <c r="E111" s="22">
        <v>422435.88</v>
      </c>
      <c r="F111" s="22">
        <v>571</v>
      </c>
      <c r="G111" s="22">
        <v>27029408.91</v>
      </c>
      <c r="H111" s="22">
        <v>97</v>
      </c>
      <c r="I111" s="22">
        <v>7995465.2199999997</v>
      </c>
      <c r="J111" s="22">
        <v>688</v>
      </c>
      <c r="K111" s="22">
        <v>25666355.129999999</v>
      </c>
      <c r="L111" s="22">
        <f t="shared" si="38"/>
        <v>1360</v>
      </c>
      <c r="M111" s="22">
        <f t="shared" si="39"/>
        <v>61113665.140000001</v>
      </c>
      <c r="N111" s="22">
        <v>164</v>
      </c>
      <c r="O111" s="22">
        <v>49077102.770000003</v>
      </c>
      <c r="P111" s="22">
        <v>34</v>
      </c>
      <c r="Q111" s="22">
        <v>5586077.3200000003</v>
      </c>
      <c r="R111" s="22">
        <f t="shared" si="36"/>
        <v>198</v>
      </c>
      <c r="S111" s="22">
        <f t="shared" si="37"/>
        <v>54663180.090000004</v>
      </c>
      <c r="T111" s="22">
        <f t="shared" si="40"/>
        <v>1558</v>
      </c>
      <c r="U111" s="22">
        <f t="shared" si="41"/>
        <v>115776845.23</v>
      </c>
      <c r="V111" s="11"/>
    </row>
    <row r="112" spans="1:22" s="5" customFormat="1">
      <c r="A112" s="18">
        <v>105</v>
      </c>
      <c r="B112" s="31" t="s">
        <v>195</v>
      </c>
      <c r="C112" s="1" t="s">
        <v>196</v>
      </c>
      <c r="D112" s="23"/>
      <c r="E112" s="23"/>
      <c r="F112" s="23">
        <v>12</v>
      </c>
      <c r="G112" s="23">
        <v>2556092.9300000002</v>
      </c>
      <c r="H112" s="23">
        <v>400</v>
      </c>
      <c r="I112" s="23">
        <v>4597048.8899999997</v>
      </c>
      <c r="J112" s="23">
        <v>454</v>
      </c>
      <c r="K112" s="23">
        <v>5616069.8399999999</v>
      </c>
      <c r="L112" s="21">
        <f t="shared" si="38"/>
        <v>866</v>
      </c>
      <c r="M112" s="21">
        <f t="shared" si="39"/>
        <v>12769211.66</v>
      </c>
      <c r="N112" s="23">
        <v>90</v>
      </c>
      <c r="O112" s="23">
        <v>52272514.479999997</v>
      </c>
      <c r="P112" s="23">
        <v>59</v>
      </c>
      <c r="Q112" s="23">
        <v>48467000</v>
      </c>
      <c r="R112" s="21">
        <f t="shared" si="36"/>
        <v>149</v>
      </c>
      <c r="S112" s="21">
        <f t="shared" si="37"/>
        <v>100739514.47999999</v>
      </c>
      <c r="T112" s="21">
        <f t="shared" si="40"/>
        <v>1015</v>
      </c>
      <c r="U112" s="21">
        <f t="shared" si="41"/>
        <v>113508726.13999999</v>
      </c>
      <c r="V112" s="11"/>
    </row>
    <row r="113" spans="1:22" s="5" customFormat="1">
      <c r="A113" s="15">
        <v>106</v>
      </c>
      <c r="B113" s="30" t="s">
        <v>233</v>
      </c>
      <c r="C113" s="17" t="s">
        <v>234</v>
      </c>
      <c r="D113" s="22"/>
      <c r="E113" s="22"/>
      <c r="F113" s="22">
        <v>21</v>
      </c>
      <c r="G113" s="22">
        <v>504220.63</v>
      </c>
      <c r="H113" s="22">
        <v>2500</v>
      </c>
      <c r="I113" s="22">
        <v>16200482.949999999</v>
      </c>
      <c r="J113" s="22">
        <v>5443</v>
      </c>
      <c r="K113" s="22">
        <v>52677768.18</v>
      </c>
      <c r="L113" s="22">
        <f t="shared" si="38"/>
        <v>7964</v>
      </c>
      <c r="M113" s="22">
        <f t="shared" si="39"/>
        <v>69382471.760000005</v>
      </c>
      <c r="N113" s="22">
        <v>6879</v>
      </c>
      <c r="O113" s="22">
        <v>37487403.530000001</v>
      </c>
      <c r="P113" s="22">
        <v>32</v>
      </c>
      <c r="Q113" s="22">
        <v>276309.27</v>
      </c>
      <c r="R113" s="22">
        <f t="shared" si="36"/>
        <v>6911</v>
      </c>
      <c r="S113" s="22">
        <f t="shared" si="37"/>
        <v>37763712.800000004</v>
      </c>
      <c r="T113" s="22">
        <f t="shared" si="40"/>
        <v>14875</v>
      </c>
      <c r="U113" s="22">
        <f t="shared" si="41"/>
        <v>107146184.56</v>
      </c>
      <c r="V113" s="11"/>
    </row>
    <row r="114" spans="1:22" s="5" customFormat="1">
      <c r="A114" s="18">
        <v>107</v>
      </c>
      <c r="B114" s="31" t="s">
        <v>227</v>
      </c>
      <c r="C114" s="1" t="s">
        <v>228</v>
      </c>
      <c r="D114" s="23">
        <v>173</v>
      </c>
      <c r="E114" s="23">
        <v>2826755.27</v>
      </c>
      <c r="F114" s="23">
        <v>264</v>
      </c>
      <c r="G114" s="23">
        <v>4196718.79</v>
      </c>
      <c r="H114" s="23">
        <v>2173</v>
      </c>
      <c r="I114" s="23">
        <v>6659450.8799999999</v>
      </c>
      <c r="J114" s="23">
        <v>7007</v>
      </c>
      <c r="K114" s="23">
        <v>42639719.609999999</v>
      </c>
      <c r="L114" s="21">
        <f t="shared" si="38"/>
        <v>9617</v>
      </c>
      <c r="M114" s="21">
        <f t="shared" si="39"/>
        <v>56322644.549999997</v>
      </c>
      <c r="N114" s="23">
        <v>5881</v>
      </c>
      <c r="O114" s="23">
        <v>43043653.82</v>
      </c>
      <c r="P114" s="23">
        <v>542</v>
      </c>
      <c r="Q114" s="23">
        <v>5828447.4000000004</v>
      </c>
      <c r="R114" s="21">
        <f t="shared" si="36"/>
        <v>6423</v>
      </c>
      <c r="S114" s="21">
        <f t="shared" si="37"/>
        <v>48872101.219999999</v>
      </c>
      <c r="T114" s="21">
        <f t="shared" si="40"/>
        <v>16040</v>
      </c>
      <c r="U114" s="21">
        <f t="shared" si="41"/>
        <v>105194745.77</v>
      </c>
      <c r="V114" s="11"/>
    </row>
    <row r="115" spans="1:22" s="5" customFormat="1">
      <c r="A115" s="15">
        <v>108</v>
      </c>
      <c r="B115" s="30" t="s">
        <v>237</v>
      </c>
      <c r="C115" s="17" t="s">
        <v>238</v>
      </c>
      <c r="D115" s="22">
        <v>2</v>
      </c>
      <c r="E115" s="22">
        <v>41402.03</v>
      </c>
      <c r="F115" s="22">
        <v>6</v>
      </c>
      <c r="G115" s="22">
        <v>75946.86</v>
      </c>
      <c r="H115" s="22">
        <v>1121</v>
      </c>
      <c r="I115" s="22">
        <v>3601669.47</v>
      </c>
      <c r="J115" s="22">
        <v>3292</v>
      </c>
      <c r="K115" s="22">
        <v>24354677.719999999</v>
      </c>
      <c r="L115" s="22">
        <f t="shared" si="38"/>
        <v>4421</v>
      </c>
      <c r="M115" s="22">
        <f t="shared" si="39"/>
        <v>28073696.079999998</v>
      </c>
      <c r="N115" s="22">
        <v>3615</v>
      </c>
      <c r="O115" s="22">
        <v>47813813.039999999</v>
      </c>
      <c r="P115" s="22">
        <v>551</v>
      </c>
      <c r="Q115" s="22">
        <v>27035375.890000001</v>
      </c>
      <c r="R115" s="22">
        <f t="shared" si="36"/>
        <v>4166</v>
      </c>
      <c r="S115" s="22">
        <f t="shared" si="37"/>
        <v>74849188.930000007</v>
      </c>
      <c r="T115" s="22">
        <f t="shared" si="40"/>
        <v>8587</v>
      </c>
      <c r="U115" s="22">
        <f t="shared" si="41"/>
        <v>102922885.01000001</v>
      </c>
      <c r="V115" s="11"/>
    </row>
    <row r="116" spans="1:22" s="5" customFormat="1">
      <c r="A116" s="18">
        <v>109</v>
      </c>
      <c r="B116" s="31" t="s">
        <v>221</v>
      </c>
      <c r="C116" s="1" t="s">
        <v>222</v>
      </c>
      <c r="D116" s="23">
        <v>456</v>
      </c>
      <c r="E116" s="23">
        <v>39434837.020000003</v>
      </c>
      <c r="F116" s="23">
        <v>53</v>
      </c>
      <c r="G116" s="23">
        <v>1886388.42</v>
      </c>
      <c r="H116" s="23">
        <v>153</v>
      </c>
      <c r="I116" s="23">
        <v>5900667.0800000001</v>
      </c>
      <c r="J116" s="23">
        <v>876</v>
      </c>
      <c r="K116" s="23">
        <v>3683622.4</v>
      </c>
      <c r="L116" s="21">
        <f t="shared" si="38"/>
        <v>1538</v>
      </c>
      <c r="M116" s="21">
        <f t="shared" si="39"/>
        <v>50905514.920000002</v>
      </c>
      <c r="N116" s="23">
        <v>29</v>
      </c>
      <c r="O116" s="23">
        <v>4542469.71</v>
      </c>
      <c r="P116" s="23">
        <v>232</v>
      </c>
      <c r="Q116" s="23">
        <v>45664084.299999997</v>
      </c>
      <c r="R116" s="21">
        <f t="shared" si="36"/>
        <v>261</v>
      </c>
      <c r="S116" s="21">
        <f t="shared" si="37"/>
        <v>50206554.009999998</v>
      </c>
      <c r="T116" s="21">
        <f t="shared" si="40"/>
        <v>1799</v>
      </c>
      <c r="U116" s="21">
        <f t="shared" si="41"/>
        <v>101112068.93000001</v>
      </c>
      <c r="V116" s="11"/>
    </row>
    <row r="117" spans="1:22" s="5" customFormat="1">
      <c r="A117" s="15">
        <v>110</v>
      </c>
      <c r="B117" s="16" t="s">
        <v>225</v>
      </c>
      <c r="C117" s="17" t="s">
        <v>226</v>
      </c>
      <c r="D117" s="22">
        <v>192</v>
      </c>
      <c r="E117" s="22">
        <v>5596586.8899999997</v>
      </c>
      <c r="F117" s="22">
        <v>322</v>
      </c>
      <c r="G117" s="22">
        <v>7058825.5700000003</v>
      </c>
      <c r="H117" s="22">
        <v>1047</v>
      </c>
      <c r="I117" s="22">
        <v>11291192.220000001</v>
      </c>
      <c r="J117" s="22">
        <v>3644</v>
      </c>
      <c r="K117" s="22">
        <v>25904394.27</v>
      </c>
      <c r="L117" s="22">
        <f t="shared" si="38"/>
        <v>5205</v>
      </c>
      <c r="M117" s="22">
        <f t="shared" si="39"/>
        <v>49850998.950000003</v>
      </c>
      <c r="N117" s="22">
        <v>2840</v>
      </c>
      <c r="O117" s="22">
        <v>31072522.27</v>
      </c>
      <c r="P117" s="22">
        <v>387</v>
      </c>
      <c r="Q117" s="22">
        <v>15007027.300000001</v>
      </c>
      <c r="R117" s="22">
        <f t="shared" si="36"/>
        <v>3227</v>
      </c>
      <c r="S117" s="22">
        <f t="shared" si="37"/>
        <v>46079549.57</v>
      </c>
      <c r="T117" s="22">
        <f t="shared" si="40"/>
        <v>8432</v>
      </c>
      <c r="U117" s="22">
        <f t="shared" si="41"/>
        <v>95930548.520000011</v>
      </c>
      <c r="V117" s="11"/>
    </row>
    <row r="118" spans="1:22" s="5" customFormat="1">
      <c r="A118" s="18">
        <v>111</v>
      </c>
      <c r="B118" s="31" t="s">
        <v>211</v>
      </c>
      <c r="C118" s="1" t="s">
        <v>212</v>
      </c>
      <c r="D118" s="23">
        <v>102</v>
      </c>
      <c r="E118" s="23">
        <v>7165647.2800000003</v>
      </c>
      <c r="F118" s="23">
        <v>336</v>
      </c>
      <c r="G118" s="23">
        <v>7288520.21</v>
      </c>
      <c r="H118" s="23">
        <v>649</v>
      </c>
      <c r="I118" s="23">
        <v>13416738.76</v>
      </c>
      <c r="J118" s="23">
        <v>5488</v>
      </c>
      <c r="K118" s="23">
        <v>22241488.059999999</v>
      </c>
      <c r="L118" s="21">
        <f t="shared" si="38"/>
        <v>6575</v>
      </c>
      <c r="M118" s="21">
        <f t="shared" si="39"/>
        <v>50112394.310000002</v>
      </c>
      <c r="N118" s="23">
        <v>1715</v>
      </c>
      <c r="O118" s="23">
        <v>25565529.260000002</v>
      </c>
      <c r="P118" s="23">
        <v>1216</v>
      </c>
      <c r="Q118" s="23">
        <v>16616253.5</v>
      </c>
      <c r="R118" s="21">
        <f t="shared" si="36"/>
        <v>2931</v>
      </c>
      <c r="S118" s="21">
        <f t="shared" si="37"/>
        <v>42181782.760000005</v>
      </c>
      <c r="T118" s="21">
        <f t="shared" si="40"/>
        <v>9506</v>
      </c>
      <c r="U118" s="21">
        <f t="shared" si="41"/>
        <v>92294177.070000008</v>
      </c>
      <c r="V118" s="11"/>
    </row>
    <row r="119" spans="1:22" s="5" customFormat="1">
      <c r="A119" s="15">
        <v>112</v>
      </c>
      <c r="B119" s="30" t="s">
        <v>248</v>
      </c>
      <c r="C119" s="17" t="s">
        <v>249</v>
      </c>
      <c r="D119" s="22">
        <v>201</v>
      </c>
      <c r="E119" s="22">
        <v>6442304.1200000001</v>
      </c>
      <c r="F119" s="22">
        <v>412</v>
      </c>
      <c r="G119" s="22">
        <v>11285172.029999999</v>
      </c>
      <c r="H119" s="22">
        <v>1830</v>
      </c>
      <c r="I119" s="22">
        <v>9207211.3200000003</v>
      </c>
      <c r="J119" s="22">
        <v>3685</v>
      </c>
      <c r="K119" s="22">
        <v>26188441.789999999</v>
      </c>
      <c r="L119" s="22">
        <f t="shared" si="38"/>
        <v>6128</v>
      </c>
      <c r="M119" s="22">
        <f t="shared" si="39"/>
        <v>53123129.259999998</v>
      </c>
      <c r="N119" s="22">
        <v>2122</v>
      </c>
      <c r="O119" s="22">
        <v>30290318.399999999</v>
      </c>
      <c r="P119" s="22">
        <v>274</v>
      </c>
      <c r="Q119" s="22">
        <v>8405337.6899999995</v>
      </c>
      <c r="R119" s="22">
        <f t="shared" si="36"/>
        <v>2396</v>
      </c>
      <c r="S119" s="22">
        <f t="shared" si="37"/>
        <v>38695656.089999996</v>
      </c>
      <c r="T119" s="22">
        <f t="shared" si="40"/>
        <v>8524</v>
      </c>
      <c r="U119" s="22">
        <f t="shared" si="41"/>
        <v>91818785.349999994</v>
      </c>
      <c r="V119" s="11"/>
    </row>
    <row r="120" spans="1:22" s="5" customFormat="1">
      <c r="A120" s="18">
        <v>113</v>
      </c>
      <c r="B120" s="31" t="s">
        <v>219</v>
      </c>
      <c r="C120" s="1" t="s">
        <v>220</v>
      </c>
      <c r="D120" s="23">
        <v>3</v>
      </c>
      <c r="E120" s="23">
        <v>19867.3</v>
      </c>
      <c r="F120" s="23">
        <v>530</v>
      </c>
      <c r="G120" s="23">
        <v>14469508.949999999</v>
      </c>
      <c r="H120" s="23">
        <v>1049</v>
      </c>
      <c r="I120" s="23">
        <v>1386716.41</v>
      </c>
      <c r="J120" s="23">
        <v>3656</v>
      </c>
      <c r="K120" s="23">
        <v>14986152.890000001</v>
      </c>
      <c r="L120" s="21">
        <f t="shared" si="38"/>
        <v>5238</v>
      </c>
      <c r="M120" s="21">
        <f t="shared" si="39"/>
        <v>30862245.550000001</v>
      </c>
      <c r="N120" s="23">
        <v>1930</v>
      </c>
      <c r="O120" s="23">
        <v>43601314</v>
      </c>
      <c r="P120" s="23">
        <v>244</v>
      </c>
      <c r="Q120" s="23">
        <v>15560711.720000001</v>
      </c>
      <c r="R120" s="21">
        <f t="shared" si="36"/>
        <v>2174</v>
      </c>
      <c r="S120" s="21">
        <f t="shared" si="37"/>
        <v>59162025.719999999</v>
      </c>
      <c r="T120" s="21">
        <f t="shared" si="40"/>
        <v>7412</v>
      </c>
      <c r="U120" s="21">
        <f t="shared" si="41"/>
        <v>90024271.269999996</v>
      </c>
      <c r="V120" s="11"/>
    </row>
    <row r="121" spans="1:22" s="5" customFormat="1">
      <c r="A121" s="15">
        <v>114</v>
      </c>
      <c r="B121" s="30" t="s">
        <v>231</v>
      </c>
      <c r="C121" s="17" t="s">
        <v>232</v>
      </c>
      <c r="D121" s="22">
        <v>51</v>
      </c>
      <c r="E121" s="22">
        <v>1027417.55</v>
      </c>
      <c r="F121" s="22">
        <v>501</v>
      </c>
      <c r="G121" s="22">
        <v>10037214.470000001</v>
      </c>
      <c r="H121" s="22">
        <v>948</v>
      </c>
      <c r="I121" s="22">
        <v>12755537.92</v>
      </c>
      <c r="J121" s="22">
        <v>2025</v>
      </c>
      <c r="K121" s="22">
        <v>18576459.030000001</v>
      </c>
      <c r="L121" s="22">
        <f t="shared" si="38"/>
        <v>3525</v>
      </c>
      <c r="M121" s="22">
        <f t="shared" si="39"/>
        <v>42396628.969999999</v>
      </c>
      <c r="N121" s="22">
        <v>2012</v>
      </c>
      <c r="O121" s="22">
        <v>29457474.530000001</v>
      </c>
      <c r="P121" s="22">
        <v>636</v>
      </c>
      <c r="Q121" s="22">
        <v>14629731.18</v>
      </c>
      <c r="R121" s="22">
        <f t="shared" si="36"/>
        <v>2648</v>
      </c>
      <c r="S121" s="22">
        <f t="shared" si="37"/>
        <v>44087205.710000001</v>
      </c>
      <c r="T121" s="22">
        <f t="shared" si="40"/>
        <v>6173</v>
      </c>
      <c r="U121" s="22">
        <f t="shared" si="41"/>
        <v>86483834.680000007</v>
      </c>
      <c r="V121" s="11"/>
    </row>
    <row r="122" spans="1:22" s="5" customFormat="1">
      <c r="A122" s="18">
        <v>115</v>
      </c>
      <c r="B122" s="31" t="s">
        <v>247</v>
      </c>
      <c r="C122" s="1" t="s">
        <v>333</v>
      </c>
      <c r="D122" s="23">
        <v>43</v>
      </c>
      <c r="E122" s="23">
        <v>2465797.9300000002</v>
      </c>
      <c r="F122" s="23">
        <v>219</v>
      </c>
      <c r="G122" s="23">
        <v>7156416.7300000004</v>
      </c>
      <c r="H122" s="23">
        <v>1119</v>
      </c>
      <c r="I122" s="23">
        <v>14807826.35</v>
      </c>
      <c r="J122" s="23">
        <v>2288</v>
      </c>
      <c r="K122" s="23">
        <v>18570190.039999999</v>
      </c>
      <c r="L122" s="21">
        <f t="shared" si="38"/>
        <v>3669</v>
      </c>
      <c r="M122" s="21">
        <f t="shared" si="39"/>
        <v>43000231.049999997</v>
      </c>
      <c r="N122" s="23">
        <v>947</v>
      </c>
      <c r="O122" s="23">
        <v>22830081.879999999</v>
      </c>
      <c r="P122" s="23">
        <v>347</v>
      </c>
      <c r="Q122" s="23">
        <v>14377791.390000001</v>
      </c>
      <c r="R122" s="21">
        <f t="shared" si="36"/>
        <v>1294</v>
      </c>
      <c r="S122" s="21">
        <f t="shared" si="37"/>
        <v>37207873.269999996</v>
      </c>
      <c r="T122" s="21">
        <f t="shared" si="40"/>
        <v>4963</v>
      </c>
      <c r="U122" s="21">
        <f t="shared" si="41"/>
        <v>80208104.319999993</v>
      </c>
      <c r="V122" s="11"/>
    </row>
    <row r="123" spans="1:22" s="5" customFormat="1">
      <c r="A123" s="15">
        <v>116</v>
      </c>
      <c r="B123" s="30" t="s">
        <v>239</v>
      </c>
      <c r="C123" s="17" t="s">
        <v>240</v>
      </c>
      <c r="D123" s="22">
        <v>9</v>
      </c>
      <c r="E123" s="22">
        <v>16894.5</v>
      </c>
      <c r="F123" s="22">
        <v>338</v>
      </c>
      <c r="G123" s="22">
        <v>13473686.539999999</v>
      </c>
      <c r="H123" s="22">
        <v>668</v>
      </c>
      <c r="I123" s="22">
        <v>5898649.9800000004</v>
      </c>
      <c r="J123" s="22">
        <v>2854</v>
      </c>
      <c r="K123" s="22">
        <v>23257635.949999999</v>
      </c>
      <c r="L123" s="22">
        <f t="shared" si="38"/>
        <v>3869</v>
      </c>
      <c r="M123" s="22">
        <f t="shared" si="39"/>
        <v>42646866.969999999</v>
      </c>
      <c r="N123" s="22">
        <v>1978</v>
      </c>
      <c r="O123" s="22">
        <v>33837237.899999999</v>
      </c>
      <c r="P123" s="22">
        <v>26</v>
      </c>
      <c r="Q123" s="22">
        <v>2929881.14</v>
      </c>
      <c r="R123" s="22">
        <f t="shared" si="36"/>
        <v>2004</v>
      </c>
      <c r="S123" s="22">
        <f t="shared" si="37"/>
        <v>36767119.039999999</v>
      </c>
      <c r="T123" s="22">
        <f t="shared" si="40"/>
        <v>5873</v>
      </c>
      <c r="U123" s="22">
        <f t="shared" si="41"/>
        <v>79413986.00999999</v>
      </c>
      <c r="V123" s="11"/>
    </row>
    <row r="124" spans="1:22" s="5" customFormat="1">
      <c r="A124" s="18">
        <v>117</v>
      </c>
      <c r="B124" s="31" t="s">
        <v>243</v>
      </c>
      <c r="C124" s="1" t="s">
        <v>244</v>
      </c>
      <c r="D124" s="23">
        <v>483</v>
      </c>
      <c r="E124" s="23">
        <v>2429402.7400000002</v>
      </c>
      <c r="F124" s="23">
        <v>229</v>
      </c>
      <c r="G124" s="23">
        <v>3715196.16</v>
      </c>
      <c r="H124" s="23">
        <v>2103</v>
      </c>
      <c r="I124" s="23">
        <v>31851897.050000001</v>
      </c>
      <c r="J124" s="23">
        <v>3518</v>
      </c>
      <c r="K124" s="23">
        <v>11372703.25</v>
      </c>
      <c r="L124" s="21">
        <f t="shared" si="38"/>
        <v>6333</v>
      </c>
      <c r="M124" s="21">
        <f t="shared" si="39"/>
        <v>49369199.200000003</v>
      </c>
      <c r="N124" s="23">
        <v>535</v>
      </c>
      <c r="O124" s="23">
        <v>5417242.9500000002</v>
      </c>
      <c r="P124" s="23">
        <v>367</v>
      </c>
      <c r="Q124" s="23">
        <v>24621728.449999999</v>
      </c>
      <c r="R124" s="21">
        <f t="shared" si="36"/>
        <v>902</v>
      </c>
      <c r="S124" s="21">
        <f t="shared" si="37"/>
        <v>30038971.399999999</v>
      </c>
      <c r="T124" s="21">
        <f t="shared" si="40"/>
        <v>7235</v>
      </c>
      <c r="U124" s="21">
        <f t="shared" si="41"/>
        <v>79408170.599999994</v>
      </c>
      <c r="V124" s="11"/>
    </row>
    <row r="125" spans="1:22" s="5" customFormat="1">
      <c r="A125" s="15">
        <v>118</v>
      </c>
      <c r="B125" s="16" t="s">
        <v>250</v>
      </c>
      <c r="C125" s="17" t="s">
        <v>251</v>
      </c>
      <c r="D125" s="22">
        <v>52</v>
      </c>
      <c r="E125" s="22">
        <v>2238532.0099999998</v>
      </c>
      <c r="F125" s="22">
        <v>888</v>
      </c>
      <c r="G125" s="22">
        <v>19986290.440000001</v>
      </c>
      <c r="H125" s="22">
        <v>438</v>
      </c>
      <c r="I125" s="22">
        <v>5538327.0199999996</v>
      </c>
      <c r="J125" s="22">
        <v>1077</v>
      </c>
      <c r="K125" s="22">
        <v>6208050.7599999998</v>
      </c>
      <c r="L125" s="22">
        <f t="shared" si="38"/>
        <v>2455</v>
      </c>
      <c r="M125" s="22">
        <f t="shared" si="39"/>
        <v>33971200.230000004</v>
      </c>
      <c r="N125" s="22">
        <v>2054</v>
      </c>
      <c r="O125" s="22">
        <v>26442344.75</v>
      </c>
      <c r="P125" s="22">
        <v>211</v>
      </c>
      <c r="Q125" s="22">
        <v>8007409.21</v>
      </c>
      <c r="R125" s="22">
        <f t="shared" si="36"/>
        <v>2265</v>
      </c>
      <c r="S125" s="22">
        <f t="shared" si="37"/>
        <v>34449753.960000001</v>
      </c>
      <c r="T125" s="22">
        <f t="shared" si="40"/>
        <v>4720</v>
      </c>
      <c r="U125" s="22">
        <f t="shared" si="41"/>
        <v>68420954.189999998</v>
      </c>
      <c r="V125" s="11"/>
    </row>
    <row r="126" spans="1:22" s="5" customFormat="1">
      <c r="A126" s="18">
        <v>119</v>
      </c>
      <c r="B126" s="31" t="s">
        <v>252</v>
      </c>
      <c r="C126" s="1" t="s">
        <v>253</v>
      </c>
      <c r="D126" s="23">
        <v>13</v>
      </c>
      <c r="E126" s="23">
        <v>139912.45000000001</v>
      </c>
      <c r="F126" s="23">
        <v>155</v>
      </c>
      <c r="G126" s="23">
        <v>2208315.02</v>
      </c>
      <c r="H126" s="23">
        <v>2166</v>
      </c>
      <c r="I126" s="23">
        <v>7839744.8099999996</v>
      </c>
      <c r="J126" s="23">
        <v>3932</v>
      </c>
      <c r="K126" s="23">
        <v>27099996.629999999</v>
      </c>
      <c r="L126" s="21">
        <f t="shared" si="38"/>
        <v>6266</v>
      </c>
      <c r="M126" s="21">
        <f t="shared" si="39"/>
        <v>37287968.909999996</v>
      </c>
      <c r="N126" s="23">
        <v>1595</v>
      </c>
      <c r="O126" s="23">
        <v>23703605.23</v>
      </c>
      <c r="P126" s="23">
        <v>121</v>
      </c>
      <c r="Q126" s="23">
        <v>2180187.71</v>
      </c>
      <c r="R126" s="21">
        <f t="shared" si="36"/>
        <v>1716</v>
      </c>
      <c r="S126" s="21">
        <f t="shared" si="37"/>
        <v>25883792.940000001</v>
      </c>
      <c r="T126" s="21">
        <f t="shared" si="40"/>
        <v>7982</v>
      </c>
      <c r="U126" s="21">
        <f t="shared" si="41"/>
        <v>63171761.849999994</v>
      </c>
      <c r="V126" s="11"/>
    </row>
    <row r="127" spans="1:22" s="5" customFormat="1">
      <c r="A127" s="15">
        <v>120</v>
      </c>
      <c r="B127" s="30" t="s">
        <v>261</v>
      </c>
      <c r="C127" s="17" t="s">
        <v>262</v>
      </c>
      <c r="D127" s="22">
        <v>4</v>
      </c>
      <c r="E127" s="22">
        <v>128997</v>
      </c>
      <c r="F127" s="22">
        <v>190</v>
      </c>
      <c r="G127" s="22">
        <v>9134281.7400000002</v>
      </c>
      <c r="H127" s="22">
        <v>265</v>
      </c>
      <c r="I127" s="22">
        <v>6590086.5899999999</v>
      </c>
      <c r="J127" s="22">
        <v>334</v>
      </c>
      <c r="K127" s="22">
        <v>12096587.23</v>
      </c>
      <c r="L127" s="22">
        <f t="shared" si="38"/>
        <v>793</v>
      </c>
      <c r="M127" s="22">
        <f t="shared" si="39"/>
        <v>27949952.560000002</v>
      </c>
      <c r="N127" s="22">
        <v>490</v>
      </c>
      <c r="O127" s="22">
        <v>21246734.670000002</v>
      </c>
      <c r="P127" s="22">
        <v>267</v>
      </c>
      <c r="Q127" s="22">
        <v>6714922.4000000004</v>
      </c>
      <c r="R127" s="22">
        <f t="shared" si="36"/>
        <v>757</v>
      </c>
      <c r="S127" s="22">
        <f t="shared" si="37"/>
        <v>27961657.07</v>
      </c>
      <c r="T127" s="22">
        <f t="shared" si="40"/>
        <v>1550</v>
      </c>
      <c r="U127" s="22">
        <f t="shared" si="41"/>
        <v>55911609.630000003</v>
      </c>
      <c r="V127" s="11"/>
    </row>
    <row r="128" spans="1:22" s="5" customFormat="1">
      <c r="A128" s="18">
        <v>121</v>
      </c>
      <c r="B128" s="31" t="s">
        <v>254</v>
      </c>
      <c r="C128" s="1" t="s">
        <v>255</v>
      </c>
      <c r="D128" s="23">
        <v>114</v>
      </c>
      <c r="E128" s="23">
        <v>621880.6</v>
      </c>
      <c r="F128" s="23">
        <v>371</v>
      </c>
      <c r="G128" s="23">
        <v>5054363.0199999996</v>
      </c>
      <c r="H128" s="23">
        <v>1274</v>
      </c>
      <c r="I128" s="23">
        <v>4375122.53</v>
      </c>
      <c r="J128" s="23">
        <v>3772</v>
      </c>
      <c r="K128" s="23">
        <v>20986414.68</v>
      </c>
      <c r="L128" s="21">
        <f t="shared" si="38"/>
        <v>5531</v>
      </c>
      <c r="M128" s="21">
        <f t="shared" si="39"/>
        <v>31037780.829999998</v>
      </c>
      <c r="N128" s="23">
        <v>2197</v>
      </c>
      <c r="O128" s="23">
        <v>22735187.710000001</v>
      </c>
      <c r="P128" s="23">
        <v>78</v>
      </c>
      <c r="Q128" s="23">
        <v>1670909.44</v>
      </c>
      <c r="R128" s="21">
        <f t="shared" si="36"/>
        <v>2275</v>
      </c>
      <c r="S128" s="21">
        <f t="shared" si="37"/>
        <v>24406097.150000002</v>
      </c>
      <c r="T128" s="21">
        <f t="shared" si="40"/>
        <v>7806</v>
      </c>
      <c r="U128" s="21">
        <f t="shared" si="41"/>
        <v>55443877.980000004</v>
      </c>
      <c r="V128" s="11"/>
    </row>
    <row r="129" spans="1:22" s="5" customFormat="1">
      <c r="A129" s="15">
        <v>122</v>
      </c>
      <c r="B129" s="30" t="s">
        <v>235</v>
      </c>
      <c r="C129" s="17" t="s">
        <v>236</v>
      </c>
      <c r="D129" s="22">
        <v>24</v>
      </c>
      <c r="E129" s="22">
        <v>801240.85</v>
      </c>
      <c r="F129" s="22">
        <v>377</v>
      </c>
      <c r="G129" s="22">
        <v>16912166.91</v>
      </c>
      <c r="H129" s="22">
        <v>92</v>
      </c>
      <c r="I129" s="22">
        <v>1643798.89</v>
      </c>
      <c r="J129" s="22">
        <v>259</v>
      </c>
      <c r="K129" s="22">
        <v>6381363.3600000003</v>
      </c>
      <c r="L129" s="22">
        <f t="shared" si="38"/>
        <v>752</v>
      </c>
      <c r="M129" s="22">
        <f t="shared" si="39"/>
        <v>25738570.010000002</v>
      </c>
      <c r="N129" s="22">
        <v>428</v>
      </c>
      <c r="O129" s="22">
        <v>22372087.27</v>
      </c>
      <c r="P129" s="22">
        <v>73</v>
      </c>
      <c r="Q129" s="22">
        <v>1523222.64</v>
      </c>
      <c r="R129" s="22">
        <f t="shared" si="36"/>
        <v>501</v>
      </c>
      <c r="S129" s="22">
        <f t="shared" si="37"/>
        <v>23895309.91</v>
      </c>
      <c r="T129" s="22">
        <f t="shared" si="40"/>
        <v>1253</v>
      </c>
      <c r="U129" s="22">
        <f t="shared" si="41"/>
        <v>49633879.920000002</v>
      </c>
      <c r="V129" s="11"/>
    </row>
    <row r="130" spans="1:22" s="5" customFormat="1">
      <c r="A130" s="18">
        <v>123</v>
      </c>
      <c r="B130" s="31" t="s">
        <v>245</v>
      </c>
      <c r="C130" s="1" t="s">
        <v>246</v>
      </c>
      <c r="D130" s="23">
        <v>50</v>
      </c>
      <c r="E130" s="23">
        <v>782882.12</v>
      </c>
      <c r="F130" s="23">
        <v>132</v>
      </c>
      <c r="G130" s="23">
        <v>3698320.89</v>
      </c>
      <c r="H130" s="23">
        <v>274</v>
      </c>
      <c r="I130" s="23">
        <v>12495354.34</v>
      </c>
      <c r="J130" s="23">
        <v>316</v>
      </c>
      <c r="K130" s="23">
        <v>12932473.470000001</v>
      </c>
      <c r="L130" s="21">
        <f t="shared" si="38"/>
        <v>772</v>
      </c>
      <c r="M130" s="21">
        <f t="shared" si="39"/>
        <v>29909030.82</v>
      </c>
      <c r="N130" s="23">
        <v>415</v>
      </c>
      <c r="O130" s="23">
        <v>10666430.449999999</v>
      </c>
      <c r="P130" s="23">
        <v>301</v>
      </c>
      <c r="Q130" s="23">
        <v>7314296.1699999999</v>
      </c>
      <c r="R130" s="21">
        <f t="shared" si="36"/>
        <v>716</v>
      </c>
      <c r="S130" s="21">
        <f t="shared" si="37"/>
        <v>17980726.619999997</v>
      </c>
      <c r="T130" s="21">
        <f t="shared" si="40"/>
        <v>1488</v>
      </c>
      <c r="U130" s="21">
        <f t="shared" si="41"/>
        <v>47889757.439999998</v>
      </c>
      <c r="V130" s="11"/>
    </row>
    <row r="131" spans="1:22" s="5" customFormat="1">
      <c r="A131" s="15">
        <v>124</v>
      </c>
      <c r="B131" s="30" t="s">
        <v>263</v>
      </c>
      <c r="C131" s="17" t="s">
        <v>264</v>
      </c>
      <c r="D131" s="22"/>
      <c r="E131" s="22"/>
      <c r="F131" s="22">
        <v>2</v>
      </c>
      <c r="G131" s="22">
        <v>11129.45</v>
      </c>
      <c r="H131" s="22">
        <v>1203</v>
      </c>
      <c r="I131" s="22">
        <v>2624860.4700000002</v>
      </c>
      <c r="J131" s="22">
        <v>4619</v>
      </c>
      <c r="K131" s="22">
        <v>23069116.23</v>
      </c>
      <c r="L131" s="22">
        <f t="shared" si="38"/>
        <v>5824</v>
      </c>
      <c r="M131" s="22">
        <f t="shared" si="39"/>
        <v>25705106.150000002</v>
      </c>
      <c r="N131" s="22">
        <v>2130</v>
      </c>
      <c r="O131" s="22">
        <v>21236064.91</v>
      </c>
      <c r="P131" s="22">
        <v>17</v>
      </c>
      <c r="Q131" s="22">
        <v>793023.77</v>
      </c>
      <c r="R131" s="22">
        <f t="shared" si="36"/>
        <v>2147</v>
      </c>
      <c r="S131" s="22">
        <f t="shared" si="37"/>
        <v>22029088.68</v>
      </c>
      <c r="T131" s="22">
        <f t="shared" si="40"/>
        <v>7971</v>
      </c>
      <c r="U131" s="22">
        <f t="shared" si="41"/>
        <v>47734194.829999998</v>
      </c>
      <c r="V131" s="11"/>
    </row>
    <row r="132" spans="1:22" s="5" customFormat="1">
      <c r="A132" s="18">
        <v>125</v>
      </c>
      <c r="B132" s="31" t="s">
        <v>258</v>
      </c>
      <c r="C132" s="1" t="s">
        <v>337</v>
      </c>
      <c r="D132" s="23">
        <v>11</v>
      </c>
      <c r="E132" s="23">
        <v>162421.56</v>
      </c>
      <c r="F132" s="23">
        <v>387</v>
      </c>
      <c r="G132" s="23">
        <v>11529497.189999999</v>
      </c>
      <c r="H132" s="23">
        <v>2252</v>
      </c>
      <c r="I132" s="23">
        <v>4588975.1399999997</v>
      </c>
      <c r="J132" s="23">
        <v>598</v>
      </c>
      <c r="K132" s="23">
        <v>4611503.41</v>
      </c>
      <c r="L132" s="21">
        <f t="shared" si="38"/>
        <v>3248</v>
      </c>
      <c r="M132" s="21">
        <f t="shared" si="39"/>
        <v>20892397.300000001</v>
      </c>
      <c r="N132" s="23">
        <v>727</v>
      </c>
      <c r="O132" s="23">
        <v>17072525.870000001</v>
      </c>
      <c r="P132" s="23">
        <v>291</v>
      </c>
      <c r="Q132" s="23">
        <v>5677310.6600000001</v>
      </c>
      <c r="R132" s="21">
        <f t="shared" si="36"/>
        <v>1018</v>
      </c>
      <c r="S132" s="21">
        <f t="shared" si="37"/>
        <v>22749836.530000001</v>
      </c>
      <c r="T132" s="21">
        <f t="shared" si="40"/>
        <v>4266</v>
      </c>
      <c r="U132" s="21">
        <f t="shared" si="41"/>
        <v>43642233.829999998</v>
      </c>
      <c r="V132" s="11"/>
    </row>
    <row r="133" spans="1:22" s="5" customFormat="1">
      <c r="A133" s="15">
        <v>126</v>
      </c>
      <c r="B133" s="16" t="s">
        <v>319</v>
      </c>
      <c r="C133" s="17" t="s">
        <v>320</v>
      </c>
      <c r="D133" s="22">
        <v>37</v>
      </c>
      <c r="E133" s="22">
        <v>5900466.5599999996</v>
      </c>
      <c r="F133" s="22">
        <v>134</v>
      </c>
      <c r="G133" s="22">
        <v>16752531.189999999</v>
      </c>
      <c r="H133" s="22">
        <v>3</v>
      </c>
      <c r="I133" s="22">
        <v>20200</v>
      </c>
      <c r="J133" s="22">
        <v>42</v>
      </c>
      <c r="K133" s="22">
        <v>370713.8</v>
      </c>
      <c r="L133" s="22">
        <f t="shared" si="38"/>
        <v>216</v>
      </c>
      <c r="M133" s="22">
        <f t="shared" si="39"/>
        <v>23043911.550000001</v>
      </c>
      <c r="N133" s="22">
        <v>35</v>
      </c>
      <c r="O133" s="22">
        <v>15830278.449999999</v>
      </c>
      <c r="P133" s="22">
        <v>7</v>
      </c>
      <c r="Q133" s="22">
        <v>4619213.6900000004</v>
      </c>
      <c r="R133" s="22">
        <f t="shared" si="36"/>
        <v>42</v>
      </c>
      <c r="S133" s="22">
        <f t="shared" si="37"/>
        <v>20449492.140000001</v>
      </c>
      <c r="T133" s="22">
        <f t="shared" si="40"/>
        <v>258</v>
      </c>
      <c r="U133" s="22">
        <f t="shared" si="41"/>
        <v>43493403.689999998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>
        <v>201</v>
      </c>
      <c r="E134" s="23">
        <v>14261115.560000001</v>
      </c>
      <c r="F134" s="23">
        <v>68</v>
      </c>
      <c r="G134" s="23">
        <v>2631812.85</v>
      </c>
      <c r="H134" s="23">
        <v>112</v>
      </c>
      <c r="I134" s="23">
        <v>3446695.04</v>
      </c>
      <c r="J134" s="23">
        <v>222</v>
      </c>
      <c r="K134" s="23">
        <v>1522235</v>
      </c>
      <c r="L134" s="21">
        <f t="shared" si="38"/>
        <v>603</v>
      </c>
      <c r="M134" s="21">
        <f t="shared" si="39"/>
        <v>21861858.449999999</v>
      </c>
      <c r="N134" s="23">
        <v>28</v>
      </c>
      <c r="O134" s="23">
        <v>5037963.29</v>
      </c>
      <c r="P134" s="23">
        <v>91</v>
      </c>
      <c r="Q134" s="23">
        <v>15561086.789999999</v>
      </c>
      <c r="R134" s="21">
        <f t="shared" si="36"/>
        <v>119</v>
      </c>
      <c r="S134" s="21">
        <f t="shared" si="37"/>
        <v>20599050.079999998</v>
      </c>
      <c r="T134" s="21">
        <f t="shared" si="40"/>
        <v>722</v>
      </c>
      <c r="U134" s="21">
        <f t="shared" si="41"/>
        <v>42460908.530000001</v>
      </c>
      <c r="V134" s="11"/>
    </row>
    <row r="135" spans="1:22" s="5" customFormat="1">
      <c r="A135" s="15">
        <v>128</v>
      </c>
      <c r="B135" s="30" t="s">
        <v>277</v>
      </c>
      <c r="C135" s="17" t="s">
        <v>278</v>
      </c>
      <c r="D135" s="22">
        <v>497</v>
      </c>
      <c r="E135" s="22">
        <v>15234418.34</v>
      </c>
      <c r="F135" s="22">
        <v>85</v>
      </c>
      <c r="G135" s="22">
        <v>1348445.86</v>
      </c>
      <c r="H135" s="22">
        <v>69</v>
      </c>
      <c r="I135" s="22">
        <v>756143.23</v>
      </c>
      <c r="J135" s="22">
        <v>294</v>
      </c>
      <c r="K135" s="22">
        <v>1447217.24</v>
      </c>
      <c r="L135" s="22">
        <f t="shared" si="38"/>
        <v>945</v>
      </c>
      <c r="M135" s="22">
        <f t="shared" si="39"/>
        <v>18786224.669999998</v>
      </c>
      <c r="N135" s="22">
        <v>227</v>
      </c>
      <c r="O135" s="22">
        <v>2835571.71</v>
      </c>
      <c r="P135" s="22">
        <v>513</v>
      </c>
      <c r="Q135" s="22">
        <v>16016013.1</v>
      </c>
      <c r="R135" s="22">
        <f t="shared" si="36"/>
        <v>740</v>
      </c>
      <c r="S135" s="22">
        <f t="shared" si="37"/>
        <v>18851584.809999999</v>
      </c>
      <c r="T135" s="22">
        <f t="shared" si="40"/>
        <v>1685</v>
      </c>
      <c r="U135" s="22">
        <f t="shared" si="41"/>
        <v>37637809.479999997</v>
      </c>
      <c r="V135" s="11"/>
    </row>
    <row r="136" spans="1:22" s="5" customFormat="1">
      <c r="A136" s="18">
        <v>129</v>
      </c>
      <c r="B136" s="31" t="s">
        <v>273</v>
      </c>
      <c r="C136" s="1" t="s">
        <v>274</v>
      </c>
      <c r="D136" s="23"/>
      <c r="E136" s="23"/>
      <c r="F136" s="23">
        <v>13</v>
      </c>
      <c r="G136" s="23">
        <v>257345.93</v>
      </c>
      <c r="H136" s="23">
        <v>222</v>
      </c>
      <c r="I136" s="23">
        <v>1521935.33</v>
      </c>
      <c r="J136" s="23">
        <v>2401</v>
      </c>
      <c r="K136" s="23">
        <v>16427988.02</v>
      </c>
      <c r="L136" s="21">
        <f t="shared" si="38"/>
        <v>2636</v>
      </c>
      <c r="M136" s="21">
        <f t="shared" si="39"/>
        <v>18207269.280000001</v>
      </c>
      <c r="N136" s="23">
        <v>3998</v>
      </c>
      <c r="O136" s="23">
        <v>16286102.060000001</v>
      </c>
      <c r="P136" s="23">
        <v>47</v>
      </c>
      <c r="Q136" s="23">
        <v>1118149.68</v>
      </c>
      <c r="R136" s="21">
        <f t="shared" si="36"/>
        <v>4045</v>
      </c>
      <c r="S136" s="21">
        <f t="shared" si="37"/>
        <v>17404251.740000002</v>
      </c>
      <c r="T136" s="21">
        <f t="shared" si="40"/>
        <v>6681</v>
      </c>
      <c r="U136" s="21">
        <f t="shared" si="41"/>
        <v>35611521.020000003</v>
      </c>
      <c r="V136" s="11"/>
    </row>
    <row r="137" spans="1:22" s="5" customFormat="1">
      <c r="A137" s="15">
        <v>130</v>
      </c>
      <c r="B137" s="30" t="s">
        <v>271</v>
      </c>
      <c r="C137" s="17" t="s">
        <v>272</v>
      </c>
      <c r="D137" s="22">
        <v>28</v>
      </c>
      <c r="E137" s="22">
        <v>1781080.16</v>
      </c>
      <c r="F137" s="22">
        <v>154</v>
      </c>
      <c r="G137" s="22">
        <v>3838523.55</v>
      </c>
      <c r="H137" s="22">
        <v>202</v>
      </c>
      <c r="I137" s="22">
        <v>2676186.6800000002</v>
      </c>
      <c r="J137" s="22">
        <v>651</v>
      </c>
      <c r="K137" s="22">
        <v>7878587.4199999999</v>
      </c>
      <c r="L137" s="22">
        <f t="shared" si="38"/>
        <v>1035</v>
      </c>
      <c r="M137" s="22">
        <f t="shared" si="39"/>
        <v>16174377.810000001</v>
      </c>
      <c r="N137" s="22">
        <v>605</v>
      </c>
      <c r="O137" s="22">
        <v>12415429.49</v>
      </c>
      <c r="P137" s="22">
        <v>142</v>
      </c>
      <c r="Q137" s="22">
        <v>5155306.78</v>
      </c>
      <c r="R137" s="22">
        <f t="shared" si="36"/>
        <v>747</v>
      </c>
      <c r="S137" s="22">
        <f t="shared" si="37"/>
        <v>17570736.27</v>
      </c>
      <c r="T137" s="22">
        <f t="shared" si="40"/>
        <v>1782</v>
      </c>
      <c r="U137" s="22">
        <f t="shared" si="41"/>
        <v>33745114.079999998</v>
      </c>
      <c r="V137" s="11"/>
    </row>
    <row r="138" spans="1:22" s="5" customFormat="1">
      <c r="A138" s="18">
        <v>131</v>
      </c>
      <c r="B138" s="31" t="s">
        <v>269</v>
      </c>
      <c r="C138" s="1" t="s">
        <v>270</v>
      </c>
      <c r="D138" s="23">
        <v>24</v>
      </c>
      <c r="E138" s="23">
        <v>1560717.76</v>
      </c>
      <c r="F138" s="23">
        <v>5</v>
      </c>
      <c r="G138" s="23">
        <v>444948.1</v>
      </c>
      <c r="H138" s="23">
        <v>1475</v>
      </c>
      <c r="I138" s="23">
        <v>1159490.94</v>
      </c>
      <c r="J138" s="23">
        <v>10196</v>
      </c>
      <c r="K138" s="23">
        <v>13771582.369999999</v>
      </c>
      <c r="L138" s="21">
        <f t="shared" si="38"/>
        <v>11700</v>
      </c>
      <c r="M138" s="21">
        <f t="shared" si="39"/>
        <v>16936739.169999998</v>
      </c>
      <c r="N138" s="23">
        <v>1633</v>
      </c>
      <c r="O138" s="23">
        <v>13381570.91</v>
      </c>
      <c r="P138" s="23">
        <v>27</v>
      </c>
      <c r="Q138" s="23">
        <v>1781804.25</v>
      </c>
      <c r="R138" s="21">
        <f t="shared" si="36"/>
        <v>1660</v>
      </c>
      <c r="S138" s="21">
        <f t="shared" si="37"/>
        <v>15163375.16</v>
      </c>
      <c r="T138" s="21">
        <f t="shared" si="40"/>
        <v>13360</v>
      </c>
      <c r="U138" s="21">
        <f t="shared" si="41"/>
        <v>32100114.329999998</v>
      </c>
      <c r="V138" s="11"/>
    </row>
    <row r="139" spans="1:22" s="5" customFormat="1">
      <c r="A139" s="15">
        <v>132</v>
      </c>
      <c r="B139" s="16" t="s">
        <v>223</v>
      </c>
      <c r="C139" s="17" t="s">
        <v>224</v>
      </c>
      <c r="D139" s="22">
        <v>8</v>
      </c>
      <c r="E139" s="22">
        <v>2170900.67</v>
      </c>
      <c r="F139" s="22">
        <v>31</v>
      </c>
      <c r="G139" s="22">
        <v>4797003.01</v>
      </c>
      <c r="H139" s="22">
        <v>20</v>
      </c>
      <c r="I139" s="22">
        <v>1713493.46</v>
      </c>
      <c r="J139" s="22">
        <v>83</v>
      </c>
      <c r="K139" s="22">
        <v>304298.90000000002</v>
      </c>
      <c r="L139" s="22">
        <f t="shared" si="38"/>
        <v>142</v>
      </c>
      <c r="M139" s="22">
        <f t="shared" si="39"/>
        <v>8985696.040000001</v>
      </c>
      <c r="N139" s="22">
        <v>41</v>
      </c>
      <c r="O139" s="22">
        <v>20038796.190000001</v>
      </c>
      <c r="P139" s="22">
        <v>24</v>
      </c>
      <c r="Q139" s="22">
        <v>2791943.9</v>
      </c>
      <c r="R139" s="22">
        <f t="shared" si="36"/>
        <v>65</v>
      </c>
      <c r="S139" s="22">
        <f t="shared" si="37"/>
        <v>22830740.09</v>
      </c>
      <c r="T139" s="22">
        <f t="shared" si="40"/>
        <v>207</v>
      </c>
      <c r="U139" s="22">
        <f t="shared" si="41"/>
        <v>31816436.130000003</v>
      </c>
      <c r="V139" s="11"/>
    </row>
    <row r="140" spans="1:22" s="5" customFormat="1">
      <c r="A140" s="18">
        <v>133</v>
      </c>
      <c r="B140" s="31" t="s">
        <v>281</v>
      </c>
      <c r="C140" s="1" t="s">
        <v>282</v>
      </c>
      <c r="D140" s="23"/>
      <c r="E140" s="23"/>
      <c r="F140" s="23"/>
      <c r="G140" s="23"/>
      <c r="H140" s="23">
        <v>1742</v>
      </c>
      <c r="I140" s="23">
        <v>4077525.56</v>
      </c>
      <c r="J140" s="23">
        <v>2143</v>
      </c>
      <c r="K140" s="23">
        <v>15622292.1</v>
      </c>
      <c r="L140" s="21">
        <f t="shared" si="38"/>
        <v>3885</v>
      </c>
      <c r="M140" s="21">
        <f t="shared" si="39"/>
        <v>19699817.66</v>
      </c>
      <c r="N140" s="23">
        <v>1057</v>
      </c>
      <c r="O140" s="23">
        <v>11374514.51</v>
      </c>
      <c r="P140" s="23">
        <v>13</v>
      </c>
      <c r="Q140" s="23">
        <v>97770</v>
      </c>
      <c r="R140" s="21">
        <f t="shared" si="36"/>
        <v>1070</v>
      </c>
      <c r="S140" s="21">
        <f t="shared" si="37"/>
        <v>11472284.51</v>
      </c>
      <c r="T140" s="21">
        <f t="shared" si="40"/>
        <v>4955</v>
      </c>
      <c r="U140" s="21">
        <f t="shared" si="41"/>
        <v>31172102.170000002</v>
      </c>
      <c r="V140" s="11"/>
    </row>
    <row r="141" spans="1:22" s="5" customFormat="1">
      <c r="A141" s="15">
        <v>134</v>
      </c>
      <c r="B141" s="30" t="s">
        <v>287</v>
      </c>
      <c r="C141" s="17" t="s">
        <v>288</v>
      </c>
      <c r="D141" s="22"/>
      <c r="E141" s="22"/>
      <c r="F141" s="22">
        <v>68</v>
      </c>
      <c r="G141" s="22">
        <v>1042305.23</v>
      </c>
      <c r="H141" s="22">
        <v>132</v>
      </c>
      <c r="I141" s="22">
        <v>1127671.42</v>
      </c>
      <c r="J141" s="22">
        <v>1899</v>
      </c>
      <c r="K141" s="22">
        <v>12075102.49</v>
      </c>
      <c r="L141" s="22">
        <f t="shared" si="38"/>
        <v>2099</v>
      </c>
      <c r="M141" s="22">
        <f t="shared" si="39"/>
        <v>14245079.140000001</v>
      </c>
      <c r="N141" s="22">
        <v>1790</v>
      </c>
      <c r="O141" s="22">
        <v>12946640.74</v>
      </c>
      <c r="P141" s="22">
        <v>74</v>
      </c>
      <c r="Q141" s="22">
        <v>956710.8</v>
      </c>
      <c r="R141" s="22">
        <f t="shared" si="36"/>
        <v>1864</v>
      </c>
      <c r="S141" s="22">
        <f t="shared" si="37"/>
        <v>13903351.540000001</v>
      </c>
      <c r="T141" s="22">
        <f t="shared" si="40"/>
        <v>3963</v>
      </c>
      <c r="U141" s="22">
        <f t="shared" si="41"/>
        <v>28148430.68</v>
      </c>
      <c r="V141" s="11"/>
    </row>
    <row r="142" spans="1:22" s="5" customFormat="1">
      <c r="A142" s="18">
        <v>135</v>
      </c>
      <c r="B142" s="31" t="s">
        <v>283</v>
      </c>
      <c r="C142" s="1" t="s">
        <v>284</v>
      </c>
      <c r="D142" s="23"/>
      <c r="E142" s="23"/>
      <c r="F142" s="23">
        <v>124</v>
      </c>
      <c r="G142" s="23">
        <v>4321754.01</v>
      </c>
      <c r="H142" s="23">
        <v>148</v>
      </c>
      <c r="I142" s="23">
        <v>5417717.2599999998</v>
      </c>
      <c r="J142" s="23">
        <v>266</v>
      </c>
      <c r="K142" s="23">
        <v>3750390.33</v>
      </c>
      <c r="L142" s="21">
        <f t="shared" si="38"/>
        <v>538</v>
      </c>
      <c r="M142" s="21">
        <f t="shared" si="39"/>
        <v>13489861.6</v>
      </c>
      <c r="N142" s="23">
        <v>345</v>
      </c>
      <c r="O142" s="23">
        <v>8527292.3200000003</v>
      </c>
      <c r="P142" s="23">
        <v>137</v>
      </c>
      <c r="Q142" s="23">
        <v>5854264.6600000001</v>
      </c>
      <c r="R142" s="21">
        <f t="shared" si="36"/>
        <v>482</v>
      </c>
      <c r="S142" s="21">
        <f t="shared" si="37"/>
        <v>14381556.98</v>
      </c>
      <c r="T142" s="21">
        <f t="shared" si="40"/>
        <v>1020</v>
      </c>
      <c r="U142" s="21">
        <f t="shared" si="41"/>
        <v>27871418.579999998</v>
      </c>
      <c r="V142" s="11"/>
    </row>
    <row r="143" spans="1:22" s="5" customFormat="1">
      <c r="A143" s="15">
        <v>136</v>
      </c>
      <c r="B143" s="30" t="s">
        <v>267</v>
      </c>
      <c r="C143" s="17" t="s">
        <v>268</v>
      </c>
      <c r="D143" s="22">
        <v>33</v>
      </c>
      <c r="E143" s="22">
        <v>351843.84000000003</v>
      </c>
      <c r="F143" s="22">
        <v>414</v>
      </c>
      <c r="G143" s="22">
        <v>5949040.0800000001</v>
      </c>
      <c r="H143" s="22">
        <v>249</v>
      </c>
      <c r="I143" s="22">
        <v>1657520.95</v>
      </c>
      <c r="J143" s="22">
        <v>994</v>
      </c>
      <c r="K143" s="22">
        <v>6081191.0999999996</v>
      </c>
      <c r="L143" s="22">
        <f t="shared" si="38"/>
        <v>1690</v>
      </c>
      <c r="M143" s="22">
        <f t="shared" si="39"/>
        <v>14039595.969999999</v>
      </c>
      <c r="N143" s="22">
        <v>1485</v>
      </c>
      <c r="O143" s="22">
        <v>11781355.59</v>
      </c>
      <c r="P143" s="22">
        <v>145</v>
      </c>
      <c r="Q143" s="22">
        <v>1760522.75</v>
      </c>
      <c r="R143" s="22">
        <f t="shared" si="36"/>
        <v>1630</v>
      </c>
      <c r="S143" s="22">
        <f t="shared" si="37"/>
        <v>13541878.34</v>
      </c>
      <c r="T143" s="22">
        <f t="shared" si="40"/>
        <v>3320</v>
      </c>
      <c r="U143" s="22">
        <f t="shared" si="41"/>
        <v>27581474.309999999</v>
      </c>
      <c r="V143" s="11"/>
    </row>
    <row r="144" spans="1:22" s="5" customFormat="1">
      <c r="A144" s="18">
        <v>137</v>
      </c>
      <c r="B144" s="31" t="s">
        <v>289</v>
      </c>
      <c r="C144" s="1" t="s">
        <v>290</v>
      </c>
      <c r="D144" s="23"/>
      <c r="E144" s="23"/>
      <c r="F144" s="23"/>
      <c r="G144" s="23"/>
      <c r="H144" s="23">
        <v>918</v>
      </c>
      <c r="I144" s="23">
        <v>2426671.91</v>
      </c>
      <c r="J144" s="23">
        <v>2257</v>
      </c>
      <c r="K144" s="23">
        <v>10952381.83</v>
      </c>
      <c r="L144" s="21">
        <f t="shared" si="38"/>
        <v>3175</v>
      </c>
      <c r="M144" s="21">
        <f t="shared" si="39"/>
        <v>13379053.74</v>
      </c>
      <c r="N144" s="23">
        <v>1249</v>
      </c>
      <c r="O144" s="23">
        <v>9137692.0099999998</v>
      </c>
      <c r="P144" s="23">
        <v>56</v>
      </c>
      <c r="Q144" s="23">
        <v>622465.84</v>
      </c>
      <c r="R144" s="21">
        <f t="shared" si="36"/>
        <v>1305</v>
      </c>
      <c r="S144" s="21">
        <f t="shared" si="37"/>
        <v>9760157.8499999996</v>
      </c>
      <c r="T144" s="21">
        <f t="shared" si="40"/>
        <v>4480</v>
      </c>
      <c r="U144" s="21">
        <f t="shared" si="41"/>
        <v>23139211.59</v>
      </c>
      <c r="V144" s="11"/>
    </row>
    <row r="145" spans="1:22" s="5" customFormat="1">
      <c r="A145" s="15">
        <v>138</v>
      </c>
      <c r="B145" s="16" t="s">
        <v>279</v>
      </c>
      <c r="C145" s="17" t="s">
        <v>280</v>
      </c>
      <c r="D145" s="22">
        <v>22</v>
      </c>
      <c r="E145" s="22">
        <v>442600</v>
      </c>
      <c r="F145" s="22">
        <v>32</v>
      </c>
      <c r="G145" s="22">
        <v>677173.99</v>
      </c>
      <c r="H145" s="22">
        <v>1021</v>
      </c>
      <c r="I145" s="22">
        <v>3721999.43</v>
      </c>
      <c r="J145" s="22">
        <v>1293</v>
      </c>
      <c r="K145" s="22">
        <v>7909837.5</v>
      </c>
      <c r="L145" s="22">
        <f t="shared" si="38"/>
        <v>2368</v>
      </c>
      <c r="M145" s="22">
        <f t="shared" si="39"/>
        <v>12751610.92</v>
      </c>
      <c r="N145" s="22">
        <v>360</v>
      </c>
      <c r="O145" s="22">
        <v>6422638.4299999997</v>
      </c>
      <c r="P145" s="22">
        <v>57</v>
      </c>
      <c r="Q145" s="22">
        <v>2020171.03</v>
      </c>
      <c r="R145" s="22">
        <f t="shared" si="36"/>
        <v>417</v>
      </c>
      <c r="S145" s="22">
        <f t="shared" si="37"/>
        <v>8442809.459999999</v>
      </c>
      <c r="T145" s="22">
        <f t="shared" si="40"/>
        <v>2785</v>
      </c>
      <c r="U145" s="22">
        <f t="shared" si="41"/>
        <v>21194420.379999999</v>
      </c>
      <c r="V145" s="11"/>
    </row>
    <row r="146" spans="1:22" s="5" customFormat="1">
      <c r="A146" s="18">
        <v>139</v>
      </c>
      <c r="B146" s="31" t="s">
        <v>303</v>
      </c>
      <c r="C146" s="1" t="s">
        <v>304</v>
      </c>
      <c r="D146" s="23"/>
      <c r="E146" s="23"/>
      <c r="F146" s="23">
        <v>6</v>
      </c>
      <c r="G146" s="23">
        <v>142108.20000000001</v>
      </c>
      <c r="H146" s="23">
        <v>343</v>
      </c>
      <c r="I146" s="23">
        <v>343994.27</v>
      </c>
      <c r="J146" s="23">
        <v>1050</v>
      </c>
      <c r="K146" s="23">
        <v>9752998.5</v>
      </c>
      <c r="L146" s="21">
        <f t="shared" si="38"/>
        <v>1399</v>
      </c>
      <c r="M146" s="21">
        <f t="shared" si="39"/>
        <v>10239100.970000001</v>
      </c>
      <c r="N146" s="23">
        <v>1452</v>
      </c>
      <c r="O146" s="23">
        <v>9605091.0399999991</v>
      </c>
      <c r="P146" s="23">
        <v>27</v>
      </c>
      <c r="Q146" s="23">
        <v>20878.07</v>
      </c>
      <c r="R146" s="21">
        <f t="shared" si="36"/>
        <v>1479</v>
      </c>
      <c r="S146" s="21">
        <f t="shared" si="37"/>
        <v>9625969.1099999994</v>
      </c>
      <c r="T146" s="21">
        <f t="shared" si="40"/>
        <v>2878</v>
      </c>
      <c r="U146" s="21">
        <f t="shared" si="41"/>
        <v>19865070.079999998</v>
      </c>
      <c r="V146" s="11"/>
    </row>
    <row r="147" spans="1:22" s="5" customFormat="1">
      <c r="A147" s="15">
        <v>140</v>
      </c>
      <c r="B147" s="30" t="s">
        <v>265</v>
      </c>
      <c r="C147" s="17" t="s">
        <v>266</v>
      </c>
      <c r="D147" s="22">
        <v>7</v>
      </c>
      <c r="E147" s="22">
        <v>5905972.3099999996</v>
      </c>
      <c r="F147" s="22">
        <v>22</v>
      </c>
      <c r="G147" s="22">
        <v>1339956.46</v>
      </c>
      <c r="H147" s="22">
        <v>3518</v>
      </c>
      <c r="I147" s="22">
        <v>2335607.61</v>
      </c>
      <c r="J147" s="22">
        <v>285</v>
      </c>
      <c r="K147" s="22">
        <v>502193.89</v>
      </c>
      <c r="L147" s="22">
        <f t="shared" si="38"/>
        <v>3832</v>
      </c>
      <c r="M147" s="22">
        <f t="shared" si="39"/>
        <v>10083730.27</v>
      </c>
      <c r="N147" s="22">
        <v>5</v>
      </c>
      <c r="O147" s="22">
        <v>921479</v>
      </c>
      <c r="P147" s="22">
        <v>22</v>
      </c>
      <c r="Q147" s="22">
        <v>7432624</v>
      </c>
      <c r="R147" s="22">
        <f t="shared" si="36"/>
        <v>27</v>
      </c>
      <c r="S147" s="22">
        <f t="shared" si="37"/>
        <v>8354103</v>
      </c>
      <c r="T147" s="22">
        <f t="shared" si="40"/>
        <v>3859</v>
      </c>
      <c r="U147" s="22">
        <f t="shared" si="41"/>
        <v>18437833.27</v>
      </c>
      <c r="V147" s="11"/>
    </row>
    <row r="148" spans="1:22" s="5" customFormat="1">
      <c r="A148" s="18">
        <v>141</v>
      </c>
      <c r="B148" s="31" t="s">
        <v>285</v>
      </c>
      <c r="C148" s="1" t="s">
        <v>286</v>
      </c>
      <c r="D148" s="23"/>
      <c r="E148" s="23"/>
      <c r="F148" s="23">
        <v>3</v>
      </c>
      <c r="G148" s="23">
        <v>9886.76</v>
      </c>
      <c r="H148" s="23">
        <v>831</v>
      </c>
      <c r="I148" s="23">
        <v>3271879.78</v>
      </c>
      <c r="J148" s="23">
        <v>1826</v>
      </c>
      <c r="K148" s="23">
        <v>8506756.0500000007</v>
      </c>
      <c r="L148" s="21">
        <f t="shared" si="38"/>
        <v>2660</v>
      </c>
      <c r="M148" s="21">
        <f t="shared" si="39"/>
        <v>11788522.59</v>
      </c>
      <c r="N148" s="23">
        <v>966</v>
      </c>
      <c r="O148" s="23">
        <v>5905661.4400000004</v>
      </c>
      <c r="P148" s="23">
        <v>72</v>
      </c>
      <c r="Q148" s="23">
        <v>666089.35</v>
      </c>
      <c r="R148" s="21">
        <f t="shared" si="36"/>
        <v>1038</v>
      </c>
      <c r="S148" s="21">
        <f t="shared" si="37"/>
        <v>6571750.79</v>
      </c>
      <c r="T148" s="21">
        <f t="shared" si="40"/>
        <v>3698</v>
      </c>
      <c r="U148" s="21">
        <f t="shared" si="41"/>
        <v>18360273.379999999</v>
      </c>
      <c r="V148" s="11"/>
    </row>
    <row r="149" spans="1:22" s="5" customFormat="1">
      <c r="A149" s="15">
        <v>142</v>
      </c>
      <c r="B149" s="30" t="s">
        <v>293</v>
      </c>
      <c r="C149" s="17" t="s">
        <v>294</v>
      </c>
      <c r="D149" s="22"/>
      <c r="E149" s="22"/>
      <c r="F149" s="22"/>
      <c r="G149" s="22"/>
      <c r="H149" s="22">
        <v>45</v>
      </c>
      <c r="I149" s="22">
        <v>618600.64</v>
      </c>
      <c r="J149" s="22">
        <v>220</v>
      </c>
      <c r="K149" s="22">
        <v>8638145.9700000007</v>
      </c>
      <c r="L149" s="22">
        <f t="shared" si="38"/>
        <v>265</v>
      </c>
      <c r="M149" s="22">
        <f t="shared" si="39"/>
        <v>9256746.6100000013</v>
      </c>
      <c r="N149" s="22">
        <v>35</v>
      </c>
      <c r="O149" s="22">
        <v>8231060.4000000004</v>
      </c>
      <c r="P149" s="22"/>
      <c r="Q149" s="22"/>
      <c r="R149" s="22">
        <f t="shared" si="36"/>
        <v>35</v>
      </c>
      <c r="S149" s="22">
        <f t="shared" si="37"/>
        <v>8231060.4000000004</v>
      </c>
      <c r="T149" s="22">
        <f t="shared" si="40"/>
        <v>300</v>
      </c>
      <c r="U149" s="22">
        <f t="shared" si="41"/>
        <v>17487807.010000002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5</v>
      </c>
      <c r="G150" s="23">
        <v>23057.46</v>
      </c>
      <c r="H150" s="23">
        <v>394</v>
      </c>
      <c r="I150" s="23">
        <v>586063.77</v>
      </c>
      <c r="J150" s="23">
        <v>993</v>
      </c>
      <c r="K150" s="23">
        <v>6108790.3399999999</v>
      </c>
      <c r="L150" s="21">
        <f t="shared" si="38"/>
        <v>1392</v>
      </c>
      <c r="M150" s="21">
        <f t="shared" si="39"/>
        <v>6717911.5700000003</v>
      </c>
      <c r="N150" s="23">
        <v>1323</v>
      </c>
      <c r="O150" s="23">
        <v>5586744.2300000004</v>
      </c>
      <c r="P150" s="23">
        <v>5</v>
      </c>
      <c r="Q150" s="23">
        <v>25671.57</v>
      </c>
      <c r="R150" s="21">
        <f t="shared" si="36"/>
        <v>1328</v>
      </c>
      <c r="S150" s="21">
        <f t="shared" si="37"/>
        <v>5612415.8000000007</v>
      </c>
      <c r="T150" s="21">
        <f t="shared" si="40"/>
        <v>2720</v>
      </c>
      <c r="U150" s="21">
        <f t="shared" si="41"/>
        <v>12330327.370000001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450</v>
      </c>
      <c r="I151" s="22">
        <v>235766.93</v>
      </c>
      <c r="J151" s="22">
        <v>2467</v>
      </c>
      <c r="K151" s="22">
        <v>5324332.09</v>
      </c>
      <c r="L151" s="22">
        <f t="shared" si="38"/>
        <v>2917</v>
      </c>
      <c r="M151" s="22">
        <f t="shared" si="39"/>
        <v>5560099.0199999996</v>
      </c>
      <c r="N151" s="22">
        <v>594</v>
      </c>
      <c r="O151" s="22">
        <v>5353372.84</v>
      </c>
      <c r="P151" s="22">
        <v>2</v>
      </c>
      <c r="Q151" s="22">
        <v>208895.5</v>
      </c>
      <c r="R151" s="22">
        <f t="shared" si="36"/>
        <v>596</v>
      </c>
      <c r="S151" s="22">
        <f t="shared" si="37"/>
        <v>5562268.3399999999</v>
      </c>
      <c r="T151" s="22">
        <f t="shared" si="40"/>
        <v>3513</v>
      </c>
      <c r="U151" s="22">
        <f t="shared" si="41"/>
        <v>11122367.359999999</v>
      </c>
      <c r="V151" s="11"/>
    </row>
    <row r="152" spans="1:22" s="5" customFormat="1">
      <c r="A152" s="18">
        <v>145</v>
      </c>
      <c r="B152" s="31" t="s">
        <v>297</v>
      </c>
      <c r="C152" s="1" t="s">
        <v>298</v>
      </c>
      <c r="D152" s="23"/>
      <c r="E152" s="23"/>
      <c r="F152" s="23"/>
      <c r="G152" s="23"/>
      <c r="H152" s="23">
        <v>1339</v>
      </c>
      <c r="I152" s="23">
        <v>5147074.43</v>
      </c>
      <c r="J152" s="23">
        <v>1344</v>
      </c>
      <c r="K152" s="23">
        <v>4232494.0999999996</v>
      </c>
      <c r="L152" s="21">
        <f t="shared" si="38"/>
        <v>2683</v>
      </c>
      <c r="M152" s="21">
        <f t="shared" si="39"/>
        <v>9379568.5299999993</v>
      </c>
      <c r="N152" s="23">
        <v>30</v>
      </c>
      <c r="O152" s="23">
        <v>197602.77</v>
      </c>
      <c r="P152" s="23">
        <v>51</v>
      </c>
      <c r="Q152" s="23">
        <v>1089653.5</v>
      </c>
      <c r="R152" s="21">
        <f t="shared" si="36"/>
        <v>81</v>
      </c>
      <c r="S152" s="21">
        <f t="shared" si="37"/>
        <v>1287256.27</v>
      </c>
      <c r="T152" s="21">
        <f t="shared" si="40"/>
        <v>2764</v>
      </c>
      <c r="U152" s="21">
        <f t="shared" si="41"/>
        <v>10666824.799999999</v>
      </c>
      <c r="V152" s="11"/>
    </row>
    <row r="153" spans="1:22" s="5" customFormat="1">
      <c r="A153" s="15">
        <v>146</v>
      </c>
      <c r="B153" s="16" t="s">
        <v>309</v>
      </c>
      <c r="C153" s="17" t="s">
        <v>310</v>
      </c>
      <c r="D153" s="22"/>
      <c r="E153" s="22"/>
      <c r="F153" s="22"/>
      <c r="G153" s="22"/>
      <c r="H153" s="22">
        <v>78</v>
      </c>
      <c r="I153" s="22">
        <v>94686.13</v>
      </c>
      <c r="J153" s="22">
        <v>1030</v>
      </c>
      <c r="K153" s="22">
        <v>5053060.5599999996</v>
      </c>
      <c r="L153" s="22">
        <f t="shared" si="38"/>
        <v>1108</v>
      </c>
      <c r="M153" s="22">
        <f t="shared" si="39"/>
        <v>5147746.6899999995</v>
      </c>
      <c r="N153" s="22">
        <v>933</v>
      </c>
      <c r="O153" s="22">
        <v>5006218.0999999996</v>
      </c>
      <c r="P153" s="22">
        <v>20</v>
      </c>
      <c r="Q153" s="22">
        <v>50081.22</v>
      </c>
      <c r="R153" s="22">
        <f t="shared" si="36"/>
        <v>953</v>
      </c>
      <c r="S153" s="22">
        <f t="shared" si="37"/>
        <v>5056299.3199999994</v>
      </c>
      <c r="T153" s="22">
        <f t="shared" si="40"/>
        <v>2061</v>
      </c>
      <c r="U153" s="22">
        <f t="shared" si="41"/>
        <v>10204046.009999998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80</v>
      </c>
      <c r="I154" s="23">
        <v>1223959.3799999999</v>
      </c>
      <c r="J154" s="23">
        <v>1433</v>
      </c>
      <c r="K154" s="23">
        <v>3682318.94</v>
      </c>
      <c r="L154" s="21">
        <f t="shared" si="38"/>
        <v>1513</v>
      </c>
      <c r="M154" s="21">
        <f t="shared" si="39"/>
        <v>4906278.32</v>
      </c>
      <c r="N154" s="23">
        <v>1132</v>
      </c>
      <c r="O154" s="23">
        <v>3596303.66</v>
      </c>
      <c r="P154" s="23">
        <v>25</v>
      </c>
      <c r="Q154" s="23">
        <v>1182933.46</v>
      </c>
      <c r="R154" s="21">
        <f t="shared" si="36"/>
        <v>1157</v>
      </c>
      <c r="S154" s="21">
        <f t="shared" si="37"/>
        <v>4779237.12</v>
      </c>
      <c r="T154" s="21">
        <f t="shared" si="40"/>
        <v>2670</v>
      </c>
      <c r="U154" s="21">
        <f t="shared" si="41"/>
        <v>9685515.4400000013</v>
      </c>
      <c r="V154" s="11"/>
    </row>
    <row r="155" spans="1:22" s="5" customFormat="1">
      <c r="A155" s="15">
        <v>148</v>
      </c>
      <c r="B155" s="30" t="s">
        <v>323</v>
      </c>
      <c r="C155" s="17" t="s">
        <v>324</v>
      </c>
      <c r="D155" s="22">
        <v>19</v>
      </c>
      <c r="E155" s="22">
        <v>2916274</v>
      </c>
      <c r="F155" s="22"/>
      <c r="G155" s="22"/>
      <c r="H155" s="22">
        <v>35</v>
      </c>
      <c r="I155" s="22">
        <v>94104.67</v>
      </c>
      <c r="J155" s="22">
        <v>42</v>
      </c>
      <c r="K155" s="22">
        <v>17398.810000000001</v>
      </c>
      <c r="L155" s="22">
        <f t="shared" si="38"/>
        <v>96</v>
      </c>
      <c r="M155" s="22">
        <f t="shared" si="39"/>
        <v>3027777.48</v>
      </c>
      <c r="N155" s="22"/>
      <c r="O155" s="22"/>
      <c r="P155" s="22">
        <v>18</v>
      </c>
      <c r="Q155" s="22">
        <v>3050000</v>
      </c>
      <c r="R155" s="22">
        <f t="shared" si="36"/>
        <v>18</v>
      </c>
      <c r="S155" s="22">
        <f t="shared" si="37"/>
        <v>3050000</v>
      </c>
      <c r="T155" s="22">
        <f t="shared" si="40"/>
        <v>114</v>
      </c>
      <c r="U155" s="22">
        <f t="shared" si="41"/>
        <v>6077777.4800000004</v>
      </c>
      <c r="V155" s="11"/>
    </row>
    <row r="156" spans="1:22" s="5" customFormat="1">
      <c r="A156" s="18">
        <v>149</v>
      </c>
      <c r="B156" s="31" t="s">
        <v>259</v>
      </c>
      <c r="C156" s="1" t="s">
        <v>260</v>
      </c>
      <c r="D156" s="23"/>
      <c r="E156" s="23"/>
      <c r="F156" s="23"/>
      <c r="G156" s="23"/>
      <c r="H156" s="23">
        <v>44</v>
      </c>
      <c r="I156" s="23">
        <v>2353534.6</v>
      </c>
      <c r="J156" s="23">
        <v>62</v>
      </c>
      <c r="K156" s="23">
        <v>578965.72</v>
      </c>
      <c r="L156" s="21">
        <f t="shared" si="38"/>
        <v>106</v>
      </c>
      <c r="M156" s="21">
        <f t="shared" si="39"/>
        <v>2932500.3200000003</v>
      </c>
      <c r="N156" s="23">
        <v>7</v>
      </c>
      <c r="O156" s="23">
        <v>506672.2</v>
      </c>
      <c r="P156" s="23">
        <v>1</v>
      </c>
      <c r="Q156" s="23">
        <v>2264800</v>
      </c>
      <c r="R156" s="21">
        <f t="shared" si="36"/>
        <v>8</v>
      </c>
      <c r="S156" s="21">
        <f t="shared" si="37"/>
        <v>2771472.2</v>
      </c>
      <c r="T156" s="21">
        <f t="shared" si="40"/>
        <v>114</v>
      </c>
      <c r="U156" s="21">
        <f t="shared" si="41"/>
        <v>5703972.5200000005</v>
      </c>
      <c r="V156" s="11"/>
    </row>
    <row r="157" spans="1:22" s="5" customFormat="1">
      <c r="A157" s="15">
        <v>150</v>
      </c>
      <c r="B157" s="30" t="s">
        <v>305</v>
      </c>
      <c r="C157" s="17" t="s">
        <v>306</v>
      </c>
      <c r="D157" s="22"/>
      <c r="E157" s="22"/>
      <c r="F157" s="22">
        <v>6</v>
      </c>
      <c r="G157" s="22">
        <v>119957</v>
      </c>
      <c r="H157" s="22">
        <v>704</v>
      </c>
      <c r="I157" s="22">
        <v>419311.3</v>
      </c>
      <c r="J157" s="22">
        <v>2061</v>
      </c>
      <c r="K157" s="22">
        <v>2559204.7400000002</v>
      </c>
      <c r="L157" s="22">
        <f t="shared" si="38"/>
        <v>2771</v>
      </c>
      <c r="M157" s="22">
        <f t="shared" si="39"/>
        <v>3098473.04</v>
      </c>
      <c r="N157" s="22">
        <v>231</v>
      </c>
      <c r="O157" s="22">
        <v>2342510.7200000002</v>
      </c>
      <c r="P157" s="22">
        <v>2</v>
      </c>
      <c r="Q157" s="22">
        <v>25628.5</v>
      </c>
      <c r="R157" s="22">
        <f t="shared" si="36"/>
        <v>233</v>
      </c>
      <c r="S157" s="22">
        <f t="shared" si="37"/>
        <v>2368139.2200000002</v>
      </c>
      <c r="T157" s="22">
        <f t="shared" si="40"/>
        <v>3004</v>
      </c>
      <c r="U157" s="22">
        <f t="shared" si="41"/>
        <v>5466612.2599999998</v>
      </c>
      <c r="V157" s="11"/>
    </row>
    <row r="158" spans="1:22" s="5" customFormat="1">
      <c r="A158" s="18">
        <v>151</v>
      </c>
      <c r="B158" s="31" t="s">
        <v>307</v>
      </c>
      <c r="C158" s="1" t="s">
        <v>308</v>
      </c>
      <c r="D158" s="23"/>
      <c r="E158" s="23"/>
      <c r="F158" s="23"/>
      <c r="G158" s="23"/>
      <c r="H158" s="23">
        <v>716</v>
      </c>
      <c r="I158" s="23">
        <v>624976.67000000004</v>
      </c>
      <c r="J158" s="23">
        <v>1109</v>
      </c>
      <c r="K158" s="23">
        <v>2252595.3199999998</v>
      </c>
      <c r="L158" s="21">
        <f t="shared" si="38"/>
        <v>1825</v>
      </c>
      <c r="M158" s="21">
        <f t="shared" si="39"/>
        <v>2877571.9899999998</v>
      </c>
      <c r="N158" s="23">
        <v>73</v>
      </c>
      <c r="O158" s="23">
        <v>1649765.99</v>
      </c>
      <c r="P158" s="23"/>
      <c r="Q158" s="23"/>
      <c r="R158" s="21">
        <f t="shared" si="36"/>
        <v>73</v>
      </c>
      <c r="S158" s="21">
        <f t="shared" si="37"/>
        <v>1649765.99</v>
      </c>
      <c r="T158" s="21">
        <f t="shared" si="40"/>
        <v>1898</v>
      </c>
      <c r="U158" s="21">
        <f t="shared" si="41"/>
        <v>4527337.9799999995</v>
      </c>
      <c r="V158" s="11"/>
    </row>
    <row r="159" spans="1:22" s="5" customFormat="1">
      <c r="A159" s="15">
        <v>152</v>
      </c>
      <c r="B159" s="30" t="s">
        <v>311</v>
      </c>
      <c r="C159" s="17" t="s">
        <v>312</v>
      </c>
      <c r="D159" s="22"/>
      <c r="E159" s="22"/>
      <c r="F159" s="22"/>
      <c r="G159" s="22"/>
      <c r="H159" s="22">
        <v>9</v>
      </c>
      <c r="I159" s="22">
        <v>151595.71</v>
      </c>
      <c r="J159" s="22">
        <v>63</v>
      </c>
      <c r="K159" s="22">
        <v>739423.78</v>
      </c>
      <c r="L159" s="22">
        <f t="shared" si="38"/>
        <v>72</v>
      </c>
      <c r="M159" s="22">
        <f t="shared" si="39"/>
        <v>891019.49</v>
      </c>
      <c r="N159" s="22">
        <v>57</v>
      </c>
      <c r="O159" s="22">
        <v>733563.42</v>
      </c>
      <c r="P159" s="22">
        <v>9</v>
      </c>
      <c r="Q159" s="22">
        <v>151565.71</v>
      </c>
      <c r="R159" s="22">
        <f t="shared" si="36"/>
        <v>66</v>
      </c>
      <c r="S159" s="22">
        <f t="shared" si="37"/>
        <v>885129.13</v>
      </c>
      <c r="T159" s="22">
        <f t="shared" si="40"/>
        <v>138</v>
      </c>
      <c r="U159" s="22">
        <f t="shared" si="41"/>
        <v>1776148.62</v>
      </c>
      <c r="V159" s="11"/>
    </row>
    <row r="160" spans="1:22" s="5" customFormat="1">
      <c r="A160" s="18">
        <v>153</v>
      </c>
      <c r="B160" s="31" t="s">
        <v>313</v>
      </c>
      <c r="C160" s="1" t="s">
        <v>314</v>
      </c>
      <c r="D160" s="23"/>
      <c r="E160" s="23"/>
      <c r="F160" s="23"/>
      <c r="G160" s="23"/>
      <c r="H160" s="23">
        <v>123</v>
      </c>
      <c r="I160" s="23">
        <v>105614.86</v>
      </c>
      <c r="J160" s="23">
        <v>283</v>
      </c>
      <c r="K160" s="23">
        <v>530248.94999999995</v>
      </c>
      <c r="L160" s="21">
        <f t="shared" si="38"/>
        <v>406</v>
      </c>
      <c r="M160" s="21">
        <f t="shared" si="39"/>
        <v>635863.80999999994</v>
      </c>
      <c r="N160" s="23">
        <v>77</v>
      </c>
      <c r="O160" s="23">
        <v>438433.33</v>
      </c>
      <c r="P160" s="23"/>
      <c r="Q160" s="23"/>
      <c r="R160" s="21">
        <f t="shared" si="36"/>
        <v>77</v>
      </c>
      <c r="S160" s="21">
        <f t="shared" si="37"/>
        <v>438433.33</v>
      </c>
      <c r="T160" s="21">
        <f t="shared" si="40"/>
        <v>483</v>
      </c>
      <c r="U160" s="21">
        <f t="shared" si="41"/>
        <v>1074297.1399999999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24</v>
      </c>
      <c r="I161" s="22">
        <v>37555.919999999998</v>
      </c>
      <c r="J161" s="22">
        <v>60</v>
      </c>
      <c r="K161" s="22">
        <v>168262.22</v>
      </c>
      <c r="L161" s="22">
        <f t="shared" si="38"/>
        <v>84</v>
      </c>
      <c r="M161" s="22">
        <f t="shared" si="39"/>
        <v>205818.14</v>
      </c>
      <c r="N161" s="22">
        <v>53</v>
      </c>
      <c r="O161" s="22">
        <v>163136.48000000001</v>
      </c>
      <c r="P161" s="22">
        <v>18</v>
      </c>
      <c r="Q161" s="22">
        <v>41757.86</v>
      </c>
      <c r="R161" s="22">
        <f t="shared" si="36"/>
        <v>71</v>
      </c>
      <c r="S161" s="22">
        <f t="shared" si="37"/>
        <v>204894.34000000003</v>
      </c>
      <c r="T161" s="22">
        <f t="shared" si="40"/>
        <v>155</v>
      </c>
      <c r="U161" s="22">
        <f t="shared" si="41"/>
        <v>410712.48000000004</v>
      </c>
      <c r="V161" s="11"/>
    </row>
    <row r="162" spans="1:22" s="5" customFormat="1">
      <c r="A162" s="18">
        <v>155</v>
      </c>
      <c r="B162" s="31" t="s">
        <v>315</v>
      </c>
      <c r="C162" s="1" t="s">
        <v>316</v>
      </c>
      <c r="D162" s="23"/>
      <c r="E162" s="23"/>
      <c r="F162" s="23"/>
      <c r="G162" s="23"/>
      <c r="H162" s="23"/>
      <c r="I162" s="23"/>
      <c r="J162" s="23">
        <v>46</v>
      </c>
      <c r="K162" s="23">
        <v>101514.21</v>
      </c>
      <c r="L162" s="21">
        <f t="shared" si="38"/>
        <v>46</v>
      </c>
      <c r="M162" s="21">
        <f t="shared" si="39"/>
        <v>101514.21</v>
      </c>
      <c r="N162" s="23">
        <v>13</v>
      </c>
      <c r="O162" s="23">
        <v>240744.27</v>
      </c>
      <c r="P162" s="23"/>
      <c r="Q162" s="23"/>
      <c r="R162" s="21">
        <f t="shared" si="36"/>
        <v>13</v>
      </c>
      <c r="S162" s="21">
        <f t="shared" si="37"/>
        <v>240744.27</v>
      </c>
      <c r="T162" s="21">
        <f t="shared" si="40"/>
        <v>59</v>
      </c>
      <c r="U162" s="21">
        <f t="shared" si="41"/>
        <v>342258.48</v>
      </c>
      <c r="V162" s="11"/>
    </row>
    <row r="163" spans="1:22" s="5" customFormat="1">
      <c r="A163" s="15">
        <v>156</v>
      </c>
      <c r="B163" s="30" t="s">
        <v>338</v>
      </c>
      <c r="C163" s="17" t="s">
        <v>339</v>
      </c>
      <c r="D163" s="22">
        <v>2</v>
      </c>
      <c r="E163" s="22">
        <v>119066.09</v>
      </c>
      <c r="F163" s="22"/>
      <c r="G163" s="22"/>
      <c r="H163" s="22"/>
      <c r="I163" s="22"/>
      <c r="J163" s="22"/>
      <c r="K163" s="22"/>
      <c r="L163" s="22">
        <f t="shared" si="38"/>
        <v>2</v>
      </c>
      <c r="M163" s="22">
        <f t="shared" si="39"/>
        <v>119066.09</v>
      </c>
      <c r="N163" s="22"/>
      <c r="O163" s="22"/>
      <c r="P163" s="22"/>
      <c r="Q163" s="22"/>
      <c r="R163" s="22">
        <f t="shared" ref="R163:R169" si="42">N163+P163</f>
        <v>0</v>
      </c>
      <c r="S163" s="22">
        <f t="shared" ref="S163:S169" si="43">O163+Q163</f>
        <v>0</v>
      </c>
      <c r="T163" s="22">
        <f t="shared" si="40"/>
        <v>2</v>
      </c>
      <c r="U163" s="22">
        <f t="shared" si="41"/>
        <v>119066.09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8"/>
        <v>0</v>
      </c>
      <c r="M164" s="21">
        <f t="shared" si="39"/>
        <v>0</v>
      </c>
      <c r="N164" s="23">
        <v>8</v>
      </c>
      <c r="O164" s="23">
        <v>52000</v>
      </c>
      <c r="P164" s="23">
        <v>8</v>
      </c>
      <c r="Q164" s="23">
        <v>52000</v>
      </c>
      <c r="R164" s="21">
        <f t="shared" si="42"/>
        <v>16</v>
      </c>
      <c r="S164" s="21">
        <f t="shared" si="43"/>
        <v>104000</v>
      </c>
      <c r="T164" s="21">
        <f t="shared" si="40"/>
        <v>16</v>
      </c>
      <c r="U164" s="21">
        <f t="shared" si="41"/>
        <v>104000</v>
      </c>
      <c r="V164" s="11"/>
    </row>
    <row r="165" spans="1:22" s="5" customFormat="1">
      <c r="A165" s="15">
        <v>158</v>
      </c>
      <c r="B165" s="30" t="s">
        <v>325</v>
      </c>
      <c r="C165" s="17" t="s">
        <v>326</v>
      </c>
      <c r="D165" s="22"/>
      <c r="E165" s="22"/>
      <c r="F165" s="22"/>
      <c r="G165" s="22"/>
      <c r="H165" s="22"/>
      <c r="I165" s="22"/>
      <c r="J165" s="22">
        <v>36</v>
      </c>
      <c r="K165" s="22">
        <v>93604.94</v>
      </c>
      <c r="L165" s="22">
        <f t="shared" ref="L165:L169" si="44">D165+F165+H165+J165</f>
        <v>36</v>
      </c>
      <c r="M165" s="22">
        <f t="shared" ref="M165:M169" si="45">E165+G165+I165+K165</f>
        <v>93604.94</v>
      </c>
      <c r="N165" s="22"/>
      <c r="O165" s="22"/>
      <c r="P165" s="22"/>
      <c r="Q165" s="22"/>
      <c r="R165" s="22">
        <f t="shared" si="42"/>
        <v>0</v>
      </c>
      <c r="S165" s="22">
        <f t="shared" si="43"/>
        <v>0</v>
      </c>
      <c r="T165" s="22">
        <f t="shared" ref="T165:T169" si="46">L165+R165</f>
        <v>36</v>
      </c>
      <c r="U165" s="22">
        <f t="shared" ref="U165:U169" si="47">M165+S165</f>
        <v>93604.94</v>
      </c>
      <c r="V165" s="11"/>
    </row>
    <row r="166" spans="1:22" s="5" customFormat="1">
      <c r="A166" s="18">
        <v>159</v>
      </c>
      <c r="B166" s="31" t="s">
        <v>340</v>
      </c>
      <c r="C166" s="1" t="s">
        <v>341</v>
      </c>
      <c r="D166" s="23">
        <v>1</v>
      </c>
      <c r="E166" s="23">
        <v>17884.2</v>
      </c>
      <c r="F166" s="23"/>
      <c r="G166" s="23"/>
      <c r="H166" s="23">
        <v>1</v>
      </c>
      <c r="I166" s="23">
        <v>23103.23</v>
      </c>
      <c r="J166" s="23"/>
      <c r="K166" s="23"/>
      <c r="L166" s="21">
        <f t="shared" si="44"/>
        <v>2</v>
      </c>
      <c r="M166" s="21">
        <f t="shared" si="45"/>
        <v>40987.43</v>
      </c>
      <c r="N166" s="23"/>
      <c r="O166" s="23"/>
      <c r="P166" s="23"/>
      <c r="Q166" s="23"/>
      <c r="R166" s="21">
        <f t="shared" si="42"/>
        <v>0</v>
      </c>
      <c r="S166" s="21">
        <f t="shared" si="43"/>
        <v>0</v>
      </c>
      <c r="T166" s="21">
        <f t="shared" si="46"/>
        <v>2</v>
      </c>
      <c r="U166" s="21">
        <f t="shared" si="47"/>
        <v>40987.43</v>
      </c>
      <c r="V166" s="11"/>
    </row>
    <row r="167" spans="1:22" s="5" customFormat="1">
      <c r="A167" s="15">
        <v>160</v>
      </c>
      <c r="B167" s="30" t="s">
        <v>329</v>
      </c>
      <c r="C167" s="17" t="s">
        <v>330</v>
      </c>
      <c r="D167" s="22"/>
      <c r="E167" s="22"/>
      <c r="F167" s="22"/>
      <c r="G167" s="22"/>
      <c r="H167" s="22">
        <v>1</v>
      </c>
      <c r="I167" s="22">
        <v>3770.25</v>
      </c>
      <c r="J167" s="22">
        <v>8</v>
      </c>
      <c r="K167" s="22">
        <v>30420</v>
      </c>
      <c r="L167" s="22">
        <f t="shared" si="44"/>
        <v>9</v>
      </c>
      <c r="M167" s="22">
        <f t="shared" si="45"/>
        <v>34190.25</v>
      </c>
      <c r="N167" s="22">
        <v>1</v>
      </c>
      <c r="O167" s="22">
        <v>3210.48</v>
      </c>
      <c r="P167" s="22"/>
      <c r="Q167" s="22"/>
      <c r="R167" s="22">
        <f t="shared" si="42"/>
        <v>1</v>
      </c>
      <c r="S167" s="22">
        <f t="shared" si="43"/>
        <v>3210.48</v>
      </c>
      <c r="T167" s="22">
        <f t="shared" si="46"/>
        <v>10</v>
      </c>
      <c r="U167" s="22">
        <f t="shared" si="47"/>
        <v>37400.730000000003</v>
      </c>
      <c r="V167" s="11"/>
    </row>
    <row r="168" spans="1:22" s="5" customFormat="1">
      <c r="A168" s="18">
        <v>161</v>
      </c>
      <c r="B168" s="31" t="s">
        <v>342</v>
      </c>
      <c r="C168" s="1" t="s">
        <v>343</v>
      </c>
      <c r="D168" s="23"/>
      <c r="E168" s="23"/>
      <c r="F168" s="23"/>
      <c r="G168" s="23"/>
      <c r="H168" s="23"/>
      <c r="I168" s="23"/>
      <c r="J168" s="23">
        <v>1</v>
      </c>
      <c r="K168" s="23">
        <v>1115</v>
      </c>
      <c r="L168" s="21">
        <f t="shared" si="44"/>
        <v>1</v>
      </c>
      <c r="M168" s="21">
        <f t="shared" si="45"/>
        <v>1115</v>
      </c>
      <c r="N168" s="23">
        <v>2</v>
      </c>
      <c r="O168" s="23">
        <v>16000</v>
      </c>
      <c r="P168" s="23"/>
      <c r="Q168" s="23"/>
      <c r="R168" s="21">
        <f t="shared" si="42"/>
        <v>2</v>
      </c>
      <c r="S168" s="21">
        <f t="shared" si="43"/>
        <v>16000</v>
      </c>
      <c r="T168" s="21">
        <f t="shared" si="46"/>
        <v>3</v>
      </c>
      <c r="U168" s="21">
        <f t="shared" si="47"/>
        <v>17115</v>
      </c>
      <c r="V168" s="11"/>
    </row>
    <row r="169" spans="1:22" s="5" customFormat="1">
      <c r="A169" s="15">
        <v>162</v>
      </c>
      <c r="B169" s="30" t="s">
        <v>334</v>
      </c>
      <c r="C169" s="17" t="s">
        <v>335</v>
      </c>
      <c r="D169" s="22"/>
      <c r="E169" s="22"/>
      <c r="F169" s="22"/>
      <c r="G169" s="22"/>
      <c r="H169" s="22"/>
      <c r="I169" s="22"/>
      <c r="J169" s="22">
        <v>4</v>
      </c>
      <c r="K169" s="22">
        <v>7532.62</v>
      </c>
      <c r="L169" s="22">
        <f t="shared" si="44"/>
        <v>4</v>
      </c>
      <c r="M169" s="22">
        <f t="shared" si="45"/>
        <v>7532.62</v>
      </c>
      <c r="N169" s="22"/>
      <c r="O169" s="22"/>
      <c r="P169" s="22"/>
      <c r="Q169" s="22"/>
      <c r="R169" s="22">
        <f t="shared" si="42"/>
        <v>0</v>
      </c>
      <c r="S169" s="22">
        <f t="shared" si="43"/>
        <v>0</v>
      </c>
      <c r="T169" s="22">
        <f t="shared" si="46"/>
        <v>4</v>
      </c>
      <c r="U169" s="22">
        <f t="shared" si="47"/>
        <v>7532.62</v>
      </c>
      <c r="V169" s="11"/>
    </row>
    <row r="170" spans="1:22" s="5" customFormat="1" ht="13.5" thickBot="1">
      <c r="A170" s="18"/>
      <c r="B170" s="31"/>
      <c r="C170" s="1"/>
      <c r="D170" s="23"/>
      <c r="E170" s="23"/>
      <c r="F170" s="23"/>
      <c r="G170" s="23"/>
      <c r="H170" s="23"/>
      <c r="I170" s="23"/>
      <c r="J170" s="23"/>
      <c r="K170" s="23"/>
      <c r="L170" s="21"/>
      <c r="M170" s="21"/>
      <c r="N170" s="23"/>
      <c r="O170" s="23"/>
      <c r="P170" s="23"/>
      <c r="Q170" s="23"/>
      <c r="R170" s="21"/>
      <c r="S170" s="21"/>
      <c r="T170" s="21"/>
      <c r="U170" s="21"/>
      <c r="V170" s="11"/>
    </row>
    <row r="171" spans="1:22" s="5" customFormat="1" ht="14.25" thickTop="1" thickBot="1">
      <c r="A171" s="53" t="s">
        <v>0</v>
      </c>
      <c r="B171" s="53"/>
      <c r="C171" s="54"/>
      <c r="D171" s="27">
        <f t="shared" ref="D171:U171" si="48">SUM(D8:D170)</f>
        <v>328120</v>
      </c>
      <c r="E171" s="27">
        <f t="shared" si="48"/>
        <v>184520012410.2901</v>
      </c>
      <c r="F171" s="27">
        <f t="shared" si="48"/>
        <v>919581</v>
      </c>
      <c r="G171" s="27">
        <f t="shared" si="48"/>
        <v>148895810814.90814</v>
      </c>
      <c r="H171" s="27">
        <f t="shared" si="48"/>
        <v>4409913</v>
      </c>
      <c r="I171" s="27">
        <f t="shared" si="48"/>
        <v>374612305277.62952</v>
      </c>
      <c r="J171" s="27">
        <f t="shared" si="48"/>
        <v>6692765</v>
      </c>
      <c r="K171" s="27">
        <f t="shared" si="48"/>
        <v>396398620177.09692</v>
      </c>
      <c r="L171" s="27">
        <f t="shared" si="48"/>
        <v>12350379</v>
      </c>
      <c r="M171" s="27">
        <f t="shared" si="48"/>
        <v>1104426748679.9255</v>
      </c>
      <c r="N171" s="27">
        <f t="shared" si="48"/>
        <v>352405</v>
      </c>
      <c r="O171" s="27">
        <f t="shared" si="48"/>
        <v>455628916995.99023</v>
      </c>
      <c r="P171" s="27">
        <f t="shared" si="48"/>
        <v>352405</v>
      </c>
      <c r="Q171" s="27">
        <f t="shared" si="48"/>
        <v>455903941787.89014</v>
      </c>
      <c r="R171" s="27">
        <f t="shared" si="48"/>
        <v>704810</v>
      </c>
      <c r="S171" s="27">
        <f t="shared" si="48"/>
        <v>911532858783.88013</v>
      </c>
      <c r="T171" s="27">
        <f t="shared" si="48"/>
        <v>13055189</v>
      </c>
      <c r="U171" s="27">
        <f t="shared" si="48"/>
        <v>2015959607463.8057</v>
      </c>
    </row>
    <row r="172" spans="1:22" s="5" customFormat="1" ht="13.5" customHeight="1" thickTop="1">
      <c r="A172" s="7" t="s">
        <v>345</v>
      </c>
      <c r="B172" s="9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3"/>
      <c r="U172" s="43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6"/>
      <c r="F175" s="24"/>
      <c r="G175" s="24"/>
      <c r="H175" s="24"/>
      <c r="I175" s="24"/>
      <c r="J175" s="24"/>
      <c r="K175" s="24"/>
      <c r="L175" s="24"/>
      <c r="M175" s="24"/>
      <c r="N175" s="26"/>
      <c r="O175" s="26"/>
      <c r="V175" s="11"/>
    </row>
  </sheetData>
  <mergeCells count="13">
    <mergeCell ref="A171:C17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AGO 2022</vt:lpstr>
      <vt:lpstr>Jan-Ago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2022-09-11T21:46:08Z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