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09\"/>
    </mc:Choice>
  </mc:AlternateContent>
  <bookViews>
    <workbookView xWindow="-105" yWindow="-105" windowWidth="19425" windowHeight="10425"/>
  </bookViews>
  <sheets>
    <sheet name="SET 2022" sheetId="8" r:id="rId1"/>
    <sheet name="Jan-Set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9" l="1"/>
  <c r="R22" i="9"/>
  <c r="M22" i="9"/>
  <c r="L22" i="9"/>
  <c r="T22" i="9" s="1"/>
  <c r="S21" i="9"/>
  <c r="R21" i="9"/>
  <c r="M21" i="9"/>
  <c r="L21" i="9"/>
  <c r="T21" i="9" s="1"/>
  <c r="S20" i="9"/>
  <c r="R20" i="9"/>
  <c r="M20" i="9"/>
  <c r="L20" i="9"/>
  <c r="T20" i="9" s="1"/>
  <c r="S19" i="9"/>
  <c r="R19" i="9"/>
  <c r="M19" i="9"/>
  <c r="L19" i="9"/>
  <c r="T19" i="9" s="1"/>
  <c r="S18" i="9"/>
  <c r="R18" i="9"/>
  <c r="M18" i="9"/>
  <c r="L18" i="9"/>
  <c r="T18" i="9" s="1"/>
  <c r="S17" i="9"/>
  <c r="R17" i="9"/>
  <c r="M17" i="9"/>
  <c r="L17" i="9"/>
  <c r="T17" i="9" s="1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T138" i="8" l="1"/>
  <c r="T139" i="8"/>
  <c r="T140" i="8"/>
  <c r="T141" i="8"/>
  <c r="T142" i="8"/>
  <c r="T143" i="8"/>
  <c r="U142" i="8"/>
  <c r="U138" i="8"/>
  <c r="U139" i="8"/>
  <c r="U140" i="8"/>
  <c r="U141" i="8"/>
  <c r="U143" i="8"/>
  <c r="U17" i="9"/>
  <c r="U18" i="9"/>
  <c r="U19" i="9"/>
  <c r="U20" i="9"/>
  <c r="U21" i="9"/>
  <c r="U22" i="9"/>
  <c r="S32" i="9"/>
  <c r="R32" i="9"/>
  <c r="M32" i="9"/>
  <c r="L32" i="9"/>
  <c r="S31" i="9"/>
  <c r="R31" i="9"/>
  <c r="M31" i="9"/>
  <c r="L31" i="9"/>
  <c r="S30" i="9"/>
  <c r="R30" i="9"/>
  <c r="M30" i="9"/>
  <c r="L30" i="9"/>
  <c r="S29" i="9"/>
  <c r="R29" i="9"/>
  <c r="M29" i="9"/>
  <c r="L29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T29" i="9" l="1"/>
  <c r="T30" i="9"/>
  <c r="T31" i="9"/>
  <c r="T32" i="9"/>
  <c r="U29" i="9"/>
  <c r="U30" i="9"/>
  <c r="U31" i="9"/>
  <c r="U32" i="9"/>
  <c r="T148" i="8"/>
  <c r="T149" i="8"/>
  <c r="T150" i="8"/>
  <c r="T151" i="8"/>
  <c r="U148" i="8"/>
  <c r="U149" i="8"/>
  <c r="U150" i="8"/>
  <c r="U151" i="8"/>
  <c r="S39" i="9"/>
  <c r="R39" i="9"/>
  <c r="M39" i="9"/>
  <c r="L39" i="9"/>
  <c r="S38" i="9"/>
  <c r="R38" i="9"/>
  <c r="M38" i="9"/>
  <c r="L38" i="9"/>
  <c r="S37" i="9"/>
  <c r="R37" i="9"/>
  <c r="M37" i="9"/>
  <c r="L37" i="9"/>
  <c r="S36" i="9"/>
  <c r="R36" i="9"/>
  <c r="M36" i="9"/>
  <c r="L36" i="9"/>
  <c r="S35" i="9"/>
  <c r="R35" i="9"/>
  <c r="M35" i="9"/>
  <c r="L35" i="9"/>
  <c r="S34" i="9"/>
  <c r="R34" i="9"/>
  <c r="M34" i="9"/>
  <c r="L34" i="9"/>
  <c r="S152" i="8"/>
  <c r="R152" i="8"/>
  <c r="M152" i="8"/>
  <c r="L152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T34" i="9" l="1"/>
  <c r="T35" i="9"/>
  <c r="T36" i="9"/>
  <c r="T37" i="9"/>
  <c r="T38" i="9"/>
  <c r="T39" i="9"/>
  <c r="T145" i="8"/>
  <c r="T146" i="8"/>
  <c r="T147" i="8"/>
  <c r="T152" i="8"/>
  <c r="U145" i="8"/>
  <c r="U146" i="8"/>
  <c r="U147" i="8"/>
  <c r="U152" i="8"/>
  <c r="U35" i="9"/>
  <c r="U37" i="9"/>
  <c r="U39" i="9"/>
  <c r="U34" i="9"/>
  <c r="U36" i="9"/>
  <c r="U38" i="9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T111" i="8" l="1"/>
  <c r="T108" i="8"/>
  <c r="T109" i="8"/>
  <c r="T110" i="8"/>
  <c r="U108" i="8"/>
  <c r="U109" i="8"/>
  <c r="U110" i="8"/>
  <c r="U111" i="8"/>
  <c r="T44" i="9"/>
  <c r="T45" i="9"/>
  <c r="T46" i="9"/>
  <c r="T47" i="9"/>
  <c r="U44" i="9"/>
  <c r="U45" i="9"/>
  <c r="U46" i="9"/>
  <c r="U47" i="9"/>
  <c r="R12" i="9"/>
  <c r="S12" i="9"/>
  <c r="R13" i="9"/>
  <c r="S13" i="9"/>
  <c r="R14" i="9"/>
  <c r="S14" i="9"/>
  <c r="R15" i="9"/>
  <c r="S15" i="9"/>
  <c r="R16" i="9"/>
  <c r="S16" i="9"/>
  <c r="R23" i="9"/>
  <c r="S23" i="9"/>
  <c r="R24" i="9"/>
  <c r="S24" i="9"/>
  <c r="R25" i="9"/>
  <c r="S25" i="9"/>
  <c r="R26" i="9"/>
  <c r="S26" i="9"/>
  <c r="R27" i="9"/>
  <c r="S27" i="9"/>
  <c r="R28" i="9"/>
  <c r="S28" i="9"/>
  <c r="R33" i="9"/>
  <c r="S33" i="9"/>
  <c r="R40" i="9"/>
  <c r="S40" i="9"/>
  <c r="R41" i="9"/>
  <c r="S41" i="9"/>
  <c r="R42" i="9"/>
  <c r="S42" i="9"/>
  <c r="R43" i="9"/>
  <c r="S43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44" i="8"/>
  <c r="S144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S11" i="8"/>
  <c r="R11" i="8"/>
  <c r="S10" i="8"/>
  <c r="R10" i="8"/>
  <c r="S9" i="8"/>
  <c r="R9" i="8"/>
  <c r="S8" i="8"/>
  <c r="R8" i="8"/>
  <c r="M8" i="9" l="1"/>
  <c r="U8" i="9" s="1"/>
  <c r="M26" i="9" l="1"/>
  <c r="U26" i="9" s="1"/>
  <c r="L26" i="9"/>
  <c r="T26" i="9" s="1"/>
  <c r="M25" i="9"/>
  <c r="U25" i="9" s="1"/>
  <c r="L25" i="9"/>
  <c r="T25" i="9" s="1"/>
  <c r="M24" i="9"/>
  <c r="U24" i="9" s="1"/>
  <c r="L24" i="9"/>
  <c r="T24" i="9" s="1"/>
  <c r="M23" i="9"/>
  <c r="U23" i="9" s="1"/>
  <c r="L23" i="9"/>
  <c r="T23" i="9" s="1"/>
  <c r="M16" i="9"/>
  <c r="U16" i="9" s="1"/>
  <c r="L16" i="9"/>
  <c r="M15" i="9"/>
  <c r="U15" i="9" s="1"/>
  <c r="L15" i="9"/>
  <c r="T15" i="9" s="1"/>
  <c r="M14" i="9"/>
  <c r="U14" i="9" s="1"/>
  <c r="L14" i="9"/>
  <c r="T14" i="9" s="1"/>
  <c r="M13" i="9"/>
  <c r="U13" i="9" s="1"/>
  <c r="L13" i="9"/>
  <c r="T13" i="9" s="1"/>
  <c r="M20" i="8"/>
  <c r="U20" i="8" s="1"/>
  <c r="L20" i="8"/>
  <c r="T20" i="8" s="1"/>
  <c r="M19" i="8"/>
  <c r="U19" i="8" s="1"/>
  <c r="L19" i="8"/>
  <c r="T19" i="8" s="1"/>
  <c r="M18" i="8"/>
  <c r="U18" i="8" s="1"/>
  <c r="L18" i="8"/>
  <c r="T18" i="8" s="1"/>
  <c r="M17" i="8"/>
  <c r="U17" i="8" s="1"/>
  <c r="L17" i="8"/>
  <c r="T17" i="8" s="1"/>
  <c r="M16" i="8"/>
  <c r="U16" i="8" s="1"/>
  <c r="L16" i="8"/>
  <c r="M15" i="8"/>
  <c r="U15" i="8" s="1"/>
  <c r="L15" i="8"/>
  <c r="T15" i="8" s="1"/>
  <c r="M14" i="8"/>
  <c r="U14" i="8" s="1"/>
  <c r="L14" i="8"/>
  <c r="T14" i="8" s="1"/>
  <c r="M13" i="8"/>
  <c r="U13" i="8" s="1"/>
  <c r="L13" i="8"/>
  <c r="T13" i="8" s="1"/>
  <c r="L8" i="8"/>
  <c r="L9" i="8"/>
  <c r="L10" i="8"/>
  <c r="L11" i="8"/>
  <c r="L12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44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Q171" i="9"/>
  <c r="P171" i="9"/>
  <c r="O171" i="9"/>
  <c r="N171" i="9"/>
  <c r="K171" i="9"/>
  <c r="J171" i="9"/>
  <c r="I171" i="9"/>
  <c r="H171" i="9"/>
  <c r="G171" i="9"/>
  <c r="F171" i="9"/>
  <c r="E171" i="9"/>
  <c r="Q167" i="8"/>
  <c r="P167" i="8"/>
  <c r="O167" i="8"/>
  <c r="N167" i="8"/>
  <c r="K167" i="8"/>
  <c r="J167" i="8"/>
  <c r="I167" i="8"/>
  <c r="H167" i="8"/>
  <c r="G167" i="8"/>
  <c r="F167" i="8"/>
  <c r="E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44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12" i="8"/>
  <c r="M11" i="8"/>
  <c r="M10" i="8"/>
  <c r="M9" i="8"/>
  <c r="T16" i="9" l="1"/>
  <c r="T16" i="8"/>
  <c r="U12" i="8"/>
  <c r="U28" i="8"/>
  <c r="U40" i="8"/>
  <c r="U48" i="8"/>
  <c r="U56" i="8"/>
  <c r="U64" i="8"/>
  <c r="U80" i="8"/>
  <c r="U92" i="8"/>
  <c r="U104" i="8"/>
  <c r="U116" i="8"/>
  <c r="U128" i="8"/>
  <c r="U158" i="8"/>
  <c r="U24" i="8"/>
  <c r="U36" i="8"/>
  <c r="U44" i="8"/>
  <c r="U52" i="8"/>
  <c r="U60" i="8"/>
  <c r="U72" i="8"/>
  <c r="U76" i="8"/>
  <c r="U84" i="8"/>
  <c r="U88" i="8"/>
  <c r="U96" i="8"/>
  <c r="U100" i="8"/>
  <c r="U112" i="8"/>
  <c r="U120" i="8"/>
  <c r="U124" i="8"/>
  <c r="U132" i="8"/>
  <c r="U136" i="8"/>
  <c r="U154" i="8"/>
  <c r="U162" i="8"/>
  <c r="U32" i="8"/>
  <c r="U68" i="8"/>
  <c r="S167" i="8"/>
  <c r="R167" i="8"/>
  <c r="U21" i="8"/>
  <c r="U37" i="8"/>
  <c r="U49" i="8"/>
  <c r="U61" i="8"/>
  <c r="U69" i="8"/>
  <c r="U85" i="8"/>
  <c r="U89" i="8"/>
  <c r="U93" i="8"/>
  <c r="U97" i="8"/>
  <c r="U101" i="8"/>
  <c r="U105" i="8"/>
  <c r="U113" i="8"/>
  <c r="U117" i="8"/>
  <c r="U121" i="8"/>
  <c r="U125" i="8"/>
  <c r="U129" i="8"/>
  <c r="U133" i="8"/>
  <c r="U137" i="8"/>
  <c r="U155" i="8"/>
  <c r="U159" i="8"/>
  <c r="U163" i="8"/>
  <c r="U33" i="8"/>
  <c r="U77" i="8"/>
  <c r="U9" i="8"/>
  <c r="U45" i="8"/>
  <c r="U73" i="8"/>
  <c r="U25" i="8"/>
  <c r="U41" i="8"/>
  <c r="U65" i="8"/>
  <c r="U57" i="8"/>
  <c r="U29" i="8"/>
  <c r="U53" i="8"/>
  <c r="T9" i="8"/>
  <c r="T21" i="8"/>
  <c r="T25" i="8"/>
  <c r="T29" i="8"/>
  <c r="T37" i="8"/>
  <c r="T41" i="8"/>
  <c r="T49" i="8"/>
  <c r="T53" i="8"/>
  <c r="T57" i="8"/>
  <c r="T69" i="8"/>
  <c r="T73" i="8"/>
  <c r="T77" i="8"/>
  <c r="T85" i="8"/>
  <c r="T89" i="8"/>
  <c r="T93" i="8"/>
  <c r="T97" i="8"/>
  <c r="T101" i="8"/>
  <c r="T105" i="8"/>
  <c r="T113" i="8"/>
  <c r="T117" i="8"/>
  <c r="T121" i="8"/>
  <c r="T125" i="8"/>
  <c r="T129" i="8"/>
  <c r="T133" i="8"/>
  <c r="T137" i="8"/>
  <c r="T155" i="8"/>
  <c r="T159" i="8"/>
  <c r="T163" i="8"/>
  <c r="T23" i="8"/>
  <c r="T27" i="8"/>
  <c r="T31" i="8"/>
  <c r="T35" i="8"/>
  <c r="T43" i="8"/>
  <c r="T47" i="8"/>
  <c r="T51" i="8"/>
  <c r="T59" i="8"/>
  <c r="T63" i="8"/>
  <c r="T67" i="8"/>
  <c r="T71" i="8"/>
  <c r="T75" i="8"/>
  <c r="T79" i="8"/>
  <c r="T83" i="8"/>
  <c r="T87" i="8"/>
  <c r="T91" i="8"/>
  <c r="T103" i="8"/>
  <c r="T107" i="8"/>
  <c r="T115" i="8"/>
  <c r="T119" i="8"/>
  <c r="T123" i="8"/>
  <c r="T127" i="8"/>
  <c r="T153" i="8"/>
  <c r="T157" i="8"/>
  <c r="U157" i="8"/>
  <c r="U127" i="8"/>
  <c r="U91" i="8"/>
  <c r="U87" i="8"/>
  <c r="U71" i="8"/>
  <c r="T132" i="8"/>
  <c r="T42" i="8"/>
  <c r="T58" i="8"/>
  <c r="T62" i="8"/>
  <c r="T94" i="8"/>
  <c r="T114" i="8"/>
  <c r="U39" i="8"/>
  <c r="U10" i="8"/>
  <c r="U30" i="8"/>
  <c r="U34" i="8"/>
  <c r="U42" i="8"/>
  <c r="U46" i="8"/>
  <c r="U50" i="8"/>
  <c r="U54" i="8"/>
  <c r="U62" i="8"/>
  <c r="U66" i="8"/>
  <c r="U70" i="8"/>
  <c r="U86" i="8"/>
  <c r="U90" i="8"/>
  <c r="U94" i="8"/>
  <c r="U98" i="8"/>
  <c r="U102" i="8"/>
  <c r="U106" i="8"/>
  <c r="U126" i="8"/>
  <c r="U144" i="8"/>
  <c r="U156" i="8"/>
  <c r="U160" i="8"/>
  <c r="U164" i="8"/>
  <c r="U23" i="8"/>
  <c r="U43" i="8"/>
  <c r="U51" i="8"/>
  <c r="U59" i="8"/>
  <c r="U67" i="8"/>
  <c r="U75" i="8"/>
  <c r="U83" i="8"/>
  <c r="U95" i="8"/>
  <c r="U99" i="8"/>
  <c r="U107" i="8"/>
  <c r="U123" i="8"/>
  <c r="U131" i="8"/>
  <c r="U135" i="8"/>
  <c r="U153" i="8"/>
  <c r="U27" i="8"/>
  <c r="U47" i="8"/>
  <c r="U55" i="8"/>
  <c r="U63" i="8"/>
  <c r="U79" i="8"/>
  <c r="U103" i="8"/>
  <c r="T33" i="8"/>
  <c r="T45" i="8"/>
  <c r="T61" i="8"/>
  <c r="T65" i="8"/>
  <c r="T81" i="8"/>
  <c r="T26" i="8"/>
  <c r="T78" i="8"/>
  <c r="T162" i="8"/>
  <c r="T156" i="8"/>
  <c r="T32" i="8"/>
  <c r="T46" i="8"/>
  <c r="T116" i="8"/>
  <c r="T126" i="8"/>
  <c r="U26" i="8"/>
  <c r="U38" i="8"/>
  <c r="U58" i="8"/>
  <c r="U74" i="8"/>
  <c r="U78" i="8"/>
  <c r="U82" i="8"/>
  <c r="U114" i="8"/>
  <c r="U118" i="8"/>
  <c r="U122" i="8"/>
  <c r="U130" i="8"/>
  <c r="U134" i="8"/>
  <c r="U166" i="8"/>
  <c r="T30" i="8"/>
  <c r="T96" i="8"/>
  <c r="T106" i="8"/>
  <c r="T11" i="8"/>
  <c r="T39" i="8"/>
  <c r="T95" i="8"/>
  <c r="T99" i="8"/>
  <c r="T131" i="8"/>
  <c r="T135" i="8"/>
  <c r="T161" i="8"/>
  <c r="T165" i="8"/>
  <c r="T80" i="8"/>
  <c r="T90" i="8"/>
  <c r="T160" i="8"/>
  <c r="U81" i="8"/>
  <c r="U22" i="8"/>
  <c r="T55" i="8"/>
  <c r="U11" i="8"/>
  <c r="U31" i="8"/>
  <c r="U35" i="8"/>
  <c r="U115" i="8"/>
  <c r="U119" i="8"/>
  <c r="U161" i="8"/>
  <c r="U165" i="8"/>
  <c r="T64" i="8"/>
  <c r="T74" i="8"/>
  <c r="T130" i="8"/>
  <c r="T48" i="8"/>
  <c r="T28" i="8"/>
  <c r="T44" i="8"/>
  <c r="T60" i="8"/>
  <c r="T76" i="8"/>
  <c r="T92" i="8"/>
  <c r="T112" i="8"/>
  <c r="T128" i="8"/>
  <c r="T158" i="8"/>
  <c r="T24" i="8"/>
  <c r="T40" i="8"/>
  <c r="T56" i="8"/>
  <c r="T72" i="8"/>
  <c r="T88" i="8"/>
  <c r="T104" i="8"/>
  <c r="T124" i="8"/>
  <c r="T154" i="8"/>
  <c r="T22" i="8"/>
  <c r="T38" i="8"/>
  <c r="T54" i="8"/>
  <c r="T70" i="8"/>
  <c r="T86" i="8"/>
  <c r="T102" i="8"/>
  <c r="T122" i="8"/>
  <c r="T144" i="8"/>
  <c r="T166" i="8"/>
  <c r="T12" i="8"/>
  <c r="T36" i="8"/>
  <c r="T52" i="8"/>
  <c r="T68" i="8"/>
  <c r="T84" i="8"/>
  <c r="T100" i="8"/>
  <c r="T120" i="8"/>
  <c r="T136" i="8"/>
  <c r="T10" i="8"/>
  <c r="T34" i="8"/>
  <c r="T50" i="8"/>
  <c r="T66" i="8"/>
  <c r="T82" i="8"/>
  <c r="T98" i="8"/>
  <c r="T118" i="8"/>
  <c r="T134" i="8"/>
  <c r="T164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3" i="9"/>
  <c r="L43" i="9"/>
  <c r="M42" i="9"/>
  <c r="L42" i="9"/>
  <c r="M41" i="9"/>
  <c r="L41" i="9"/>
  <c r="M40" i="9"/>
  <c r="L40" i="9"/>
  <c r="M33" i="9"/>
  <c r="L33" i="9"/>
  <c r="M28" i="9"/>
  <c r="L28" i="9"/>
  <c r="M27" i="9"/>
  <c r="L27" i="9"/>
  <c r="M12" i="9"/>
  <c r="L12" i="9"/>
  <c r="M11" i="9"/>
  <c r="L11" i="9"/>
  <c r="M10" i="9"/>
  <c r="L10" i="9"/>
  <c r="M9" i="9"/>
  <c r="L9" i="9"/>
  <c r="L8" i="9"/>
  <c r="D171" i="9"/>
  <c r="M8" i="8"/>
  <c r="M167" i="8" s="1"/>
  <c r="L167" i="8"/>
  <c r="D167" i="8"/>
  <c r="U28" i="9" l="1"/>
  <c r="U50" i="9"/>
  <c r="U54" i="9"/>
  <c r="U58" i="9"/>
  <c r="U62" i="9"/>
  <c r="U66" i="9"/>
  <c r="U70" i="9"/>
  <c r="U74" i="9"/>
  <c r="U78" i="9"/>
  <c r="U82" i="9"/>
  <c r="U150" i="9"/>
  <c r="U154" i="9"/>
  <c r="U158" i="9"/>
  <c r="U162" i="9"/>
  <c r="U166" i="9"/>
  <c r="U42" i="9"/>
  <c r="U10" i="9"/>
  <c r="R171" i="9"/>
  <c r="S171" i="9"/>
  <c r="L171" i="9"/>
  <c r="M171" i="9"/>
  <c r="U72" i="9"/>
  <c r="U104" i="9"/>
  <c r="U160" i="9"/>
  <c r="U48" i="9"/>
  <c r="U64" i="9"/>
  <c r="U96" i="9"/>
  <c r="U120" i="9"/>
  <c r="U136" i="9"/>
  <c r="U152" i="9"/>
  <c r="U12" i="9"/>
  <c r="U56" i="9"/>
  <c r="U80" i="9"/>
  <c r="U112" i="9"/>
  <c r="U128" i="9"/>
  <c r="U144" i="9"/>
  <c r="U168" i="9"/>
  <c r="U88" i="9"/>
  <c r="U85" i="9"/>
  <c r="U141" i="9"/>
  <c r="U149" i="9"/>
  <c r="U61" i="9"/>
  <c r="U77" i="9"/>
  <c r="T91" i="9"/>
  <c r="T107" i="9"/>
  <c r="T123" i="9"/>
  <c r="T139" i="9"/>
  <c r="T33" i="9"/>
  <c r="T59" i="9"/>
  <c r="T75" i="9"/>
  <c r="U89" i="9"/>
  <c r="U101" i="9"/>
  <c r="U105" i="9"/>
  <c r="U117" i="9"/>
  <c r="U121" i="9"/>
  <c r="U133" i="9"/>
  <c r="U90" i="9"/>
  <c r="U106" i="9"/>
  <c r="U114" i="9"/>
  <c r="U122" i="9"/>
  <c r="U130" i="9"/>
  <c r="U138" i="9"/>
  <c r="U146" i="9"/>
  <c r="U55" i="9"/>
  <c r="U59" i="9"/>
  <c r="U63" i="9"/>
  <c r="U67" i="9"/>
  <c r="U71" i="9"/>
  <c r="U75" i="9"/>
  <c r="U79" i="9"/>
  <c r="U83" i="9"/>
  <c r="U119" i="9"/>
  <c r="U123" i="9"/>
  <c r="U127" i="9"/>
  <c r="U131" i="9"/>
  <c r="U135" i="9"/>
  <c r="U139" i="9"/>
  <c r="U143" i="9"/>
  <c r="U147" i="9"/>
  <c r="U86" i="9"/>
  <c r="U98" i="9"/>
  <c r="U102" i="9"/>
  <c r="U110" i="9"/>
  <c r="U118" i="9"/>
  <c r="U126" i="9"/>
  <c r="U134" i="9"/>
  <c r="U142" i="9"/>
  <c r="U94" i="9"/>
  <c r="T155" i="9"/>
  <c r="U9" i="9"/>
  <c r="U27" i="9"/>
  <c r="U53" i="9"/>
  <c r="U57" i="9"/>
  <c r="U69" i="9"/>
  <c r="U73" i="9"/>
  <c r="U137" i="9"/>
  <c r="U125" i="9"/>
  <c r="U153" i="9"/>
  <c r="U165" i="9"/>
  <c r="U169" i="9"/>
  <c r="U11" i="9"/>
  <c r="U33" i="9"/>
  <c r="U41" i="9"/>
  <c r="U43" i="9"/>
  <c r="U51" i="9"/>
  <c r="U87" i="9"/>
  <c r="U91" i="9"/>
  <c r="U93" i="9"/>
  <c r="U95" i="9"/>
  <c r="U99" i="9"/>
  <c r="U103" i="9"/>
  <c r="U107" i="9"/>
  <c r="U109" i="9"/>
  <c r="U111" i="9"/>
  <c r="U115" i="9"/>
  <c r="U151" i="9"/>
  <c r="U155" i="9"/>
  <c r="U157" i="9"/>
  <c r="U159" i="9"/>
  <c r="U163" i="9"/>
  <c r="U167" i="9"/>
  <c r="T68" i="9"/>
  <c r="T100" i="9"/>
  <c r="T12" i="9"/>
  <c r="T56" i="9"/>
  <c r="T72" i="9"/>
  <c r="T88" i="9"/>
  <c r="T104" i="9"/>
  <c r="T120" i="9"/>
  <c r="T136" i="9"/>
  <c r="T152" i="9"/>
  <c r="T168" i="9"/>
  <c r="T40" i="9"/>
  <c r="U49" i="9"/>
  <c r="T51" i="9"/>
  <c r="T60" i="9"/>
  <c r="U65" i="9"/>
  <c r="T67" i="9"/>
  <c r="T76" i="9"/>
  <c r="U81" i="9"/>
  <c r="T83" i="9"/>
  <c r="T92" i="9"/>
  <c r="U97" i="9"/>
  <c r="T99" i="9"/>
  <c r="T108" i="9"/>
  <c r="U113" i="9"/>
  <c r="T115" i="9"/>
  <c r="T124" i="9"/>
  <c r="U129" i="9"/>
  <c r="T131" i="9"/>
  <c r="T140" i="9"/>
  <c r="U145" i="9"/>
  <c r="T147" i="9"/>
  <c r="T156" i="9"/>
  <c r="U161" i="9"/>
  <c r="T163" i="9"/>
  <c r="T8" i="9"/>
  <c r="T52" i="9"/>
  <c r="T84" i="9"/>
  <c r="T116" i="9"/>
  <c r="T132" i="9"/>
  <c r="T148" i="9"/>
  <c r="T164" i="9"/>
  <c r="T48" i="9"/>
  <c r="T64" i="9"/>
  <c r="T80" i="9"/>
  <c r="T96" i="9"/>
  <c r="T112" i="9"/>
  <c r="T128" i="9"/>
  <c r="T144" i="9"/>
  <c r="T160" i="9"/>
  <c r="U8" i="8"/>
  <c r="U167" i="8" s="1"/>
  <c r="T8" i="8"/>
  <c r="T167" i="8" s="1"/>
  <c r="U40" i="9"/>
  <c r="U52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43" i="9"/>
  <c r="T55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28" i="9"/>
  <c r="T42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27" i="9"/>
  <c r="T41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<sst xmlns="http://schemas.openxmlformats.org/spreadsheetml/2006/main" count="720" uniqueCount="347">
  <si>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</si>
  <si>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</si>
  <si>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</si>
  <si>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</si>
  <si>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</si>
  <si>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</si>
  <si>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</si>
  <si>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</si>
  <si>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</si>
  <si>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</si>
  <si>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</si>
  <si>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</si>
  <si>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</si>
  <si>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</si>
  <si>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</si>
  <si>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</si>
  <si>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</si>
  <si>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</si>
  <si>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</si>
  <si>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</si>
  <si>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</si>
  <si>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</si>
  <si>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</si>
  <si>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</si>
  <si>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</si>
  <si>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</si>
  <si>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</si>
  <si>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</si>
  <si>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</si>
  <si>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</si>
  <si>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</si>
  <si>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</si>
  <si>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</si>
  <si>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</si>
  <si>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</si>
  <si>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</si>
  <si>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</si>
  <si>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</si>
  <si>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</si>
  <si>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</si>
  <si>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</si>
  <si>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</si>
  <si>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</si>
  <si>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</si>
  <si>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</si>
  <si>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</si>
  <si>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</si>
  <si>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</si>
  <si>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</si>
  <si>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</si>
  <si>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</si>
  <si>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</si>
  <si>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</si>
  <si>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</si>
  <si>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</si>
  <si>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</si>
  <si>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</si>
  <si>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</si>
  <si>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</si>
  <si>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</si>
  <si>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</si>
  <si>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</si>
  <si>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</si>
  <si>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</si>
  <si>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</si>
  <si>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</si>
  <si>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</si>
  <si>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</si>
  <si>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</si>
  <si>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</si>
  <si>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</si>
  <si>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</si>
  <si>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</si>
  <si>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</si>
  <si>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</si>
  <si>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</si>
  <si>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</si>
  <si>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</si>
  <si>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</si>
  <si>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</si>
  <si>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</si>
  <si>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</si>
  <si>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</si>
  <si>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</si>
  <si>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</si>
  <si>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</si>
  <si>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</si>
  <si>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</si>
  <si>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</si>
  <si>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</si>
  <si>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</si>
  <si>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</si>
  <si>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</si>
  <si>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</si>
  <si>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</si>
  <si>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</si>
  <si>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</si>
  <si>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</si>
  <si>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</si>
  <si>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</si>
  <si>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</si>
  <si>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</si>
  <si>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</si>
  <si>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</si>
  <si>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</si>
  <si>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</si>
  <si>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</si>
  <si>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</si>
  <si>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</si>
  <si>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</si>
  <si>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</si>
  <si>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</si>
  <si>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</si>
  <si>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</si>
  <si>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</si>
  <si>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</si>
  <si>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</si>
  <si>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</si>
  <si>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</si>
  <si>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</si>
  <si>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</si>
  <si>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</si>
  <si>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</si>
  <si>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</si>
  <si>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</si>
  <si>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</si>
  <si>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</si>
  <si>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</si>
  <si>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</si>
  <si>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</si>
  <si>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</si>
  <si>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</si>
  <si>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</si>
  <si>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</si>
  <si>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</si>
  <si>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</si>
  <si>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</si>
  <si>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</si>
  <si>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</si>
  <si>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</si>
  <si>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</si>
  <si>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</si>
  <si>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</si>
  <si>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</si>
  <si>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</si>
  <si>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</si>
  <si>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</si>
  <si>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</si>
  <si>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</si>
  <si>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</si>
  <si>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</si>
  <si>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</si>
  <si>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</si>
  <si>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</si>
  <si>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</si>
  <si>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</si>
  <si>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</si>
  <si>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</si>
  <si>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</si>
  <si>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</si>
  <si>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</si>
  <si>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</si>
  <si>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</si>
  <si>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</si>
  <si>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</si>
  <si>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</si>
  <si>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</si>
  <si>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</si>
  <si>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</si>
  <si>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</si>
  <si>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</si>
  <si>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</si>
  <si>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</si>
  <si>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</si>
  <si>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</si>
  <si>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</si>
  <si>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</si>
  <si>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</si>
  <si>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</si>
  <si>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</si>
  <si>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</si>
  <si>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</si>
  <si>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</si>
  <si>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</si>
  <si>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</si>
  <si>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</si>
  <si>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</si>
  <si>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</si>
  <si>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</si>
  <si>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</si>
  <si>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</si>
  <si>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</si>
  <si>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</si>
  <si>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</si>
  <si>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</si>
  <si>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</si>
  <si>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</si>
  <si>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</si>
  <si>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</si>
  <si>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</si>
  <si>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</si>
  <si>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</si>
  <si>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</si>
  <si>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</si>
  <si>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</si>
  <si>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</si>
  <si>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</si>
  <si>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</si>
  <si>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</si>
  <si>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</si>
  <si>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</si>
  <si>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</si>
  <si>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</si>
  <si>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</si>
  <si>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</si>
  <si>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</si>
  <si>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</si>
  <si>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</si>
  <si>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</si>
  <si>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</si>
  <si>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</si>
  <si>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</si>
  <si>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</si>
  <si>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</si>
  <si>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</si>
  <si>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</si>
  <si>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</si>
  <si>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</si>
  <si>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</si>
  <si>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</si>
  <si>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</si>
  <si>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</si>
  <si>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</si>
  <si>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</si>
  <si>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</si>
  <si>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</si>
  <si>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</si>
  <si>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</si>
  <si>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</si>
  <si>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</si>
  <si>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</si>
  <si>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</si>
  <si>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</si>
  <si>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</si>
  <si>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</si>
  <si>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</si>
  <si>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</si>
  <si>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</si>
  <si>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</si>
  <si>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</si>
  <si>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</si>
  <si>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</si>
  <si>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</si>
  <si>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</si>
  <si>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</si>
  <si>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</si>
  <si>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</si>
  <si>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</si>
  <si>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</si>
  <si>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</si>
  <si>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</si>
  <si>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</si>
  <si>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</si>
  <si>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</si>
  <si>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</si>
  <si>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</si>
  <si>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</si>
  <si>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</si>
  <si>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</si>
  <si>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</si>
  <si>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</si>
  <si>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</si>
  <si>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</si>
  <si>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</si>
  <si>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</si>
  <si>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</si>
  <si>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</si>
  <si>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</si>
  <si>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</si>
  <si>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</si>
  <si>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</si>
  <si>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</si>
  <si>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</si>
  <si>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</si>
  <si>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</si>
  <si>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</si>
  <si>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</si>
  <si>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</si>
  <si>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</si>
  <si>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</si>
  <si>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</si>
  <si>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</si>
  <si>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</si>
  <si>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</si>
  <si>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</si>
  <si>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</si>
  <si>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</si>
  <si>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</si>
  <si>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</si>
  <si>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</si>
  <si>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</si>
  <si>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</si>
  <si>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</si>
  <si>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</si>
  <si>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</si>
  <si>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</si>
  <si>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</si>
  <si>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</si>
  <si>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</si>
  <si>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</si>
  <si>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</si>
  <si>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</si>
  <si>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</si>
  <si>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</si>
  <si>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</si>
  <si>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</si>
  <si>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</si>
  <si>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</si>
  <si>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</si>
  <si>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</si>
  <si>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</si>
  <si>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</si>
  <si>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</si>
  <si>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</si>
  <si>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</si>
  <si>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</si>
  <si>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</si>
  <si>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</si>
  <si>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</si>
  <si>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</si>
  <si>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</si>
  <si>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</si>
  <si>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</si>
  <si>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</si>
  <si>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</si>
  <si>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</si>
  <si>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</si>
  <si>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</si>
  <si>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</si>
  <si>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</si>
  <si>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</si>
  <si>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</si>
  <si>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Registros de câmbio contratado - Acumulado Jan-Set/2022</t>
  </si>
  <si>
    <t>Fonte: Sistema Câmbio; Dados extraídos em: 09/10/2022</t>
  </si>
  <si>
    <t>Registros de câmbio contratado em SETEMBRO / 2022</t>
  </si>
  <si>
    <t>ING ADMINISTRAÇÃO S.A.</t>
  </si>
  <si>
    <t>PROSEFTUR CORRETORA DE CAMBIO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</si>
</sst>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1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344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6615</v>
      </c>
      <c r="E8" s="21">
        <v>2572098278.25</v>
      </c>
      <c r="F8" s="21">
        <v>16719</v>
      </c>
      <c r="G8" s="21">
        <v>3648304280.5300002</v>
      </c>
      <c r="H8" s="21">
        <v>23787</v>
      </c>
      <c r="I8" s="21">
        <v>4761603636.1999998</v>
      </c>
      <c r="J8" s="21">
        <v>33749</v>
      </c>
      <c r="K8" s="21">
        <v>6414764003.21</v>
      </c>
      <c r="L8" s="21">
        <f>D8+F8+H8+J8</f>
        <v>80870</v>
      </c>
      <c r="M8" s="21">
        <f>E8+G8+I8+K8</f>
        <v>17396770198.189999</v>
      </c>
      <c r="N8" s="21">
        <v>979</v>
      </c>
      <c r="O8" s="21">
        <v>15164558932.879999</v>
      </c>
      <c r="P8" s="21">
        <v>991</v>
      </c>
      <c r="Q8" s="21">
        <v>15190165880.200001</v>
      </c>
      <c r="R8" s="21">
        <f>N8+P8</f>
        <v>1970</v>
      </c>
      <c r="S8" s="21">
        <f>O8+Q8</f>
        <v>30354724813.080002</v>
      </c>
      <c r="T8" s="21">
        <f>L8+R8</f>
        <v>82840</v>
      </c>
      <c r="U8" s="21">
        <f>M8+S8</f>
        <v>47751495011.270004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1567</v>
      </c>
      <c r="E9" s="22">
        <v>2138672789.8</v>
      </c>
      <c r="F9" s="22">
        <v>7743</v>
      </c>
      <c r="G9" s="22">
        <v>2251420188.9257002</v>
      </c>
      <c r="H9" s="22">
        <v>8174</v>
      </c>
      <c r="I9" s="22">
        <v>7610659954.4399996</v>
      </c>
      <c r="J9" s="22">
        <v>11548</v>
      </c>
      <c r="K9" s="22">
        <v>12050693502.08</v>
      </c>
      <c r="L9" s="22">
        <f t="shared" ref="L9:L80" si="0">D9+F9+H9+J9</f>
        <v>29032</v>
      </c>
      <c r="M9" s="22">
        <f t="shared" ref="M9:M80" si="1">E9+G9+I9+K9</f>
        <v>24051446435.245697</v>
      </c>
      <c r="N9" s="22">
        <v>410</v>
      </c>
      <c r="O9" s="22">
        <v>7809269716.0100002</v>
      </c>
      <c r="P9" s="22">
        <v>349</v>
      </c>
      <c r="Q9" s="22">
        <v>3440433738.1500001</v>
      </c>
      <c r="R9" s="22">
        <f t="shared" ref="R9:S9" si="2">N9+P9</f>
        <v>759</v>
      </c>
      <c r="S9" s="22">
        <f t="shared" si="2"/>
        <v>11249703454.16</v>
      </c>
      <c r="T9" s="22">
        <f t="shared" ref="T9:T80" si="3">L9+R9</f>
        <v>29791</v>
      </c>
      <c r="U9" s="22">
        <f t="shared" ref="U9:U80" si="4">M9+S9</f>
        <v>35301149889.405701</v>
      </c>
      <c r="V9" s="11"/>
    </row>
    <row r="10" spans="1:22" s="5" customFormat="1">
      <c r="A10" s="18">
        <v>3</v>
      </c>
      <c r="B10" s="31" t="s">
        <v>50</v>
      </c>
      <c r="C10" s="1" t="s">
        <v>51</v>
      </c>
      <c r="D10" s="23">
        <v>11067</v>
      </c>
      <c r="E10" s="23">
        <v>4454459835.0900002</v>
      </c>
      <c r="F10" s="23">
        <v>17866</v>
      </c>
      <c r="G10" s="23">
        <v>3276569667.9200001</v>
      </c>
      <c r="H10" s="23">
        <v>22797</v>
      </c>
      <c r="I10" s="23">
        <v>11300785264.35</v>
      </c>
      <c r="J10" s="23">
        <v>23777</v>
      </c>
      <c r="K10" s="23">
        <v>12138749964.51</v>
      </c>
      <c r="L10" s="21">
        <f t="shared" si="0"/>
        <v>75507</v>
      </c>
      <c r="M10" s="21">
        <f t="shared" si="1"/>
        <v>31170564731.870003</v>
      </c>
      <c r="N10" s="23">
        <v>399</v>
      </c>
      <c r="O10" s="23">
        <v>1524712631.5699999</v>
      </c>
      <c r="P10" s="23">
        <v>376</v>
      </c>
      <c r="Q10" s="23">
        <v>1811063672.28</v>
      </c>
      <c r="R10" s="21">
        <f>N10+P10</f>
        <v>775</v>
      </c>
      <c r="S10" s="21">
        <f>O10+Q10</f>
        <v>3335776303.8499999</v>
      </c>
      <c r="T10" s="21">
        <f t="shared" si="3"/>
        <v>76282</v>
      </c>
      <c r="U10" s="21">
        <f t="shared" si="4"/>
        <v>34506341035.720001</v>
      </c>
      <c r="V10" s="11"/>
    </row>
    <row r="11" spans="1:22" s="5" customFormat="1">
      <c r="A11" s="15">
        <v>4</v>
      </c>
      <c r="B11" s="30" t="s">
        <v>19</v>
      </c>
      <c r="C11" s="17" t="s">
        <v>20</v>
      </c>
      <c r="D11" s="22">
        <v>10636</v>
      </c>
      <c r="E11" s="22">
        <v>4091619169.6472001</v>
      </c>
      <c r="F11" s="22">
        <v>27346</v>
      </c>
      <c r="G11" s="22">
        <v>4511153294.3731003</v>
      </c>
      <c r="H11" s="22">
        <v>36508</v>
      </c>
      <c r="I11" s="22">
        <v>6237706597.8500004</v>
      </c>
      <c r="J11" s="22">
        <v>35914</v>
      </c>
      <c r="K11" s="22">
        <v>4458202164.4595003</v>
      </c>
      <c r="L11" s="22">
        <f t="shared" si="0"/>
        <v>110404</v>
      </c>
      <c r="M11" s="22">
        <f t="shared" si="1"/>
        <v>19298681226.3298</v>
      </c>
      <c r="N11" s="22">
        <v>627</v>
      </c>
      <c r="O11" s="22">
        <v>7267831835.0100002</v>
      </c>
      <c r="P11" s="22">
        <v>645</v>
      </c>
      <c r="Q11" s="22">
        <v>6489331054.8699999</v>
      </c>
      <c r="R11" s="22">
        <f t="shared" ref="R11:R12" si="5">N11+P11</f>
        <v>1272</v>
      </c>
      <c r="S11" s="22">
        <f t="shared" ref="S11:S12" si="6">O11+Q11</f>
        <v>13757162889.880001</v>
      </c>
      <c r="T11" s="22">
        <f t="shared" si="3"/>
        <v>111676</v>
      </c>
      <c r="U11" s="22">
        <f t="shared" si="4"/>
        <v>33055844116.209801</v>
      </c>
      <c r="V11" s="11"/>
    </row>
    <row r="12" spans="1:22" s="5" customFormat="1">
      <c r="A12" s="18">
        <v>5</v>
      </c>
      <c r="B12" s="12" t="s">
        <v>48</v>
      </c>
      <c r="C12" s="1" t="s">
        <v>49</v>
      </c>
      <c r="D12" s="23">
        <v>319</v>
      </c>
      <c r="E12" s="23">
        <v>542798670.99000001</v>
      </c>
      <c r="F12" s="23">
        <v>2211</v>
      </c>
      <c r="G12" s="23">
        <v>774470345.91999996</v>
      </c>
      <c r="H12" s="23">
        <v>1560</v>
      </c>
      <c r="I12" s="23">
        <v>4980641807.4499998</v>
      </c>
      <c r="J12" s="23">
        <v>2242</v>
      </c>
      <c r="K12" s="23">
        <v>7117801199.8199997</v>
      </c>
      <c r="L12" s="21">
        <f t="shared" si="0"/>
        <v>6332</v>
      </c>
      <c r="M12" s="21">
        <f t="shared" si="1"/>
        <v>13415712024.18</v>
      </c>
      <c r="N12" s="23">
        <v>510</v>
      </c>
      <c r="O12" s="23">
        <v>6376232552.2399998</v>
      </c>
      <c r="P12" s="23">
        <v>448</v>
      </c>
      <c r="Q12" s="23">
        <v>5721598906.5</v>
      </c>
      <c r="R12" s="21">
        <f t="shared" si="5"/>
        <v>958</v>
      </c>
      <c r="S12" s="21">
        <f t="shared" si="6"/>
        <v>12097831458.74</v>
      </c>
      <c r="T12" s="21">
        <f t="shared" si="3"/>
        <v>7290</v>
      </c>
      <c r="U12" s="21">
        <f t="shared" si="4"/>
        <v>25513543482.919998</v>
      </c>
      <c r="V12" s="11"/>
    </row>
    <row r="13" spans="1:22" s="5" customFormat="1">
      <c r="A13" s="15">
        <v>6</v>
      </c>
      <c r="B13" s="16" t="s">
        <v>21</v>
      </c>
      <c r="C13" s="17" t="s">
        <v>22</v>
      </c>
      <c r="D13" s="22">
        <v>129</v>
      </c>
      <c r="E13" s="22">
        <v>209362932.06</v>
      </c>
      <c r="F13" s="22">
        <v>754</v>
      </c>
      <c r="G13" s="22">
        <v>293186594.75</v>
      </c>
      <c r="H13" s="22">
        <v>113</v>
      </c>
      <c r="I13" s="22">
        <v>249883865.25</v>
      </c>
      <c r="J13" s="22">
        <v>343</v>
      </c>
      <c r="K13" s="22">
        <v>392924108.95999998</v>
      </c>
      <c r="L13" s="22">
        <f t="shared" ref="L13:L20" si="7">D13+F13+H13+J13</f>
        <v>1339</v>
      </c>
      <c r="M13" s="22">
        <f t="shared" ref="M13:M20" si="8">E13+G13+I13+K13</f>
        <v>1145357501.02</v>
      </c>
      <c r="N13" s="22">
        <v>407</v>
      </c>
      <c r="O13" s="22">
        <v>8948890974.7099991</v>
      </c>
      <c r="P13" s="22">
        <v>427</v>
      </c>
      <c r="Q13" s="22">
        <v>8564285172.4799995</v>
      </c>
      <c r="R13" s="22">
        <f t="shared" ref="R13:R76" si="9">N13+P13</f>
        <v>834</v>
      </c>
      <c r="S13" s="22">
        <f t="shared" ref="S13:S76" si="10">O13+Q13</f>
        <v>17513176147.189999</v>
      </c>
      <c r="T13" s="22">
        <f t="shared" ref="T13:T20" si="11">L13+R13</f>
        <v>2173</v>
      </c>
      <c r="U13" s="22">
        <f t="shared" ref="U13:U20" si="12">M13+S13</f>
        <v>18658533648.209999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5328</v>
      </c>
      <c r="E14" s="23">
        <v>2765504394.6739998</v>
      </c>
      <c r="F14" s="23">
        <v>10148</v>
      </c>
      <c r="G14" s="23">
        <v>1475647332.7097001</v>
      </c>
      <c r="H14" s="23">
        <v>24611</v>
      </c>
      <c r="I14" s="23">
        <v>3956532798.5799999</v>
      </c>
      <c r="J14" s="23">
        <v>15813</v>
      </c>
      <c r="K14" s="23">
        <v>5251225946.8135996</v>
      </c>
      <c r="L14" s="21">
        <f t="shared" si="7"/>
        <v>55900</v>
      </c>
      <c r="M14" s="21">
        <f t="shared" si="8"/>
        <v>13448910472.777298</v>
      </c>
      <c r="N14" s="23">
        <v>439</v>
      </c>
      <c r="O14" s="23">
        <v>1990992074.26</v>
      </c>
      <c r="P14" s="23">
        <v>470</v>
      </c>
      <c r="Q14" s="23">
        <v>2875651632.9299998</v>
      </c>
      <c r="R14" s="21">
        <f t="shared" si="9"/>
        <v>909</v>
      </c>
      <c r="S14" s="21">
        <f t="shared" si="10"/>
        <v>4866643707.1899996</v>
      </c>
      <c r="T14" s="21">
        <f t="shared" si="11"/>
        <v>56809</v>
      </c>
      <c r="U14" s="21">
        <f t="shared" si="12"/>
        <v>18315554179.967297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411</v>
      </c>
      <c r="E15" s="22">
        <v>978016599.01999998</v>
      </c>
      <c r="F15" s="22">
        <v>1119</v>
      </c>
      <c r="G15" s="22">
        <v>294927957.70999998</v>
      </c>
      <c r="H15" s="22">
        <v>2517</v>
      </c>
      <c r="I15" s="22">
        <v>2183156414.1315999</v>
      </c>
      <c r="J15" s="22">
        <v>2600</v>
      </c>
      <c r="K15" s="22">
        <v>917262565.21000004</v>
      </c>
      <c r="L15" s="22">
        <f t="shared" si="7"/>
        <v>6647</v>
      </c>
      <c r="M15" s="22">
        <f t="shared" si="8"/>
        <v>4373363536.0716</v>
      </c>
      <c r="N15" s="22">
        <v>272</v>
      </c>
      <c r="O15" s="22">
        <v>4374756550</v>
      </c>
      <c r="P15" s="22">
        <v>552</v>
      </c>
      <c r="Q15" s="22">
        <v>7501856228.0799999</v>
      </c>
      <c r="R15" s="22">
        <f t="shared" si="9"/>
        <v>824</v>
      </c>
      <c r="S15" s="22">
        <f t="shared" si="10"/>
        <v>11876612778.08</v>
      </c>
      <c r="T15" s="22">
        <f t="shared" si="11"/>
        <v>7471</v>
      </c>
      <c r="U15" s="22">
        <f t="shared" si="12"/>
        <v>16249976314.1516</v>
      </c>
      <c r="V15" s="11"/>
    </row>
    <row r="16" spans="1:22" s="5" customFormat="1">
      <c r="A16" s="18">
        <v>9</v>
      </c>
      <c r="B16" s="31" t="s">
        <v>54</v>
      </c>
      <c r="C16" s="1" t="s">
        <v>55</v>
      </c>
      <c r="D16" s="23">
        <v>205</v>
      </c>
      <c r="E16" s="23">
        <v>333320996.87</v>
      </c>
      <c r="F16" s="23">
        <v>1484</v>
      </c>
      <c r="G16" s="23">
        <v>412899734.54409999</v>
      </c>
      <c r="H16" s="23">
        <v>1720</v>
      </c>
      <c r="I16" s="23">
        <v>2327579700.4555998</v>
      </c>
      <c r="J16" s="23">
        <v>2153</v>
      </c>
      <c r="K16" s="23">
        <v>1557881990.5699999</v>
      </c>
      <c r="L16" s="21">
        <f t="shared" si="7"/>
        <v>5562</v>
      </c>
      <c r="M16" s="21">
        <f t="shared" si="8"/>
        <v>4631682422.4396992</v>
      </c>
      <c r="N16" s="23">
        <v>949</v>
      </c>
      <c r="O16" s="23">
        <v>2614051531.23</v>
      </c>
      <c r="P16" s="23">
        <v>963</v>
      </c>
      <c r="Q16" s="23">
        <v>3000168080.23</v>
      </c>
      <c r="R16" s="21">
        <f t="shared" si="9"/>
        <v>1912</v>
      </c>
      <c r="S16" s="21">
        <f t="shared" si="10"/>
        <v>5614219611.46</v>
      </c>
      <c r="T16" s="21">
        <f t="shared" si="11"/>
        <v>7474</v>
      </c>
      <c r="U16" s="21">
        <f t="shared" si="12"/>
        <v>10245902033.8997</v>
      </c>
      <c r="V16" s="11"/>
    </row>
    <row r="17" spans="1:22" s="5" customFormat="1">
      <c r="A17" s="15">
        <v>10</v>
      </c>
      <c r="B17" s="30" t="s">
        <v>58</v>
      </c>
      <c r="C17" s="17" t="s">
        <v>59</v>
      </c>
      <c r="D17" s="22">
        <v>197</v>
      </c>
      <c r="E17" s="22">
        <v>592963134.34000003</v>
      </c>
      <c r="F17" s="22">
        <v>668</v>
      </c>
      <c r="G17" s="22">
        <v>564499901.86000001</v>
      </c>
      <c r="H17" s="22">
        <v>618</v>
      </c>
      <c r="I17" s="22">
        <v>2853817427.4000001</v>
      </c>
      <c r="J17" s="22">
        <v>627</v>
      </c>
      <c r="K17" s="22">
        <v>2539726919.3411999</v>
      </c>
      <c r="L17" s="22">
        <f t="shared" si="7"/>
        <v>2110</v>
      </c>
      <c r="M17" s="22">
        <f t="shared" si="8"/>
        <v>6551007382.9412003</v>
      </c>
      <c r="N17" s="22">
        <v>192</v>
      </c>
      <c r="O17" s="22">
        <v>1048676857.6900001</v>
      </c>
      <c r="P17" s="22">
        <v>161</v>
      </c>
      <c r="Q17" s="22">
        <v>1630807097.21</v>
      </c>
      <c r="R17" s="22">
        <f t="shared" si="9"/>
        <v>353</v>
      </c>
      <c r="S17" s="22">
        <f t="shared" si="10"/>
        <v>2679483954.9000001</v>
      </c>
      <c r="T17" s="22">
        <f t="shared" si="11"/>
        <v>2463</v>
      </c>
      <c r="U17" s="22">
        <f t="shared" si="12"/>
        <v>9230491337.8411999</v>
      </c>
      <c r="V17" s="11"/>
    </row>
    <row r="18" spans="1:22" s="5" customFormat="1">
      <c r="A18" s="18">
        <v>11</v>
      </c>
      <c r="B18" s="31" t="s">
        <v>62</v>
      </c>
      <c r="C18" s="1" t="s">
        <v>63</v>
      </c>
      <c r="D18" s="23"/>
      <c r="E18" s="23"/>
      <c r="F18" s="23">
        <v>1</v>
      </c>
      <c r="G18" s="23">
        <v>185730029.83000001</v>
      </c>
      <c r="H18" s="23">
        <v>310</v>
      </c>
      <c r="I18" s="23">
        <v>2457108732.54</v>
      </c>
      <c r="J18" s="23">
        <v>298</v>
      </c>
      <c r="K18" s="23">
        <v>1612128806.6700001</v>
      </c>
      <c r="L18" s="21">
        <f t="shared" si="7"/>
        <v>609</v>
      </c>
      <c r="M18" s="21">
        <f t="shared" si="8"/>
        <v>4254967569.04</v>
      </c>
      <c r="N18" s="23">
        <v>46</v>
      </c>
      <c r="O18" s="23">
        <v>870389278.26999998</v>
      </c>
      <c r="P18" s="23">
        <v>61</v>
      </c>
      <c r="Q18" s="23">
        <v>1996783825.9400001</v>
      </c>
      <c r="R18" s="21">
        <f t="shared" si="9"/>
        <v>107</v>
      </c>
      <c r="S18" s="21">
        <f t="shared" si="10"/>
        <v>2867173104.21</v>
      </c>
      <c r="T18" s="21">
        <f t="shared" si="11"/>
        <v>716</v>
      </c>
      <c r="U18" s="21">
        <f t="shared" si="12"/>
        <v>7122140673.25</v>
      </c>
      <c r="V18" s="11"/>
    </row>
    <row r="19" spans="1:22" s="5" customFormat="1">
      <c r="A19" s="15">
        <v>12</v>
      </c>
      <c r="B19" s="30" t="s">
        <v>27</v>
      </c>
      <c r="C19" s="17" t="s">
        <v>28</v>
      </c>
      <c r="D19" s="22"/>
      <c r="E19" s="22"/>
      <c r="F19" s="22"/>
      <c r="G19" s="22"/>
      <c r="H19" s="22">
        <v>167</v>
      </c>
      <c r="I19" s="22">
        <v>1931431979.99</v>
      </c>
      <c r="J19" s="22">
        <v>263</v>
      </c>
      <c r="K19" s="22">
        <v>2791323238.1599998</v>
      </c>
      <c r="L19" s="22">
        <f t="shared" si="7"/>
        <v>430</v>
      </c>
      <c r="M19" s="22">
        <f t="shared" si="8"/>
        <v>4722755218.1499996</v>
      </c>
      <c r="N19" s="22">
        <v>80</v>
      </c>
      <c r="O19" s="22">
        <v>1318847499.1700001</v>
      </c>
      <c r="P19" s="22">
        <v>44</v>
      </c>
      <c r="Q19" s="22">
        <v>458594728.57999998</v>
      </c>
      <c r="R19" s="22">
        <f t="shared" si="9"/>
        <v>124</v>
      </c>
      <c r="S19" s="22">
        <f t="shared" si="10"/>
        <v>1777442227.75</v>
      </c>
      <c r="T19" s="22">
        <f t="shared" si="11"/>
        <v>554</v>
      </c>
      <c r="U19" s="22">
        <f t="shared" si="12"/>
        <v>6500197445.8999996</v>
      </c>
      <c r="V19" s="11"/>
    </row>
    <row r="20" spans="1:22" s="5" customFormat="1">
      <c r="A20" s="18">
        <v>13</v>
      </c>
      <c r="B20" s="31" t="s">
        <v>84</v>
      </c>
      <c r="C20" s="1" t="s">
        <v>85</v>
      </c>
      <c r="D20" s="23"/>
      <c r="E20" s="23"/>
      <c r="F20" s="23"/>
      <c r="G20" s="23"/>
      <c r="H20" s="23"/>
      <c r="I20" s="23"/>
      <c r="J20" s="23"/>
      <c r="K20" s="23"/>
      <c r="L20" s="21">
        <f t="shared" si="7"/>
        <v>0</v>
      </c>
      <c r="M20" s="21">
        <f t="shared" si="8"/>
        <v>0</v>
      </c>
      <c r="N20" s="23">
        <v>3</v>
      </c>
      <c r="O20" s="23">
        <v>3012375055.5500002</v>
      </c>
      <c r="P20" s="23">
        <v>3</v>
      </c>
      <c r="Q20" s="23">
        <v>3000000000</v>
      </c>
      <c r="R20" s="21">
        <f t="shared" si="9"/>
        <v>6</v>
      </c>
      <c r="S20" s="21">
        <f t="shared" si="10"/>
        <v>6012375055.5500002</v>
      </c>
      <c r="T20" s="21">
        <f t="shared" si="11"/>
        <v>6</v>
      </c>
      <c r="U20" s="21">
        <f t="shared" si="12"/>
        <v>6012375055.5500002</v>
      </c>
      <c r="V20" s="11"/>
    </row>
    <row r="21" spans="1:22" s="5" customFormat="1">
      <c r="A21" s="15">
        <v>14</v>
      </c>
      <c r="B21" s="16" t="s">
        <v>60</v>
      </c>
      <c r="C21" s="17" t="s">
        <v>61</v>
      </c>
      <c r="D21" s="22"/>
      <c r="E21" s="22"/>
      <c r="F21" s="22"/>
      <c r="G21" s="22"/>
      <c r="H21" s="22">
        <v>296</v>
      </c>
      <c r="I21" s="22">
        <v>2712543424.3600001</v>
      </c>
      <c r="J21" s="22">
        <v>316</v>
      </c>
      <c r="K21" s="22">
        <v>2595956900.6900001</v>
      </c>
      <c r="L21" s="22">
        <f t="shared" si="0"/>
        <v>612</v>
      </c>
      <c r="M21" s="22">
        <f t="shared" si="1"/>
        <v>5308500325.0500002</v>
      </c>
      <c r="N21" s="22">
        <v>13</v>
      </c>
      <c r="O21" s="22">
        <v>230000000</v>
      </c>
      <c r="P21" s="22">
        <v>20</v>
      </c>
      <c r="Q21" s="22">
        <v>386250000</v>
      </c>
      <c r="R21" s="22">
        <f t="shared" si="9"/>
        <v>33</v>
      </c>
      <c r="S21" s="22">
        <f t="shared" si="10"/>
        <v>616250000</v>
      </c>
      <c r="T21" s="22">
        <f t="shared" si="3"/>
        <v>645</v>
      </c>
      <c r="U21" s="22">
        <f t="shared" si="4"/>
        <v>5924750325.0500002</v>
      </c>
      <c r="V21" s="11"/>
    </row>
    <row r="22" spans="1:22" s="5" customFormat="1">
      <c r="A22" s="18">
        <v>15</v>
      </c>
      <c r="B22" s="31" t="s">
        <v>64</v>
      </c>
      <c r="C22" s="1" t="s">
        <v>65</v>
      </c>
      <c r="D22" s="23">
        <v>141</v>
      </c>
      <c r="E22" s="23">
        <v>38477109</v>
      </c>
      <c r="F22" s="23">
        <v>386</v>
      </c>
      <c r="G22" s="23">
        <v>63178834.810000002</v>
      </c>
      <c r="H22" s="23">
        <v>266</v>
      </c>
      <c r="I22" s="23">
        <v>178071907.22</v>
      </c>
      <c r="J22" s="23">
        <v>355</v>
      </c>
      <c r="K22" s="23">
        <v>288918254.85000002</v>
      </c>
      <c r="L22" s="21">
        <f t="shared" si="0"/>
        <v>1148</v>
      </c>
      <c r="M22" s="21">
        <f t="shared" si="1"/>
        <v>568646105.88</v>
      </c>
      <c r="N22" s="23">
        <v>657</v>
      </c>
      <c r="O22" s="23">
        <v>2575042876.5</v>
      </c>
      <c r="P22" s="23">
        <v>678</v>
      </c>
      <c r="Q22" s="23">
        <v>2627615889.7199998</v>
      </c>
      <c r="R22" s="21">
        <f t="shared" si="9"/>
        <v>1335</v>
      </c>
      <c r="S22" s="21">
        <f t="shared" si="10"/>
        <v>5202658766.2199993</v>
      </c>
      <c r="T22" s="21">
        <f t="shared" si="3"/>
        <v>2483</v>
      </c>
      <c r="U22" s="21">
        <f t="shared" si="4"/>
        <v>5771304872.0999994</v>
      </c>
      <c r="V22" s="11"/>
    </row>
    <row r="23" spans="1:22" s="5" customFormat="1">
      <c r="A23" s="15">
        <v>16</v>
      </c>
      <c r="B23" s="30" t="s">
        <v>31</v>
      </c>
      <c r="C23" s="17" t="s">
        <v>32</v>
      </c>
      <c r="D23" s="22">
        <v>129</v>
      </c>
      <c r="E23" s="22">
        <v>123532982.31</v>
      </c>
      <c r="F23" s="22">
        <v>203</v>
      </c>
      <c r="G23" s="22">
        <v>193938473.46000001</v>
      </c>
      <c r="H23" s="22">
        <v>285</v>
      </c>
      <c r="I23" s="22">
        <v>491717327.80000001</v>
      </c>
      <c r="J23" s="22">
        <v>306</v>
      </c>
      <c r="K23" s="22">
        <v>447873613.31</v>
      </c>
      <c r="L23" s="22">
        <f t="shared" si="0"/>
        <v>923</v>
      </c>
      <c r="M23" s="22">
        <f t="shared" si="1"/>
        <v>1257062396.8799999</v>
      </c>
      <c r="N23" s="22">
        <v>548</v>
      </c>
      <c r="O23" s="22">
        <v>1388328788.8900001</v>
      </c>
      <c r="P23" s="22">
        <v>557</v>
      </c>
      <c r="Q23" s="22">
        <v>1293750761.0899999</v>
      </c>
      <c r="R23" s="22">
        <f t="shared" si="9"/>
        <v>1105</v>
      </c>
      <c r="S23" s="22">
        <f t="shared" si="10"/>
        <v>2682079549.98</v>
      </c>
      <c r="T23" s="22">
        <f t="shared" si="3"/>
        <v>2028</v>
      </c>
      <c r="U23" s="22">
        <f t="shared" si="4"/>
        <v>3939141946.8599997</v>
      </c>
      <c r="V23" s="11"/>
    </row>
    <row r="24" spans="1:22" s="5" customFormat="1">
      <c r="A24" s="18">
        <v>17</v>
      </c>
      <c r="B24" s="31" t="s">
        <v>25</v>
      </c>
      <c r="C24" s="1" t="s">
        <v>26</v>
      </c>
      <c r="D24" s="23">
        <v>289</v>
      </c>
      <c r="E24" s="23">
        <v>357940933.83999997</v>
      </c>
      <c r="F24" s="23">
        <v>678</v>
      </c>
      <c r="G24" s="23">
        <v>138467391.71000001</v>
      </c>
      <c r="H24" s="23">
        <v>248</v>
      </c>
      <c r="I24" s="23">
        <v>280352702.19999999</v>
      </c>
      <c r="J24" s="23">
        <v>625</v>
      </c>
      <c r="K24" s="23">
        <v>575824233.59000003</v>
      </c>
      <c r="L24" s="21">
        <f t="shared" si="0"/>
        <v>1840</v>
      </c>
      <c r="M24" s="21">
        <f t="shared" si="1"/>
        <v>1352585261.3400002</v>
      </c>
      <c r="N24" s="23">
        <v>481</v>
      </c>
      <c r="O24" s="23">
        <v>1183818749.55</v>
      </c>
      <c r="P24" s="23">
        <v>717</v>
      </c>
      <c r="Q24" s="23">
        <v>1385739473.1199999</v>
      </c>
      <c r="R24" s="21">
        <f t="shared" si="9"/>
        <v>1198</v>
      </c>
      <c r="S24" s="21">
        <f t="shared" si="10"/>
        <v>2569558222.6700001</v>
      </c>
      <c r="T24" s="21">
        <f t="shared" si="3"/>
        <v>3038</v>
      </c>
      <c r="U24" s="21">
        <f t="shared" si="4"/>
        <v>3922143484.0100002</v>
      </c>
      <c r="V24" s="11"/>
    </row>
    <row r="25" spans="1:22" s="5" customFormat="1">
      <c r="A25" s="15">
        <v>18</v>
      </c>
      <c r="B25" s="30" t="s">
        <v>66</v>
      </c>
      <c r="C25" s="17" t="s">
        <v>67</v>
      </c>
      <c r="D25" s="22">
        <v>29</v>
      </c>
      <c r="E25" s="22">
        <v>174400000</v>
      </c>
      <c r="F25" s="22">
        <v>38</v>
      </c>
      <c r="G25" s="22">
        <v>5925467.21</v>
      </c>
      <c r="H25" s="22">
        <v>284</v>
      </c>
      <c r="I25" s="22">
        <v>1098162368.9100001</v>
      </c>
      <c r="J25" s="22">
        <v>425</v>
      </c>
      <c r="K25" s="22">
        <v>763289377.14999998</v>
      </c>
      <c r="L25" s="22">
        <f t="shared" si="0"/>
        <v>776</v>
      </c>
      <c r="M25" s="22">
        <f t="shared" si="1"/>
        <v>2041777213.27</v>
      </c>
      <c r="N25" s="22">
        <v>14</v>
      </c>
      <c r="O25" s="22">
        <v>322849434.10000002</v>
      </c>
      <c r="P25" s="22">
        <v>29</v>
      </c>
      <c r="Q25" s="22">
        <v>822860039.67999995</v>
      </c>
      <c r="R25" s="22">
        <f t="shared" si="9"/>
        <v>43</v>
      </c>
      <c r="S25" s="22">
        <f t="shared" si="10"/>
        <v>1145709473.78</v>
      </c>
      <c r="T25" s="22">
        <f t="shared" si="3"/>
        <v>819</v>
      </c>
      <c r="U25" s="22">
        <f t="shared" si="4"/>
        <v>3187486687.0500002</v>
      </c>
      <c r="V25" s="11"/>
    </row>
    <row r="26" spans="1:22" s="5" customFormat="1">
      <c r="A26" s="18">
        <v>19</v>
      </c>
      <c r="B26" s="31" t="s">
        <v>33</v>
      </c>
      <c r="C26" s="1" t="s">
        <v>34</v>
      </c>
      <c r="D26" s="23">
        <v>39</v>
      </c>
      <c r="E26" s="23">
        <v>350545171.52999997</v>
      </c>
      <c r="F26" s="23">
        <v>107</v>
      </c>
      <c r="G26" s="23">
        <v>303260921.06</v>
      </c>
      <c r="H26" s="23">
        <v>153</v>
      </c>
      <c r="I26" s="23">
        <v>554103666.27999997</v>
      </c>
      <c r="J26" s="23">
        <v>254</v>
      </c>
      <c r="K26" s="23">
        <v>252786108.74000001</v>
      </c>
      <c r="L26" s="21">
        <f t="shared" si="0"/>
        <v>553</v>
      </c>
      <c r="M26" s="21">
        <f t="shared" si="1"/>
        <v>1460695867.6099999</v>
      </c>
      <c r="N26" s="23">
        <v>124</v>
      </c>
      <c r="O26" s="23">
        <v>605892782.65999997</v>
      </c>
      <c r="P26" s="23">
        <v>147</v>
      </c>
      <c r="Q26" s="23">
        <v>1118785369</v>
      </c>
      <c r="R26" s="21">
        <f t="shared" si="9"/>
        <v>271</v>
      </c>
      <c r="S26" s="21">
        <f t="shared" si="10"/>
        <v>1724678151.6599998</v>
      </c>
      <c r="T26" s="21">
        <f t="shared" si="3"/>
        <v>824</v>
      </c>
      <c r="U26" s="21">
        <f t="shared" si="4"/>
        <v>3185374019.2699995</v>
      </c>
      <c r="V26" s="11"/>
    </row>
    <row r="27" spans="1:22" s="5" customFormat="1">
      <c r="A27" s="15">
        <v>20</v>
      </c>
      <c r="B27" s="30" t="s">
        <v>29</v>
      </c>
      <c r="C27" s="17" t="s">
        <v>30</v>
      </c>
      <c r="D27" s="22">
        <v>147</v>
      </c>
      <c r="E27" s="22">
        <v>116373642.89</v>
      </c>
      <c r="F27" s="22">
        <v>578</v>
      </c>
      <c r="G27" s="22">
        <v>143274865.93000001</v>
      </c>
      <c r="H27" s="22">
        <v>129</v>
      </c>
      <c r="I27" s="22">
        <v>355897885.38999999</v>
      </c>
      <c r="J27" s="22">
        <v>506</v>
      </c>
      <c r="K27" s="22">
        <v>238901909.00999999</v>
      </c>
      <c r="L27" s="22">
        <f t="shared" si="0"/>
        <v>1360</v>
      </c>
      <c r="M27" s="22">
        <f t="shared" si="1"/>
        <v>854448303.22000003</v>
      </c>
      <c r="N27" s="22">
        <v>123</v>
      </c>
      <c r="O27" s="22">
        <v>897468762.96000004</v>
      </c>
      <c r="P27" s="22">
        <v>204</v>
      </c>
      <c r="Q27" s="22">
        <v>888209260.44000006</v>
      </c>
      <c r="R27" s="22">
        <f t="shared" si="9"/>
        <v>327</v>
      </c>
      <c r="S27" s="22">
        <f t="shared" si="10"/>
        <v>1785678023.4000001</v>
      </c>
      <c r="T27" s="22">
        <f t="shared" si="3"/>
        <v>1687</v>
      </c>
      <c r="U27" s="22">
        <f t="shared" si="4"/>
        <v>2640126326.6199999</v>
      </c>
      <c r="V27" s="11"/>
    </row>
    <row r="28" spans="1:22" s="5" customFormat="1">
      <c r="A28" s="18">
        <v>21</v>
      </c>
      <c r="B28" s="31" t="s">
        <v>39</v>
      </c>
      <c r="C28" s="1" t="s">
        <v>40</v>
      </c>
      <c r="D28" s="23">
        <v>68</v>
      </c>
      <c r="E28" s="23">
        <v>310240414.38</v>
      </c>
      <c r="F28" s="23">
        <v>50</v>
      </c>
      <c r="G28" s="23">
        <v>33816932.740000002</v>
      </c>
      <c r="H28" s="23">
        <v>107</v>
      </c>
      <c r="I28" s="23">
        <v>419877685.32999998</v>
      </c>
      <c r="J28" s="23">
        <v>246</v>
      </c>
      <c r="K28" s="23">
        <v>323982650.56999999</v>
      </c>
      <c r="L28" s="21">
        <f t="shared" si="0"/>
        <v>471</v>
      </c>
      <c r="M28" s="21">
        <f t="shared" si="1"/>
        <v>1087917683.02</v>
      </c>
      <c r="N28" s="23">
        <v>85</v>
      </c>
      <c r="O28" s="23">
        <v>499757627.49000001</v>
      </c>
      <c r="P28" s="23">
        <v>118</v>
      </c>
      <c r="Q28" s="23">
        <v>1030890887.9</v>
      </c>
      <c r="R28" s="21">
        <f t="shared" si="9"/>
        <v>203</v>
      </c>
      <c r="S28" s="21">
        <f t="shared" si="10"/>
        <v>1530648515.3899999</v>
      </c>
      <c r="T28" s="21">
        <f t="shared" si="3"/>
        <v>674</v>
      </c>
      <c r="U28" s="21">
        <f t="shared" si="4"/>
        <v>2618566198.4099998</v>
      </c>
      <c r="V28" s="11"/>
    </row>
    <row r="29" spans="1:22" s="5" customFormat="1">
      <c r="A29" s="15">
        <v>22</v>
      </c>
      <c r="B29" s="30" t="s">
        <v>37</v>
      </c>
      <c r="C29" s="17" t="s">
        <v>38</v>
      </c>
      <c r="D29" s="22">
        <v>135</v>
      </c>
      <c r="E29" s="22">
        <v>174719570.25</v>
      </c>
      <c r="F29" s="22">
        <v>951</v>
      </c>
      <c r="G29" s="22">
        <v>160728281.88</v>
      </c>
      <c r="H29" s="22">
        <v>7298</v>
      </c>
      <c r="I29" s="22">
        <v>211519347.18000001</v>
      </c>
      <c r="J29" s="22">
        <v>54988</v>
      </c>
      <c r="K29" s="22">
        <v>564015197.34000003</v>
      </c>
      <c r="L29" s="22">
        <f t="shared" si="0"/>
        <v>63372</v>
      </c>
      <c r="M29" s="22">
        <f t="shared" si="1"/>
        <v>1110982396.6500001</v>
      </c>
      <c r="N29" s="22">
        <v>139</v>
      </c>
      <c r="O29" s="22">
        <v>876366725</v>
      </c>
      <c r="P29" s="22">
        <v>187</v>
      </c>
      <c r="Q29" s="22">
        <v>567776448.5</v>
      </c>
      <c r="R29" s="22">
        <f t="shared" si="9"/>
        <v>326</v>
      </c>
      <c r="S29" s="22">
        <f t="shared" si="10"/>
        <v>1444143173.5</v>
      </c>
      <c r="T29" s="22">
        <f t="shared" si="3"/>
        <v>63698</v>
      </c>
      <c r="U29" s="22">
        <f t="shared" si="4"/>
        <v>2555125570.1500001</v>
      </c>
      <c r="V29" s="11"/>
    </row>
    <row r="30" spans="1:22" s="5" customFormat="1">
      <c r="A30" s="18">
        <v>23</v>
      </c>
      <c r="B30" s="31" t="s">
        <v>35</v>
      </c>
      <c r="C30" s="1" t="s">
        <v>36</v>
      </c>
      <c r="D30" s="23">
        <v>1294</v>
      </c>
      <c r="E30" s="23">
        <v>120081514.17</v>
      </c>
      <c r="F30" s="23">
        <v>2011</v>
      </c>
      <c r="G30" s="23">
        <v>102674853.48999999</v>
      </c>
      <c r="H30" s="23">
        <v>5074</v>
      </c>
      <c r="I30" s="23">
        <v>536392962.42000002</v>
      </c>
      <c r="J30" s="23">
        <v>7751</v>
      </c>
      <c r="K30" s="23">
        <v>687050964.94000006</v>
      </c>
      <c r="L30" s="21">
        <f t="shared" si="0"/>
        <v>16130</v>
      </c>
      <c r="M30" s="21">
        <f t="shared" si="1"/>
        <v>1446200295.02</v>
      </c>
      <c r="N30" s="23">
        <v>1903</v>
      </c>
      <c r="O30" s="23">
        <v>586102115.83000004</v>
      </c>
      <c r="P30" s="23">
        <v>5642</v>
      </c>
      <c r="Q30" s="23">
        <v>442506542.56</v>
      </c>
      <c r="R30" s="21">
        <f t="shared" si="9"/>
        <v>7545</v>
      </c>
      <c r="S30" s="21">
        <f t="shared" si="10"/>
        <v>1028608658.3900001</v>
      </c>
      <c r="T30" s="21">
        <f t="shared" si="3"/>
        <v>23675</v>
      </c>
      <c r="U30" s="21">
        <f t="shared" si="4"/>
        <v>2474808953.4099998</v>
      </c>
      <c r="V30" s="11"/>
    </row>
    <row r="31" spans="1:22" s="5" customFormat="1">
      <c r="A31" s="15">
        <v>24</v>
      </c>
      <c r="B31" s="30" t="s">
        <v>68</v>
      </c>
      <c r="C31" s="17" t="s">
        <v>69</v>
      </c>
      <c r="D31" s="22">
        <v>527</v>
      </c>
      <c r="E31" s="22">
        <v>166572441.44710001</v>
      </c>
      <c r="F31" s="22">
        <v>3063</v>
      </c>
      <c r="G31" s="22">
        <v>475924226.37019998</v>
      </c>
      <c r="H31" s="22">
        <v>2605</v>
      </c>
      <c r="I31" s="22">
        <v>217417441.53</v>
      </c>
      <c r="J31" s="22">
        <v>5973</v>
      </c>
      <c r="K31" s="22">
        <v>511572913.65399998</v>
      </c>
      <c r="L31" s="22">
        <f t="shared" si="0"/>
        <v>12168</v>
      </c>
      <c r="M31" s="22">
        <f t="shared" si="1"/>
        <v>1371487023.0012999</v>
      </c>
      <c r="N31" s="22">
        <v>104</v>
      </c>
      <c r="O31" s="22">
        <v>710537260.35000002</v>
      </c>
      <c r="P31" s="22">
        <v>81</v>
      </c>
      <c r="Q31" s="22">
        <v>75468238.629999995</v>
      </c>
      <c r="R31" s="22">
        <f t="shared" si="9"/>
        <v>185</v>
      </c>
      <c r="S31" s="22">
        <f t="shared" si="10"/>
        <v>786005498.98000002</v>
      </c>
      <c r="T31" s="22">
        <f t="shared" si="3"/>
        <v>12353</v>
      </c>
      <c r="U31" s="22">
        <f t="shared" si="4"/>
        <v>2157492521.9812999</v>
      </c>
      <c r="V31" s="11"/>
    </row>
    <row r="32" spans="1:22" s="5" customFormat="1">
      <c r="A32" s="18">
        <v>25</v>
      </c>
      <c r="B32" s="31" t="s">
        <v>70</v>
      </c>
      <c r="C32" s="1" t="s">
        <v>71</v>
      </c>
      <c r="D32" s="23">
        <v>11</v>
      </c>
      <c r="E32" s="23">
        <v>86958897.230000004</v>
      </c>
      <c r="F32" s="23">
        <v>7</v>
      </c>
      <c r="G32" s="23">
        <v>2102254.62</v>
      </c>
      <c r="H32" s="23">
        <v>21</v>
      </c>
      <c r="I32" s="23">
        <v>302476792.57999998</v>
      </c>
      <c r="J32" s="23">
        <v>151</v>
      </c>
      <c r="K32" s="23">
        <v>50440615.979999997</v>
      </c>
      <c r="L32" s="21">
        <f t="shared" si="0"/>
        <v>190</v>
      </c>
      <c r="M32" s="21">
        <f t="shared" si="1"/>
        <v>441978560.41000003</v>
      </c>
      <c r="N32" s="23">
        <v>28</v>
      </c>
      <c r="O32" s="23">
        <v>585000000</v>
      </c>
      <c r="P32" s="23">
        <v>49</v>
      </c>
      <c r="Q32" s="23">
        <v>858000000</v>
      </c>
      <c r="R32" s="21">
        <f t="shared" si="9"/>
        <v>77</v>
      </c>
      <c r="S32" s="21">
        <f t="shared" si="10"/>
        <v>1443000000</v>
      </c>
      <c r="T32" s="21">
        <f t="shared" si="3"/>
        <v>267</v>
      </c>
      <c r="U32" s="21">
        <f t="shared" si="4"/>
        <v>1884978560.4100001</v>
      </c>
      <c r="V32" s="11"/>
    </row>
    <row r="33" spans="1:22" s="5" customFormat="1">
      <c r="A33" s="15">
        <v>26</v>
      </c>
      <c r="B33" s="16" t="s">
        <v>80</v>
      </c>
      <c r="C33" s="17" t="s">
        <v>81</v>
      </c>
      <c r="D33" s="22">
        <v>102</v>
      </c>
      <c r="E33" s="22">
        <v>5818869.3899999997</v>
      </c>
      <c r="F33" s="22">
        <v>773</v>
      </c>
      <c r="G33" s="22">
        <v>97493717.25</v>
      </c>
      <c r="H33" s="22">
        <v>347</v>
      </c>
      <c r="I33" s="22">
        <v>43936835.530000001</v>
      </c>
      <c r="J33" s="22">
        <v>11397</v>
      </c>
      <c r="K33" s="22">
        <v>36838494.780000001</v>
      </c>
      <c r="L33" s="22">
        <f t="shared" si="0"/>
        <v>12619</v>
      </c>
      <c r="M33" s="22">
        <f t="shared" si="1"/>
        <v>184087916.95000002</v>
      </c>
      <c r="N33" s="22">
        <v>430</v>
      </c>
      <c r="O33" s="22">
        <v>882544137.10000002</v>
      </c>
      <c r="P33" s="22">
        <v>487</v>
      </c>
      <c r="Q33" s="22">
        <v>799266381.63999999</v>
      </c>
      <c r="R33" s="22">
        <f t="shared" si="9"/>
        <v>917</v>
      </c>
      <c r="S33" s="22">
        <f t="shared" si="10"/>
        <v>1681810518.74</v>
      </c>
      <c r="T33" s="22">
        <f t="shared" si="3"/>
        <v>13536</v>
      </c>
      <c r="U33" s="22">
        <f t="shared" si="4"/>
        <v>1865898435.6900001</v>
      </c>
      <c r="V33" s="11"/>
    </row>
    <row r="34" spans="1:22" s="5" customFormat="1">
      <c r="A34" s="18">
        <v>27</v>
      </c>
      <c r="B34" s="31" t="s">
        <v>41</v>
      </c>
      <c r="C34" s="1" t="s">
        <v>42</v>
      </c>
      <c r="D34" s="23"/>
      <c r="E34" s="23"/>
      <c r="F34" s="23"/>
      <c r="G34" s="23"/>
      <c r="H34" s="23">
        <v>132</v>
      </c>
      <c r="I34" s="23">
        <v>95263039.879999995</v>
      </c>
      <c r="J34" s="23">
        <v>164</v>
      </c>
      <c r="K34" s="23">
        <v>440436323.48000002</v>
      </c>
      <c r="L34" s="21">
        <f t="shared" si="0"/>
        <v>296</v>
      </c>
      <c r="M34" s="21">
        <f t="shared" si="1"/>
        <v>535699363.36000001</v>
      </c>
      <c r="N34" s="23">
        <v>26</v>
      </c>
      <c r="O34" s="23">
        <v>716165909.88</v>
      </c>
      <c r="P34" s="23">
        <v>21</v>
      </c>
      <c r="Q34" s="23">
        <v>536170887.92000002</v>
      </c>
      <c r="R34" s="21">
        <f t="shared" si="9"/>
        <v>47</v>
      </c>
      <c r="S34" s="21">
        <f t="shared" si="10"/>
        <v>1252336797.8</v>
      </c>
      <c r="T34" s="21">
        <f t="shared" si="3"/>
        <v>343</v>
      </c>
      <c r="U34" s="21">
        <f t="shared" si="4"/>
        <v>1788036161.1599998</v>
      </c>
      <c r="V34" s="11"/>
    </row>
    <row r="35" spans="1:22" s="5" customFormat="1">
      <c r="A35" s="15">
        <v>28</v>
      </c>
      <c r="B35" s="30" t="s">
        <v>78</v>
      </c>
      <c r="C35" s="17" t="s">
        <v>79</v>
      </c>
      <c r="D35" s="22">
        <v>64</v>
      </c>
      <c r="E35" s="22">
        <v>15584249.67</v>
      </c>
      <c r="F35" s="22">
        <v>298</v>
      </c>
      <c r="G35" s="22">
        <v>6855422.79</v>
      </c>
      <c r="H35" s="22">
        <v>20609</v>
      </c>
      <c r="I35" s="22">
        <v>98000174.200000003</v>
      </c>
      <c r="J35" s="22">
        <v>57167</v>
      </c>
      <c r="K35" s="22">
        <v>555197392.87</v>
      </c>
      <c r="L35" s="22">
        <f t="shared" si="0"/>
        <v>78138</v>
      </c>
      <c r="M35" s="22">
        <f t="shared" si="1"/>
        <v>675637239.52999997</v>
      </c>
      <c r="N35" s="22">
        <v>1051</v>
      </c>
      <c r="O35" s="22">
        <v>767549782.30999994</v>
      </c>
      <c r="P35" s="22">
        <v>2681</v>
      </c>
      <c r="Q35" s="22">
        <v>320825010.49000001</v>
      </c>
      <c r="R35" s="22">
        <f t="shared" si="9"/>
        <v>3732</v>
      </c>
      <c r="S35" s="22">
        <f t="shared" si="10"/>
        <v>1088374792.8</v>
      </c>
      <c r="T35" s="22">
        <f t="shared" si="3"/>
        <v>81870</v>
      </c>
      <c r="U35" s="22">
        <f t="shared" si="4"/>
        <v>1764012032.3299999</v>
      </c>
      <c r="V35" s="11"/>
    </row>
    <row r="36" spans="1:22" s="5" customFormat="1">
      <c r="A36" s="18">
        <v>29</v>
      </c>
      <c r="B36" s="31" t="s">
        <v>72</v>
      </c>
      <c r="C36" s="1" t="s">
        <v>73</v>
      </c>
      <c r="D36" s="23">
        <v>1230</v>
      </c>
      <c r="E36" s="23">
        <v>126153636.61</v>
      </c>
      <c r="F36" s="23">
        <v>2230</v>
      </c>
      <c r="G36" s="23">
        <v>134618996.83000001</v>
      </c>
      <c r="H36" s="23">
        <v>22603</v>
      </c>
      <c r="I36" s="23">
        <v>307015181.76999998</v>
      </c>
      <c r="J36" s="23">
        <v>6717</v>
      </c>
      <c r="K36" s="23">
        <v>302113565.57099998</v>
      </c>
      <c r="L36" s="21">
        <f t="shared" si="0"/>
        <v>32780</v>
      </c>
      <c r="M36" s="21">
        <f t="shared" si="1"/>
        <v>869901380.78100002</v>
      </c>
      <c r="N36" s="23">
        <v>800</v>
      </c>
      <c r="O36" s="23">
        <v>386991921.58999997</v>
      </c>
      <c r="P36" s="23">
        <v>11386</v>
      </c>
      <c r="Q36" s="23">
        <v>310800604.93000001</v>
      </c>
      <c r="R36" s="21">
        <f t="shared" si="9"/>
        <v>12186</v>
      </c>
      <c r="S36" s="21">
        <f t="shared" si="10"/>
        <v>697792526.51999998</v>
      </c>
      <c r="T36" s="21">
        <f t="shared" si="3"/>
        <v>44966</v>
      </c>
      <c r="U36" s="21">
        <f t="shared" si="4"/>
        <v>1567693907.3010001</v>
      </c>
      <c r="V36" s="11"/>
    </row>
    <row r="37" spans="1:22" s="5" customFormat="1">
      <c r="A37" s="15">
        <v>30</v>
      </c>
      <c r="B37" s="30" t="s">
        <v>90</v>
      </c>
      <c r="C37" s="17" t="s">
        <v>91</v>
      </c>
      <c r="D37" s="22">
        <v>83</v>
      </c>
      <c r="E37" s="22">
        <v>183671685.00999999</v>
      </c>
      <c r="F37" s="22">
        <v>179</v>
      </c>
      <c r="G37" s="22">
        <v>44993332.359999999</v>
      </c>
      <c r="H37" s="22">
        <v>83</v>
      </c>
      <c r="I37" s="22">
        <v>98050791.480000004</v>
      </c>
      <c r="J37" s="22">
        <v>126</v>
      </c>
      <c r="K37" s="22">
        <v>171016955.30000001</v>
      </c>
      <c r="L37" s="22">
        <f t="shared" si="0"/>
        <v>471</v>
      </c>
      <c r="M37" s="22">
        <f t="shared" si="1"/>
        <v>497732764.15000004</v>
      </c>
      <c r="N37" s="22">
        <v>82</v>
      </c>
      <c r="O37" s="22">
        <v>483716343.76999998</v>
      </c>
      <c r="P37" s="22">
        <v>101</v>
      </c>
      <c r="Q37" s="22">
        <v>551909527.02999997</v>
      </c>
      <c r="R37" s="22">
        <f t="shared" si="9"/>
        <v>183</v>
      </c>
      <c r="S37" s="22">
        <f t="shared" si="10"/>
        <v>1035625870.8</v>
      </c>
      <c r="T37" s="22">
        <f t="shared" si="3"/>
        <v>654</v>
      </c>
      <c r="U37" s="22">
        <f t="shared" si="4"/>
        <v>1533358634.95</v>
      </c>
      <c r="V37" s="11"/>
    </row>
    <row r="38" spans="1:22" s="5" customFormat="1">
      <c r="A38" s="18">
        <v>31</v>
      </c>
      <c r="B38" s="31" t="s">
        <v>92</v>
      </c>
      <c r="C38" s="1" t="s">
        <v>93</v>
      </c>
      <c r="D38" s="23">
        <v>377</v>
      </c>
      <c r="E38" s="23">
        <v>120106951.79000001</v>
      </c>
      <c r="F38" s="23">
        <v>878</v>
      </c>
      <c r="G38" s="23">
        <v>120549116.65000001</v>
      </c>
      <c r="H38" s="23">
        <v>1114</v>
      </c>
      <c r="I38" s="23">
        <v>291332602.77999997</v>
      </c>
      <c r="J38" s="23">
        <v>1853</v>
      </c>
      <c r="K38" s="23">
        <v>135045327.59999999</v>
      </c>
      <c r="L38" s="21">
        <f t="shared" si="0"/>
        <v>4222</v>
      </c>
      <c r="M38" s="21">
        <f t="shared" si="1"/>
        <v>667033998.81999993</v>
      </c>
      <c r="N38" s="23">
        <v>270</v>
      </c>
      <c r="O38" s="23">
        <v>314816704.49000001</v>
      </c>
      <c r="P38" s="23">
        <v>275</v>
      </c>
      <c r="Q38" s="23">
        <v>434721323.55000001</v>
      </c>
      <c r="R38" s="21">
        <f t="shared" si="9"/>
        <v>545</v>
      </c>
      <c r="S38" s="21">
        <f t="shared" si="10"/>
        <v>749538028.03999996</v>
      </c>
      <c r="T38" s="21">
        <f t="shared" si="3"/>
        <v>4767</v>
      </c>
      <c r="U38" s="21">
        <f t="shared" si="4"/>
        <v>1416572026.8599999</v>
      </c>
      <c r="V38" s="11"/>
    </row>
    <row r="39" spans="1:22" s="5" customFormat="1">
      <c r="A39" s="15">
        <v>32</v>
      </c>
      <c r="B39" s="30" t="s">
        <v>23</v>
      </c>
      <c r="C39" s="17" t="s">
        <v>24</v>
      </c>
      <c r="D39" s="22">
        <v>6</v>
      </c>
      <c r="E39" s="22">
        <v>113911121.95999999</v>
      </c>
      <c r="F39" s="22">
        <v>3</v>
      </c>
      <c r="G39" s="22">
        <v>488913.02</v>
      </c>
      <c r="H39" s="22">
        <v>30</v>
      </c>
      <c r="I39" s="22">
        <v>75636024.219999999</v>
      </c>
      <c r="J39" s="22">
        <v>69</v>
      </c>
      <c r="K39" s="22">
        <v>83257604.329999998</v>
      </c>
      <c r="L39" s="22">
        <f t="shared" si="0"/>
        <v>108</v>
      </c>
      <c r="M39" s="22">
        <f t="shared" si="1"/>
        <v>273293663.52999997</v>
      </c>
      <c r="N39" s="22">
        <v>83</v>
      </c>
      <c r="O39" s="22">
        <v>513941628.08999997</v>
      </c>
      <c r="P39" s="22">
        <v>84</v>
      </c>
      <c r="Q39" s="22">
        <v>571787602.22000003</v>
      </c>
      <c r="R39" s="22">
        <f t="shared" si="9"/>
        <v>167</v>
      </c>
      <c r="S39" s="22">
        <f t="shared" si="10"/>
        <v>1085729230.3099999</v>
      </c>
      <c r="T39" s="22">
        <f t="shared" si="3"/>
        <v>275</v>
      </c>
      <c r="U39" s="22">
        <f t="shared" si="4"/>
        <v>1359022893.8399999</v>
      </c>
      <c r="V39" s="11"/>
    </row>
    <row r="40" spans="1:22" s="5" customFormat="1">
      <c r="A40" s="18">
        <v>33</v>
      </c>
      <c r="B40" s="31" t="s">
        <v>82</v>
      </c>
      <c r="C40" s="1" t="s">
        <v>83</v>
      </c>
      <c r="D40" s="23">
        <v>579</v>
      </c>
      <c r="E40" s="23">
        <v>114720017.89</v>
      </c>
      <c r="F40" s="23">
        <v>1407</v>
      </c>
      <c r="G40" s="23">
        <v>124678285.88</v>
      </c>
      <c r="H40" s="23">
        <v>9421</v>
      </c>
      <c r="I40" s="23">
        <v>235694629.99000001</v>
      </c>
      <c r="J40" s="23">
        <v>3063</v>
      </c>
      <c r="K40" s="23">
        <v>242323804.831</v>
      </c>
      <c r="L40" s="21">
        <f t="shared" si="0"/>
        <v>14470</v>
      </c>
      <c r="M40" s="21">
        <f t="shared" si="1"/>
        <v>717416738.59099996</v>
      </c>
      <c r="N40" s="23">
        <v>474</v>
      </c>
      <c r="O40" s="23">
        <v>264311862.59</v>
      </c>
      <c r="P40" s="23">
        <v>1294</v>
      </c>
      <c r="Q40" s="23">
        <v>202602266.47</v>
      </c>
      <c r="R40" s="21">
        <f t="shared" si="9"/>
        <v>1768</v>
      </c>
      <c r="S40" s="21">
        <f t="shared" si="10"/>
        <v>466914129.06</v>
      </c>
      <c r="T40" s="21">
        <f t="shared" si="3"/>
        <v>16238</v>
      </c>
      <c r="U40" s="21">
        <f t="shared" si="4"/>
        <v>1184330867.651</v>
      </c>
      <c r="V40" s="11"/>
    </row>
    <row r="41" spans="1:22" s="5" customFormat="1">
      <c r="A41" s="15">
        <v>34</v>
      </c>
      <c r="B41" s="16" t="s">
        <v>86</v>
      </c>
      <c r="C41" s="17" t="s">
        <v>87</v>
      </c>
      <c r="D41" s="22">
        <v>154</v>
      </c>
      <c r="E41" s="22">
        <v>123207277.89</v>
      </c>
      <c r="F41" s="22">
        <v>767</v>
      </c>
      <c r="G41" s="22">
        <v>175009464.78</v>
      </c>
      <c r="H41" s="22">
        <v>404</v>
      </c>
      <c r="I41" s="22">
        <v>254110762.06999999</v>
      </c>
      <c r="J41" s="22">
        <v>563</v>
      </c>
      <c r="K41" s="22">
        <v>151015845.33000001</v>
      </c>
      <c r="L41" s="22">
        <f t="shared" si="0"/>
        <v>1888</v>
      </c>
      <c r="M41" s="22">
        <f t="shared" si="1"/>
        <v>703343350.07000005</v>
      </c>
      <c r="N41" s="22">
        <v>67</v>
      </c>
      <c r="O41" s="22">
        <v>196291058.90000001</v>
      </c>
      <c r="P41" s="22">
        <v>69</v>
      </c>
      <c r="Q41" s="22">
        <v>231842843.15000001</v>
      </c>
      <c r="R41" s="22">
        <f t="shared" si="9"/>
        <v>136</v>
      </c>
      <c r="S41" s="22">
        <f t="shared" si="10"/>
        <v>428133902.05000001</v>
      </c>
      <c r="T41" s="22">
        <f t="shared" si="3"/>
        <v>2024</v>
      </c>
      <c r="U41" s="22">
        <f t="shared" si="4"/>
        <v>1131477252.1200001</v>
      </c>
      <c r="V41" s="11"/>
    </row>
    <row r="42" spans="1:22" s="5" customFormat="1">
      <c r="A42" s="18">
        <v>35</v>
      </c>
      <c r="B42" s="31" t="s">
        <v>74</v>
      </c>
      <c r="C42" s="1" t="s">
        <v>75</v>
      </c>
      <c r="D42" s="23">
        <v>39</v>
      </c>
      <c r="E42" s="23">
        <v>3089517.05</v>
      </c>
      <c r="F42" s="23">
        <v>253</v>
      </c>
      <c r="G42" s="23">
        <v>31092385.559999999</v>
      </c>
      <c r="H42" s="23">
        <v>151444</v>
      </c>
      <c r="I42" s="23">
        <v>324140127.63999999</v>
      </c>
      <c r="J42" s="23">
        <v>2397</v>
      </c>
      <c r="K42" s="23">
        <v>72465544.379999995</v>
      </c>
      <c r="L42" s="21">
        <f t="shared" si="0"/>
        <v>154133</v>
      </c>
      <c r="M42" s="21">
        <f t="shared" si="1"/>
        <v>430787574.63</v>
      </c>
      <c r="N42" s="23">
        <v>1542</v>
      </c>
      <c r="O42" s="23">
        <v>192215101.93000001</v>
      </c>
      <c r="P42" s="23">
        <v>7409</v>
      </c>
      <c r="Q42" s="23">
        <v>401960588.35000002</v>
      </c>
      <c r="R42" s="21">
        <f t="shared" si="9"/>
        <v>8951</v>
      </c>
      <c r="S42" s="21">
        <f t="shared" si="10"/>
        <v>594175690.27999997</v>
      </c>
      <c r="T42" s="21">
        <f t="shared" si="3"/>
        <v>163084</v>
      </c>
      <c r="U42" s="21">
        <f t="shared" si="4"/>
        <v>1024963264.91</v>
      </c>
      <c r="V42" s="11"/>
    </row>
    <row r="43" spans="1:22" s="5" customFormat="1">
      <c r="A43" s="15">
        <v>36</v>
      </c>
      <c r="B43" s="30" t="s">
        <v>106</v>
      </c>
      <c r="C43" s="17" t="s">
        <v>107</v>
      </c>
      <c r="D43" s="22">
        <v>420</v>
      </c>
      <c r="E43" s="22">
        <v>176304453.06</v>
      </c>
      <c r="F43" s="22">
        <v>1142</v>
      </c>
      <c r="G43" s="22">
        <v>103569683.69</v>
      </c>
      <c r="H43" s="22">
        <v>9107</v>
      </c>
      <c r="I43" s="22">
        <v>174855748.41999999</v>
      </c>
      <c r="J43" s="22">
        <v>10433</v>
      </c>
      <c r="K43" s="22">
        <v>121760761.52</v>
      </c>
      <c r="L43" s="22">
        <f t="shared" si="0"/>
        <v>21102</v>
      </c>
      <c r="M43" s="22">
        <f t="shared" si="1"/>
        <v>576490646.68999994</v>
      </c>
      <c r="N43" s="22">
        <v>44</v>
      </c>
      <c r="O43" s="22">
        <v>140982060.38999999</v>
      </c>
      <c r="P43" s="22">
        <v>57</v>
      </c>
      <c r="Q43" s="22">
        <v>252544092.50999999</v>
      </c>
      <c r="R43" s="22">
        <f t="shared" si="9"/>
        <v>101</v>
      </c>
      <c r="S43" s="22">
        <f t="shared" si="10"/>
        <v>393526152.89999998</v>
      </c>
      <c r="T43" s="22">
        <f t="shared" si="3"/>
        <v>21203</v>
      </c>
      <c r="U43" s="22">
        <f t="shared" si="4"/>
        <v>970016799.58999991</v>
      </c>
      <c r="V43" s="11"/>
    </row>
    <row r="44" spans="1:22" s="5" customFormat="1">
      <c r="A44" s="18">
        <v>37</v>
      </c>
      <c r="B44" s="31" t="s">
        <v>88</v>
      </c>
      <c r="C44" s="1" t="s">
        <v>89</v>
      </c>
      <c r="D44" s="23">
        <v>139</v>
      </c>
      <c r="E44" s="23">
        <v>95114763.950000003</v>
      </c>
      <c r="F44" s="23">
        <v>892</v>
      </c>
      <c r="G44" s="23">
        <v>122671818.87</v>
      </c>
      <c r="H44" s="23">
        <v>36</v>
      </c>
      <c r="I44" s="23">
        <v>1009188.43</v>
      </c>
      <c r="J44" s="23">
        <v>262</v>
      </c>
      <c r="K44" s="23">
        <v>17128197.34</v>
      </c>
      <c r="L44" s="21">
        <f t="shared" si="0"/>
        <v>1329</v>
      </c>
      <c r="M44" s="21">
        <f t="shared" si="1"/>
        <v>235923968.59</v>
      </c>
      <c r="N44" s="23">
        <v>101</v>
      </c>
      <c r="O44" s="23">
        <v>259435202.90000001</v>
      </c>
      <c r="P44" s="23">
        <v>92</v>
      </c>
      <c r="Q44" s="23">
        <v>215723737.71000001</v>
      </c>
      <c r="R44" s="21">
        <f t="shared" si="9"/>
        <v>193</v>
      </c>
      <c r="S44" s="21">
        <f t="shared" si="10"/>
        <v>475158940.61000001</v>
      </c>
      <c r="T44" s="21">
        <f t="shared" si="3"/>
        <v>1522</v>
      </c>
      <c r="U44" s="21">
        <f t="shared" si="4"/>
        <v>711082909.20000005</v>
      </c>
      <c r="V44" s="11"/>
    </row>
    <row r="45" spans="1:22" s="5" customFormat="1">
      <c r="A45" s="15">
        <v>38</v>
      </c>
      <c r="B45" s="30" t="s">
        <v>94</v>
      </c>
      <c r="C45" s="17" t="s">
        <v>95</v>
      </c>
      <c r="D45" s="22">
        <v>78</v>
      </c>
      <c r="E45" s="22">
        <v>114602218.87</v>
      </c>
      <c r="F45" s="22">
        <v>237</v>
      </c>
      <c r="G45" s="22">
        <v>62567302.979999997</v>
      </c>
      <c r="H45" s="22">
        <v>21</v>
      </c>
      <c r="I45" s="22">
        <v>109412982.12</v>
      </c>
      <c r="J45" s="22">
        <v>199</v>
      </c>
      <c r="K45" s="22">
        <v>45922384.210000001</v>
      </c>
      <c r="L45" s="22">
        <f t="shared" si="0"/>
        <v>535</v>
      </c>
      <c r="M45" s="22">
        <f t="shared" si="1"/>
        <v>332504888.18000001</v>
      </c>
      <c r="N45" s="22">
        <v>46</v>
      </c>
      <c r="O45" s="22">
        <v>126181960.36</v>
      </c>
      <c r="P45" s="22">
        <v>38</v>
      </c>
      <c r="Q45" s="22">
        <v>206476046.13</v>
      </c>
      <c r="R45" s="22">
        <f t="shared" si="9"/>
        <v>84</v>
      </c>
      <c r="S45" s="22">
        <f t="shared" si="10"/>
        <v>332658006.49000001</v>
      </c>
      <c r="T45" s="22">
        <f t="shared" si="3"/>
        <v>619</v>
      </c>
      <c r="U45" s="22">
        <f t="shared" si="4"/>
        <v>665162894.67000008</v>
      </c>
      <c r="V45" s="11"/>
    </row>
    <row r="46" spans="1:22" s="5" customFormat="1">
      <c r="A46" s="18">
        <v>39</v>
      </c>
      <c r="B46" s="31" t="s">
        <v>100</v>
      </c>
      <c r="C46" s="1" t="s">
        <v>101</v>
      </c>
      <c r="D46" s="23"/>
      <c r="E46" s="23"/>
      <c r="F46" s="23"/>
      <c r="G46" s="23"/>
      <c r="H46" s="23">
        <v>46925</v>
      </c>
      <c r="I46" s="23">
        <v>191478507.13</v>
      </c>
      <c r="J46" s="23">
        <v>362032</v>
      </c>
      <c r="K46" s="23">
        <v>213214649.15000001</v>
      </c>
      <c r="L46" s="21">
        <f t="shared" si="0"/>
        <v>408957</v>
      </c>
      <c r="M46" s="21">
        <f t="shared" si="1"/>
        <v>404693156.27999997</v>
      </c>
      <c r="N46" s="23">
        <v>900</v>
      </c>
      <c r="O46" s="23">
        <v>118266684.62</v>
      </c>
      <c r="P46" s="23">
        <v>901</v>
      </c>
      <c r="Q46" s="23">
        <v>96530168.329999998</v>
      </c>
      <c r="R46" s="21">
        <f t="shared" si="9"/>
        <v>1801</v>
      </c>
      <c r="S46" s="21">
        <f t="shared" si="10"/>
        <v>214796852.94999999</v>
      </c>
      <c r="T46" s="21">
        <f t="shared" si="3"/>
        <v>410758</v>
      </c>
      <c r="U46" s="21">
        <f t="shared" si="4"/>
        <v>619490009.23000002</v>
      </c>
      <c r="V46" s="11"/>
    </row>
    <row r="47" spans="1:22" s="5" customFormat="1">
      <c r="A47" s="15">
        <v>40</v>
      </c>
      <c r="B47" s="30" t="s">
        <v>120</v>
      </c>
      <c r="C47" s="17" t="s">
        <v>121</v>
      </c>
      <c r="D47" s="22">
        <v>56</v>
      </c>
      <c r="E47" s="22">
        <v>155591344.56999999</v>
      </c>
      <c r="F47" s="22">
        <v>170</v>
      </c>
      <c r="G47" s="22">
        <v>5270697.76</v>
      </c>
      <c r="H47" s="22">
        <v>11775</v>
      </c>
      <c r="I47" s="22">
        <v>50658119.329999998</v>
      </c>
      <c r="J47" s="22">
        <v>47952</v>
      </c>
      <c r="K47" s="22">
        <v>65265253.93</v>
      </c>
      <c r="L47" s="22">
        <f t="shared" si="0"/>
        <v>59953</v>
      </c>
      <c r="M47" s="22">
        <f t="shared" si="1"/>
        <v>276785415.58999997</v>
      </c>
      <c r="N47" s="22">
        <v>225</v>
      </c>
      <c r="O47" s="22">
        <v>64526454.25</v>
      </c>
      <c r="P47" s="22">
        <v>63</v>
      </c>
      <c r="Q47" s="22">
        <v>189525752.53999999</v>
      </c>
      <c r="R47" s="22">
        <f t="shared" si="9"/>
        <v>288</v>
      </c>
      <c r="S47" s="22">
        <f t="shared" si="10"/>
        <v>254052206.78999999</v>
      </c>
      <c r="T47" s="22">
        <f t="shared" si="3"/>
        <v>60241</v>
      </c>
      <c r="U47" s="22">
        <f t="shared" si="4"/>
        <v>530837622.38</v>
      </c>
      <c r="V47" s="11"/>
    </row>
    <row r="48" spans="1:22" s="5" customFormat="1">
      <c r="A48" s="18">
        <v>41</v>
      </c>
      <c r="B48" s="31" t="s">
        <v>110</v>
      </c>
      <c r="C48" s="1" t="s">
        <v>111</v>
      </c>
      <c r="D48" s="23">
        <v>58</v>
      </c>
      <c r="E48" s="23">
        <v>166562202.43000001</v>
      </c>
      <c r="F48" s="23"/>
      <c r="G48" s="23"/>
      <c r="H48" s="23">
        <v>26</v>
      </c>
      <c r="I48" s="23">
        <v>60112228.810000002</v>
      </c>
      <c r="J48" s="23">
        <v>39</v>
      </c>
      <c r="K48" s="23">
        <v>5958609.9500000002</v>
      </c>
      <c r="L48" s="21">
        <f t="shared" si="0"/>
        <v>123</v>
      </c>
      <c r="M48" s="21">
        <f t="shared" si="1"/>
        <v>232633041.19</v>
      </c>
      <c r="N48" s="23">
        <v>1</v>
      </c>
      <c r="O48" s="23">
        <v>50000000</v>
      </c>
      <c r="P48" s="23">
        <v>7</v>
      </c>
      <c r="Q48" s="23">
        <v>217750000</v>
      </c>
      <c r="R48" s="21">
        <f t="shared" si="9"/>
        <v>8</v>
      </c>
      <c r="S48" s="21">
        <f t="shared" si="10"/>
        <v>267750000</v>
      </c>
      <c r="T48" s="21">
        <f t="shared" si="3"/>
        <v>131</v>
      </c>
      <c r="U48" s="21">
        <f t="shared" si="4"/>
        <v>500383041.19</v>
      </c>
      <c r="V48" s="11"/>
    </row>
    <row r="49" spans="1:22" s="5" customFormat="1">
      <c r="A49" s="15">
        <v>42</v>
      </c>
      <c r="B49" s="16" t="s">
        <v>98</v>
      </c>
      <c r="C49" s="17" t="s">
        <v>99</v>
      </c>
      <c r="D49" s="22">
        <v>5</v>
      </c>
      <c r="E49" s="22">
        <v>58371676.920000002</v>
      </c>
      <c r="F49" s="22">
        <v>1</v>
      </c>
      <c r="G49" s="22">
        <v>739000</v>
      </c>
      <c r="H49" s="22">
        <v>1</v>
      </c>
      <c r="I49" s="22">
        <v>5.2</v>
      </c>
      <c r="J49" s="22">
        <v>195</v>
      </c>
      <c r="K49" s="22">
        <v>113977448.34999999</v>
      </c>
      <c r="L49" s="22">
        <f t="shared" si="0"/>
        <v>202</v>
      </c>
      <c r="M49" s="22">
        <f t="shared" si="1"/>
        <v>173088130.47</v>
      </c>
      <c r="N49" s="22">
        <v>17</v>
      </c>
      <c r="O49" s="22">
        <v>171067322</v>
      </c>
      <c r="P49" s="22">
        <v>8</v>
      </c>
      <c r="Q49" s="22">
        <v>113091304</v>
      </c>
      <c r="R49" s="22">
        <f t="shared" si="9"/>
        <v>25</v>
      </c>
      <c r="S49" s="22">
        <f t="shared" si="10"/>
        <v>284158626</v>
      </c>
      <c r="T49" s="22">
        <f t="shared" si="3"/>
        <v>227</v>
      </c>
      <c r="U49" s="22">
        <f t="shared" si="4"/>
        <v>457246756.47000003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22</v>
      </c>
      <c r="E50" s="23">
        <v>24725563.059999999</v>
      </c>
      <c r="F50" s="23">
        <v>72</v>
      </c>
      <c r="G50" s="23">
        <v>18829880.010000002</v>
      </c>
      <c r="H50" s="23">
        <v>43</v>
      </c>
      <c r="I50" s="23">
        <v>127436793.72</v>
      </c>
      <c r="J50" s="23">
        <v>246</v>
      </c>
      <c r="K50" s="23">
        <v>137057102.62</v>
      </c>
      <c r="L50" s="21">
        <f t="shared" si="0"/>
        <v>383</v>
      </c>
      <c r="M50" s="21">
        <f t="shared" si="1"/>
        <v>308049339.40999997</v>
      </c>
      <c r="N50" s="23">
        <v>6</v>
      </c>
      <c r="O50" s="23">
        <v>33471630.449999999</v>
      </c>
      <c r="P50" s="23">
        <v>10</v>
      </c>
      <c r="Q50" s="23">
        <v>95211095.200000003</v>
      </c>
      <c r="R50" s="21">
        <f t="shared" si="9"/>
        <v>16</v>
      </c>
      <c r="S50" s="21">
        <f t="shared" si="10"/>
        <v>128682725.65000001</v>
      </c>
      <c r="T50" s="21">
        <f t="shared" si="3"/>
        <v>399</v>
      </c>
      <c r="U50" s="21">
        <f t="shared" si="4"/>
        <v>436732065.05999994</v>
      </c>
      <c r="V50" s="11"/>
    </row>
    <row r="51" spans="1:22" s="5" customFormat="1">
      <c r="A51" s="15">
        <v>44</v>
      </c>
      <c r="B51" s="30" t="s">
        <v>134</v>
      </c>
      <c r="C51" s="17" t="s">
        <v>135</v>
      </c>
      <c r="D51" s="22">
        <v>15</v>
      </c>
      <c r="E51" s="22">
        <v>36674497.310000002</v>
      </c>
      <c r="F51" s="22">
        <v>17</v>
      </c>
      <c r="G51" s="22">
        <v>1852006.12</v>
      </c>
      <c r="H51" s="22">
        <v>23</v>
      </c>
      <c r="I51" s="22">
        <v>151488039.38999999</v>
      </c>
      <c r="J51" s="22">
        <v>73</v>
      </c>
      <c r="K51" s="22">
        <v>23021992.629999999</v>
      </c>
      <c r="L51" s="22">
        <f t="shared" si="0"/>
        <v>128</v>
      </c>
      <c r="M51" s="22">
        <f t="shared" si="1"/>
        <v>213036535.44999999</v>
      </c>
      <c r="N51" s="22">
        <v>20</v>
      </c>
      <c r="O51" s="22">
        <v>24992394.27</v>
      </c>
      <c r="P51" s="22">
        <v>23</v>
      </c>
      <c r="Q51" s="22">
        <v>188291260</v>
      </c>
      <c r="R51" s="22">
        <f t="shared" si="9"/>
        <v>43</v>
      </c>
      <c r="S51" s="22">
        <f t="shared" si="10"/>
        <v>213283654.27000001</v>
      </c>
      <c r="T51" s="22">
        <f t="shared" si="3"/>
        <v>171</v>
      </c>
      <c r="U51" s="22">
        <f t="shared" si="4"/>
        <v>426320189.72000003</v>
      </c>
      <c r="V51" s="11"/>
    </row>
    <row r="52" spans="1:22" s="5" customFormat="1">
      <c r="A52" s="18">
        <v>45</v>
      </c>
      <c r="B52" s="31" t="s">
        <v>118</v>
      </c>
      <c r="C52" s="1" t="s">
        <v>119</v>
      </c>
      <c r="D52" s="23">
        <v>149</v>
      </c>
      <c r="E52" s="23">
        <v>74259525.870000005</v>
      </c>
      <c r="F52" s="23">
        <v>84</v>
      </c>
      <c r="G52" s="23">
        <v>1912717.16</v>
      </c>
      <c r="H52" s="23">
        <v>7246</v>
      </c>
      <c r="I52" s="23">
        <v>61799366.43</v>
      </c>
      <c r="J52" s="23">
        <v>918</v>
      </c>
      <c r="K52" s="23">
        <v>63412117.969999999</v>
      </c>
      <c r="L52" s="21">
        <f t="shared" si="0"/>
        <v>8397</v>
      </c>
      <c r="M52" s="21">
        <f t="shared" si="1"/>
        <v>201383727.43000001</v>
      </c>
      <c r="N52" s="23">
        <v>198</v>
      </c>
      <c r="O52" s="23">
        <v>83348609.450000003</v>
      </c>
      <c r="P52" s="23">
        <v>206</v>
      </c>
      <c r="Q52" s="23">
        <v>106926976.90000001</v>
      </c>
      <c r="R52" s="21">
        <f t="shared" si="9"/>
        <v>404</v>
      </c>
      <c r="S52" s="21">
        <f t="shared" si="10"/>
        <v>190275586.35000002</v>
      </c>
      <c r="T52" s="21">
        <f t="shared" si="3"/>
        <v>8801</v>
      </c>
      <c r="U52" s="21">
        <f t="shared" si="4"/>
        <v>391659313.78000003</v>
      </c>
      <c r="V52" s="11"/>
    </row>
    <row r="53" spans="1:22" s="5" customFormat="1">
      <c r="A53" s="15">
        <v>46</v>
      </c>
      <c r="B53" s="30" t="s">
        <v>102</v>
      </c>
      <c r="C53" s="17" t="s">
        <v>103</v>
      </c>
      <c r="D53" s="22">
        <v>67</v>
      </c>
      <c r="E53" s="22">
        <v>50523889.289999999</v>
      </c>
      <c r="F53" s="22">
        <v>104</v>
      </c>
      <c r="G53" s="22">
        <v>7961023.1399999997</v>
      </c>
      <c r="H53" s="22">
        <v>5440</v>
      </c>
      <c r="I53" s="22">
        <v>39841877.899999999</v>
      </c>
      <c r="J53" s="22">
        <v>259</v>
      </c>
      <c r="K53" s="22">
        <v>13421780.210000001</v>
      </c>
      <c r="L53" s="22">
        <f t="shared" si="0"/>
        <v>5870</v>
      </c>
      <c r="M53" s="22">
        <f t="shared" si="1"/>
        <v>111748570.53999999</v>
      </c>
      <c r="N53" s="22">
        <v>34</v>
      </c>
      <c r="O53" s="22">
        <v>104305780</v>
      </c>
      <c r="P53" s="22">
        <v>57</v>
      </c>
      <c r="Q53" s="22">
        <v>170809808.27000001</v>
      </c>
      <c r="R53" s="22">
        <f t="shared" si="9"/>
        <v>91</v>
      </c>
      <c r="S53" s="22">
        <f t="shared" si="10"/>
        <v>275115588.26999998</v>
      </c>
      <c r="T53" s="22">
        <f t="shared" si="3"/>
        <v>5961</v>
      </c>
      <c r="U53" s="22">
        <f t="shared" si="4"/>
        <v>386864158.80999994</v>
      </c>
      <c r="V53" s="11"/>
    </row>
    <row r="54" spans="1:22" s="5" customFormat="1">
      <c r="A54" s="18">
        <v>47</v>
      </c>
      <c r="B54" s="31" t="s">
        <v>108</v>
      </c>
      <c r="C54" s="1" t="s">
        <v>109</v>
      </c>
      <c r="D54" s="23"/>
      <c r="E54" s="23"/>
      <c r="F54" s="23"/>
      <c r="G54" s="23"/>
      <c r="H54" s="23">
        <v>167</v>
      </c>
      <c r="I54" s="23">
        <v>119376073.14</v>
      </c>
      <c r="J54" s="23">
        <v>160</v>
      </c>
      <c r="K54" s="23">
        <v>157896587.06</v>
      </c>
      <c r="L54" s="21">
        <f t="shared" si="0"/>
        <v>327</v>
      </c>
      <c r="M54" s="21">
        <f t="shared" si="1"/>
        <v>277272660.19999999</v>
      </c>
      <c r="N54" s="23">
        <v>42</v>
      </c>
      <c r="O54" s="23">
        <v>66518898.399999999</v>
      </c>
      <c r="P54" s="23">
        <v>36</v>
      </c>
      <c r="Q54" s="23">
        <v>27973021.41</v>
      </c>
      <c r="R54" s="21">
        <f t="shared" si="9"/>
        <v>78</v>
      </c>
      <c r="S54" s="21">
        <f t="shared" si="10"/>
        <v>94491919.810000002</v>
      </c>
      <c r="T54" s="21">
        <f t="shared" si="3"/>
        <v>405</v>
      </c>
      <c r="U54" s="21">
        <f t="shared" si="4"/>
        <v>371764580.00999999</v>
      </c>
      <c r="V54" s="11"/>
    </row>
    <row r="55" spans="1:22" s="5" customFormat="1">
      <c r="A55" s="15">
        <v>48</v>
      </c>
      <c r="B55" s="30" t="s">
        <v>126</v>
      </c>
      <c r="C55" s="17" t="s">
        <v>127</v>
      </c>
      <c r="D55" s="22">
        <v>77</v>
      </c>
      <c r="E55" s="22">
        <v>9603467.5700000003</v>
      </c>
      <c r="F55" s="22">
        <v>51</v>
      </c>
      <c r="G55" s="22">
        <v>3172353.18</v>
      </c>
      <c r="H55" s="22">
        <v>4137</v>
      </c>
      <c r="I55" s="22">
        <v>134764060.09999999</v>
      </c>
      <c r="J55" s="22">
        <v>239</v>
      </c>
      <c r="K55" s="22">
        <v>8644646.3499999996</v>
      </c>
      <c r="L55" s="22">
        <f t="shared" si="0"/>
        <v>4504</v>
      </c>
      <c r="M55" s="22">
        <f t="shared" si="1"/>
        <v>156184527.19999999</v>
      </c>
      <c r="N55" s="22">
        <v>60</v>
      </c>
      <c r="O55" s="22">
        <v>4586487.8899999997</v>
      </c>
      <c r="P55" s="22">
        <v>185</v>
      </c>
      <c r="Q55" s="22">
        <v>137137279.72</v>
      </c>
      <c r="R55" s="22">
        <f t="shared" si="9"/>
        <v>245</v>
      </c>
      <c r="S55" s="22">
        <f t="shared" si="10"/>
        <v>141723767.60999998</v>
      </c>
      <c r="T55" s="22">
        <f t="shared" si="3"/>
        <v>4749</v>
      </c>
      <c r="U55" s="22">
        <f t="shared" si="4"/>
        <v>297908294.80999994</v>
      </c>
      <c r="V55" s="11"/>
    </row>
    <row r="56" spans="1:22" s="5" customFormat="1">
      <c r="A56" s="18">
        <v>49</v>
      </c>
      <c r="B56" s="31" t="s">
        <v>104</v>
      </c>
      <c r="C56" s="1" t="s">
        <v>105</v>
      </c>
      <c r="D56" s="23"/>
      <c r="E56" s="23"/>
      <c r="F56" s="23">
        <v>11</v>
      </c>
      <c r="G56" s="23">
        <v>4238902.87</v>
      </c>
      <c r="H56" s="23">
        <v>72</v>
      </c>
      <c r="I56" s="23">
        <v>42688870.060000002</v>
      </c>
      <c r="J56" s="23">
        <v>387</v>
      </c>
      <c r="K56" s="23">
        <v>120812563.56</v>
      </c>
      <c r="L56" s="21">
        <f t="shared" si="0"/>
        <v>470</v>
      </c>
      <c r="M56" s="21">
        <f t="shared" si="1"/>
        <v>167740336.49000001</v>
      </c>
      <c r="N56" s="23">
        <v>77</v>
      </c>
      <c r="O56" s="23">
        <v>113964836.2</v>
      </c>
      <c r="P56" s="23">
        <v>6</v>
      </c>
      <c r="Q56" s="23">
        <v>11668000</v>
      </c>
      <c r="R56" s="21">
        <f t="shared" si="9"/>
        <v>83</v>
      </c>
      <c r="S56" s="21">
        <f t="shared" si="10"/>
        <v>125632836.2</v>
      </c>
      <c r="T56" s="21">
        <f t="shared" si="3"/>
        <v>553</v>
      </c>
      <c r="U56" s="21">
        <f t="shared" si="4"/>
        <v>293373172.69</v>
      </c>
      <c r="V56" s="11"/>
    </row>
    <row r="57" spans="1:22" s="5" customFormat="1">
      <c r="A57" s="15">
        <v>50</v>
      </c>
      <c r="B57" s="16" t="s">
        <v>128</v>
      </c>
      <c r="C57" s="17" t="s">
        <v>129</v>
      </c>
      <c r="D57" s="22">
        <v>238</v>
      </c>
      <c r="E57" s="22">
        <v>6599099.75</v>
      </c>
      <c r="F57" s="22">
        <v>1629</v>
      </c>
      <c r="G57" s="22">
        <v>41203300.960000001</v>
      </c>
      <c r="H57" s="22">
        <v>2056</v>
      </c>
      <c r="I57" s="22">
        <v>39892794.829999998</v>
      </c>
      <c r="J57" s="22">
        <v>3912</v>
      </c>
      <c r="K57" s="22">
        <v>87927408.439999998</v>
      </c>
      <c r="L57" s="22">
        <f t="shared" si="0"/>
        <v>7835</v>
      </c>
      <c r="M57" s="22">
        <f t="shared" si="1"/>
        <v>175622603.97999999</v>
      </c>
      <c r="N57" s="22">
        <v>441</v>
      </c>
      <c r="O57" s="22">
        <v>96147247.390000001</v>
      </c>
      <c r="P57" s="22">
        <v>86</v>
      </c>
      <c r="Q57" s="22">
        <v>14244962.84</v>
      </c>
      <c r="R57" s="22">
        <f t="shared" si="9"/>
        <v>527</v>
      </c>
      <c r="S57" s="22">
        <f t="shared" si="10"/>
        <v>110392210.23</v>
      </c>
      <c r="T57" s="22">
        <f t="shared" si="3"/>
        <v>8362</v>
      </c>
      <c r="U57" s="22">
        <f t="shared" si="4"/>
        <v>286014814.20999998</v>
      </c>
      <c r="V57" s="11"/>
    </row>
    <row r="58" spans="1:22" s="5" customFormat="1">
      <c r="A58" s="18">
        <v>51</v>
      </c>
      <c r="B58" s="31" t="s">
        <v>189</v>
      </c>
      <c r="C58" s="1" t="s">
        <v>190</v>
      </c>
      <c r="D58" s="23"/>
      <c r="E58" s="23"/>
      <c r="F58" s="23"/>
      <c r="G58" s="23"/>
      <c r="H58" s="23">
        <v>29</v>
      </c>
      <c r="I58" s="23">
        <v>17109361.030000001</v>
      </c>
      <c r="J58" s="23">
        <v>26</v>
      </c>
      <c r="K58" s="23">
        <v>126553392.98999999</v>
      </c>
      <c r="L58" s="21">
        <f t="shared" si="0"/>
        <v>55</v>
      </c>
      <c r="M58" s="21">
        <f t="shared" si="1"/>
        <v>143662754.01999998</v>
      </c>
      <c r="N58" s="23">
        <v>9</v>
      </c>
      <c r="O58" s="23">
        <v>125500864.94</v>
      </c>
      <c r="P58" s="23">
        <v>10</v>
      </c>
      <c r="Q58" s="23">
        <v>13200000</v>
      </c>
      <c r="R58" s="21">
        <f t="shared" si="9"/>
        <v>19</v>
      </c>
      <c r="S58" s="21">
        <f t="shared" si="10"/>
        <v>138700864.94</v>
      </c>
      <c r="T58" s="21">
        <f t="shared" si="3"/>
        <v>74</v>
      </c>
      <c r="U58" s="21">
        <f t="shared" si="4"/>
        <v>282363618.95999998</v>
      </c>
      <c r="V58" s="11"/>
    </row>
    <row r="59" spans="1:22" s="5" customFormat="1">
      <c r="A59" s="15">
        <v>52</v>
      </c>
      <c r="B59" s="30" t="s">
        <v>76</v>
      </c>
      <c r="C59" s="17" t="s">
        <v>77</v>
      </c>
      <c r="D59" s="22">
        <v>765</v>
      </c>
      <c r="E59" s="22">
        <v>71048488.819999993</v>
      </c>
      <c r="F59" s="22">
        <v>464</v>
      </c>
      <c r="G59" s="22">
        <v>29748891.93</v>
      </c>
      <c r="H59" s="22">
        <v>378</v>
      </c>
      <c r="I59" s="22">
        <v>26588181.670000002</v>
      </c>
      <c r="J59" s="22">
        <v>503</v>
      </c>
      <c r="K59" s="22">
        <v>7052273.96</v>
      </c>
      <c r="L59" s="22">
        <f t="shared" si="0"/>
        <v>2110</v>
      </c>
      <c r="M59" s="22">
        <f t="shared" si="1"/>
        <v>134437836.38</v>
      </c>
      <c r="N59" s="22">
        <v>21</v>
      </c>
      <c r="O59" s="22">
        <v>23128917.170000002</v>
      </c>
      <c r="P59" s="22">
        <v>48</v>
      </c>
      <c r="Q59" s="22">
        <v>83534864.129999995</v>
      </c>
      <c r="R59" s="22">
        <f t="shared" si="9"/>
        <v>69</v>
      </c>
      <c r="S59" s="22">
        <f t="shared" si="10"/>
        <v>106663781.3</v>
      </c>
      <c r="T59" s="22">
        <f t="shared" si="3"/>
        <v>2179</v>
      </c>
      <c r="U59" s="22">
        <f t="shared" si="4"/>
        <v>241101617.68000001</v>
      </c>
      <c r="V59" s="11"/>
    </row>
    <row r="60" spans="1:22" s="5" customFormat="1">
      <c r="A60" s="18">
        <v>53</v>
      </c>
      <c r="B60" s="31" t="s">
        <v>112</v>
      </c>
      <c r="C60" s="1" t="s">
        <v>113</v>
      </c>
      <c r="D60" s="23">
        <v>4</v>
      </c>
      <c r="E60" s="23">
        <v>1671108.9</v>
      </c>
      <c r="F60" s="23">
        <v>18</v>
      </c>
      <c r="G60" s="23">
        <v>3824589.97</v>
      </c>
      <c r="H60" s="23">
        <v>18</v>
      </c>
      <c r="I60" s="23">
        <v>85600845.049999997</v>
      </c>
      <c r="J60" s="23">
        <v>42</v>
      </c>
      <c r="K60" s="23">
        <v>88270290.269999996</v>
      </c>
      <c r="L60" s="21">
        <f t="shared" si="0"/>
        <v>82</v>
      </c>
      <c r="M60" s="21">
        <f t="shared" si="1"/>
        <v>179366834.19</v>
      </c>
      <c r="N60" s="23">
        <v>8</v>
      </c>
      <c r="O60" s="23">
        <v>5433122.0199999996</v>
      </c>
      <c r="P60" s="23">
        <v>8</v>
      </c>
      <c r="Q60" s="23">
        <v>40598211.350000001</v>
      </c>
      <c r="R60" s="21">
        <f t="shared" si="9"/>
        <v>16</v>
      </c>
      <c r="S60" s="21">
        <f t="shared" si="10"/>
        <v>46031333.370000005</v>
      </c>
      <c r="T60" s="21">
        <f t="shared" si="3"/>
        <v>98</v>
      </c>
      <c r="U60" s="21">
        <f t="shared" si="4"/>
        <v>225398167.56</v>
      </c>
      <c r="V60" s="11"/>
    </row>
    <row r="61" spans="1:22" s="5" customFormat="1">
      <c r="A61" s="15">
        <v>54</v>
      </c>
      <c r="B61" s="30" t="s">
        <v>116</v>
      </c>
      <c r="C61" s="17" t="s">
        <v>117</v>
      </c>
      <c r="D61" s="22">
        <v>1006</v>
      </c>
      <c r="E61" s="22">
        <v>61954312.189999998</v>
      </c>
      <c r="F61" s="22">
        <v>779</v>
      </c>
      <c r="G61" s="22">
        <v>36228450.079999998</v>
      </c>
      <c r="H61" s="22">
        <v>856</v>
      </c>
      <c r="I61" s="22">
        <v>22462911.77</v>
      </c>
      <c r="J61" s="22">
        <v>406</v>
      </c>
      <c r="K61" s="22">
        <v>30389037.91</v>
      </c>
      <c r="L61" s="22">
        <f t="shared" si="0"/>
        <v>3047</v>
      </c>
      <c r="M61" s="22">
        <f t="shared" si="1"/>
        <v>151034711.94999999</v>
      </c>
      <c r="N61" s="22">
        <v>22</v>
      </c>
      <c r="O61" s="22">
        <v>29047871.280000001</v>
      </c>
      <c r="P61" s="22">
        <v>17</v>
      </c>
      <c r="Q61" s="22">
        <v>39944607.030000001</v>
      </c>
      <c r="R61" s="22">
        <f t="shared" si="9"/>
        <v>39</v>
      </c>
      <c r="S61" s="22">
        <f t="shared" si="10"/>
        <v>68992478.310000002</v>
      </c>
      <c r="T61" s="22">
        <f t="shared" si="3"/>
        <v>3086</v>
      </c>
      <c r="U61" s="22">
        <f t="shared" si="4"/>
        <v>220027190.25999999</v>
      </c>
      <c r="V61" s="11"/>
    </row>
    <row r="62" spans="1:22" s="5" customFormat="1">
      <c r="A62" s="18">
        <v>55</v>
      </c>
      <c r="B62" s="31" t="s">
        <v>140</v>
      </c>
      <c r="C62" s="1" t="s">
        <v>141</v>
      </c>
      <c r="D62" s="23">
        <v>3</v>
      </c>
      <c r="E62" s="23">
        <v>137284.15</v>
      </c>
      <c r="F62" s="23"/>
      <c r="G62" s="23"/>
      <c r="H62" s="23">
        <v>130</v>
      </c>
      <c r="I62" s="23">
        <v>97822366.209999993</v>
      </c>
      <c r="J62" s="23">
        <v>123</v>
      </c>
      <c r="K62" s="23">
        <v>90852557.950000003</v>
      </c>
      <c r="L62" s="21">
        <f t="shared" si="0"/>
        <v>256</v>
      </c>
      <c r="M62" s="21">
        <f t="shared" si="1"/>
        <v>188812208.31</v>
      </c>
      <c r="N62" s="23">
        <v>3</v>
      </c>
      <c r="O62" s="23">
        <v>5003724.2699999996</v>
      </c>
      <c r="P62" s="23">
        <v>2</v>
      </c>
      <c r="Q62" s="23">
        <v>10003723.74</v>
      </c>
      <c r="R62" s="21">
        <f t="shared" si="9"/>
        <v>5</v>
      </c>
      <c r="S62" s="21">
        <f t="shared" si="10"/>
        <v>15007448.01</v>
      </c>
      <c r="T62" s="21">
        <f t="shared" si="3"/>
        <v>261</v>
      </c>
      <c r="U62" s="21">
        <f t="shared" si="4"/>
        <v>203819656.31999999</v>
      </c>
      <c r="V62" s="11"/>
    </row>
    <row r="63" spans="1:22" s="5" customFormat="1">
      <c r="A63" s="15">
        <v>56</v>
      </c>
      <c r="B63" s="30" t="s">
        <v>130</v>
      </c>
      <c r="C63" s="17" t="s">
        <v>131</v>
      </c>
      <c r="D63" s="22">
        <v>52</v>
      </c>
      <c r="E63" s="22">
        <v>36580960.909999996</v>
      </c>
      <c r="F63" s="22">
        <v>150</v>
      </c>
      <c r="G63" s="22">
        <v>33568812.729999997</v>
      </c>
      <c r="H63" s="22">
        <v>151</v>
      </c>
      <c r="I63" s="22">
        <v>20391419.149999999</v>
      </c>
      <c r="J63" s="22">
        <v>896</v>
      </c>
      <c r="K63" s="22">
        <v>60183639.359999999</v>
      </c>
      <c r="L63" s="22">
        <f t="shared" si="0"/>
        <v>1249</v>
      </c>
      <c r="M63" s="22">
        <f t="shared" si="1"/>
        <v>150724832.14999998</v>
      </c>
      <c r="N63" s="22">
        <v>65</v>
      </c>
      <c r="O63" s="22">
        <v>45710946.5</v>
      </c>
      <c r="P63" s="22">
        <v>59</v>
      </c>
      <c r="Q63" s="22">
        <v>4709561.75</v>
      </c>
      <c r="R63" s="22">
        <f t="shared" si="9"/>
        <v>124</v>
      </c>
      <c r="S63" s="22">
        <f t="shared" si="10"/>
        <v>50420508.25</v>
      </c>
      <c r="T63" s="22">
        <f t="shared" si="3"/>
        <v>1373</v>
      </c>
      <c r="U63" s="22">
        <f t="shared" si="4"/>
        <v>201145340.39999998</v>
      </c>
      <c r="V63" s="11"/>
    </row>
    <row r="64" spans="1:22" s="5" customFormat="1">
      <c r="A64" s="18">
        <v>57</v>
      </c>
      <c r="B64" s="31" t="s">
        <v>124</v>
      </c>
      <c r="C64" s="1" t="s">
        <v>125</v>
      </c>
      <c r="D64" s="23">
        <v>216</v>
      </c>
      <c r="E64" s="23">
        <v>4583075.12</v>
      </c>
      <c r="F64" s="23">
        <v>785</v>
      </c>
      <c r="G64" s="23">
        <v>25553283.73</v>
      </c>
      <c r="H64" s="23">
        <v>4229</v>
      </c>
      <c r="I64" s="23">
        <v>28921116.829999998</v>
      </c>
      <c r="J64" s="23">
        <v>2893</v>
      </c>
      <c r="K64" s="23">
        <v>52269970.219999999</v>
      </c>
      <c r="L64" s="21">
        <f t="shared" si="0"/>
        <v>8123</v>
      </c>
      <c r="M64" s="21">
        <f t="shared" si="1"/>
        <v>111327445.90000001</v>
      </c>
      <c r="N64" s="23">
        <v>1678</v>
      </c>
      <c r="O64" s="23">
        <v>64744694.390000001</v>
      </c>
      <c r="P64" s="23">
        <v>118</v>
      </c>
      <c r="Q64" s="23">
        <v>20294336.789999999</v>
      </c>
      <c r="R64" s="21">
        <f t="shared" si="9"/>
        <v>1796</v>
      </c>
      <c r="S64" s="21">
        <f t="shared" si="10"/>
        <v>85039031.180000007</v>
      </c>
      <c r="T64" s="21">
        <f t="shared" si="3"/>
        <v>9919</v>
      </c>
      <c r="U64" s="21">
        <f t="shared" si="4"/>
        <v>196366477.08000001</v>
      </c>
      <c r="V64" s="11"/>
    </row>
    <row r="65" spans="1:22" s="5" customFormat="1">
      <c r="A65" s="15">
        <v>58</v>
      </c>
      <c r="B65" s="16" t="s">
        <v>122</v>
      </c>
      <c r="C65" s="17" t="s">
        <v>123</v>
      </c>
      <c r="D65" s="22">
        <v>17</v>
      </c>
      <c r="E65" s="22">
        <v>791170.07</v>
      </c>
      <c r="F65" s="22">
        <v>159</v>
      </c>
      <c r="G65" s="22">
        <v>14439581.76</v>
      </c>
      <c r="H65" s="22">
        <v>235</v>
      </c>
      <c r="I65" s="22">
        <v>36721034.859999999</v>
      </c>
      <c r="J65" s="22">
        <v>463</v>
      </c>
      <c r="K65" s="22">
        <v>53686783.479999997</v>
      </c>
      <c r="L65" s="22">
        <f t="shared" si="0"/>
        <v>874</v>
      </c>
      <c r="M65" s="22">
        <f t="shared" si="1"/>
        <v>105638570.16999999</v>
      </c>
      <c r="N65" s="22">
        <v>182</v>
      </c>
      <c r="O65" s="22">
        <v>55586076.240000002</v>
      </c>
      <c r="P65" s="22">
        <v>90</v>
      </c>
      <c r="Q65" s="22">
        <v>24374236.899999999</v>
      </c>
      <c r="R65" s="22">
        <f t="shared" si="9"/>
        <v>272</v>
      </c>
      <c r="S65" s="22">
        <f t="shared" si="10"/>
        <v>79960313.140000001</v>
      </c>
      <c r="T65" s="22">
        <f t="shared" si="3"/>
        <v>1146</v>
      </c>
      <c r="U65" s="22">
        <f t="shared" si="4"/>
        <v>185598883.31</v>
      </c>
      <c r="V65" s="11"/>
    </row>
    <row r="66" spans="1:22" s="5" customFormat="1">
      <c r="A66" s="18">
        <v>59</v>
      </c>
      <c r="B66" s="31" t="s">
        <v>166</v>
      </c>
      <c r="C66" s="1" t="s">
        <v>167</v>
      </c>
      <c r="D66" s="23">
        <v>184</v>
      </c>
      <c r="E66" s="23">
        <v>48493922.909999996</v>
      </c>
      <c r="F66" s="23">
        <v>57</v>
      </c>
      <c r="G66" s="23">
        <v>5523009.6699999999</v>
      </c>
      <c r="H66" s="23">
        <v>26</v>
      </c>
      <c r="I66" s="23">
        <v>5321341.07</v>
      </c>
      <c r="J66" s="23">
        <v>97</v>
      </c>
      <c r="K66" s="23">
        <v>1923601.85</v>
      </c>
      <c r="L66" s="21">
        <f t="shared" si="0"/>
        <v>364</v>
      </c>
      <c r="M66" s="21">
        <f t="shared" si="1"/>
        <v>61261875.5</v>
      </c>
      <c r="N66" s="23">
        <v>7</v>
      </c>
      <c r="O66" s="23">
        <v>30237512.140000001</v>
      </c>
      <c r="P66" s="23">
        <v>20</v>
      </c>
      <c r="Q66" s="23">
        <v>56241528.789999999</v>
      </c>
      <c r="R66" s="21">
        <f t="shared" si="9"/>
        <v>27</v>
      </c>
      <c r="S66" s="21">
        <f t="shared" si="10"/>
        <v>86479040.930000007</v>
      </c>
      <c r="T66" s="21">
        <f t="shared" si="3"/>
        <v>391</v>
      </c>
      <c r="U66" s="21">
        <f t="shared" si="4"/>
        <v>147740916.43000001</v>
      </c>
      <c r="V66" s="11"/>
    </row>
    <row r="67" spans="1:22" s="5" customFormat="1">
      <c r="A67" s="15">
        <v>60</v>
      </c>
      <c r="B67" s="30" t="s">
        <v>114</v>
      </c>
      <c r="C67" s="17" t="s">
        <v>115</v>
      </c>
      <c r="D67" s="22">
        <v>28</v>
      </c>
      <c r="E67" s="22">
        <v>9471130.4199999999</v>
      </c>
      <c r="F67" s="22">
        <v>6</v>
      </c>
      <c r="G67" s="22">
        <v>118900.57</v>
      </c>
      <c r="H67" s="22">
        <v>11065</v>
      </c>
      <c r="I67" s="22">
        <v>56764841.490000002</v>
      </c>
      <c r="J67" s="22">
        <v>9332</v>
      </c>
      <c r="K67" s="22">
        <v>24211637.48</v>
      </c>
      <c r="L67" s="22">
        <f t="shared" si="0"/>
        <v>20431</v>
      </c>
      <c r="M67" s="22">
        <f t="shared" si="1"/>
        <v>90566509.960000008</v>
      </c>
      <c r="N67" s="22">
        <v>12</v>
      </c>
      <c r="O67" s="22">
        <v>2032302.69</v>
      </c>
      <c r="P67" s="22">
        <v>15</v>
      </c>
      <c r="Q67" s="22">
        <v>44046710.770000003</v>
      </c>
      <c r="R67" s="22">
        <f t="shared" si="9"/>
        <v>27</v>
      </c>
      <c r="S67" s="22">
        <f t="shared" si="10"/>
        <v>46079013.460000001</v>
      </c>
      <c r="T67" s="22">
        <f t="shared" si="3"/>
        <v>20458</v>
      </c>
      <c r="U67" s="22">
        <f t="shared" si="4"/>
        <v>136645523.42000002</v>
      </c>
      <c r="V67" s="11"/>
    </row>
    <row r="68" spans="1:22" s="5" customFormat="1">
      <c r="A68" s="18">
        <v>61</v>
      </c>
      <c r="B68" s="31" t="s">
        <v>136</v>
      </c>
      <c r="C68" s="1" t="s">
        <v>137</v>
      </c>
      <c r="D68" s="23">
        <v>152</v>
      </c>
      <c r="E68" s="23">
        <v>3534695.07</v>
      </c>
      <c r="F68" s="23">
        <v>962</v>
      </c>
      <c r="G68" s="23">
        <v>28741814</v>
      </c>
      <c r="H68" s="23">
        <v>659</v>
      </c>
      <c r="I68" s="23">
        <v>11515144.08</v>
      </c>
      <c r="J68" s="23">
        <v>1417</v>
      </c>
      <c r="K68" s="23">
        <v>18747239.550000001</v>
      </c>
      <c r="L68" s="21">
        <f t="shared" si="0"/>
        <v>3190</v>
      </c>
      <c r="M68" s="21">
        <f t="shared" si="1"/>
        <v>62538892.700000003</v>
      </c>
      <c r="N68" s="23">
        <v>710</v>
      </c>
      <c r="O68" s="23">
        <v>49738746.210000001</v>
      </c>
      <c r="P68" s="23">
        <v>80</v>
      </c>
      <c r="Q68" s="23">
        <v>17293388.170000002</v>
      </c>
      <c r="R68" s="21">
        <f t="shared" si="9"/>
        <v>790</v>
      </c>
      <c r="S68" s="21">
        <f t="shared" si="10"/>
        <v>67032134.380000003</v>
      </c>
      <c r="T68" s="21">
        <f t="shared" si="3"/>
        <v>3980</v>
      </c>
      <c r="U68" s="21">
        <f t="shared" si="4"/>
        <v>129571027.08000001</v>
      </c>
      <c r="V68" s="11"/>
    </row>
    <row r="69" spans="1:22" s="5" customFormat="1">
      <c r="A69" s="15">
        <v>62</v>
      </c>
      <c r="B69" s="30" t="s">
        <v>154</v>
      </c>
      <c r="C69" s="17" t="s">
        <v>155</v>
      </c>
      <c r="D69" s="22"/>
      <c r="E69" s="22"/>
      <c r="F69" s="22"/>
      <c r="G69" s="22"/>
      <c r="H69" s="22">
        <v>12874</v>
      </c>
      <c r="I69" s="22">
        <v>41750377.189999998</v>
      </c>
      <c r="J69" s="22">
        <v>19916</v>
      </c>
      <c r="K69" s="22">
        <v>59664082.170000002</v>
      </c>
      <c r="L69" s="22">
        <f t="shared" si="0"/>
        <v>32790</v>
      </c>
      <c r="M69" s="22">
        <f t="shared" si="1"/>
        <v>101414459.36</v>
      </c>
      <c r="N69" s="22">
        <v>87</v>
      </c>
      <c r="O69" s="22">
        <v>21822219.170000002</v>
      </c>
      <c r="P69" s="22">
        <v>343</v>
      </c>
      <c r="Q69" s="22">
        <v>5205094.59</v>
      </c>
      <c r="R69" s="22">
        <f t="shared" si="9"/>
        <v>430</v>
      </c>
      <c r="S69" s="22">
        <f t="shared" si="10"/>
        <v>27027313.760000002</v>
      </c>
      <c r="T69" s="22">
        <f t="shared" si="3"/>
        <v>33220</v>
      </c>
      <c r="U69" s="22">
        <f t="shared" si="4"/>
        <v>128441773.12</v>
      </c>
      <c r="V69" s="11"/>
    </row>
    <row r="70" spans="1:22" s="5" customFormat="1">
      <c r="A70" s="18">
        <v>63</v>
      </c>
      <c r="B70" s="31" t="s">
        <v>197</v>
      </c>
      <c r="C70" s="1" t="s">
        <v>198</v>
      </c>
      <c r="D70" s="23">
        <v>6</v>
      </c>
      <c r="E70" s="23">
        <v>160146.14000000001</v>
      </c>
      <c r="F70" s="23">
        <v>161</v>
      </c>
      <c r="G70" s="23">
        <v>4780460.4000000004</v>
      </c>
      <c r="H70" s="23">
        <v>161</v>
      </c>
      <c r="I70" s="23">
        <v>5543277.6500000004</v>
      </c>
      <c r="J70" s="23">
        <v>1818</v>
      </c>
      <c r="K70" s="23">
        <v>50548809.5</v>
      </c>
      <c r="L70" s="21">
        <f t="shared" si="0"/>
        <v>2146</v>
      </c>
      <c r="M70" s="21">
        <f t="shared" si="1"/>
        <v>61032693.689999998</v>
      </c>
      <c r="N70" s="23">
        <v>947</v>
      </c>
      <c r="O70" s="23">
        <v>51159561.850000001</v>
      </c>
      <c r="P70" s="23">
        <v>19</v>
      </c>
      <c r="Q70" s="23">
        <v>2692265.21</v>
      </c>
      <c r="R70" s="21">
        <f t="shared" si="9"/>
        <v>966</v>
      </c>
      <c r="S70" s="21">
        <f t="shared" si="10"/>
        <v>53851827.060000002</v>
      </c>
      <c r="T70" s="21">
        <f t="shared" si="3"/>
        <v>3112</v>
      </c>
      <c r="U70" s="21">
        <f t="shared" si="4"/>
        <v>114884520.75</v>
      </c>
      <c r="V70" s="11"/>
    </row>
    <row r="71" spans="1:22" s="5" customFormat="1">
      <c r="A71" s="15">
        <v>64</v>
      </c>
      <c r="B71" s="30" t="s">
        <v>148</v>
      </c>
      <c r="C71" s="17" t="s">
        <v>149</v>
      </c>
      <c r="D71" s="22">
        <v>99</v>
      </c>
      <c r="E71" s="22">
        <v>2226862.9900000002</v>
      </c>
      <c r="F71" s="22">
        <v>791</v>
      </c>
      <c r="G71" s="22">
        <v>14124968</v>
      </c>
      <c r="H71" s="22">
        <v>2946</v>
      </c>
      <c r="I71" s="22">
        <v>15332827.91</v>
      </c>
      <c r="J71" s="22">
        <v>2812</v>
      </c>
      <c r="K71" s="22">
        <v>20375236.620000001</v>
      </c>
      <c r="L71" s="22">
        <f t="shared" si="0"/>
        <v>6648</v>
      </c>
      <c r="M71" s="22">
        <f t="shared" si="1"/>
        <v>52059895.519999996</v>
      </c>
      <c r="N71" s="22">
        <v>3411</v>
      </c>
      <c r="O71" s="22">
        <v>35331286.869999997</v>
      </c>
      <c r="P71" s="22">
        <v>496</v>
      </c>
      <c r="Q71" s="22">
        <v>18227481.890000001</v>
      </c>
      <c r="R71" s="22">
        <f t="shared" si="9"/>
        <v>3907</v>
      </c>
      <c r="S71" s="22">
        <f t="shared" si="10"/>
        <v>53558768.759999998</v>
      </c>
      <c r="T71" s="22">
        <f t="shared" si="3"/>
        <v>10555</v>
      </c>
      <c r="U71" s="22">
        <f t="shared" si="4"/>
        <v>105618664.28</v>
      </c>
      <c r="V71" s="11"/>
    </row>
    <row r="72" spans="1:22" s="5" customFormat="1">
      <c r="A72" s="18">
        <v>65</v>
      </c>
      <c r="B72" s="31" t="s">
        <v>138</v>
      </c>
      <c r="C72" s="1" t="s">
        <v>139</v>
      </c>
      <c r="D72" s="23">
        <v>25</v>
      </c>
      <c r="E72" s="23">
        <v>13496772.880000001</v>
      </c>
      <c r="F72" s="23">
        <v>20</v>
      </c>
      <c r="G72" s="23">
        <v>14223171.6</v>
      </c>
      <c r="H72" s="23">
        <v>17</v>
      </c>
      <c r="I72" s="23">
        <v>24737627.77</v>
      </c>
      <c r="J72" s="23">
        <v>90</v>
      </c>
      <c r="K72" s="23">
        <v>3474520.28</v>
      </c>
      <c r="L72" s="21">
        <f t="shared" si="0"/>
        <v>152</v>
      </c>
      <c r="M72" s="21">
        <f t="shared" si="1"/>
        <v>55932092.530000001</v>
      </c>
      <c r="N72" s="23">
        <v>12</v>
      </c>
      <c r="O72" s="23">
        <v>17615717.859999999</v>
      </c>
      <c r="P72" s="23">
        <v>12</v>
      </c>
      <c r="Q72" s="23">
        <v>29122123.780000001</v>
      </c>
      <c r="R72" s="21">
        <f t="shared" si="9"/>
        <v>24</v>
      </c>
      <c r="S72" s="21">
        <f t="shared" si="10"/>
        <v>46737841.640000001</v>
      </c>
      <c r="T72" s="21">
        <f t="shared" si="3"/>
        <v>176</v>
      </c>
      <c r="U72" s="21">
        <f t="shared" si="4"/>
        <v>102669934.17</v>
      </c>
      <c r="V72" s="11"/>
    </row>
    <row r="73" spans="1:22" s="5" customFormat="1">
      <c r="A73" s="15">
        <v>66</v>
      </c>
      <c r="B73" s="16" t="s">
        <v>152</v>
      </c>
      <c r="C73" s="17" t="s">
        <v>153</v>
      </c>
      <c r="D73" s="22">
        <v>35</v>
      </c>
      <c r="E73" s="22">
        <v>21484187.23</v>
      </c>
      <c r="F73" s="22">
        <v>221</v>
      </c>
      <c r="G73" s="22">
        <v>29472458.02</v>
      </c>
      <c r="H73" s="22">
        <v>11</v>
      </c>
      <c r="I73" s="22">
        <v>810926.07999999996</v>
      </c>
      <c r="J73" s="22">
        <v>48</v>
      </c>
      <c r="K73" s="22">
        <v>5061213</v>
      </c>
      <c r="L73" s="22">
        <f t="shared" si="0"/>
        <v>315</v>
      </c>
      <c r="M73" s="22">
        <f t="shared" si="1"/>
        <v>56828784.329999998</v>
      </c>
      <c r="N73" s="22">
        <v>9</v>
      </c>
      <c r="O73" s="22">
        <v>27856299.449999999</v>
      </c>
      <c r="P73" s="22">
        <v>6</v>
      </c>
      <c r="Q73" s="22">
        <v>12619664.560000001</v>
      </c>
      <c r="R73" s="22">
        <f t="shared" si="9"/>
        <v>15</v>
      </c>
      <c r="S73" s="22">
        <f t="shared" si="10"/>
        <v>40475964.009999998</v>
      </c>
      <c r="T73" s="22">
        <f t="shared" si="3"/>
        <v>330</v>
      </c>
      <c r="U73" s="22">
        <f t="shared" si="4"/>
        <v>97304748.340000004</v>
      </c>
      <c r="V73" s="11"/>
    </row>
    <row r="74" spans="1:22" s="5" customFormat="1">
      <c r="A74" s="18">
        <v>67</v>
      </c>
      <c r="B74" s="31" t="s">
        <v>142</v>
      </c>
      <c r="C74" s="1" t="s">
        <v>143</v>
      </c>
      <c r="D74" s="23">
        <v>1</v>
      </c>
      <c r="E74" s="23">
        <v>970873.79</v>
      </c>
      <c r="F74" s="23">
        <v>1</v>
      </c>
      <c r="G74" s="23">
        <v>1614422.76</v>
      </c>
      <c r="H74" s="23">
        <v>20</v>
      </c>
      <c r="I74" s="23">
        <v>632384.13</v>
      </c>
      <c r="J74" s="23">
        <v>43</v>
      </c>
      <c r="K74" s="23">
        <v>7719991.79</v>
      </c>
      <c r="L74" s="21">
        <f t="shared" si="0"/>
        <v>65</v>
      </c>
      <c r="M74" s="21">
        <f t="shared" si="1"/>
        <v>10937672.469999999</v>
      </c>
      <c r="N74" s="23">
        <v>3</v>
      </c>
      <c r="O74" s="23">
        <v>52000000</v>
      </c>
      <c r="P74" s="23">
        <v>4</v>
      </c>
      <c r="Q74" s="23">
        <v>32983873.789999999</v>
      </c>
      <c r="R74" s="21">
        <f t="shared" si="9"/>
        <v>7</v>
      </c>
      <c r="S74" s="21">
        <f t="shared" si="10"/>
        <v>84983873.789999992</v>
      </c>
      <c r="T74" s="21">
        <f t="shared" si="3"/>
        <v>72</v>
      </c>
      <c r="U74" s="21">
        <f t="shared" si="4"/>
        <v>95921546.25999999</v>
      </c>
      <c r="V74" s="11"/>
    </row>
    <row r="75" spans="1:22" s="5" customFormat="1">
      <c r="A75" s="15">
        <v>68</v>
      </c>
      <c r="B75" s="30" t="s">
        <v>146</v>
      </c>
      <c r="C75" s="17" t="s">
        <v>147</v>
      </c>
      <c r="D75" s="22">
        <v>165</v>
      </c>
      <c r="E75" s="22">
        <v>3500397.44</v>
      </c>
      <c r="F75" s="22">
        <v>1242</v>
      </c>
      <c r="G75" s="22">
        <v>32018036.699999999</v>
      </c>
      <c r="H75" s="22">
        <v>417</v>
      </c>
      <c r="I75" s="22">
        <v>5342988.95</v>
      </c>
      <c r="J75" s="22">
        <v>1083</v>
      </c>
      <c r="K75" s="22">
        <v>10820491.279999999</v>
      </c>
      <c r="L75" s="22">
        <f t="shared" si="0"/>
        <v>2907</v>
      </c>
      <c r="M75" s="22">
        <f t="shared" si="1"/>
        <v>51681914.370000005</v>
      </c>
      <c r="N75" s="22">
        <v>531</v>
      </c>
      <c r="O75" s="22">
        <v>37892682.600000001</v>
      </c>
      <c r="P75" s="22">
        <v>55</v>
      </c>
      <c r="Q75" s="22">
        <v>3918424.17</v>
      </c>
      <c r="R75" s="22">
        <f t="shared" si="9"/>
        <v>586</v>
      </c>
      <c r="S75" s="22">
        <f t="shared" si="10"/>
        <v>41811106.770000003</v>
      </c>
      <c r="T75" s="22">
        <f t="shared" si="3"/>
        <v>3493</v>
      </c>
      <c r="U75" s="22">
        <f t="shared" si="4"/>
        <v>93493021.140000015</v>
      </c>
      <c r="V75" s="11"/>
    </row>
    <row r="76" spans="1:22" s="5" customFormat="1">
      <c r="A76" s="18">
        <v>69</v>
      </c>
      <c r="B76" s="31" t="s">
        <v>144</v>
      </c>
      <c r="C76" s="1" t="s">
        <v>145</v>
      </c>
      <c r="D76" s="23">
        <v>120</v>
      </c>
      <c r="E76" s="23">
        <v>2806246.68</v>
      </c>
      <c r="F76" s="23">
        <v>945</v>
      </c>
      <c r="G76" s="23">
        <v>30614566.719999999</v>
      </c>
      <c r="H76" s="23">
        <v>570</v>
      </c>
      <c r="I76" s="23">
        <v>9595271.9499999993</v>
      </c>
      <c r="J76" s="23">
        <v>601</v>
      </c>
      <c r="K76" s="23">
        <v>7363953.2878999999</v>
      </c>
      <c r="L76" s="21">
        <f t="shared" si="0"/>
        <v>2236</v>
      </c>
      <c r="M76" s="21">
        <f t="shared" si="1"/>
        <v>50380038.637899995</v>
      </c>
      <c r="N76" s="23">
        <v>454</v>
      </c>
      <c r="O76" s="23">
        <v>32720414.34</v>
      </c>
      <c r="P76" s="23">
        <v>78</v>
      </c>
      <c r="Q76" s="23">
        <v>7085212.9699999997</v>
      </c>
      <c r="R76" s="21">
        <f t="shared" si="9"/>
        <v>532</v>
      </c>
      <c r="S76" s="21">
        <f t="shared" si="10"/>
        <v>39805627.310000002</v>
      </c>
      <c r="T76" s="21">
        <f t="shared" si="3"/>
        <v>2768</v>
      </c>
      <c r="U76" s="21">
        <f t="shared" si="4"/>
        <v>90185665.947899997</v>
      </c>
      <c r="V76" s="11"/>
    </row>
    <row r="77" spans="1:22" s="5" customFormat="1">
      <c r="A77" s="15">
        <v>70</v>
      </c>
      <c r="B77" s="30" t="s">
        <v>132</v>
      </c>
      <c r="C77" s="17" t="s">
        <v>133</v>
      </c>
      <c r="D77" s="22">
        <v>9</v>
      </c>
      <c r="E77" s="22">
        <v>576526.31000000006</v>
      </c>
      <c r="F77" s="22">
        <v>29</v>
      </c>
      <c r="G77" s="22">
        <v>3057142.01</v>
      </c>
      <c r="H77" s="22">
        <v>257</v>
      </c>
      <c r="I77" s="22">
        <v>33970117.770000003</v>
      </c>
      <c r="J77" s="22">
        <v>292</v>
      </c>
      <c r="K77" s="22">
        <v>40674638.140000001</v>
      </c>
      <c r="L77" s="22">
        <f t="shared" si="0"/>
        <v>587</v>
      </c>
      <c r="M77" s="22">
        <f t="shared" si="1"/>
        <v>78278424.230000004</v>
      </c>
      <c r="N77" s="22">
        <v>14</v>
      </c>
      <c r="O77" s="22">
        <v>7469389.3899999997</v>
      </c>
      <c r="P77" s="22">
        <v>7</v>
      </c>
      <c r="Q77" s="22">
        <v>2331220.2599999998</v>
      </c>
      <c r="R77" s="22">
        <f t="shared" ref="R77:R158" si="13">N77+P77</f>
        <v>21</v>
      </c>
      <c r="S77" s="22">
        <f t="shared" ref="S77:S158" si="14">O77+Q77</f>
        <v>9800609.6499999985</v>
      </c>
      <c r="T77" s="22">
        <f t="shared" si="3"/>
        <v>608</v>
      </c>
      <c r="U77" s="22">
        <f t="shared" si="4"/>
        <v>88079033.879999995</v>
      </c>
      <c r="V77" s="11"/>
    </row>
    <row r="78" spans="1:22" s="5" customFormat="1">
      <c r="A78" s="18">
        <v>71</v>
      </c>
      <c r="B78" s="31" t="s">
        <v>162</v>
      </c>
      <c r="C78" s="1" t="s">
        <v>163</v>
      </c>
      <c r="D78" s="23"/>
      <c r="E78" s="23"/>
      <c r="F78" s="23">
        <v>41</v>
      </c>
      <c r="G78" s="23">
        <v>23539960.09</v>
      </c>
      <c r="H78" s="23">
        <v>58</v>
      </c>
      <c r="I78" s="23">
        <v>8070617.0800000001</v>
      </c>
      <c r="J78" s="23">
        <v>131</v>
      </c>
      <c r="K78" s="23">
        <v>19211741.68</v>
      </c>
      <c r="L78" s="21">
        <f t="shared" si="0"/>
        <v>230</v>
      </c>
      <c r="M78" s="21">
        <f t="shared" si="1"/>
        <v>50822318.850000001</v>
      </c>
      <c r="N78" s="23">
        <v>67</v>
      </c>
      <c r="O78" s="23">
        <v>35114698.899999999</v>
      </c>
      <c r="P78" s="23">
        <v>3</v>
      </c>
      <c r="Q78" s="23">
        <v>442838</v>
      </c>
      <c r="R78" s="21">
        <f t="shared" si="13"/>
        <v>70</v>
      </c>
      <c r="S78" s="21">
        <f t="shared" si="14"/>
        <v>35557536.899999999</v>
      </c>
      <c r="T78" s="21">
        <f t="shared" si="3"/>
        <v>300</v>
      </c>
      <c r="U78" s="21">
        <f t="shared" si="4"/>
        <v>86379855.75</v>
      </c>
      <c r="V78" s="11"/>
    </row>
    <row r="79" spans="1:22" s="5" customFormat="1">
      <c r="A79" s="15">
        <v>72</v>
      </c>
      <c r="B79" s="30" t="s">
        <v>240</v>
      </c>
      <c r="C79" s="17" t="s">
        <v>241</v>
      </c>
      <c r="D79" s="22">
        <v>30</v>
      </c>
      <c r="E79" s="22">
        <v>9918915.7100000009</v>
      </c>
      <c r="F79" s="22">
        <v>20</v>
      </c>
      <c r="G79" s="22">
        <v>24306027.760000002</v>
      </c>
      <c r="H79" s="22">
        <v>9</v>
      </c>
      <c r="I79" s="22">
        <v>335998.01</v>
      </c>
      <c r="J79" s="22">
        <v>22</v>
      </c>
      <c r="K79" s="22">
        <v>7677469.1799999997</v>
      </c>
      <c r="L79" s="22">
        <f t="shared" si="0"/>
        <v>81</v>
      </c>
      <c r="M79" s="22">
        <f t="shared" si="1"/>
        <v>42238410.659999996</v>
      </c>
      <c r="N79" s="22">
        <v>13</v>
      </c>
      <c r="O79" s="22">
        <v>31509026</v>
      </c>
      <c r="P79" s="22">
        <v>17</v>
      </c>
      <c r="Q79" s="22">
        <v>9733872</v>
      </c>
      <c r="R79" s="22">
        <f t="shared" si="13"/>
        <v>30</v>
      </c>
      <c r="S79" s="22">
        <f t="shared" si="14"/>
        <v>41242898</v>
      </c>
      <c r="T79" s="22">
        <f t="shared" si="3"/>
        <v>111</v>
      </c>
      <c r="U79" s="22">
        <f t="shared" si="4"/>
        <v>83481308.659999996</v>
      </c>
      <c r="V79" s="11"/>
    </row>
    <row r="80" spans="1:22" s="5" customFormat="1">
      <c r="A80" s="18">
        <v>73</v>
      </c>
      <c r="B80" s="31" t="s">
        <v>160</v>
      </c>
      <c r="C80" s="1" t="s">
        <v>161</v>
      </c>
      <c r="D80" s="23">
        <v>48</v>
      </c>
      <c r="E80" s="23">
        <v>1507662.94</v>
      </c>
      <c r="F80" s="23">
        <v>321</v>
      </c>
      <c r="G80" s="23">
        <v>4693871.7300000004</v>
      </c>
      <c r="H80" s="23">
        <v>2029</v>
      </c>
      <c r="I80" s="23">
        <v>18945579.5</v>
      </c>
      <c r="J80" s="23">
        <v>3062</v>
      </c>
      <c r="K80" s="23">
        <v>31449288.809999999</v>
      </c>
      <c r="L80" s="21">
        <f t="shared" si="0"/>
        <v>5460</v>
      </c>
      <c r="M80" s="21">
        <f t="shared" si="1"/>
        <v>56596402.980000004</v>
      </c>
      <c r="N80" s="23">
        <v>1045</v>
      </c>
      <c r="O80" s="23">
        <v>21140712</v>
      </c>
      <c r="P80" s="23">
        <v>59</v>
      </c>
      <c r="Q80" s="23">
        <v>5426759.9199999999</v>
      </c>
      <c r="R80" s="21">
        <f t="shared" si="13"/>
        <v>1104</v>
      </c>
      <c r="S80" s="21">
        <f t="shared" si="14"/>
        <v>26567471.920000002</v>
      </c>
      <c r="T80" s="21">
        <f t="shared" si="3"/>
        <v>6564</v>
      </c>
      <c r="U80" s="21">
        <f t="shared" si="4"/>
        <v>83163874.900000006</v>
      </c>
      <c r="V80" s="11"/>
    </row>
    <row r="81" spans="1:22" s="5" customFormat="1">
      <c r="A81" s="15">
        <v>74</v>
      </c>
      <c r="B81" s="16" t="s">
        <v>156</v>
      </c>
      <c r="C81" s="17" t="s">
        <v>157</v>
      </c>
      <c r="D81" s="22"/>
      <c r="E81" s="22"/>
      <c r="F81" s="22"/>
      <c r="G81" s="22"/>
      <c r="H81" s="22">
        <v>917</v>
      </c>
      <c r="I81" s="22">
        <v>10229109.34</v>
      </c>
      <c r="J81" s="22">
        <v>3411</v>
      </c>
      <c r="K81" s="22">
        <v>37606990.700000003</v>
      </c>
      <c r="L81" s="22">
        <f t="shared" ref="L81:L162" si="15">D81+F81+H81+J81</f>
        <v>4328</v>
      </c>
      <c r="M81" s="22">
        <f t="shared" ref="M81:M162" si="16">E81+G81+I81+K81</f>
        <v>47836100.040000007</v>
      </c>
      <c r="N81" s="22">
        <v>2683</v>
      </c>
      <c r="O81" s="22">
        <v>30304521.199999999</v>
      </c>
      <c r="P81" s="22">
        <v>1036</v>
      </c>
      <c r="Q81" s="22">
        <v>2966688.6</v>
      </c>
      <c r="R81" s="22">
        <f t="shared" si="13"/>
        <v>3719</v>
      </c>
      <c r="S81" s="22">
        <f t="shared" si="14"/>
        <v>33271209.800000001</v>
      </c>
      <c r="T81" s="22">
        <f t="shared" ref="T81:T162" si="17">L81+R81</f>
        <v>8047</v>
      </c>
      <c r="U81" s="22">
        <f t="shared" ref="U81:U162" si="18">M81+S81</f>
        <v>81107309.840000004</v>
      </c>
      <c r="V81" s="11"/>
    </row>
    <row r="82" spans="1:22" s="5" customFormat="1">
      <c r="A82" s="18">
        <v>75</v>
      </c>
      <c r="B82" s="31" t="s">
        <v>170</v>
      </c>
      <c r="C82" s="1" t="s">
        <v>171</v>
      </c>
      <c r="D82" s="23">
        <v>18</v>
      </c>
      <c r="E82" s="23">
        <v>14648990.199999999</v>
      </c>
      <c r="F82" s="23">
        <v>46</v>
      </c>
      <c r="G82" s="23">
        <v>7761203.9800000004</v>
      </c>
      <c r="H82" s="23">
        <v>36</v>
      </c>
      <c r="I82" s="23">
        <v>3675388.4</v>
      </c>
      <c r="J82" s="23">
        <v>125</v>
      </c>
      <c r="K82" s="23">
        <v>2258761.86</v>
      </c>
      <c r="L82" s="21">
        <f t="shared" si="15"/>
        <v>225</v>
      </c>
      <c r="M82" s="21">
        <f t="shared" si="16"/>
        <v>28344344.439999998</v>
      </c>
      <c r="N82" s="23">
        <v>50</v>
      </c>
      <c r="O82" s="23">
        <v>25760220.609999999</v>
      </c>
      <c r="P82" s="23">
        <v>20</v>
      </c>
      <c r="Q82" s="23">
        <v>18967103.73</v>
      </c>
      <c r="R82" s="21">
        <f t="shared" si="13"/>
        <v>70</v>
      </c>
      <c r="S82" s="21">
        <f t="shared" si="14"/>
        <v>44727324.340000004</v>
      </c>
      <c r="T82" s="21">
        <f t="shared" si="17"/>
        <v>295</v>
      </c>
      <c r="U82" s="21">
        <f t="shared" si="18"/>
        <v>73071668.780000001</v>
      </c>
      <c r="V82" s="11"/>
    </row>
    <row r="83" spans="1:22" s="5" customFormat="1">
      <c r="A83" s="15">
        <v>76</v>
      </c>
      <c r="B83" s="30" t="s">
        <v>164</v>
      </c>
      <c r="C83" s="17" t="s">
        <v>165</v>
      </c>
      <c r="D83" s="22">
        <v>90</v>
      </c>
      <c r="E83" s="22">
        <v>12216062.109999999</v>
      </c>
      <c r="F83" s="22">
        <v>156</v>
      </c>
      <c r="G83" s="22">
        <v>9890449.4000000004</v>
      </c>
      <c r="H83" s="22">
        <v>34</v>
      </c>
      <c r="I83" s="22">
        <v>8463774.25</v>
      </c>
      <c r="J83" s="22">
        <v>136</v>
      </c>
      <c r="K83" s="22">
        <v>2612128.27</v>
      </c>
      <c r="L83" s="22">
        <f t="shared" si="15"/>
        <v>416</v>
      </c>
      <c r="M83" s="22">
        <f t="shared" si="16"/>
        <v>33182414.029999997</v>
      </c>
      <c r="N83" s="22">
        <v>190</v>
      </c>
      <c r="O83" s="22">
        <v>12624327.68</v>
      </c>
      <c r="P83" s="22">
        <v>111</v>
      </c>
      <c r="Q83" s="22">
        <v>20795561.399999999</v>
      </c>
      <c r="R83" s="22">
        <f t="shared" si="13"/>
        <v>301</v>
      </c>
      <c r="S83" s="22">
        <f t="shared" si="14"/>
        <v>33419889.079999998</v>
      </c>
      <c r="T83" s="22">
        <f t="shared" si="17"/>
        <v>717</v>
      </c>
      <c r="U83" s="22">
        <f t="shared" si="18"/>
        <v>66602303.109999999</v>
      </c>
      <c r="V83" s="11"/>
    </row>
    <row r="84" spans="1:22" s="5" customFormat="1">
      <c r="A84" s="18">
        <v>77</v>
      </c>
      <c r="B84" s="31" t="s">
        <v>217</v>
      </c>
      <c r="C84" s="1" t="s">
        <v>218</v>
      </c>
      <c r="D84" s="23">
        <v>8</v>
      </c>
      <c r="E84" s="23">
        <v>130325.39</v>
      </c>
      <c r="F84" s="23">
        <v>413</v>
      </c>
      <c r="G84" s="23">
        <v>28883939.48</v>
      </c>
      <c r="H84" s="23">
        <v>49</v>
      </c>
      <c r="I84" s="23">
        <v>822453.27</v>
      </c>
      <c r="J84" s="23">
        <v>47</v>
      </c>
      <c r="K84" s="23">
        <v>1037175.39</v>
      </c>
      <c r="L84" s="21">
        <f t="shared" si="15"/>
        <v>517</v>
      </c>
      <c r="M84" s="21">
        <f t="shared" si="16"/>
        <v>30873893.530000001</v>
      </c>
      <c r="N84" s="23">
        <v>447</v>
      </c>
      <c r="O84" s="23">
        <v>32107313.16</v>
      </c>
      <c r="P84" s="23">
        <v>69</v>
      </c>
      <c r="Q84" s="23">
        <v>3313018.72</v>
      </c>
      <c r="R84" s="21">
        <f t="shared" si="13"/>
        <v>516</v>
      </c>
      <c r="S84" s="21">
        <f t="shared" si="14"/>
        <v>35420331.880000003</v>
      </c>
      <c r="T84" s="21">
        <f t="shared" si="17"/>
        <v>1033</v>
      </c>
      <c r="U84" s="21">
        <f t="shared" si="18"/>
        <v>66294225.410000004</v>
      </c>
      <c r="V84" s="11"/>
    </row>
    <row r="85" spans="1:22" s="5" customFormat="1">
      <c r="A85" s="15">
        <v>78</v>
      </c>
      <c r="B85" s="30" t="s">
        <v>158</v>
      </c>
      <c r="C85" s="17" t="s">
        <v>159</v>
      </c>
      <c r="D85" s="22">
        <v>24</v>
      </c>
      <c r="E85" s="22">
        <v>689728.12</v>
      </c>
      <c r="F85" s="22">
        <v>636</v>
      </c>
      <c r="G85" s="22">
        <v>20292579.5</v>
      </c>
      <c r="H85" s="22">
        <v>242</v>
      </c>
      <c r="I85" s="22">
        <v>3271896.01</v>
      </c>
      <c r="J85" s="22">
        <v>639</v>
      </c>
      <c r="K85" s="22">
        <v>5478520.9699999997</v>
      </c>
      <c r="L85" s="22">
        <f t="shared" si="15"/>
        <v>1541</v>
      </c>
      <c r="M85" s="22">
        <f t="shared" si="16"/>
        <v>29732724.600000001</v>
      </c>
      <c r="N85" s="22">
        <v>1038</v>
      </c>
      <c r="O85" s="22">
        <v>25968328.809999999</v>
      </c>
      <c r="P85" s="22">
        <v>179</v>
      </c>
      <c r="Q85" s="22">
        <v>4158411.98</v>
      </c>
      <c r="R85" s="22">
        <f t="shared" si="13"/>
        <v>1217</v>
      </c>
      <c r="S85" s="22">
        <f t="shared" si="14"/>
        <v>30126740.789999999</v>
      </c>
      <c r="T85" s="22">
        <f t="shared" si="17"/>
        <v>2758</v>
      </c>
      <c r="U85" s="22">
        <f t="shared" si="18"/>
        <v>59859465.390000001</v>
      </c>
      <c r="V85" s="11"/>
    </row>
    <row r="86" spans="1:22" s="5" customFormat="1">
      <c r="A86" s="18">
        <v>79</v>
      </c>
      <c r="B86" s="31" t="s">
        <v>176</v>
      </c>
      <c r="C86" s="1" t="s">
        <v>177</v>
      </c>
      <c r="D86" s="23"/>
      <c r="E86" s="23"/>
      <c r="F86" s="23">
        <v>76</v>
      </c>
      <c r="G86" s="23">
        <v>1486554</v>
      </c>
      <c r="H86" s="23">
        <v>612</v>
      </c>
      <c r="I86" s="23">
        <v>3541501.62</v>
      </c>
      <c r="J86" s="23">
        <v>1187</v>
      </c>
      <c r="K86" s="23">
        <v>9754762.9000000004</v>
      </c>
      <c r="L86" s="21">
        <f t="shared" si="15"/>
        <v>1875</v>
      </c>
      <c r="M86" s="21">
        <f t="shared" si="16"/>
        <v>14782818.52</v>
      </c>
      <c r="N86" s="23">
        <v>1589</v>
      </c>
      <c r="O86" s="23">
        <v>26285090.260000002</v>
      </c>
      <c r="P86" s="23">
        <v>110</v>
      </c>
      <c r="Q86" s="23">
        <v>18688900.82</v>
      </c>
      <c r="R86" s="21">
        <f t="shared" si="13"/>
        <v>1699</v>
      </c>
      <c r="S86" s="21">
        <f t="shared" si="14"/>
        <v>44973991.079999998</v>
      </c>
      <c r="T86" s="21">
        <f t="shared" si="17"/>
        <v>3574</v>
      </c>
      <c r="U86" s="21">
        <f t="shared" si="18"/>
        <v>59756809.599999994</v>
      </c>
      <c r="V86" s="11"/>
    </row>
    <row r="87" spans="1:22" s="5" customFormat="1">
      <c r="A87" s="15">
        <v>80</v>
      </c>
      <c r="B87" s="30" t="s">
        <v>150</v>
      </c>
      <c r="C87" s="17" t="s">
        <v>151</v>
      </c>
      <c r="D87" s="22">
        <v>24</v>
      </c>
      <c r="E87" s="22">
        <v>42279282.140000001</v>
      </c>
      <c r="F87" s="22"/>
      <c r="G87" s="22"/>
      <c r="H87" s="22">
        <v>34</v>
      </c>
      <c r="I87" s="22">
        <v>11630621.140000001</v>
      </c>
      <c r="J87" s="22"/>
      <c r="K87" s="22"/>
      <c r="L87" s="22">
        <f t="shared" si="15"/>
        <v>58</v>
      </c>
      <c r="M87" s="22">
        <f t="shared" si="16"/>
        <v>53909903.280000001</v>
      </c>
      <c r="N87" s="22"/>
      <c r="O87" s="22"/>
      <c r="P87" s="22"/>
      <c r="Q87" s="22"/>
      <c r="R87" s="22">
        <f t="shared" si="13"/>
        <v>0</v>
      </c>
      <c r="S87" s="22">
        <f t="shared" si="14"/>
        <v>0</v>
      </c>
      <c r="T87" s="22">
        <f t="shared" si="17"/>
        <v>58</v>
      </c>
      <c r="U87" s="22">
        <f t="shared" si="18"/>
        <v>53909903.280000001</v>
      </c>
      <c r="V87" s="11"/>
    </row>
    <row r="88" spans="1:22" s="5" customFormat="1">
      <c r="A88" s="18">
        <v>81</v>
      </c>
      <c r="B88" s="31" t="s">
        <v>191</v>
      </c>
      <c r="C88" s="1" t="s">
        <v>192</v>
      </c>
      <c r="D88" s="23">
        <v>164</v>
      </c>
      <c r="E88" s="23">
        <v>17656007.690000001</v>
      </c>
      <c r="F88" s="23">
        <v>182</v>
      </c>
      <c r="G88" s="23">
        <v>4983663.43</v>
      </c>
      <c r="H88" s="23">
        <v>143</v>
      </c>
      <c r="I88" s="23">
        <v>3445419.76</v>
      </c>
      <c r="J88" s="23">
        <v>57</v>
      </c>
      <c r="K88" s="23">
        <v>13728087.01</v>
      </c>
      <c r="L88" s="21">
        <f t="shared" si="15"/>
        <v>546</v>
      </c>
      <c r="M88" s="21">
        <f t="shared" si="16"/>
        <v>39813177.890000001</v>
      </c>
      <c r="N88" s="23">
        <v>2</v>
      </c>
      <c r="O88" s="23">
        <v>3100610</v>
      </c>
      <c r="P88" s="23">
        <v>4</v>
      </c>
      <c r="Q88" s="23">
        <v>3797330</v>
      </c>
      <c r="R88" s="21">
        <f t="shared" si="13"/>
        <v>6</v>
      </c>
      <c r="S88" s="21">
        <f t="shared" si="14"/>
        <v>6897940</v>
      </c>
      <c r="T88" s="21">
        <f t="shared" si="17"/>
        <v>552</v>
      </c>
      <c r="U88" s="21">
        <f t="shared" si="18"/>
        <v>46711117.890000001</v>
      </c>
      <c r="V88" s="11"/>
    </row>
    <row r="89" spans="1:22" s="5" customFormat="1">
      <c r="A89" s="15">
        <v>82</v>
      </c>
      <c r="B89" s="16" t="s">
        <v>207</v>
      </c>
      <c r="C89" s="17" t="s">
        <v>208</v>
      </c>
      <c r="D89" s="22">
        <v>17</v>
      </c>
      <c r="E89" s="22">
        <v>1619976.87</v>
      </c>
      <c r="F89" s="22">
        <v>5</v>
      </c>
      <c r="G89" s="22">
        <v>95873.8</v>
      </c>
      <c r="H89" s="22">
        <v>3</v>
      </c>
      <c r="I89" s="22">
        <v>907767.58</v>
      </c>
      <c r="J89" s="22">
        <v>23</v>
      </c>
      <c r="K89" s="22">
        <v>11108289.16</v>
      </c>
      <c r="L89" s="22">
        <f t="shared" si="15"/>
        <v>48</v>
      </c>
      <c r="M89" s="22">
        <f t="shared" si="16"/>
        <v>13731907.41</v>
      </c>
      <c r="N89" s="22">
        <v>5</v>
      </c>
      <c r="O89" s="22">
        <v>23150000</v>
      </c>
      <c r="P89" s="22"/>
      <c r="Q89" s="22"/>
      <c r="R89" s="22">
        <f t="shared" si="13"/>
        <v>5</v>
      </c>
      <c r="S89" s="22">
        <f t="shared" si="14"/>
        <v>23150000</v>
      </c>
      <c r="T89" s="22">
        <f t="shared" si="17"/>
        <v>53</v>
      </c>
      <c r="U89" s="22">
        <f t="shared" si="18"/>
        <v>36881907.409999996</v>
      </c>
      <c r="V89" s="11"/>
    </row>
    <row r="90" spans="1:22" s="5" customFormat="1">
      <c r="A90" s="18">
        <v>83</v>
      </c>
      <c r="B90" s="31" t="s">
        <v>203</v>
      </c>
      <c r="C90" s="1" t="s">
        <v>204</v>
      </c>
      <c r="D90" s="23"/>
      <c r="E90" s="23"/>
      <c r="F90" s="23"/>
      <c r="G90" s="23"/>
      <c r="H90" s="23">
        <v>352</v>
      </c>
      <c r="I90" s="23">
        <v>3102492.09</v>
      </c>
      <c r="J90" s="23">
        <v>510</v>
      </c>
      <c r="K90" s="23">
        <v>7375022.0800000001</v>
      </c>
      <c r="L90" s="21">
        <f t="shared" si="15"/>
        <v>862</v>
      </c>
      <c r="M90" s="21">
        <f t="shared" si="16"/>
        <v>10477514.17</v>
      </c>
      <c r="N90" s="23">
        <v>527</v>
      </c>
      <c r="O90" s="23">
        <v>14906034.279999999</v>
      </c>
      <c r="P90" s="23">
        <v>51</v>
      </c>
      <c r="Q90" s="23">
        <v>10675792.6</v>
      </c>
      <c r="R90" s="21">
        <f t="shared" si="13"/>
        <v>578</v>
      </c>
      <c r="S90" s="21">
        <f t="shared" si="14"/>
        <v>25581826.879999999</v>
      </c>
      <c r="T90" s="21">
        <f t="shared" si="17"/>
        <v>1440</v>
      </c>
      <c r="U90" s="21">
        <f t="shared" si="18"/>
        <v>36059341.049999997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79</v>
      </c>
      <c r="E91" s="22">
        <v>5200203.0599999996</v>
      </c>
      <c r="F91" s="22">
        <v>243</v>
      </c>
      <c r="G91" s="22">
        <v>5735359.9100000001</v>
      </c>
      <c r="H91" s="22">
        <v>588</v>
      </c>
      <c r="I91" s="22">
        <v>2515065.56</v>
      </c>
      <c r="J91" s="22">
        <v>1468</v>
      </c>
      <c r="K91" s="22">
        <v>5446500.9100000001</v>
      </c>
      <c r="L91" s="22">
        <f t="shared" si="15"/>
        <v>2378</v>
      </c>
      <c r="M91" s="22">
        <f t="shared" si="16"/>
        <v>18897129.439999998</v>
      </c>
      <c r="N91" s="22">
        <v>772</v>
      </c>
      <c r="O91" s="22">
        <v>9316566.5</v>
      </c>
      <c r="P91" s="22">
        <v>136</v>
      </c>
      <c r="Q91" s="22">
        <v>5905299.1399999997</v>
      </c>
      <c r="R91" s="22">
        <f t="shared" si="13"/>
        <v>908</v>
      </c>
      <c r="S91" s="22">
        <f t="shared" si="14"/>
        <v>15221865.640000001</v>
      </c>
      <c r="T91" s="22">
        <f t="shared" si="17"/>
        <v>3286</v>
      </c>
      <c r="U91" s="22">
        <f t="shared" si="18"/>
        <v>34118995.079999998</v>
      </c>
      <c r="V91" s="11"/>
    </row>
    <row r="92" spans="1:22" s="5" customFormat="1">
      <c r="A92" s="18">
        <v>85</v>
      </c>
      <c r="B92" s="31" t="s">
        <v>184</v>
      </c>
      <c r="C92" s="1" t="s">
        <v>185</v>
      </c>
      <c r="D92" s="23">
        <v>17</v>
      </c>
      <c r="E92" s="23">
        <v>795278.59</v>
      </c>
      <c r="F92" s="23">
        <v>409</v>
      </c>
      <c r="G92" s="23">
        <v>11918319.140000001</v>
      </c>
      <c r="H92" s="23">
        <v>139</v>
      </c>
      <c r="I92" s="23">
        <v>1794754.5</v>
      </c>
      <c r="J92" s="23">
        <v>449</v>
      </c>
      <c r="K92" s="23">
        <v>3123416.05</v>
      </c>
      <c r="L92" s="21">
        <f t="shared" si="15"/>
        <v>1014</v>
      </c>
      <c r="M92" s="21">
        <f t="shared" si="16"/>
        <v>17631768.280000001</v>
      </c>
      <c r="N92" s="23">
        <v>790</v>
      </c>
      <c r="O92" s="23">
        <v>14387890.76</v>
      </c>
      <c r="P92" s="23">
        <v>200</v>
      </c>
      <c r="Q92" s="23">
        <v>1936882.74</v>
      </c>
      <c r="R92" s="21">
        <f t="shared" si="13"/>
        <v>990</v>
      </c>
      <c r="S92" s="21">
        <f t="shared" si="14"/>
        <v>16324773.5</v>
      </c>
      <c r="T92" s="21">
        <f t="shared" si="17"/>
        <v>2004</v>
      </c>
      <c r="U92" s="21">
        <f t="shared" si="18"/>
        <v>33956541.780000001</v>
      </c>
      <c r="V92" s="11"/>
    </row>
    <row r="93" spans="1:22" s="5" customFormat="1">
      <c r="A93" s="15">
        <v>86</v>
      </c>
      <c r="B93" s="30" t="s">
        <v>221</v>
      </c>
      <c r="C93" s="17" t="s">
        <v>222</v>
      </c>
      <c r="D93" s="22">
        <v>74</v>
      </c>
      <c r="E93" s="22">
        <v>14228027.5</v>
      </c>
      <c r="F93" s="22">
        <v>2</v>
      </c>
      <c r="G93" s="22">
        <v>145689.38</v>
      </c>
      <c r="H93" s="22">
        <v>18</v>
      </c>
      <c r="I93" s="22">
        <v>499373.01</v>
      </c>
      <c r="J93" s="22">
        <v>77</v>
      </c>
      <c r="K93" s="22">
        <v>1163142.1599999999</v>
      </c>
      <c r="L93" s="22">
        <f t="shared" si="15"/>
        <v>171</v>
      </c>
      <c r="M93" s="22">
        <f t="shared" si="16"/>
        <v>16036232.050000001</v>
      </c>
      <c r="N93" s="22">
        <v>3</v>
      </c>
      <c r="O93" s="22">
        <v>1550000</v>
      </c>
      <c r="P93" s="22">
        <v>31</v>
      </c>
      <c r="Q93" s="22">
        <v>14560000</v>
      </c>
      <c r="R93" s="22">
        <f t="shared" si="13"/>
        <v>34</v>
      </c>
      <c r="S93" s="22">
        <f t="shared" si="14"/>
        <v>16110000</v>
      </c>
      <c r="T93" s="22">
        <f t="shared" si="17"/>
        <v>205</v>
      </c>
      <c r="U93" s="22">
        <f t="shared" si="18"/>
        <v>32146232.050000001</v>
      </c>
      <c r="V93" s="11"/>
    </row>
    <row r="94" spans="1:22" s="5" customFormat="1">
      <c r="A94" s="18">
        <v>87</v>
      </c>
      <c r="B94" s="31" t="s">
        <v>172</v>
      </c>
      <c r="C94" s="1" t="s">
        <v>173</v>
      </c>
      <c r="D94" s="23">
        <v>3</v>
      </c>
      <c r="E94" s="23">
        <v>3372951.66</v>
      </c>
      <c r="F94" s="23">
        <v>8</v>
      </c>
      <c r="G94" s="23">
        <v>3552236.27</v>
      </c>
      <c r="H94" s="23">
        <v>9</v>
      </c>
      <c r="I94" s="23">
        <v>50739.16</v>
      </c>
      <c r="J94" s="23">
        <v>51</v>
      </c>
      <c r="K94" s="23">
        <v>423383.39</v>
      </c>
      <c r="L94" s="21">
        <f t="shared" si="15"/>
        <v>71</v>
      </c>
      <c r="M94" s="21">
        <f t="shared" si="16"/>
        <v>7399310.4799999995</v>
      </c>
      <c r="N94" s="23">
        <v>7</v>
      </c>
      <c r="O94" s="23">
        <v>16553110</v>
      </c>
      <c r="P94" s="23">
        <v>6</v>
      </c>
      <c r="Q94" s="23">
        <v>6985400</v>
      </c>
      <c r="R94" s="21">
        <f t="shared" si="13"/>
        <v>13</v>
      </c>
      <c r="S94" s="21">
        <f t="shared" si="14"/>
        <v>23538510</v>
      </c>
      <c r="T94" s="21">
        <f t="shared" si="17"/>
        <v>84</v>
      </c>
      <c r="U94" s="21">
        <f t="shared" si="18"/>
        <v>30937820.48</v>
      </c>
      <c r="V94" s="11"/>
    </row>
    <row r="95" spans="1:22" s="5" customFormat="1">
      <c r="A95" s="15">
        <v>88</v>
      </c>
      <c r="B95" s="30" t="s">
        <v>168</v>
      </c>
      <c r="C95" s="17" t="s">
        <v>169</v>
      </c>
      <c r="D95" s="22">
        <v>4</v>
      </c>
      <c r="E95" s="22">
        <v>185170</v>
      </c>
      <c r="F95" s="22">
        <v>44</v>
      </c>
      <c r="G95" s="22">
        <v>8631480.6600000001</v>
      </c>
      <c r="H95" s="22">
        <v>68</v>
      </c>
      <c r="I95" s="22">
        <v>3068864.42</v>
      </c>
      <c r="J95" s="22">
        <v>162</v>
      </c>
      <c r="K95" s="22">
        <v>3741420.59</v>
      </c>
      <c r="L95" s="22">
        <f t="shared" si="15"/>
        <v>278</v>
      </c>
      <c r="M95" s="22">
        <f t="shared" si="16"/>
        <v>15626935.67</v>
      </c>
      <c r="N95" s="22">
        <v>72</v>
      </c>
      <c r="O95" s="22">
        <v>11969882.199999999</v>
      </c>
      <c r="P95" s="22">
        <v>17</v>
      </c>
      <c r="Q95" s="22">
        <v>2870000</v>
      </c>
      <c r="R95" s="22">
        <f t="shared" si="13"/>
        <v>89</v>
      </c>
      <c r="S95" s="22">
        <f t="shared" si="14"/>
        <v>14839882.199999999</v>
      </c>
      <c r="T95" s="22">
        <f t="shared" si="17"/>
        <v>367</v>
      </c>
      <c r="U95" s="22">
        <f t="shared" si="18"/>
        <v>30466817.869999997</v>
      </c>
      <c r="V95" s="11"/>
    </row>
    <row r="96" spans="1:22" s="5" customFormat="1">
      <c r="A96" s="18">
        <v>89</v>
      </c>
      <c r="B96" s="31" t="s">
        <v>188</v>
      </c>
      <c r="C96" s="1" t="s">
        <v>334</v>
      </c>
      <c r="D96" s="23">
        <v>64</v>
      </c>
      <c r="E96" s="23">
        <v>1221866.92</v>
      </c>
      <c r="F96" s="23">
        <v>278</v>
      </c>
      <c r="G96" s="23">
        <v>6474632.7400000002</v>
      </c>
      <c r="H96" s="23">
        <v>365</v>
      </c>
      <c r="I96" s="23">
        <v>2300972.27</v>
      </c>
      <c r="J96" s="23">
        <v>318</v>
      </c>
      <c r="K96" s="23">
        <v>4607223.21</v>
      </c>
      <c r="L96" s="21">
        <f t="shared" si="15"/>
        <v>1025</v>
      </c>
      <c r="M96" s="21">
        <f t="shared" si="16"/>
        <v>14604695.140000001</v>
      </c>
      <c r="N96" s="23">
        <v>494</v>
      </c>
      <c r="O96" s="23">
        <v>11209869.42</v>
      </c>
      <c r="P96" s="23">
        <v>177</v>
      </c>
      <c r="Q96" s="23">
        <v>3653357.54</v>
      </c>
      <c r="R96" s="21">
        <f t="shared" si="13"/>
        <v>671</v>
      </c>
      <c r="S96" s="21">
        <f t="shared" si="14"/>
        <v>14863226.960000001</v>
      </c>
      <c r="T96" s="21">
        <f t="shared" si="17"/>
        <v>1696</v>
      </c>
      <c r="U96" s="21">
        <f t="shared" si="18"/>
        <v>29467922.100000001</v>
      </c>
      <c r="V96" s="11"/>
    </row>
    <row r="97" spans="1:22" s="5" customFormat="1">
      <c r="A97" s="15">
        <v>90</v>
      </c>
      <c r="B97" s="16" t="s">
        <v>205</v>
      </c>
      <c r="C97" s="17" t="s">
        <v>206</v>
      </c>
      <c r="D97" s="22">
        <v>3</v>
      </c>
      <c r="E97" s="22">
        <v>192469.2</v>
      </c>
      <c r="F97" s="22">
        <v>184</v>
      </c>
      <c r="G97" s="22">
        <v>7424393.79</v>
      </c>
      <c r="H97" s="22">
        <v>130</v>
      </c>
      <c r="I97" s="22">
        <v>1233505.94</v>
      </c>
      <c r="J97" s="22">
        <v>394</v>
      </c>
      <c r="K97" s="22">
        <v>5784266.1299999999</v>
      </c>
      <c r="L97" s="22">
        <f t="shared" si="15"/>
        <v>711</v>
      </c>
      <c r="M97" s="22">
        <f t="shared" si="16"/>
        <v>14634635.059999999</v>
      </c>
      <c r="N97" s="22">
        <v>333</v>
      </c>
      <c r="O97" s="22">
        <v>12606836.74</v>
      </c>
      <c r="P97" s="22">
        <v>18</v>
      </c>
      <c r="Q97" s="22">
        <v>824715.55</v>
      </c>
      <c r="R97" s="22">
        <f t="shared" si="13"/>
        <v>351</v>
      </c>
      <c r="S97" s="22">
        <f t="shared" si="14"/>
        <v>13431552.290000001</v>
      </c>
      <c r="T97" s="22">
        <f t="shared" si="17"/>
        <v>1062</v>
      </c>
      <c r="U97" s="22">
        <f t="shared" si="18"/>
        <v>28066187.350000001</v>
      </c>
      <c r="V97" s="11"/>
    </row>
    <row r="98" spans="1:22" s="5" customFormat="1">
      <c r="A98" s="18">
        <v>91</v>
      </c>
      <c r="B98" s="31" t="s">
        <v>182</v>
      </c>
      <c r="C98" s="1" t="s">
        <v>183</v>
      </c>
      <c r="D98" s="23"/>
      <c r="E98" s="23"/>
      <c r="F98" s="23">
        <v>2</v>
      </c>
      <c r="G98" s="23">
        <v>100475.6</v>
      </c>
      <c r="H98" s="23">
        <v>87</v>
      </c>
      <c r="I98" s="23">
        <v>1177955.2</v>
      </c>
      <c r="J98" s="23">
        <v>161</v>
      </c>
      <c r="K98" s="23">
        <v>13197524.17</v>
      </c>
      <c r="L98" s="21">
        <f t="shared" si="15"/>
        <v>250</v>
      </c>
      <c r="M98" s="21">
        <f t="shared" si="16"/>
        <v>14475954.970000001</v>
      </c>
      <c r="N98" s="23">
        <v>11</v>
      </c>
      <c r="O98" s="23">
        <v>13015029.76</v>
      </c>
      <c r="P98" s="23">
        <v>4</v>
      </c>
      <c r="Q98" s="23">
        <v>15114.26</v>
      </c>
      <c r="R98" s="21">
        <f t="shared" si="13"/>
        <v>15</v>
      </c>
      <c r="S98" s="21">
        <f t="shared" si="14"/>
        <v>13030144.02</v>
      </c>
      <c r="T98" s="21">
        <f t="shared" si="17"/>
        <v>265</v>
      </c>
      <c r="U98" s="21">
        <f t="shared" si="18"/>
        <v>27506098.990000002</v>
      </c>
      <c r="V98" s="11"/>
    </row>
    <row r="99" spans="1:22" s="5" customFormat="1">
      <c r="A99" s="15">
        <v>92</v>
      </c>
      <c r="B99" s="30" t="s">
        <v>255</v>
      </c>
      <c r="C99" s="17" t="s">
        <v>256</v>
      </c>
      <c r="D99" s="22"/>
      <c r="E99" s="22"/>
      <c r="F99" s="22">
        <v>7</v>
      </c>
      <c r="G99" s="22">
        <v>69198.78</v>
      </c>
      <c r="H99" s="22">
        <v>138</v>
      </c>
      <c r="I99" s="22">
        <v>1275935.3799999999</v>
      </c>
      <c r="J99" s="22">
        <v>363</v>
      </c>
      <c r="K99" s="22">
        <v>3237926.82</v>
      </c>
      <c r="L99" s="22">
        <f t="shared" si="15"/>
        <v>508</v>
      </c>
      <c r="M99" s="22">
        <f t="shared" si="16"/>
        <v>4583060.9799999995</v>
      </c>
      <c r="N99" s="22">
        <v>967</v>
      </c>
      <c r="O99" s="22">
        <v>12143689.460000001</v>
      </c>
      <c r="P99" s="22">
        <v>92</v>
      </c>
      <c r="Q99" s="22">
        <v>10113614.810000001</v>
      </c>
      <c r="R99" s="22">
        <f t="shared" si="13"/>
        <v>1059</v>
      </c>
      <c r="S99" s="22">
        <f t="shared" si="14"/>
        <v>22257304.270000003</v>
      </c>
      <c r="T99" s="22">
        <f t="shared" si="17"/>
        <v>1567</v>
      </c>
      <c r="U99" s="22">
        <f t="shared" si="18"/>
        <v>26840365.250000004</v>
      </c>
      <c r="V99" s="11"/>
    </row>
    <row r="100" spans="1:22" s="5" customFormat="1">
      <c r="A100" s="18">
        <v>93</v>
      </c>
      <c r="B100" s="31" t="s">
        <v>195</v>
      </c>
      <c r="C100" s="1" t="s">
        <v>196</v>
      </c>
      <c r="D100" s="23"/>
      <c r="E100" s="23"/>
      <c r="F100" s="23"/>
      <c r="G100" s="23"/>
      <c r="H100" s="23">
        <v>56</v>
      </c>
      <c r="I100" s="23">
        <v>9166668.4199999999</v>
      </c>
      <c r="J100" s="23">
        <v>56</v>
      </c>
      <c r="K100" s="23">
        <v>8854197.8499999996</v>
      </c>
      <c r="L100" s="21">
        <f t="shared" si="15"/>
        <v>112</v>
      </c>
      <c r="M100" s="21">
        <f t="shared" si="16"/>
        <v>18020866.27</v>
      </c>
      <c r="N100" s="23">
        <v>10</v>
      </c>
      <c r="O100" s="23">
        <v>3372823.79</v>
      </c>
      <c r="P100" s="23">
        <v>8</v>
      </c>
      <c r="Q100" s="23">
        <v>3750000</v>
      </c>
      <c r="R100" s="21">
        <f t="shared" si="13"/>
        <v>18</v>
      </c>
      <c r="S100" s="21">
        <f t="shared" si="14"/>
        <v>7122823.79</v>
      </c>
      <c r="T100" s="21">
        <f t="shared" si="17"/>
        <v>130</v>
      </c>
      <c r="U100" s="21">
        <f t="shared" si="18"/>
        <v>25143690.059999999</v>
      </c>
      <c r="V100" s="11"/>
    </row>
    <row r="101" spans="1:22" s="5" customFormat="1">
      <c r="A101" s="15">
        <v>94</v>
      </c>
      <c r="B101" s="30" t="s">
        <v>193</v>
      </c>
      <c r="C101" s="17" t="s">
        <v>194</v>
      </c>
      <c r="D101" s="22">
        <v>2</v>
      </c>
      <c r="E101" s="22">
        <v>62094.2</v>
      </c>
      <c r="F101" s="22">
        <v>154</v>
      </c>
      <c r="G101" s="22">
        <v>8857056.1799999997</v>
      </c>
      <c r="H101" s="22">
        <v>74</v>
      </c>
      <c r="I101" s="22">
        <v>1501752.94</v>
      </c>
      <c r="J101" s="22">
        <v>206</v>
      </c>
      <c r="K101" s="22">
        <v>1583381.88</v>
      </c>
      <c r="L101" s="22">
        <f t="shared" si="15"/>
        <v>436</v>
      </c>
      <c r="M101" s="22">
        <f t="shared" si="16"/>
        <v>12004285.199999999</v>
      </c>
      <c r="N101" s="22">
        <v>409</v>
      </c>
      <c r="O101" s="22">
        <v>10405869.01</v>
      </c>
      <c r="P101" s="22">
        <v>61</v>
      </c>
      <c r="Q101" s="22">
        <v>1516286.81</v>
      </c>
      <c r="R101" s="22">
        <f t="shared" si="13"/>
        <v>470</v>
      </c>
      <c r="S101" s="22">
        <f t="shared" si="14"/>
        <v>11922155.82</v>
      </c>
      <c r="T101" s="22">
        <f t="shared" si="17"/>
        <v>906</v>
      </c>
      <c r="U101" s="22">
        <f t="shared" si="18"/>
        <v>23926441.02</v>
      </c>
      <c r="V101" s="11"/>
    </row>
    <row r="102" spans="1:22" s="5" customFormat="1">
      <c r="A102" s="18">
        <v>95</v>
      </c>
      <c r="B102" s="31" t="s">
        <v>201</v>
      </c>
      <c r="C102" s="1" t="s">
        <v>202</v>
      </c>
      <c r="D102" s="23">
        <v>22</v>
      </c>
      <c r="E102" s="23">
        <v>260918.59</v>
      </c>
      <c r="F102" s="23">
        <v>85</v>
      </c>
      <c r="G102" s="23">
        <v>2360770.83</v>
      </c>
      <c r="H102" s="23">
        <v>404</v>
      </c>
      <c r="I102" s="23">
        <v>3262849.41</v>
      </c>
      <c r="J102" s="23">
        <v>589</v>
      </c>
      <c r="K102" s="23">
        <v>4789085.88</v>
      </c>
      <c r="L102" s="21">
        <f t="shared" si="15"/>
        <v>1100</v>
      </c>
      <c r="M102" s="21">
        <f t="shared" si="16"/>
        <v>10673624.710000001</v>
      </c>
      <c r="N102" s="23">
        <v>613</v>
      </c>
      <c r="O102" s="23">
        <v>6423692.8099999996</v>
      </c>
      <c r="P102" s="23">
        <v>168</v>
      </c>
      <c r="Q102" s="23">
        <v>2711596.16</v>
      </c>
      <c r="R102" s="21">
        <f t="shared" si="13"/>
        <v>781</v>
      </c>
      <c r="S102" s="21">
        <f t="shared" si="14"/>
        <v>9135288.9699999988</v>
      </c>
      <c r="T102" s="21">
        <f t="shared" si="17"/>
        <v>1881</v>
      </c>
      <c r="U102" s="21">
        <f t="shared" si="18"/>
        <v>19808913.68</v>
      </c>
      <c r="V102" s="11"/>
    </row>
    <row r="103" spans="1:22" s="5" customFormat="1">
      <c r="A103" s="15">
        <v>96</v>
      </c>
      <c r="B103" s="30" t="s">
        <v>236</v>
      </c>
      <c r="C103" s="17" t="s">
        <v>237</v>
      </c>
      <c r="D103" s="22"/>
      <c r="E103" s="22"/>
      <c r="F103" s="22">
        <v>1</v>
      </c>
      <c r="G103" s="22">
        <v>1467.6</v>
      </c>
      <c r="H103" s="22">
        <v>173</v>
      </c>
      <c r="I103" s="22">
        <v>802705.23</v>
      </c>
      <c r="J103" s="22">
        <v>438</v>
      </c>
      <c r="K103" s="22">
        <v>3239495.85</v>
      </c>
      <c r="L103" s="22">
        <f t="shared" si="15"/>
        <v>612</v>
      </c>
      <c r="M103" s="22">
        <f t="shared" si="16"/>
        <v>4043668.68</v>
      </c>
      <c r="N103" s="22">
        <v>451</v>
      </c>
      <c r="O103" s="22">
        <v>8576869.2300000004</v>
      </c>
      <c r="P103" s="22">
        <v>72</v>
      </c>
      <c r="Q103" s="22">
        <v>6126102.7000000002</v>
      </c>
      <c r="R103" s="22">
        <f t="shared" si="13"/>
        <v>523</v>
      </c>
      <c r="S103" s="22">
        <f t="shared" si="14"/>
        <v>14702971.93</v>
      </c>
      <c r="T103" s="22">
        <f t="shared" si="17"/>
        <v>1135</v>
      </c>
      <c r="U103" s="22">
        <f t="shared" si="18"/>
        <v>18746640.609999999</v>
      </c>
      <c r="V103" s="11"/>
    </row>
    <row r="104" spans="1:22" s="5" customFormat="1">
      <c r="A104" s="18">
        <v>97</v>
      </c>
      <c r="B104" s="31" t="s">
        <v>209</v>
      </c>
      <c r="C104" s="1" t="s">
        <v>210</v>
      </c>
      <c r="D104" s="23"/>
      <c r="E104" s="23"/>
      <c r="F104" s="23">
        <v>8</v>
      </c>
      <c r="G104" s="23">
        <v>995599.4</v>
      </c>
      <c r="H104" s="23">
        <v>3</v>
      </c>
      <c r="I104" s="23">
        <v>10089889.279999999</v>
      </c>
      <c r="J104" s="23">
        <v>42</v>
      </c>
      <c r="K104" s="23">
        <v>2493980.5299999998</v>
      </c>
      <c r="L104" s="21">
        <f t="shared" si="15"/>
        <v>53</v>
      </c>
      <c r="M104" s="21">
        <f t="shared" si="16"/>
        <v>13579469.209999999</v>
      </c>
      <c r="N104" s="23"/>
      <c r="O104" s="23"/>
      <c r="P104" s="23">
        <v>1</v>
      </c>
      <c r="Q104" s="23">
        <v>5000000</v>
      </c>
      <c r="R104" s="21">
        <f t="shared" si="13"/>
        <v>1</v>
      </c>
      <c r="S104" s="21">
        <f t="shared" si="14"/>
        <v>5000000</v>
      </c>
      <c r="T104" s="21">
        <f t="shared" si="17"/>
        <v>54</v>
      </c>
      <c r="U104" s="21">
        <f t="shared" si="18"/>
        <v>18579469.210000001</v>
      </c>
      <c r="V104" s="11"/>
    </row>
    <row r="105" spans="1:22" s="5" customFormat="1">
      <c r="A105" s="15">
        <v>98</v>
      </c>
      <c r="B105" s="16" t="s">
        <v>229</v>
      </c>
      <c r="C105" s="17" t="s">
        <v>346</v>
      </c>
      <c r="D105" s="22">
        <v>39</v>
      </c>
      <c r="E105" s="22">
        <v>279658.95</v>
      </c>
      <c r="F105" s="22">
        <v>289</v>
      </c>
      <c r="G105" s="22">
        <v>6779148.2000000002</v>
      </c>
      <c r="H105" s="22">
        <v>57</v>
      </c>
      <c r="I105" s="22">
        <v>398383.64</v>
      </c>
      <c r="J105" s="22">
        <v>82</v>
      </c>
      <c r="K105" s="22">
        <v>1589616.99</v>
      </c>
      <c r="L105" s="22">
        <f t="shared" si="15"/>
        <v>467</v>
      </c>
      <c r="M105" s="22">
        <f t="shared" si="16"/>
        <v>9046807.7799999993</v>
      </c>
      <c r="N105" s="22">
        <v>318</v>
      </c>
      <c r="O105" s="22">
        <v>8454123.5500000007</v>
      </c>
      <c r="P105" s="22">
        <v>96</v>
      </c>
      <c r="Q105" s="22">
        <v>774486.13</v>
      </c>
      <c r="R105" s="22">
        <f t="shared" si="13"/>
        <v>414</v>
      </c>
      <c r="S105" s="22">
        <f t="shared" si="14"/>
        <v>9228609.6800000016</v>
      </c>
      <c r="T105" s="22">
        <f t="shared" si="17"/>
        <v>881</v>
      </c>
      <c r="U105" s="22">
        <f t="shared" si="18"/>
        <v>18275417.460000001</v>
      </c>
      <c r="V105" s="11"/>
    </row>
    <row r="106" spans="1:22" s="5" customFormat="1">
      <c r="A106" s="18">
        <v>99</v>
      </c>
      <c r="B106" s="31" t="s">
        <v>199</v>
      </c>
      <c r="C106" s="1" t="s">
        <v>200</v>
      </c>
      <c r="D106" s="23">
        <v>2</v>
      </c>
      <c r="E106" s="23">
        <v>28324.46</v>
      </c>
      <c r="F106" s="23">
        <v>33</v>
      </c>
      <c r="G106" s="23">
        <v>1329473.67</v>
      </c>
      <c r="H106" s="23">
        <v>296</v>
      </c>
      <c r="I106" s="23">
        <v>1006363.81</v>
      </c>
      <c r="J106" s="23">
        <v>827</v>
      </c>
      <c r="K106" s="23">
        <v>4484419.5599999996</v>
      </c>
      <c r="L106" s="21">
        <f t="shared" si="15"/>
        <v>1158</v>
      </c>
      <c r="M106" s="21">
        <f t="shared" si="16"/>
        <v>6848581.5</v>
      </c>
      <c r="N106" s="23">
        <v>837</v>
      </c>
      <c r="O106" s="23">
        <v>6072804.2400000002</v>
      </c>
      <c r="P106" s="23">
        <v>47</v>
      </c>
      <c r="Q106" s="23">
        <v>1240488.6000000001</v>
      </c>
      <c r="R106" s="21">
        <f t="shared" si="13"/>
        <v>884</v>
      </c>
      <c r="S106" s="21">
        <f t="shared" si="14"/>
        <v>7313292.8399999999</v>
      </c>
      <c r="T106" s="21">
        <f t="shared" si="17"/>
        <v>2042</v>
      </c>
      <c r="U106" s="21">
        <f t="shared" si="18"/>
        <v>14161874.34</v>
      </c>
      <c r="V106" s="11"/>
    </row>
    <row r="107" spans="1:22" s="5" customFormat="1">
      <c r="A107" s="15">
        <v>100</v>
      </c>
      <c r="B107" s="30" t="s">
        <v>215</v>
      </c>
      <c r="C107" s="17" t="s">
        <v>216</v>
      </c>
      <c r="D107" s="22"/>
      <c r="E107" s="22"/>
      <c r="F107" s="22">
        <v>41</v>
      </c>
      <c r="G107" s="22">
        <v>1686328.86</v>
      </c>
      <c r="H107" s="22">
        <v>11</v>
      </c>
      <c r="I107" s="22">
        <v>252084.41</v>
      </c>
      <c r="J107" s="22">
        <v>70</v>
      </c>
      <c r="K107" s="22">
        <v>4923353.76</v>
      </c>
      <c r="L107" s="22">
        <f t="shared" si="15"/>
        <v>122</v>
      </c>
      <c r="M107" s="22">
        <f t="shared" si="16"/>
        <v>6861767.0299999993</v>
      </c>
      <c r="N107" s="22">
        <v>17</v>
      </c>
      <c r="O107" s="22">
        <v>6317998.8099999996</v>
      </c>
      <c r="P107" s="22">
        <v>2</v>
      </c>
      <c r="Q107" s="22">
        <v>34535.599999999999</v>
      </c>
      <c r="R107" s="22">
        <f t="shared" si="13"/>
        <v>19</v>
      </c>
      <c r="S107" s="22">
        <f t="shared" si="14"/>
        <v>6352534.4099999992</v>
      </c>
      <c r="T107" s="22">
        <f t="shared" si="17"/>
        <v>141</v>
      </c>
      <c r="U107" s="22">
        <f t="shared" si="18"/>
        <v>13214301.439999998</v>
      </c>
      <c r="V107" s="11"/>
    </row>
    <row r="108" spans="1:22" s="5" customFormat="1">
      <c r="A108" s="18">
        <v>101</v>
      </c>
      <c r="B108" s="31" t="s">
        <v>232</v>
      </c>
      <c r="C108" s="1" t="s">
        <v>233</v>
      </c>
      <c r="D108" s="23"/>
      <c r="E108" s="23"/>
      <c r="F108" s="23">
        <v>2</v>
      </c>
      <c r="G108" s="23">
        <v>104273</v>
      </c>
      <c r="H108" s="23">
        <v>364</v>
      </c>
      <c r="I108" s="23">
        <v>2662177.63</v>
      </c>
      <c r="J108" s="23">
        <v>636</v>
      </c>
      <c r="K108" s="23">
        <v>5858185.5199999996</v>
      </c>
      <c r="L108" s="21">
        <f t="shared" ref="L108:L111" si="19">D108+F108+H108+J108</f>
        <v>1002</v>
      </c>
      <c r="M108" s="21">
        <f t="shared" ref="M108:M111" si="20">E108+G108+I108+K108</f>
        <v>8624636.1499999985</v>
      </c>
      <c r="N108" s="23">
        <v>956</v>
      </c>
      <c r="O108" s="23">
        <v>3397007.28</v>
      </c>
      <c r="P108" s="23">
        <v>3</v>
      </c>
      <c r="Q108" s="23">
        <v>28234.06</v>
      </c>
      <c r="R108" s="21">
        <f t="shared" ref="R108:R111" si="21">N108+P108</f>
        <v>959</v>
      </c>
      <c r="S108" s="21">
        <f t="shared" ref="S108:S111" si="22">O108+Q108</f>
        <v>3425241.34</v>
      </c>
      <c r="T108" s="21">
        <f t="shared" ref="T108:T111" si="23">L108+R108</f>
        <v>1961</v>
      </c>
      <c r="U108" s="21">
        <f t="shared" ref="U108:U111" si="24">M108+S108</f>
        <v>12049877.489999998</v>
      </c>
      <c r="V108" s="11"/>
    </row>
    <row r="109" spans="1:22" s="5" customFormat="1">
      <c r="A109" s="15">
        <v>102</v>
      </c>
      <c r="B109" s="30" t="s">
        <v>213</v>
      </c>
      <c r="C109" s="17" t="s">
        <v>214</v>
      </c>
      <c r="D109" s="22"/>
      <c r="E109" s="22"/>
      <c r="F109" s="22"/>
      <c r="G109" s="22"/>
      <c r="H109" s="22">
        <v>1140</v>
      </c>
      <c r="I109" s="22">
        <v>492562.59</v>
      </c>
      <c r="J109" s="22">
        <v>840</v>
      </c>
      <c r="K109" s="22">
        <v>516298.7</v>
      </c>
      <c r="L109" s="22">
        <f t="shared" si="19"/>
        <v>1980</v>
      </c>
      <c r="M109" s="22">
        <f t="shared" si="20"/>
        <v>1008861.29</v>
      </c>
      <c r="N109" s="22">
        <v>41</v>
      </c>
      <c r="O109" s="22">
        <v>5507186.2699999996</v>
      </c>
      <c r="P109" s="22">
        <v>25</v>
      </c>
      <c r="Q109" s="22">
        <v>5505915.5</v>
      </c>
      <c r="R109" s="22">
        <f t="shared" si="21"/>
        <v>66</v>
      </c>
      <c r="S109" s="22">
        <f t="shared" si="22"/>
        <v>11013101.77</v>
      </c>
      <c r="T109" s="22">
        <f t="shared" si="23"/>
        <v>2046</v>
      </c>
      <c r="U109" s="22">
        <f t="shared" si="24"/>
        <v>12021963.059999999</v>
      </c>
      <c r="V109" s="11"/>
    </row>
    <row r="110" spans="1:22" s="5" customFormat="1">
      <c r="A110" s="18">
        <v>103</v>
      </c>
      <c r="B110" s="31" t="s">
        <v>230</v>
      </c>
      <c r="C110" s="1" t="s">
        <v>231</v>
      </c>
      <c r="D110" s="23">
        <v>3</v>
      </c>
      <c r="E110" s="23">
        <v>70066.25</v>
      </c>
      <c r="F110" s="23">
        <v>61</v>
      </c>
      <c r="G110" s="23">
        <v>1082324.1100000001</v>
      </c>
      <c r="H110" s="23">
        <v>164</v>
      </c>
      <c r="I110" s="23">
        <v>2137872.86</v>
      </c>
      <c r="J110" s="23">
        <v>413</v>
      </c>
      <c r="K110" s="23">
        <v>3573480.41</v>
      </c>
      <c r="L110" s="21">
        <f t="shared" si="19"/>
        <v>641</v>
      </c>
      <c r="M110" s="21">
        <f t="shared" si="20"/>
        <v>6863743.6299999999</v>
      </c>
      <c r="N110" s="23">
        <v>265</v>
      </c>
      <c r="O110" s="23">
        <v>3800256.6</v>
      </c>
      <c r="P110" s="23">
        <v>81</v>
      </c>
      <c r="Q110" s="23">
        <v>1354989.87</v>
      </c>
      <c r="R110" s="21">
        <f t="shared" si="21"/>
        <v>346</v>
      </c>
      <c r="S110" s="21">
        <f t="shared" si="22"/>
        <v>5155246.4700000007</v>
      </c>
      <c r="T110" s="21">
        <f t="shared" si="23"/>
        <v>987</v>
      </c>
      <c r="U110" s="21">
        <f t="shared" si="24"/>
        <v>12018990.100000001</v>
      </c>
      <c r="V110" s="11"/>
    </row>
    <row r="111" spans="1:22" s="5" customFormat="1">
      <c r="A111" s="15">
        <v>104</v>
      </c>
      <c r="B111" s="30" t="s">
        <v>227</v>
      </c>
      <c r="C111" s="17" t="s">
        <v>228</v>
      </c>
      <c r="D111" s="22">
        <v>24</v>
      </c>
      <c r="E111" s="22">
        <v>478360.09</v>
      </c>
      <c r="F111" s="22">
        <v>32</v>
      </c>
      <c r="G111" s="22">
        <v>492080.12</v>
      </c>
      <c r="H111" s="22">
        <v>318</v>
      </c>
      <c r="I111" s="22">
        <v>1262643.42</v>
      </c>
      <c r="J111" s="22">
        <v>778</v>
      </c>
      <c r="K111" s="22">
        <v>4093964.52</v>
      </c>
      <c r="L111" s="22">
        <f t="shared" si="19"/>
        <v>1152</v>
      </c>
      <c r="M111" s="22">
        <f t="shared" si="20"/>
        <v>6327048.1500000004</v>
      </c>
      <c r="N111" s="22">
        <v>721</v>
      </c>
      <c r="O111" s="22">
        <v>3973807.88</v>
      </c>
      <c r="P111" s="22">
        <v>122</v>
      </c>
      <c r="Q111" s="22">
        <v>1141753.08</v>
      </c>
      <c r="R111" s="22">
        <f t="shared" si="21"/>
        <v>843</v>
      </c>
      <c r="S111" s="22">
        <f t="shared" si="22"/>
        <v>5115560.96</v>
      </c>
      <c r="T111" s="22">
        <f t="shared" si="23"/>
        <v>1995</v>
      </c>
      <c r="U111" s="22">
        <f t="shared" si="24"/>
        <v>11442609.109999999</v>
      </c>
      <c r="V111" s="11"/>
    </row>
    <row r="112" spans="1:22" s="5" customFormat="1">
      <c r="A112" s="18">
        <v>105</v>
      </c>
      <c r="B112" s="31" t="s">
        <v>317</v>
      </c>
      <c r="C112" s="1" t="s">
        <v>318</v>
      </c>
      <c r="D112" s="23">
        <v>1</v>
      </c>
      <c r="E112" s="23">
        <v>1109970.1399999999</v>
      </c>
      <c r="F112" s="23">
        <v>37</v>
      </c>
      <c r="G112" s="23">
        <v>4257535.6100000003</v>
      </c>
      <c r="H112" s="23"/>
      <c r="I112" s="23"/>
      <c r="J112" s="23">
        <v>7</v>
      </c>
      <c r="K112" s="23">
        <v>40097.800000000003</v>
      </c>
      <c r="L112" s="21">
        <f t="shared" si="15"/>
        <v>45</v>
      </c>
      <c r="M112" s="21">
        <f t="shared" si="16"/>
        <v>5407603.5499999998</v>
      </c>
      <c r="N112" s="23">
        <v>6</v>
      </c>
      <c r="O112" s="23">
        <v>4296852.8</v>
      </c>
      <c r="P112" s="23">
        <v>3</v>
      </c>
      <c r="Q112" s="23">
        <v>1120000</v>
      </c>
      <c r="R112" s="21">
        <f t="shared" si="13"/>
        <v>9</v>
      </c>
      <c r="S112" s="21">
        <f t="shared" si="14"/>
        <v>5416852.7999999998</v>
      </c>
      <c r="T112" s="21">
        <f t="shared" si="17"/>
        <v>54</v>
      </c>
      <c r="U112" s="21">
        <f t="shared" si="18"/>
        <v>10824456.35</v>
      </c>
      <c r="V112" s="11"/>
    </row>
    <row r="113" spans="1:22" s="5" customFormat="1">
      <c r="A113" s="15">
        <v>106</v>
      </c>
      <c r="B113" s="30" t="s">
        <v>257</v>
      </c>
      <c r="C113" s="17" t="s">
        <v>335</v>
      </c>
      <c r="D113" s="22">
        <v>3</v>
      </c>
      <c r="E113" s="22">
        <v>33657.199999999997</v>
      </c>
      <c r="F113" s="22">
        <v>40</v>
      </c>
      <c r="G113" s="22">
        <v>1389743.94</v>
      </c>
      <c r="H113" s="22">
        <v>282</v>
      </c>
      <c r="I113" s="22">
        <v>3195654.73</v>
      </c>
      <c r="J113" s="22">
        <v>103</v>
      </c>
      <c r="K113" s="22">
        <v>687956.3</v>
      </c>
      <c r="L113" s="22">
        <f t="shared" si="15"/>
        <v>428</v>
      </c>
      <c r="M113" s="22">
        <f t="shared" si="16"/>
        <v>5307012.17</v>
      </c>
      <c r="N113" s="22">
        <v>86</v>
      </c>
      <c r="O113" s="22">
        <v>2018831.43</v>
      </c>
      <c r="P113" s="22">
        <v>55</v>
      </c>
      <c r="Q113" s="22">
        <v>3171193.69</v>
      </c>
      <c r="R113" s="22">
        <f t="shared" si="13"/>
        <v>141</v>
      </c>
      <c r="S113" s="22">
        <f t="shared" si="14"/>
        <v>5190025.12</v>
      </c>
      <c r="T113" s="22">
        <f t="shared" si="17"/>
        <v>569</v>
      </c>
      <c r="U113" s="22">
        <f t="shared" si="18"/>
        <v>10497037.289999999</v>
      </c>
      <c r="V113" s="11"/>
    </row>
    <row r="114" spans="1:22" s="5" customFormat="1">
      <c r="A114" s="18">
        <v>107</v>
      </c>
      <c r="B114" s="31" t="s">
        <v>260</v>
      </c>
      <c r="C114" s="1" t="s">
        <v>261</v>
      </c>
      <c r="D114" s="23">
        <v>4</v>
      </c>
      <c r="E114" s="23">
        <v>195418.8</v>
      </c>
      <c r="F114" s="23">
        <v>42</v>
      </c>
      <c r="G114" s="23">
        <v>2082013.82</v>
      </c>
      <c r="H114" s="23">
        <v>43</v>
      </c>
      <c r="I114" s="23">
        <v>980950.09</v>
      </c>
      <c r="J114" s="23">
        <v>38</v>
      </c>
      <c r="K114" s="23">
        <v>1775486.01</v>
      </c>
      <c r="L114" s="21">
        <f t="shared" si="15"/>
        <v>127</v>
      </c>
      <c r="M114" s="21">
        <f t="shared" si="16"/>
        <v>5033868.72</v>
      </c>
      <c r="N114" s="23">
        <v>68</v>
      </c>
      <c r="O114" s="23">
        <v>3874821.98</v>
      </c>
      <c r="P114" s="23">
        <v>46</v>
      </c>
      <c r="Q114" s="23">
        <v>1213381.31</v>
      </c>
      <c r="R114" s="21">
        <f t="shared" si="13"/>
        <v>114</v>
      </c>
      <c r="S114" s="21">
        <f t="shared" si="14"/>
        <v>5088203.29</v>
      </c>
      <c r="T114" s="21">
        <f t="shared" si="17"/>
        <v>241</v>
      </c>
      <c r="U114" s="21">
        <f t="shared" si="18"/>
        <v>10122072.01</v>
      </c>
      <c r="V114" s="11"/>
    </row>
    <row r="115" spans="1:22" s="5" customFormat="1">
      <c r="A115" s="15">
        <v>108</v>
      </c>
      <c r="B115" s="30" t="s">
        <v>258</v>
      </c>
      <c r="C115" s="17" t="s">
        <v>259</v>
      </c>
      <c r="D115" s="22"/>
      <c r="E115" s="22"/>
      <c r="F115" s="22">
        <v>1</v>
      </c>
      <c r="G115" s="22">
        <v>4900000</v>
      </c>
      <c r="H115" s="22">
        <v>4</v>
      </c>
      <c r="I115" s="22">
        <v>49855.21</v>
      </c>
      <c r="J115" s="22">
        <v>8</v>
      </c>
      <c r="K115" s="22">
        <v>30458.81</v>
      </c>
      <c r="L115" s="22">
        <f t="shared" si="15"/>
        <v>13</v>
      </c>
      <c r="M115" s="22">
        <f t="shared" si="16"/>
        <v>4980314.0199999996</v>
      </c>
      <c r="N115" s="22">
        <v>1</v>
      </c>
      <c r="O115" s="22">
        <v>4900000</v>
      </c>
      <c r="P115" s="22"/>
      <c r="Q115" s="22"/>
      <c r="R115" s="22">
        <f t="shared" si="13"/>
        <v>1</v>
      </c>
      <c r="S115" s="22">
        <f t="shared" si="14"/>
        <v>4900000</v>
      </c>
      <c r="T115" s="22">
        <f t="shared" si="17"/>
        <v>14</v>
      </c>
      <c r="U115" s="22">
        <f t="shared" si="18"/>
        <v>9880314.0199999996</v>
      </c>
      <c r="V115" s="11"/>
    </row>
    <row r="116" spans="1:22" s="5" customFormat="1">
      <c r="A116" s="18">
        <v>109</v>
      </c>
      <c r="B116" s="31" t="s">
        <v>247</v>
      </c>
      <c r="C116" s="1" t="s">
        <v>248</v>
      </c>
      <c r="D116" s="23">
        <v>23</v>
      </c>
      <c r="E116" s="23">
        <v>557402.79</v>
      </c>
      <c r="F116" s="23">
        <v>57</v>
      </c>
      <c r="G116" s="23">
        <v>1488705.9</v>
      </c>
      <c r="H116" s="23">
        <v>244</v>
      </c>
      <c r="I116" s="23">
        <v>1299383.7</v>
      </c>
      <c r="J116" s="23">
        <v>428</v>
      </c>
      <c r="K116" s="23">
        <v>2645186.92</v>
      </c>
      <c r="L116" s="21">
        <f t="shared" si="15"/>
        <v>752</v>
      </c>
      <c r="M116" s="21">
        <f t="shared" si="16"/>
        <v>5990679.3099999996</v>
      </c>
      <c r="N116" s="23">
        <v>206</v>
      </c>
      <c r="O116" s="23">
        <v>2848657.11</v>
      </c>
      <c r="P116" s="23">
        <v>39</v>
      </c>
      <c r="Q116" s="23">
        <v>792238.31</v>
      </c>
      <c r="R116" s="21">
        <f t="shared" si="13"/>
        <v>245</v>
      </c>
      <c r="S116" s="21">
        <f t="shared" si="14"/>
        <v>3640895.42</v>
      </c>
      <c r="T116" s="21">
        <f t="shared" si="17"/>
        <v>997</v>
      </c>
      <c r="U116" s="21">
        <f t="shared" si="18"/>
        <v>9631574.7300000004</v>
      </c>
      <c r="V116" s="11"/>
    </row>
    <row r="117" spans="1:22" s="5" customFormat="1">
      <c r="A117" s="15">
        <v>110</v>
      </c>
      <c r="B117" s="16" t="s">
        <v>225</v>
      </c>
      <c r="C117" s="17" t="s">
        <v>226</v>
      </c>
      <c r="D117" s="22">
        <v>24</v>
      </c>
      <c r="E117" s="22">
        <v>936340.27</v>
      </c>
      <c r="F117" s="22">
        <v>34</v>
      </c>
      <c r="G117" s="22">
        <v>841605.43</v>
      </c>
      <c r="H117" s="22">
        <v>119</v>
      </c>
      <c r="I117" s="22">
        <v>1055490.17</v>
      </c>
      <c r="J117" s="22">
        <v>542</v>
      </c>
      <c r="K117" s="22">
        <v>1604308.27</v>
      </c>
      <c r="L117" s="22">
        <f t="shared" si="15"/>
        <v>719</v>
      </c>
      <c r="M117" s="22">
        <f t="shared" si="16"/>
        <v>4437744.1400000006</v>
      </c>
      <c r="N117" s="22">
        <v>330</v>
      </c>
      <c r="O117" s="22">
        <v>2185319.96</v>
      </c>
      <c r="P117" s="22">
        <v>37</v>
      </c>
      <c r="Q117" s="22">
        <v>1767319.86</v>
      </c>
      <c r="R117" s="22">
        <f t="shared" si="13"/>
        <v>367</v>
      </c>
      <c r="S117" s="22">
        <f t="shared" si="14"/>
        <v>3952639.8200000003</v>
      </c>
      <c r="T117" s="22">
        <f t="shared" si="17"/>
        <v>1086</v>
      </c>
      <c r="U117" s="22">
        <f t="shared" si="18"/>
        <v>8390383.9600000009</v>
      </c>
      <c r="V117" s="11"/>
    </row>
    <row r="118" spans="1:22" s="5" customFormat="1">
      <c r="A118" s="18">
        <v>111</v>
      </c>
      <c r="B118" s="31" t="s">
        <v>242</v>
      </c>
      <c r="C118" s="1" t="s">
        <v>243</v>
      </c>
      <c r="D118" s="23">
        <v>78</v>
      </c>
      <c r="E118" s="23">
        <v>405052.18</v>
      </c>
      <c r="F118" s="23">
        <v>33</v>
      </c>
      <c r="G118" s="23">
        <v>498596.17</v>
      </c>
      <c r="H118" s="23">
        <v>252</v>
      </c>
      <c r="I118" s="23">
        <v>3163163.6</v>
      </c>
      <c r="J118" s="23">
        <v>291</v>
      </c>
      <c r="K118" s="23">
        <v>1057946.3799999999</v>
      </c>
      <c r="L118" s="21">
        <f t="shared" si="15"/>
        <v>654</v>
      </c>
      <c r="M118" s="21">
        <f t="shared" si="16"/>
        <v>5124758.33</v>
      </c>
      <c r="N118" s="23">
        <v>57</v>
      </c>
      <c r="O118" s="23">
        <v>408471.23</v>
      </c>
      <c r="P118" s="23">
        <v>36</v>
      </c>
      <c r="Q118" s="23">
        <v>2406775.89</v>
      </c>
      <c r="R118" s="21">
        <f t="shared" si="13"/>
        <v>93</v>
      </c>
      <c r="S118" s="21">
        <f t="shared" si="14"/>
        <v>2815247.12</v>
      </c>
      <c r="T118" s="21">
        <f t="shared" si="17"/>
        <v>747</v>
      </c>
      <c r="U118" s="21">
        <f t="shared" si="18"/>
        <v>7940005.4500000002</v>
      </c>
      <c r="V118" s="11"/>
    </row>
    <row r="119" spans="1:22" s="5" customFormat="1">
      <c r="A119" s="15">
        <v>112</v>
      </c>
      <c r="B119" s="30" t="s">
        <v>249</v>
      </c>
      <c r="C119" s="17" t="s">
        <v>250</v>
      </c>
      <c r="D119" s="22">
        <v>4</v>
      </c>
      <c r="E119" s="22">
        <v>79932.09</v>
      </c>
      <c r="F119" s="22">
        <v>81</v>
      </c>
      <c r="G119" s="22">
        <v>2271514.2000000002</v>
      </c>
      <c r="H119" s="22">
        <v>83</v>
      </c>
      <c r="I119" s="22">
        <v>884984</v>
      </c>
      <c r="J119" s="22">
        <v>133</v>
      </c>
      <c r="K119" s="22">
        <v>693658.89</v>
      </c>
      <c r="L119" s="22">
        <f t="shared" si="15"/>
        <v>301</v>
      </c>
      <c r="M119" s="22">
        <f t="shared" si="16"/>
        <v>3930089.18</v>
      </c>
      <c r="N119" s="22">
        <v>235</v>
      </c>
      <c r="O119" s="22">
        <v>2987729.43</v>
      </c>
      <c r="P119" s="22">
        <v>39</v>
      </c>
      <c r="Q119" s="22">
        <v>990511.17</v>
      </c>
      <c r="R119" s="22">
        <f t="shared" si="13"/>
        <v>274</v>
      </c>
      <c r="S119" s="22">
        <f t="shared" si="14"/>
        <v>3978240.6</v>
      </c>
      <c r="T119" s="22">
        <f t="shared" si="17"/>
        <v>575</v>
      </c>
      <c r="U119" s="22">
        <f t="shared" si="18"/>
        <v>7908329.7800000003</v>
      </c>
      <c r="V119" s="11"/>
    </row>
    <row r="120" spans="1:22" s="5" customFormat="1">
      <c r="A120" s="18">
        <v>113</v>
      </c>
      <c r="B120" s="31" t="s">
        <v>211</v>
      </c>
      <c r="C120" s="1" t="s">
        <v>212</v>
      </c>
      <c r="D120" s="23">
        <v>10</v>
      </c>
      <c r="E120" s="23">
        <v>236052.26</v>
      </c>
      <c r="F120" s="23">
        <v>66</v>
      </c>
      <c r="G120" s="23">
        <v>1245236.96</v>
      </c>
      <c r="H120" s="23">
        <v>139</v>
      </c>
      <c r="I120" s="23">
        <v>1858196.61</v>
      </c>
      <c r="J120" s="23">
        <v>618</v>
      </c>
      <c r="K120" s="23">
        <v>1003351.36</v>
      </c>
      <c r="L120" s="21">
        <f t="shared" si="15"/>
        <v>833</v>
      </c>
      <c r="M120" s="21">
        <f t="shared" si="16"/>
        <v>4342837.1900000004</v>
      </c>
      <c r="N120" s="23">
        <v>147</v>
      </c>
      <c r="O120" s="23">
        <v>1789306.41</v>
      </c>
      <c r="P120" s="23">
        <v>149</v>
      </c>
      <c r="Q120" s="23">
        <v>1643716.91</v>
      </c>
      <c r="R120" s="21">
        <f t="shared" si="13"/>
        <v>296</v>
      </c>
      <c r="S120" s="21">
        <f t="shared" si="14"/>
        <v>3433023.32</v>
      </c>
      <c r="T120" s="21">
        <f t="shared" si="17"/>
        <v>1129</v>
      </c>
      <c r="U120" s="21">
        <f t="shared" si="18"/>
        <v>7775860.5099999998</v>
      </c>
      <c r="V120" s="11"/>
    </row>
    <row r="121" spans="1:22" s="5" customFormat="1">
      <c r="A121" s="15">
        <v>114</v>
      </c>
      <c r="B121" s="30" t="s">
        <v>276</v>
      </c>
      <c r="C121" s="17" t="s">
        <v>277</v>
      </c>
      <c r="D121" s="22">
        <v>75</v>
      </c>
      <c r="E121" s="22">
        <v>3285139.69</v>
      </c>
      <c r="F121" s="22">
        <v>15</v>
      </c>
      <c r="G121" s="22">
        <v>138019.42000000001</v>
      </c>
      <c r="H121" s="22">
        <v>14</v>
      </c>
      <c r="I121" s="22">
        <v>284139.28000000003</v>
      </c>
      <c r="J121" s="22">
        <v>43</v>
      </c>
      <c r="K121" s="22">
        <v>120907.9</v>
      </c>
      <c r="L121" s="22">
        <f t="shared" si="15"/>
        <v>147</v>
      </c>
      <c r="M121" s="22">
        <f t="shared" si="16"/>
        <v>3828206.2899999996</v>
      </c>
      <c r="N121" s="22">
        <v>29</v>
      </c>
      <c r="O121" s="22">
        <v>252278.26</v>
      </c>
      <c r="P121" s="22">
        <v>84</v>
      </c>
      <c r="Q121" s="22">
        <v>3568278.97</v>
      </c>
      <c r="R121" s="22">
        <f t="shared" si="13"/>
        <v>113</v>
      </c>
      <c r="S121" s="22">
        <f t="shared" si="14"/>
        <v>3820557.2300000004</v>
      </c>
      <c r="T121" s="22">
        <f t="shared" si="17"/>
        <v>260</v>
      </c>
      <c r="U121" s="22">
        <f t="shared" si="18"/>
        <v>7648763.5199999996</v>
      </c>
      <c r="V121" s="11"/>
    </row>
    <row r="122" spans="1:22" s="5" customFormat="1">
      <c r="A122" s="18">
        <v>115</v>
      </c>
      <c r="B122" s="31" t="s">
        <v>246</v>
      </c>
      <c r="C122" s="1" t="s">
        <v>331</v>
      </c>
      <c r="D122" s="23">
        <v>2</v>
      </c>
      <c r="E122" s="23">
        <v>153890</v>
      </c>
      <c r="F122" s="23">
        <v>16</v>
      </c>
      <c r="G122" s="23">
        <v>484553.27</v>
      </c>
      <c r="H122" s="23">
        <v>167</v>
      </c>
      <c r="I122" s="23">
        <v>1126193.96</v>
      </c>
      <c r="J122" s="23">
        <v>194</v>
      </c>
      <c r="K122" s="23">
        <v>1851578.05</v>
      </c>
      <c r="L122" s="21">
        <f t="shared" si="15"/>
        <v>379</v>
      </c>
      <c r="M122" s="21">
        <f t="shared" si="16"/>
        <v>3616215.2800000003</v>
      </c>
      <c r="N122" s="23">
        <v>89</v>
      </c>
      <c r="O122" s="23">
        <v>2270162.2999999998</v>
      </c>
      <c r="P122" s="23">
        <v>61</v>
      </c>
      <c r="Q122" s="23">
        <v>1219012.24</v>
      </c>
      <c r="R122" s="21">
        <f t="shared" si="13"/>
        <v>150</v>
      </c>
      <c r="S122" s="21">
        <f t="shared" si="14"/>
        <v>3489174.54</v>
      </c>
      <c r="T122" s="21">
        <f t="shared" si="17"/>
        <v>529</v>
      </c>
      <c r="U122" s="21">
        <f t="shared" si="18"/>
        <v>7105389.8200000003</v>
      </c>
      <c r="V122" s="11"/>
    </row>
    <row r="123" spans="1:22" s="5" customFormat="1">
      <c r="A123" s="15">
        <v>116</v>
      </c>
      <c r="B123" s="16" t="s">
        <v>219</v>
      </c>
      <c r="C123" s="17" t="s">
        <v>220</v>
      </c>
      <c r="D123" s="22">
        <v>1</v>
      </c>
      <c r="E123" s="22">
        <v>3965</v>
      </c>
      <c r="F123" s="22">
        <v>48</v>
      </c>
      <c r="G123" s="22">
        <v>1564199.1</v>
      </c>
      <c r="H123" s="22">
        <v>112</v>
      </c>
      <c r="I123" s="22">
        <v>215656.23</v>
      </c>
      <c r="J123" s="22">
        <v>320</v>
      </c>
      <c r="K123" s="22">
        <v>1289076.01</v>
      </c>
      <c r="L123" s="22">
        <f t="shared" si="15"/>
        <v>481</v>
      </c>
      <c r="M123" s="22">
        <f t="shared" si="16"/>
        <v>3072896.34</v>
      </c>
      <c r="N123" s="22">
        <v>220</v>
      </c>
      <c r="O123" s="22">
        <v>3273012.42</v>
      </c>
      <c r="P123" s="22">
        <v>29</v>
      </c>
      <c r="Q123" s="22">
        <v>614279.75</v>
      </c>
      <c r="R123" s="22">
        <f t="shared" si="13"/>
        <v>249</v>
      </c>
      <c r="S123" s="22">
        <f t="shared" si="14"/>
        <v>3887292.17</v>
      </c>
      <c r="T123" s="22">
        <f t="shared" si="17"/>
        <v>730</v>
      </c>
      <c r="U123" s="22">
        <f t="shared" si="18"/>
        <v>6960188.5099999998</v>
      </c>
      <c r="V123" s="11"/>
    </row>
    <row r="124" spans="1:22" s="5" customFormat="1">
      <c r="A124" s="18">
        <v>117</v>
      </c>
      <c r="B124" s="31" t="s">
        <v>264</v>
      </c>
      <c r="C124" s="1" t="s">
        <v>265</v>
      </c>
      <c r="D124" s="23">
        <v>2</v>
      </c>
      <c r="E124" s="23">
        <v>2300000</v>
      </c>
      <c r="F124" s="23">
        <v>5</v>
      </c>
      <c r="G124" s="23">
        <v>433269.3</v>
      </c>
      <c r="H124" s="23">
        <v>468</v>
      </c>
      <c r="I124" s="23">
        <v>327359.71000000002</v>
      </c>
      <c r="J124" s="23">
        <v>49</v>
      </c>
      <c r="K124" s="23">
        <v>22951.56</v>
      </c>
      <c r="L124" s="21">
        <f t="shared" si="15"/>
        <v>524</v>
      </c>
      <c r="M124" s="21">
        <f t="shared" si="16"/>
        <v>3083580.57</v>
      </c>
      <c r="N124" s="23">
        <v>1</v>
      </c>
      <c r="O124" s="23">
        <v>250000</v>
      </c>
      <c r="P124" s="23">
        <v>3</v>
      </c>
      <c r="Q124" s="23">
        <v>2570000</v>
      </c>
      <c r="R124" s="21">
        <f t="shared" si="13"/>
        <v>4</v>
      </c>
      <c r="S124" s="21">
        <f t="shared" si="14"/>
        <v>2820000</v>
      </c>
      <c r="T124" s="21">
        <f t="shared" si="17"/>
        <v>528</v>
      </c>
      <c r="U124" s="21">
        <f t="shared" si="18"/>
        <v>5903580.5700000003</v>
      </c>
      <c r="V124" s="11"/>
    </row>
    <row r="125" spans="1:22" s="5" customFormat="1">
      <c r="A125" s="15">
        <v>118</v>
      </c>
      <c r="B125" s="30" t="s">
        <v>253</v>
      </c>
      <c r="C125" s="17" t="s">
        <v>254</v>
      </c>
      <c r="D125" s="22">
        <v>17</v>
      </c>
      <c r="E125" s="22">
        <v>60961.83</v>
      </c>
      <c r="F125" s="22">
        <v>27</v>
      </c>
      <c r="G125" s="22">
        <v>503801.3</v>
      </c>
      <c r="H125" s="22">
        <v>172</v>
      </c>
      <c r="I125" s="22">
        <v>699669.56</v>
      </c>
      <c r="J125" s="22">
        <v>439</v>
      </c>
      <c r="K125" s="22">
        <v>2105632.48</v>
      </c>
      <c r="L125" s="22">
        <f t="shared" si="15"/>
        <v>655</v>
      </c>
      <c r="M125" s="22">
        <f t="shared" si="16"/>
        <v>3370065.17</v>
      </c>
      <c r="N125" s="22">
        <v>206</v>
      </c>
      <c r="O125" s="22">
        <v>2160454.2200000002</v>
      </c>
      <c r="P125" s="22">
        <v>32</v>
      </c>
      <c r="Q125" s="22">
        <v>305882.18</v>
      </c>
      <c r="R125" s="22">
        <f t="shared" si="13"/>
        <v>238</v>
      </c>
      <c r="S125" s="22">
        <f t="shared" si="14"/>
        <v>2466336.4000000004</v>
      </c>
      <c r="T125" s="22">
        <f t="shared" si="17"/>
        <v>893</v>
      </c>
      <c r="U125" s="22">
        <f t="shared" si="18"/>
        <v>5836401.5700000003</v>
      </c>
      <c r="V125" s="11"/>
    </row>
    <row r="126" spans="1:22" s="5" customFormat="1">
      <c r="A126" s="18">
        <v>119</v>
      </c>
      <c r="B126" s="31" t="s">
        <v>251</v>
      </c>
      <c r="C126" s="1" t="s">
        <v>252</v>
      </c>
      <c r="D126" s="23">
        <v>2</v>
      </c>
      <c r="E126" s="23">
        <v>15033</v>
      </c>
      <c r="F126" s="23">
        <v>19</v>
      </c>
      <c r="G126" s="23">
        <v>483426.03</v>
      </c>
      <c r="H126" s="23">
        <v>258</v>
      </c>
      <c r="I126" s="23">
        <v>979261.6</v>
      </c>
      <c r="J126" s="23">
        <v>400</v>
      </c>
      <c r="K126" s="23">
        <v>1995205.99</v>
      </c>
      <c r="L126" s="21">
        <f t="shared" si="15"/>
        <v>679</v>
      </c>
      <c r="M126" s="21">
        <f t="shared" si="16"/>
        <v>3472926.62</v>
      </c>
      <c r="N126" s="23">
        <v>141</v>
      </c>
      <c r="O126" s="23">
        <v>1640461.45</v>
      </c>
      <c r="P126" s="23">
        <v>25</v>
      </c>
      <c r="Q126" s="23">
        <v>166222.41</v>
      </c>
      <c r="R126" s="21">
        <f t="shared" si="13"/>
        <v>166</v>
      </c>
      <c r="S126" s="21">
        <f t="shared" si="14"/>
        <v>1806683.8599999999</v>
      </c>
      <c r="T126" s="21">
        <f t="shared" si="17"/>
        <v>845</v>
      </c>
      <c r="U126" s="21">
        <f t="shared" si="18"/>
        <v>5279610.4800000004</v>
      </c>
      <c r="V126" s="11"/>
    </row>
    <row r="127" spans="1:22" s="5" customFormat="1">
      <c r="A127" s="15">
        <v>120</v>
      </c>
      <c r="B127" s="30" t="s">
        <v>238</v>
      </c>
      <c r="C127" s="17" t="s">
        <v>239</v>
      </c>
      <c r="D127" s="22"/>
      <c r="E127" s="22"/>
      <c r="F127" s="22">
        <v>41</v>
      </c>
      <c r="G127" s="22">
        <v>896931.02</v>
      </c>
      <c r="H127" s="22">
        <v>101</v>
      </c>
      <c r="I127" s="22">
        <v>625320.38</v>
      </c>
      <c r="J127" s="22">
        <v>287</v>
      </c>
      <c r="K127" s="22">
        <v>1552919.58</v>
      </c>
      <c r="L127" s="22">
        <f t="shared" si="15"/>
        <v>429</v>
      </c>
      <c r="M127" s="22">
        <f t="shared" si="16"/>
        <v>3075170.98</v>
      </c>
      <c r="N127" s="22">
        <v>143</v>
      </c>
      <c r="O127" s="22">
        <v>1996560.31</v>
      </c>
      <c r="P127" s="22">
        <v>3</v>
      </c>
      <c r="Q127" s="22">
        <v>185926.8</v>
      </c>
      <c r="R127" s="22">
        <f t="shared" si="13"/>
        <v>146</v>
      </c>
      <c r="S127" s="22">
        <f t="shared" si="14"/>
        <v>2182487.11</v>
      </c>
      <c r="T127" s="22">
        <f t="shared" si="17"/>
        <v>575</v>
      </c>
      <c r="U127" s="22">
        <f t="shared" si="18"/>
        <v>5257658.09</v>
      </c>
      <c r="V127" s="11"/>
    </row>
    <row r="128" spans="1:22" s="5" customFormat="1">
      <c r="A128" s="18">
        <v>121</v>
      </c>
      <c r="B128" s="31" t="s">
        <v>234</v>
      </c>
      <c r="C128" s="1" t="s">
        <v>235</v>
      </c>
      <c r="D128" s="23">
        <v>4</v>
      </c>
      <c r="E128" s="23">
        <v>160940.74</v>
      </c>
      <c r="F128" s="23">
        <v>47</v>
      </c>
      <c r="G128" s="23">
        <v>1051061.0900000001</v>
      </c>
      <c r="H128" s="23">
        <v>11</v>
      </c>
      <c r="I128" s="23">
        <v>241110.82</v>
      </c>
      <c r="J128" s="23">
        <v>47</v>
      </c>
      <c r="K128" s="23">
        <v>1074592.54</v>
      </c>
      <c r="L128" s="21">
        <f t="shared" si="15"/>
        <v>109</v>
      </c>
      <c r="M128" s="21">
        <f t="shared" si="16"/>
        <v>2527705.1900000004</v>
      </c>
      <c r="N128" s="23">
        <v>67</v>
      </c>
      <c r="O128" s="23">
        <v>2072099.73</v>
      </c>
      <c r="P128" s="23">
        <v>11</v>
      </c>
      <c r="Q128" s="23">
        <v>348518.3</v>
      </c>
      <c r="R128" s="21">
        <f t="shared" si="13"/>
        <v>78</v>
      </c>
      <c r="S128" s="21">
        <f t="shared" si="14"/>
        <v>2420618.0299999998</v>
      </c>
      <c r="T128" s="21">
        <f t="shared" si="17"/>
        <v>187</v>
      </c>
      <c r="U128" s="21">
        <f t="shared" si="18"/>
        <v>4948323.2200000007</v>
      </c>
      <c r="V128" s="11"/>
    </row>
    <row r="129" spans="1:22" s="5" customFormat="1">
      <c r="A129" s="15">
        <v>122</v>
      </c>
      <c r="B129" s="16" t="s">
        <v>262</v>
      </c>
      <c r="C129" s="17" t="s">
        <v>263</v>
      </c>
      <c r="D129" s="22"/>
      <c r="E129" s="22"/>
      <c r="F129" s="22">
        <v>1</v>
      </c>
      <c r="G129" s="22">
        <v>21983.360000000001</v>
      </c>
      <c r="H129" s="22">
        <v>191</v>
      </c>
      <c r="I129" s="22">
        <v>397852.18</v>
      </c>
      <c r="J129" s="22">
        <v>517</v>
      </c>
      <c r="K129" s="22">
        <v>2164526.15</v>
      </c>
      <c r="L129" s="22">
        <f t="shared" si="15"/>
        <v>709</v>
      </c>
      <c r="M129" s="22">
        <f t="shared" si="16"/>
        <v>2584361.69</v>
      </c>
      <c r="N129" s="22">
        <v>242</v>
      </c>
      <c r="O129" s="22">
        <v>1937910.97</v>
      </c>
      <c r="P129" s="22">
        <v>9</v>
      </c>
      <c r="Q129" s="22">
        <v>156736.10999999999</v>
      </c>
      <c r="R129" s="22">
        <f t="shared" si="13"/>
        <v>251</v>
      </c>
      <c r="S129" s="22">
        <f t="shared" si="14"/>
        <v>2094647.08</v>
      </c>
      <c r="T129" s="22">
        <f t="shared" si="17"/>
        <v>960</v>
      </c>
      <c r="U129" s="22">
        <f t="shared" si="18"/>
        <v>4679008.7699999996</v>
      </c>
      <c r="V129" s="11"/>
    </row>
    <row r="130" spans="1:22" s="5" customFormat="1">
      <c r="A130" s="18">
        <v>123</v>
      </c>
      <c r="B130" s="31" t="s">
        <v>174</v>
      </c>
      <c r="C130" s="1" t="s">
        <v>175</v>
      </c>
      <c r="D130" s="23"/>
      <c r="E130" s="23"/>
      <c r="F130" s="23"/>
      <c r="G130" s="23"/>
      <c r="H130" s="23">
        <v>42</v>
      </c>
      <c r="I130" s="23">
        <v>61187.81</v>
      </c>
      <c r="J130" s="23">
        <v>313</v>
      </c>
      <c r="K130" s="23">
        <v>1986818.33</v>
      </c>
      <c r="L130" s="21">
        <f t="shared" si="15"/>
        <v>355</v>
      </c>
      <c r="M130" s="21">
        <f t="shared" si="16"/>
        <v>2048006.1400000001</v>
      </c>
      <c r="N130" s="23">
        <v>3</v>
      </c>
      <c r="O130" s="23">
        <v>1589930</v>
      </c>
      <c r="P130" s="23"/>
      <c r="Q130" s="23"/>
      <c r="R130" s="21">
        <f t="shared" si="13"/>
        <v>3</v>
      </c>
      <c r="S130" s="21">
        <f t="shared" si="14"/>
        <v>1589930</v>
      </c>
      <c r="T130" s="21">
        <f t="shared" si="17"/>
        <v>358</v>
      </c>
      <c r="U130" s="21">
        <f t="shared" si="18"/>
        <v>3637936.14</v>
      </c>
      <c r="V130" s="11"/>
    </row>
    <row r="131" spans="1:22" s="5" customFormat="1">
      <c r="A131" s="15">
        <v>124</v>
      </c>
      <c r="B131" s="30" t="s">
        <v>286</v>
      </c>
      <c r="C131" s="17" t="s">
        <v>287</v>
      </c>
      <c r="D131" s="22"/>
      <c r="E131" s="22"/>
      <c r="F131" s="22">
        <v>1</v>
      </c>
      <c r="G131" s="22">
        <v>50</v>
      </c>
      <c r="H131" s="22">
        <v>15</v>
      </c>
      <c r="I131" s="22">
        <v>402251.83</v>
      </c>
      <c r="J131" s="22">
        <v>225</v>
      </c>
      <c r="K131" s="22">
        <v>1183369.42</v>
      </c>
      <c r="L131" s="22">
        <f t="shared" si="15"/>
        <v>241</v>
      </c>
      <c r="M131" s="22">
        <f t="shared" si="16"/>
        <v>1585671.25</v>
      </c>
      <c r="N131" s="22">
        <v>199</v>
      </c>
      <c r="O131" s="22">
        <v>1135076.83</v>
      </c>
      <c r="P131" s="22">
        <v>9</v>
      </c>
      <c r="Q131" s="22">
        <v>353909.2</v>
      </c>
      <c r="R131" s="22">
        <f t="shared" si="13"/>
        <v>208</v>
      </c>
      <c r="S131" s="22">
        <f t="shared" si="14"/>
        <v>1488986.03</v>
      </c>
      <c r="T131" s="22">
        <f t="shared" si="17"/>
        <v>449</v>
      </c>
      <c r="U131" s="22">
        <f t="shared" si="18"/>
        <v>3074657.2800000003</v>
      </c>
      <c r="V131" s="11"/>
    </row>
    <row r="132" spans="1:22" s="5" customFormat="1">
      <c r="A132" s="18">
        <v>125</v>
      </c>
      <c r="B132" s="31" t="s">
        <v>274</v>
      </c>
      <c r="C132" s="1" t="s">
        <v>275</v>
      </c>
      <c r="D132" s="23">
        <v>31</v>
      </c>
      <c r="E132" s="23">
        <v>1004796.72</v>
      </c>
      <c r="F132" s="23">
        <v>5</v>
      </c>
      <c r="G132" s="23">
        <v>193716.74</v>
      </c>
      <c r="H132" s="23">
        <v>26</v>
      </c>
      <c r="I132" s="23">
        <v>486600.45</v>
      </c>
      <c r="J132" s="23">
        <v>42</v>
      </c>
      <c r="K132" s="23">
        <v>25770.84</v>
      </c>
      <c r="L132" s="21">
        <f t="shared" si="15"/>
        <v>104</v>
      </c>
      <c r="M132" s="21">
        <f t="shared" si="16"/>
        <v>1710884.75</v>
      </c>
      <c r="N132" s="23"/>
      <c r="O132" s="23"/>
      <c r="P132" s="23">
        <v>19</v>
      </c>
      <c r="Q132" s="23">
        <v>1330000</v>
      </c>
      <c r="R132" s="21">
        <f t="shared" si="13"/>
        <v>19</v>
      </c>
      <c r="S132" s="21">
        <f t="shared" si="14"/>
        <v>1330000</v>
      </c>
      <c r="T132" s="21">
        <f t="shared" si="17"/>
        <v>123</v>
      </c>
      <c r="U132" s="21">
        <f t="shared" si="18"/>
        <v>3040884.75</v>
      </c>
      <c r="V132" s="11"/>
    </row>
    <row r="133" spans="1:22" s="5" customFormat="1">
      <c r="A133" s="15">
        <v>126</v>
      </c>
      <c r="B133" s="30" t="s">
        <v>272</v>
      </c>
      <c r="C133" s="17" t="s">
        <v>273</v>
      </c>
      <c r="D133" s="22"/>
      <c r="E133" s="22"/>
      <c r="F133" s="22">
        <v>1</v>
      </c>
      <c r="G133" s="22">
        <v>3000</v>
      </c>
      <c r="H133" s="22">
        <v>32</v>
      </c>
      <c r="I133" s="22">
        <v>233400.31</v>
      </c>
      <c r="J133" s="22">
        <v>227</v>
      </c>
      <c r="K133" s="22">
        <v>1272315.21</v>
      </c>
      <c r="L133" s="22">
        <f t="shared" si="15"/>
        <v>260</v>
      </c>
      <c r="M133" s="22">
        <f t="shared" si="16"/>
        <v>1508715.52</v>
      </c>
      <c r="N133" s="22">
        <v>390</v>
      </c>
      <c r="O133" s="22">
        <v>1181515.19</v>
      </c>
      <c r="P133" s="22">
        <v>4</v>
      </c>
      <c r="Q133" s="22">
        <v>140000</v>
      </c>
      <c r="R133" s="22">
        <f t="shared" si="13"/>
        <v>394</v>
      </c>
      <c r="S133" s="22">
        <f t="shared" si="14"/>
        <v>1321515.19</v>
      </c>
      <c r="T133" s="22">
        <f t="shared" si="17"/>
        <v>654</v>
      </c>
      <c r="U133" s="22">
        <f t="shared" si="18"/>
        <v>2830230.71</v>
      </c>
      <c r="V133" s="11"/>
    </row>
    <row r="134" spans="1:22" s="5" customFormat="1">
      <c r="A134" s="18">
        <v>127</v>
      </c>
      <c r="B134" s="31" t="s">
        <v>270</v>
      </c>
      <c r="C134" s="1" t="s">
        <v>271</v>
      </c>
      <c r="D134" s="23">
        <v>1</v>
      </c>
      <c r="E134" s="23">
        <v>37573.199999999997</v>
      </c>
      <c r="F134" s="23">
        <v>15</v>
      </c>
      <c r="G134" s="23">
        <v>165094.71</v>
      </c>
      <c r="H134" s="23">
        <v>33</v>
      </c>
      <c r="I134" s="23">
        <v>174213.71</v>
      </c>
      <c r="J134" s="23">
        <v>118</v>
      </c>
      <c r="K134" s="23">
        <v>974000.79</v>
      </c>
      <c r="L134" s="21">
        <f t="shared" si="15"/>
        <v>167</v>
      </c>
      <c r="M134" s="21">
        <f t="shared" si="16"/>
        <v>1350882.4100000001</v>
      </c>
      <c r="N134" s="23">
        <v>97</v>
      </c>
      <c r="O134" s="23">
        <v>1131366.82</v>
      </c>
      <c r="P134" s="23">
        <v>9</v>
      </c>
      <c r="Q134" s="23">
        <v>184808.22</v>
      </c>
      <c r="R134" s="21">
        <f t="shared" si="13"/>
        <v>106</v>
      </c>
      <c r="S134" s="21">
        <f t="shared" si="14"/>
        <v>1316175.04</v>
      </c>
      <c r="T134" s="21">
        <f t="shared" si="17"/>
        <v>273</v>
      </c>
      <c r="U134" s="21">
        <f t="shared" si="18"/>
        <v>2667057.4500000002</v>
      </c>
      <c r="V134" s="11"/>
    </row>
    <row r="135" spans="1:22" s="5" customFormat="1">
      <c r="A135" s="15">
        <v>128</v>
      </c>
      <c r="B135" s="30" t="s">
        <v>329</v>
      </c>
      <c r="C135" s="17" t="s">
        <v>330</v>
      </c>
      <c r="D135" s="22"/>
      <c r="E135" s="22"/>
      <c r="F135" s="22"/>
      <c r="G135" s="22"/>
      <c r="H135" s="22">
        <v>2</v>
      </c>
      <c r="I135" s="22">
        <v>28962.400000000001</v>
      </c>
      <c r="J135" s="22">
        <v>7</v>
      </c>
      <c r="K135" s="22">
        <v>2625027.2999999998</v>
      </c>
      <c r="L135" s="22">
        <f t="shared" si="15"/>
        <v>9</v>
      </c>
      <c r="M135" s="22">
        <f t="shared" si="16"/>
        <v>2653989.6999999997</v>
      </c>
      <c r="N135" s="22"/>
      <c r="O135" s="22"/>
      <c r="P135" s="22"/>
      <c r="Q135" s="22"/>
      <c r="R135" s="22">
        <f t="shared" si="13"/>
        <v>0</v>
      </c>
      <c r="S135" s="22">
        <f t="shared" si="14"/>
        <v>0</v>
      </c>
      <c r="T135" s="22">
        <f t="shared" si="17"/>
        <v>9</v>
      </c>
      <c r="U135" s="22">
        <f t="shared" si="18"/>
        <v>2653989.6999999997</v>
      </c>
      <c r="V135" s="11"/>
    </row>
    <row r="136" spans="1:22" s="5" customFormat="1">
      <c r="A136" s="18">
        <v>129</v>
      </c>
      <c r="B136" s="31" t="s">
        <v>280</v>
      </c>
      <c r="C136" s="1" t="s">
        <v>281</v>
      </c>
      <c r="D136" s="23"/>
      <c r="E136" s="23"/>
      <c r="F136" s="23"/>
      <c r="G136" s="23"/>
      <c r="H136" s="23">
        <v>207</v>
      </c>
      <c r="I136" s="23">
        <v>595953.16</v>
      </c>
      <c r="J136" s="23">
        <v>275</v>
      </c>
      <c r="K136" s="23">
        <v>1287436.71</v>
      </c>
      <c r="L136" s="21">
        <f t="shared" si="15"/>
        <v>482</v>
      </c>
      <c r="M136" s="21">
        <f t="shared" si="16"/>
        <v>1883389.87</v>
      </c>
      <c r="N136" s="23">
        <v>125</v>
      </c>
      <c r="O136" s="23">
        <v>674320.05</v>
      </c>
      <c r="P136" s="23">
        <v>1</v>
      </c>
      <c r="Q136" s="23">
        <v>3000</v>
      </c>
      <c r="R136" s="21">
        <f t="shared" si="13"/>
        <v>126</v>
      </c>
      <c r="S136" s="21">
        <f t="shared" si="14"/>
        <v>677320.05</v>
      </c>
      <c r="T136" s="21">
        <f t="shared" si="17"/>
        <v>608</v>
      </c>
      <c r="U136" s="21">
        <f t="shared" si="18"/>
        <v>2560709.92</v>
      </c>
      <c r="V136" s="11"/>
    </row>
    <row r="137" spans="1:22" s="5" customFormat="1">
      <c r="A137" s="15">
        <v>130</v>
      </c>
      <c r="B137" s="16" t="s">
        <v>244</v>
      </c>
      <c r="C137" s="17" t="s">
        <v>245</v>
      </c>
      <c r="D137" s="22">
        <v>14</v>
      </c>
      <c r="E137" s="22">
        <v>133932.42000000001</v>
      </c>
      <c r="F137" s="22">
        <v>19</v>
      </c>
      <c r="G137" s="22">
        <v>237998.67</v>
      </c>
      <c r="H137" s="22">
        <v>28</v>
      </c>
      <c r="I137" s="22">
        <v>524914.80000000005</v>
      </c>
      <c r="J137" s="22">
        <v>26</v>
      </c>
      <c r="K137" s="22">
        <v>478271.53</v>
      </c>
      <c r="L137" s="22">
        <f t="shared" si="15"/>
        <v>87</v>
      </c>
      <c r="M137" s="22">
        <f t="shared" si="16"/>
        <v>1375117.4200000002</v>
      </c>
      <c r="N137" s="22">
        <v>54</v>
      </c>
      <c r="O137" s="22">
        <v>550602.78</v>
      </c>
      <c r="P137" s="22">
        <v>45</v>
      </c>
      <c r="Q137" s="22">
        <v>493158.26</v>
      </c>
      <c r="R137" s="22">
        <f t="shared" si="13"/>
        <v>99</v>
      </c>
      <c r="S137" s="22">
        <f t="shared" si="14"/>
        <v>1043761.04</v>
      </c>
      <c r="T137" s="22">
        <f t="shared" si="17"/>
        <v>186</v>
      </c>
      <c r="U137" s="22">
        <f t="shared" si="18"/>
        <v>2418878.46</v>
      </c>
      <c r="V137" s="11"/>
    </row>
    <row r="138" spans="1:22" s="5" customFormat="1">
      <c r="A138" s="18">
        <v>131</v>
      </c>
      <c r="B138" s="31" t="s">
        <v>268</v>
      </c>
      <c r="C138" s="1" t="s">
        <v>269</v>
      </c>
      <c r="D138" s="23"/>
      <c r="E138" s="23"/>
      <c r="F138" s="23"/>
      <c r="G138" s="23"/>
      <c r="H138" s="23">
        <v>209</v>
      </c>
      <c r="I138" s="23">
        <v>138670.59</v>
      </c>
      <c r="J138" s="23">
        <v>1104</v>
      </c>
      <c r="K138" s="23">
        <v>1167991.99</v>
      </c>
      <c r="L138" s="21">
        <f t="shared" ref="L138:L143" si="25">D138+F138+H138+J138</f>
        <v>1313</v>
      </c>
      <c r="M138" s="21">
        <f t="shared" ref="M138:M143" si="26">E138+G138+I138+K138</f>
        <v>1306662.58</v>
      </c>
      <c r="N138" s="23">
        <v>173</v>
      </c>
      <c r="O138" s="23">
        <v>1051381.19</v>
      </c>
      <c r="P138" s="23">
        <v>3</v>
      </c>
      <c r="Q138" s="23">
        <v>17468.7</v>
      </c>
      <c r="R138" s="21">
        <f t="shared" ref="R138:R143" si="27">N138+P138</f>
        <v>176</v>
      </c>
      <c r="S138" s="21">
        <f t="shared" ref="S138:S143" si="28">O138+Q138</f>
        <v>1068849.8899999999</v>
      </c>
      <c r="T138" s="21">
        <f t="shared" ref="T138:T143" si="29">L138+R138</f>
        <v>1489</v>
      </c>
      <c r="U138" s="21">
        <f t="shared" ref="U138:U143" si="30">M138+S138</f>
        <v>2375512.4699999997</v>
      </c>
      <c r="V138" s="11"/>
    </row>
    <row r="139" spans="1:22" s="5" customFormat="1">
      <c r="A139" s="15">
        <v>132</v>
      </c>
      <c r="B139" s="30" t="s">
        <v>266</v>
      </c>
      <c r="C139" s="17" t="s">
        <v>267</v>
      </c>
      <c r="D139" s="22">
        <v>4</v>
      </c>
      <c r="E139" s="22">
        <v>33230.400000000001</v>
      </c>
      <c r="F139" s="22">
        <v>48</v>
      </c>
      <c r="G139" s="22">
        <v>655042.41</v>
      </c>
      <c r="H139" s="22">
        <v>27</v>
      </c>
      <c r="I139" s="22">
        <v>123589.11</v>
      </c>
      <c r="J139" s="22">
        <v>76</v>
      </c>
      <c r="K139" s="22">
        <v>280108.84000000003</v>
      </c>
      <c r="L139" s="22">
        <f t="shared" si="25"/>
        <v>155</v>
      </c>
      <c r="M139" s="22">
        <f t="shared" si="26"/>
        <v>1091970.76</v>
      </c>
      <c r="N139" s="22">
        <v>160</v>
      </c>
      <c r="O139" s="22">
        <v>954428.76</v>
      </c>
      <c r="P139" s="22">
        <v>20</v>
      </c>
      <c r="Q139" s="22">
        <v>177281.27</v>
      </c>
      <c r="R139" s="22">
        <f t="shared" si="27"/>
        <v>180</v>
      </c>
      <c r="S139" s="22">
        <f t="shared" si="28"/>
        <v>1131710.03</v>
      </c>
      <c r="T139" s="22">
        <f t="shared" si="29"/>
        <v>335</v>
      </c>
      <c r="U139" s="22">
        <f t="shared" si="30"/>
        <v>2223680.79</v>
      </c>
      <c r="V139" s="11"/>
    </row>
    <row r="140" spans="1:22" s="5" customFormat="1">
      <c r="A140" s="18">
        <v>133</v>
      </c>
      <c r="B140" s="31" t="s">
        <v>288</v>
      </c>
      <c r="C140" s="1" t="s">
        <v>289</v>
      </c>
      <c r="D140" s="23"/>
      <c r="E140" s="23"/>
      <c r="F140" s="23"/>
      <c r="G140" s="23"/>
      <c r="H140" s="23">
        <v>99</v>
      </c>
      <c r="I140" s="23">
        <v>345232.82</v>
      </c>
      <c r="J140" s="23">
        <v>227</v>
      </c>
      <c r="K140" s="23">
        <v>1023716.86</v>
      </c>
      <c r="L140" s="21">
        <f t="shared" si="25"/>
        <v>326</v>
      </c>
      <c r="M140" s="21">
        <f t="shared" si="26"/>
        <v>1368949.68</v>
      </c>
      <c r="N140" s="23">
        <v>113</v>
      </c>
      <c r="O140" s="23">
        <v>702953.42</v>
      </c>
      <c r="P140" s="23">
        <v>12</v>
      </c>
      <c r="Q140" s="23">
        <v>10962.48</v>
      </c>
      <c r="R140" s="21">
        <f t="shared" si="27"/>
        <v>125</v>
      </c>
      <c r="S140" s="21">
        <f t="shared" si="28"/>
        <v>713915.9</v>
      </c>
      <c r="T140" s="21">
        <f t="shared" si="29"/>
        <v>451</v>
      </c>
      <c r="U140" s="21">
        <f t="shared" si="30"/>
        <v>2082865.58</v>
      </c>
      <c r="V140" s="11"/>
    </row>
    <row r="141" spans="1:22" s="5" customFormat="1">
      <c r="A141" s="15">
        <v>134</v>
      </c>
      <c r="B141" s="30" t="s">
        <v>284</v>
      </c>
      <c r="C141" s="17" t="s">
        <v>285</v>
      </c>
      <c r="D141" s="22"/>
      <c r="E141" s="22"/>
      <c r="F141" s="22">
        <v>1</v>
      </c>
      <c r="G141" s="22">
        <v>18153.080000000002</v>
      </c>
      <c r="H141" s="22">
        <v>109</v>
      </c>
      <c r="I141" s="22">
        <v>342417.98</v>
      </c>
      <c r="J141" s="22">
        <v>202</v>
      </c>
      <c r="K141" s="22">
        <v>933873.14</v>
      </c>
      <c r="L141" s="22">
        <f t="shared" si="25"/>
        <v>312</v>
      </c>
      <c r="M141" s="22">
        <f t="shared" si="26"/>
        <v>1294444.2</v>
      </c>
      <c r="N141" s="22">
        <v>101</v>
      </c>
      <c r="O141" s="22">
        <v>634951.56000000006</v>
      </c>
      <c r="P141" s="22">
        <v>5</v>
      </c>
      <c r="Q141" s="22">
        <v>26283.89</v>
      </c>
      <c r="R141" s="22">
        <f t="shared" si="27"/>
        <v>106</v>
      </c>
      <c r="S141" s="22">
        <f t="shared" si="28"/>
        <v>661235.45000000007</v>
      </c>
      <c r="T141" s="22">
        <f t="shared" si="29"/>
        <v>418</v>
      </c>
      <c r="U141" s="22">
        <f t="shared" si="30"/>
        <v>1955679.65</v>
      </c>
      <c r="V141" s="11"/>
    </row>
    <row r="142" spans="1:22" s="5" customFormat="1">
      <c r="A142" s="18">
        <v>135</v>
      </c>
      <c r="B142" s="31" t="s">
        <v>278</v>
      </c>
      <c r="C142" s="1" t="s">
        <v>279</v>
      </c>
      <c r="D142" s="23"/>
      <c r="E142" s="23"/>
      <c r="F142" s="23">
        <v>2</v>
      </c>
      <c r="G142" s="23">
        <v>39971.64</v>
      </c>
      <c r="H142" s="23">
        <v>124</v>
      </c>
      <c r="I142" s="23">
        <v>396840.56</v>
      </c>
      <c r="J142" s="23">
        <v>145</v>
      </c>
      <c r="K142" s="23">
        <v>744847.94</v>
      </c>
      <c r="L142" s="21">
        <f t="shared" si="25"/>
        <v>271</v>
      </c>
      <c r="M142" s="21">
        <f t="shared" si="26"/>
        <v>1181660.1399999999</v>
      </c>
      <c r="N142" s="23">
        <v>46</v>
      </c>
      <c r="O142" s="23">
        <v>438287.19</v>
      </c>
      <c r="P142" s="23">
        <v>7</v>
      </c>
      <c r="Q142" s="23">
        <v>32547.61</v>
      </c>
      <c r="R142" s="21">
        <f t="shared" si="27"/>
        <v>53</v>
      </c>
      <c r="S142" s="21">
        <f t="shared" si="28"/>
        <v>470834.8</v>
      </c>
      <c r="T142" s="21">
        <f t="shared" si="29"/>
        <v>324</v>
      </c>
      <c r="U142" s="21">
        <f t="shared" si="30"/>
        <v>1652494.94</v>
      </c>
      <c r="V142" s="11"/>
    </row>
    <row r="143" spans="1:22" s="5" customFormat="1">
      <c r="A143" s="15">
        <v>136</v>
      </c>
      <c r="B143" s="30" t="s">
        <v>282</v>
      </c>
      <c r="C143" s="17" t="s">
        <v>283</v>
      </c>
      <c r="D143" s="22"/>
      <c r="E143" s="22"/>
      <c r="F143" s="22">
        <v>18</v>
      </c>
      <c r="G143" s="22">
        <v>322829.90999999997</v>
      </c>
      <c r="H143" s="22">
        <v>13</v>
      </c>
      <c r="I143" s="22">
        <v>320527.74</v>
      </c>
      <c r="J143" s="22">
        <v>43</v>
      </c>
      <c r="K143" s="22">
        <v>131013.06</v>
      </c>
      <c r="L143" s="22">
        <f t="shared" si="25"/>
        <v>74</v>
      </c>
      <c r="M143" s="22">
        <f t="shared" si="26"/>
        <v>774370.71</v>
      </c>
      <c r="N143" s="22">
        <v>50</v>
      </c>
      <c r="O143" s="22">
        <v>441342.99</v>
      </c>
      <c r="P143" s="22">
        <v>14</v>
      </c>
      <c r="Q143" s="22">
        <v>309097.64</v>
      </c>
      <c r="R143" s="22">
        <f t="shared" si="27"/>
        <v>64</v>
      </c>
      <c r="S143" s="22">
        <f t="shared" si="28"/>
        <v>750440.63</v>
      </c>
      <c r="T143" s="22">
        <f t="shared" si="29"/>
        <v>138</v>
      </c>
      <c r="U143" s="22">
        <f t="shared" si="30"/>
        <v>1524811.3399999999</v>
      </c>
      <c r="V143" s="11"/>
    </row>
    <row r="144" spans="1:22" s="5" customFormat="1">
      <c r="A144" s="18">
        <v>137</v>
      </c>
      <c r="B144" s="31" t="s">
        <v>301</v>
      </c>
      <c r="C144" s="1" t="s">
        <v>302</v>
      </c>
      <c r="D144" s="23"/>
      <c r="E144" s="23"/>
      <c r="F144" s="23">
        <v>2</v>
      </c>
      <c r="G144" s="23">
        <v>28143.43</v>
      </c>
      <c r="H144" s="23">
        <v>47</v>
      </c>
      <c r="I144" s="23">
        <v>43684.98</v>
      </c>
      <c r="J144" s="23">
        <v>124</v>
      </c>
      <c r="K144" s="23">
        <v>656720.13</v>
      </c>
      <c r="L144" s="21">
        <f t="shared" si="15"/>
        <v>173</v>
      </c>
      <c r="M144" s="21">
        <f t="shared" si="16"/>
        <v>728548.54</v>
      </c>
      <c r="N144" s="23">
        <v>155</v>
      </c>
      <c r="O144" s="23">
        <v>633006.91</v>
      </c>
      <c r="P144" s="23">
        <v>15</v>
      </c>
      <c r="Q144" s="23">
        <v>7457.54</v>
      </c>
      <c r="R144" s="21">
        <f t="shared" si="13"/>
        <v>170</v>
      </c>
      <c r="S144" s="21">
        <f t="shared" si="14"/>
        <v>640464.45000000007</v>
      </c>
      <c r="T144" s="21">
        <f t="shared" si="17"/>
        <v>343</v>
      </c>
      <c r="U144" s="21">
        <f t="shared" si="18"/>
        <v>1369012.9900000002</v>
      </c>
      <c r="V144" s="11"/>
    </row>
    <row r="145" spans="1:22" s="5" customFormat="1">
      <c r="A145" s="15">
        <v>138</v>
      </c>
      <c r="B145" s="30" t="s">
        <v>291</v>
      </c>
      <c r="C145" s="17" t="s">
        <v>292</v>
      </c>
      <c r="D145" s="22"/>
      <c r="E145" s="22"/>
      <c r="F145" s="22"/>
      <c r="G145" s="22"/>
      <c r="H145" s="22">
        <v>4</v>
      </c>
      <c r="I145" s="22">
        <v>65755.710000000006</v>
      </c>
      <c r="J145" s="22">
        <v>22</v>
      </c>
      <c r="K145" s="22">
        <v>773373.39</v>
      </c>
      <c r="L145" s="22">
        <f t="shared" ref="L145:L152" si="31">D145+F145+H145+J145</f>
        <v>26</v>
      </c>
      <c r="M145" s="22">
        <f t="shared" ref="M145:M152" si="32">E145+G145+I145+K145</f>
        <v>839129.1</v>
      </c>
      <c r="N145" s="22">
        <v>3</v>
      </c>
      <c r="O145" s="22">
        <v>500000</v>
      </c>
      <c r="P145" s="22"/>
      <c r="Q145" s="22"/>
      <c r="R145" s="22">
        <f t="shared" ref="R145:R152" si="33">N145+P145</f>
        <v>3</v>
      </c>
      <c r="S145" s="22">
        <f t="shared" ref="S145:S152" si="34">O145+Q145</f>
        <v>500000</v>
      </c>
      <c r="T145" s="22">
        <f t="shared" ref="T145:T152" si="35">L145+R145</f>
        <v>29</v>
      </c>
      <c r="U145" s="22">
        <f t="shared" ref="U145:U152" si="36">M145+S145</f>
        <v>1339129.1000000001</v>
      </c>
      <c r="V145" s="11"/>
    </row>
    <row r="146" spans="1:22" s="5" customFormat="1">
      <c r="A146" s="18">
        <v>139</v>
      </c>
      <c r="B146" s="31" t="s">
        <v>295</v>
      </c>
      <c r="C146" s="1" t="s">
        <v>296</v>
      </c>
      <c r="D146" s="23"/>
      <c r="E146" s="23"/>
      <c r="F146" s="23"/>
      <c r="G146" s="23"/>
      <c r="H146" s="23">
        <v>159</v>
      </c>
      <c r="I146" s="23">
        <v>617438.09</v>
      </c>
      <c r="J146" s="23">
        <v>173</v>
      </c>
      <c r="K146" s="23">
        <v>498469.2</v>
      </c>
      <c r="L146" s="21">
        <f t="shared" si="31"/>
        <v>332</v>
      </c>
      <c r="M146" s="21">
        <f t="shared" si="32"/>
        <v>1115907.29</v>
      </c>
      <c r="N146" s="23">
        <v>5</v>
      </c>
      <c r="O146" s="23">
        <v>24221.200000000001</v>
      </c>
      <c r="P146" s="23">
        <v>7</v>
      </c>
      <c r="Q146" s="23">
        <v>145560</v>
      </c>
      <c r="R146" s="21">
        <f t="shared" si="33"/>
        <v>12</v>
      </c>
      <c r="S146" s="21">
        <f t="shared" si="34"/>
        <v>169781.2</v>
      </c>
      <c r="T146" s="21">
        <f t="shared" si="35"/>
        <v>344</v>
      </c>
      <c r="U146" s="21">
        <f t="shared" si="36"/>
        <v>1285688.49</v>
      </c>
      <c r="V146" s="11"/>
    </row>
    <row r="147" spans="1:22" s="5" customFormat="1">
      <c r="A147" s="15">
        <v>140</v>
      </c>
      <c r="B147" s="30" t="s">
        <v>307</v>
      </c>
      <c r="C147" s="17" t="s">
        <v>308</v>
      </c>
      <c r="D147" s="22"/>
      <c r="E147" s="22"/>
      <c r="F147" s="22"/>
      <c r="G147" s="22"/>
      <c r="H147" s="22">
        <v>8</v>
      </c>
      <c r="I147" s="22">
        <v>8156.57</v>
      </c>
      <c r="J147" s="22">
        <v>142</v>
      </c>
      <c r="K147" s="22">
        <v>471339.52000000002</v>
      </c>
      <c r="L147" s="22">
        <f t="shared" si="31"/>
        <v>150</v>
      </c>
      <c r="M147" s="22">
        <f t="shared" si="32"/>
        <v>479496.09</v>
      </c>
      <c r="N147" s="22">
        <v>119</v>
      </c>
      <c r="O147" s="22">
        <v>490720.22</v>
      </c>
      <c r="P147" s="22">
        <v>2</v>
      </c>
      <c r="Q147" s="22">
        <v>5111</v>
      </c>
      <c r="R147" s="22">
        <f t="shared" si="33"/>
        <v>121</v>
      </c>
      <c r="S147" s="22">
        <f t="shared" si="34"/>
        <v>495831.22</v>
      </c>
      <c r="T147" s="22">
        <f t="shared" si="35"/>
        <v>271</v>
      </c>
      <c r="U147" s="22">
        <f t="shared" si="36"/>
        <v>975327.31</v>
      </c>
      <c r="V147" s="11"/>
    </row>
    <row r="148" spans="1:22" s="5" customFormat="1">
      <c r="A148" s="18">
        <v>141</v>
      </c>
      <c r="B148" s="31" t="s">
        <v>321</v>
      </c>
      <c r="C148" s="1" t="s">
        <v>322</v>
      </c>
      <c r="D148" s="23">
        <v>2</v>
      </c>
      <c r="E148" s="23">
        <v>449498</v>
      </c>
      <c r="F148" s="23"/>
      <c r="G148" s="23"/>
      <c r="H148" s="23">
        <v>5</v>
      </c>
      <c r="I148" s="23">
        <v>13730</v>
      </c>
      <c r="J148" s="23">
        <v>5</v>
      </c>
      <c r="K148" s="23">
        <v>1333.01</v>
      </c>
      <c r="L148" s="21">
        <f t="shared" ref="L148:L151" si="37">D148+F148+H148+J148</f>
        <v>12</v>
      </c>
      <c r="M148" s="21">
        <f t="shared" ref="M148:M151" si="38">E148+G148+I148+K148</f>
        <v>464561.01</v>
      </c>
      <c r="N148" s="23"/>
      <c r="O148" s="23"/>
      <c r="P148" s="23">
        <v>2</v>
      </c>
      <c r="Q148" s="23">
        <v>450000</v>
      </c>
      <c r="R148" s="21">
        <f t="shared" ref="R148:R151" si="39">N148+P148</f>
        <v>2</v>
      </c>
      <c r="S148" s="21">
        <f t="shared" ref="S148:S151" si="40">O148+Q148</f>
        <v>450000</v>
      </c>
      <c r="T148" s="21">
        <f t="shared" ref="T148:T151" si="41">L148+R148</f>
        <v>14</v>
      </c>
      <c r="U148" s="21">
        <f t="shared" ref="U148:U151" si="42">M148+S148</f>
        <v>914561.01</v>
      </c>
      <c r="V148" s="11"/>
    </row>
    <row r="149" spans="1:22" s="5" customFormat="1">
      <c r="A149" s="15">
        <v>142</v>
      </c>
      <c r="B149" s="30" t="s">
        <v>293</v>
      </c>
      <c r="C149" s="17" t="s">
        <v>294</v>
      </c>
      <c r="D149" s="22"/>
      <c r="E149" s="22"/>
      <c r="F149" s="22"/>
      <c r="G149" s="22"/>
      <c r="H149" s="22">
        <v>45</v>
      </c>
      <c r="I149" s="22">
        <v>108194.01</v>
      </c>
      <c r="J149" s="22">
        <v>96</v>
      </c>
      <c r="K149" s="22">
        <v>429374</v>
      </c>
      <c r="L149" s="22">
        <f t="shared" si="37"/>
        <v>141</v>
      </c>
      <c r="M149" s="22">
        <f t="shared" si="38"/>
        <v>537568.01</v>
      </c>
      <c r="N149" s="22">
        <v>126</v>
      </c>
      <c r="O149" s="22">
        <v>324445.13</v>
      </c>
      <c r="P149" s="22"/>
      <c r="Q149" s="22"/>
      <c r="R149" s="22">
        <f t="shared" si="39"/>
        <v>126</v>
      </c>
      <c r="S149" s="22">
        <f t="shared" si="40"/>
        <v>324445.13</v>
      </c>
      <c r="T149" s="22">
        <f t="shared" si="41"/>
        <v>267</v>
      </c>
      <c r="U149" s="22">
        <f t="shared" si="42"/>
        <v>862013.14</v>
      </c>
      <c r="V149" s="11"/>
    </row>
    <row r="150" spans="1:22" s="5" customFormat="1">
      <c r="A150" s="18">
        <v>143</v>
      </c>
      <c r="B150" s="31" t="s">
        <v>299</v>
      </c>
      <c r="C150" s="1" t="s">
        <v>300</v>
      </c>
      <c r="D150" s="23"/>
      <c r="E150" s="23"/>
      <c r="F150" s="23"/>
      <c r="G150" s="23"/>
      <c r="H150" s="23">
        <v>66</v>
      </c>
      <c r="I150" s="23">
        <v>40732.410000000003</v>
      </c>
      <c r="J150" s="23">
        <v>192</v>
      </c>
      <c r="K150" s="23">
        <v>363931.84</v>
      </c>
      <c r="L150" s="21">
        <f t="shared" si="37"/>
        <v>258</v>
      </c>
      <c r="M150" s="21">
        <f t="shared" si="38"/>
        <v>404664.25</v>
      </c>
      <c r="N150" s="23">
        <v>47</v>
      </c>
      <c r="O150" s="23">
        <v>335778.64</v>
      </c>
      <c r="P150" s="23"/>
      <c r="Q150" s="23"/>
      <c r="R150" s="21">
        <f t="shared" si="39"/>
        <v>47</v>
      </c>
      <c r="S150" s="21">
        <f t="shared" si="40"/>
        <v>335778.64</v>
      </c>
      <c r="T150" s="21">
        <f t="shared" si="41"/>
        <v>305</v>
      </c>
      <c r="U150" s="21">
        <f t="shared" si="42"/>
        <v>740442.89</v>
      </c>
      <c r="V150" s="11"/>
    </row>
    <row r="151" spans="1:22" s="5" customFormat="1">
      <c r="A151" s="15">
        <v>144</v>
      </c>
      <c r="B151" s="30" t="s">
        <v>297</v>
      </c>
      <c r="C151" s="17" t="s">
        <v>298</v>
      </c>
      <c r="D151" s="22"/>
      <c r="E151" s="22"/>
      <c r="F151" s="22"/>
      <c r="G151" s="22"/>
      <c r="H151" s="22">
        <v>15</v>
      </c>
      <c r="I151" s="22">
        <v>134474.45000000001</v>
      </c>
      <c r="J151" s="22">
        <v>99</v>
      </c>
      <c r="K151" s="22">
        <v>142712.71</v>
      </c>
      <c r="L151" s="22">
        <f t="shared" si="37"/>
        <v>114</v>
      </c>
      <c r="M151" s="22">
        <f t="shared" si="38"/>
        <v>277187.16000000003</v>
      </c>
      <c r="N151" s="22">
        <v>80</v>
      </c>
      <c r="O151" s="22">
        <v>134066.04</v>
      </c>
      <c r="P151" s="22">
        <v>5</v>
      </c>
      <c r="Q151" s="22">
        <v>126250.97</v>
      </c>
      <c r="R151" s="22">
        <f t="shared" si="39"/>
        <v>85</v>
      </c>
      <c r="S151" s="22">
        <f t="shared" si="40"/>
        <v>260317.01</v>
      </c>
      <c r="T151" s="22">
        <f t="shared" si="41"/>
        <v>199</v>
      </c>
      <c r="U151" s="22">
        <f t="shared" si="42"/>
        <v>537504.17000000004</v>
      </c>
      <c r="V151" s="11"/>
    </row>
    <row r="152" spans="1:22" s="5" customFormat="1">
      <c r="A152" s="18">
        <v>145</v>
      </c>
      <c r="B152" s="31" t="s">
        <v>305</v>
      </c>
      <c r="C152" s="1" t="s">
        <v>306</v>
      </c>
      <c r="D152" s="23"/>
      <c r="E152" s="23"/>
      <c r="F152" s="23"/>
      <c r="G152" s="23"/>
      <c r="H152" s="23">
        <v>87</v>
      </c>
      <c r="I152" s="23">
        <v>81113.759999999995</v>
      </c>
      <c r="J152" s="23">
        <v>132</v>
      </c>
      <c r="K152" s="23">
        <v>232736.1</v>
      </c>
      <c r="L152" s="21">
        <f t="shared" si="31"/>
        <v>219</v>
      </c>
      <c r="M152" s="21">
        <f t="shared" si="32"/>
        <v>313849.86</v>
      </c>
      <c r="N152" s="23">
        <v>8</v>
      </c>
      <c r="O152" s="23">
        <v>112138.01</v>
      </c>
      <c r="P152" s="23"/>
      <c r="Q152" s="23"/>
      <c r="R152" s="21">
        <f t="shared" si="33"/>
        <v>8</v>
      </c>
      <c r="S152" s="21">
        <f t="shared" si="34"/>
        <v>112138.01</v>
      </c>
      <c r="T152" s="21">
        <f t="shared" si="35"/>
        <v>227</v>
      </c>
      <c r="U152" s="21">
        <f t="shared" si="36"/>
        <v>425987.87</v>
      </c>
      <c r="V152" s="11"/>
    </row>
    <row r="153" spans="1:22" s="5" customFormat="1">
      <c r="A153" s="15">
        <v>146</v>
      </c>
      <c r="B153" s="30" t="s">
        <v>303</v>
      </c>
      <c r="C153" s="17" t="s">
        <v>304</v>
      </c>
      <c r="D153" s="22"/>
      <c r="E153" s="22"/>
      <c r="F153" s="22"/>
      <c r="G153" s="22"/>
      <c r="H153" s="22">
        <v>82</v>
      </c>
      <c r="I153" s="22">
        <v>43821.23</v>
      </c>
      <c r="J153" s="22">
        <v>183</v>
      </c>
      <c r="K153" s="22">
        <v>201138.91</v>
      </c>
      <c r="L153" s="22">
        <f t="shared" si="15"/>
        <v>265</v>
      </c>
      <c r="M153" s="22">
        <f t="shared" si="16"/>
        <v>244960.14</v>
      </c>
      <c r="N153" s="22">
        <v>13</v>
      </c>
      <c r="O153" s="22">
        <v>147960.6</v>
      </c>
      <c r="P153" s="22"/>
      <c r="Q153" s="22"/>
      <c r="R153" s="22">
        <f t="shared" si="13"/>
        <v>13</v>
      </c>
      <c r="S153" s="22">
        <f t="shared" si="14"/>
        <v>147960.6</v>
      </c>
      <c r="T153" s="22">
        <f t="shared" si="17"/>
        <v>278</v>
      </c>
      <c r="U153" s="22">
        <f t="shared" si="18"/>
        <v>392920.74</v>
      </c>
      <c r="V153" s="11"/>
    </row>
    <row r="154" spans="1:22" s="5" customFormat="1">
      <c r="A154" s="18">
        <v>147</v>
      </c>
      <c r="B154" s="31" t="s">
        <v>180</v>
      </c>
      <c r="C154" s="1" t="s">
        <v>181</v>
      </c>
      <c r="D154" s="23"/>
      <c r="E154" s="23"/>
      <c r="F154" s="23"/>
      <c r="G154" s="23"/>
      <c r="H154" s="23">
        <v>6</v>
      </c>
      <c r="I154" s="23">
        <v>86015.42</v>
      </c>
      <c r="J154" s="23">
        <v>8</v>
      </c>
      <c r="K154" s="23">
        <v>54173.4</v>
      </c>
      <c r="L154" s="21">
        <f t="shared" si="15"/>
        <v>14</v>
      </c>
      <c r="M154" s="21">
        <f t="shared" si="16"/>
        <v>140188.82</v>
      </c>
      <c r="N154" s="23">
        <v>1</v>
      </c>
      <c r="O154" s="23">
        <v>1278</v>
      </c>
      <c r="P154" s="23">
        <v>2</v>
      </c>
      <c r="Q154" s="23">
        <v>82000</v>
      </c>
      <c r="R154" s="21">
        <f t="shared" si="13"/>
        <v>3</v>
      </c>
      <c r="S154" s="21">
        <f t="shared" si="14"/>
        <v>83278</v>
      </c>
      <c r="T154" s="21">
        <f t="shared" si="17"/>
        <v>17</v>
      </c>
      <c r="U154" s="21">
        <f t="shared" si="18"/>
        <v>223466.82</v>
      </c>
      <c r="V154" s="11"/>
    </row>
    <row r="155" spans="1:22" s="5" customFormat="1">
      <c r="A155" s="15">
        <v>148</v>
      </c>
      <c r="B155" s="30" t="s">
        <v>311</v>
      </c>
      <c r="C155" s="17" t="s">
        <v>312</v>
      </c>
      <c r="D155" s="22"/>
      <c r="E155" s="22"/>
      <c r="F155" s="22"/>
      <c r="G155" s="22"/>
      <c r="H155" s="22">
        <v>22</v>
      </c>
      <c r="I155" s="22">
        <v>10266.950000000001</v>
      </c>
      <c r="J155" s="22">
        <v>40</v>
      </c>
      <c r="K155" s="22">
        <v>77672.14</v>
      </c>
      <c r="L155" s="22">
        <f t="shared" si="15"/>
        <v>62</v>
      </c>
      <c r="M155" s="22">
        <f t="shared" si="16"/>
        <v>87939.09</v>
      </c>
      <c r="N155" s="22">
        <v>14</v>
      </c>
      <c r="O155" s="22">
        <v>65381.65</v>
      </c>
      <c r="P155" s="22"/>
      <c r="Q155" s="22"/>
      <c r="R155" s="22">
        <f t="shared" si="13"/>
        <v>14</v>
      </c>
      <c r="S155" s="22">
        <f t="shared" si="14"/>
        <v>65381.65</v>
      </c>
      <c r="T155" s="22">
        <f t="shared" si="17"/>
        <v>76</v>
      </c>
      <c r="U155" s="22">
        <f t="shared" si="18"/>
        <v>153320.74</v>
      </c>
      <c r="V155" s="11"/>
    </row>
    <row r="156" spans="1:22" s="5" customFormat="1">
      <c r="A156" s="18">
        <v>149</v>
      </c>
      <c r="B156" s="31" t="s">
        <v>309</v>
      </c>
      <c r="C156" s="1" t="s">
        <v>310</v>
      </c>
      <c r="D156" s="23"/>
      <c r="E156" s="23"/>
      <c r="F156" s="23"/>
      <c r="G156" s="23"/>
      <c r="H156" s="23">
        <v>2</v>
      </c>
      <c r="I156" s="23">
        <v>3472.35</v>
      </c>
      <c r="J156" s="23">
        <v>4</v>
      </c>
      <c r="K156" s="23">
        <v>21504.82</v>
      </c>
      <c r="L156" s="21">
        <f t="shared" si="15"/>
        <v>6</v>
      </c>
      <c r="M156" s="21">
        <f t="shared" si="16"/>
        <v>24977.17</v>
      </c>
      <c r="N156" s="23">
        <v>4</v>
      </c>
      <c r="O156" s="23">
        <v>21504.82</v>
      </c>
      <c r="P156" s="23">
        <v>2</v>
      </c>
      <c r="Q156" s="23">
        <v>3472.35</v>
      </c>
      <c r="R156" s="21">
        <f t="shared" si="13"/>
        <v>6</v>
      </c>
      <c r="S156" s="21">
        <f t="shared" si="14"/>
        <v>24977.17</v>
      </c>
      <c r="T156" s="21">
        <f t="shared" si="17"/>
        <v>12</v>
      </c>
      <c r="U156" s="21">
        <f t="shared" si="18"/>
        <v>49954.34</v>
      </c>
      <c r="V156" s="11"/>
    </row>
    <row r="157" spans="1:22" s="5" customFormat="1">
      <c r="A157" s="15">
        <v>150</v>
      </c>
      <c r="B157" s="30" t="s">
        <v>327</v>
      </c>
      <c r="C157" s="17" t="s">
        <v>328</v>
      </c>
      <c r="D157" s="22"/>
      <c r="E157" s="22"/>
      <c r="F157" s="22"/>
      <c r="G157" s="22"/>
      <c r="H157" s="22"/>
      <c r="I157" s="22"/>
      <c r="J157" s="22">
        <v>1</v>
      </c>
      <c r="K157" s="22">
        <v>12012.89</v>
      </c>
      <c r="L157" s="22">
        <f t="shared" si="15"/>
        <v>1</v>
      </c>
      <c r="M157" s="22">
        <f t="shared" si="16"/>
        <v>12012.89</v>
      </c>
      <c r="N157" s="22">
        <v>1</v>
      </c>
      <c r="O157" s="22">
        <v>13000</v>
      </c>
      <c r="P157" s="22"/>
      <c r="Q157" s="22"/>
      <c r="R157" s="22">
        <f t="shared" si="13"/>
        <v>1</v>
      </c>
      <c r="S157" s="22">
        <f t="shared" si="14"/>
        <v>13000</v>
      </c>
      <c r="T157" s="22">
        <f t="shared" si="17"/>
        <v>2</v>
      </c>
      <c r="U157" s="22">
        <f t="shared" si="18"/>
        <v>25012.89</v>
      </c>
      <c r="V157" s="11"/>
    </row>
    <row r="158" spans="1:22" s="5" customFormat="1">
      <c r="A158" s="18">
        <v>151</v>
      </c>
      <c r="B158" s="31" t="s">
        <v>319</v>
      </c>
      <c r="C158" s="1" t="s">
        <v>320</v>
      </c>
      <c r="D158" s="23"/>
      <c r="E158" s="23"/>
      <c r="F158" s="23"/>
      <c r="G158" s="23"/>
      <c r="H158" s="23"/>
      <c r="I158" s="23"/>
      <c r="J158" s="23"/>
      <c r="K158" s="23"/>
      <c r="L158" s="21">
        <f t="shared" si="15"/>
        <v>0</v>
      </c>
      <c r="M158" s="21">
        <f t="shared" si="16"/>
        <v>0</v>
      </c>
      <c r="N158" s="23">
        <v>1</v>
      </c>
      <c r="O158" s="23">
        <v>6500</v>
      </c>
      <c r="P158" s="23">
        <v>1</v>
      </c>
      <c r="Q158" s="23">
        <v>6500</v>
      </c>
      <c r="R158" s="21">
        <f t="shared" si="13"/>
        <v>2</v>
      </c>
      <c r="S158" s="21">
        <f t="shared" si="14"/>
        <v>13000</v>
      </c>
      <c r="T158" s="21">
        <f t="shared" si="17"/>
        <v>2</v>
      </c>
      <c r="U158" s="21">
        <f t="shared" si="18"/>
        <v>13000</v>
      </c>
      <c r="V158" s="11"/>
    </row>
    <row r="159" spans="1:22" s="5" customFormat="1">
      <c r="A159" s="15">
        <v>152</v>
      </c>
      <c r="B159" s="30" t="s">
        <v>323</v>
      </c>
      <c r="C159" s="17" t="s">
        <v>324</v>
      </c>
      <c r="D159" s="22"/>
      <c r="E159" s="22"/>
      <c r="F159" s="22"/>
      <c r="G159" s="22"/>
      <c r="H159" s="22"/>
      <c r="I159" s="22"/>
      <c r="J159" s="22">
        <v>5</v>
      </c>
      <c r="K159" s="22">
        <v>12234.5</v>
      </c>
      <c r="L159" s="22">
        <f t="shared" si="15"/>
        <v>5</v>
      </c>
      <c r="M159" s="22">
        <f t="shared" si="16"/>
        <v>12234.5</v>
      </c>
      <c r="N159" s="22"/>
      <c r="O159" s="22"/>
      <c r="P159" s="22"/>
      <c r="Q159" s="22"/>
      <c r="R159" s="22">
        <f t="shared" ref="R159:R166" si="43">N159+P159</f>
        <v>0</v>
      </c>
      <c r="S159" s="22">
        <f t="shared" ref="S159:S166" si="44">O159+Q159</f>
        <v>0</v>
      </c>
      <c r="T159" s="22">
        <f t="shared" si="17"/>
        <v>5</v>
      </c>
      <c r="U159" s="22">
        <f t="shared" si="18"/>
        <v>12234.5</v>
      </c>
      <c r="V159" s="11"/>
    </row>
    <row r="160" spans="1:22" s="5" customFormat="1">
      <c r="A160" s="18">
        <v>153</v>
      </c>
      <c r="B160" s="31" t="s">
        <v>223</v>
      </c>
      <c r="C160" s="1" t="s">
        <v>224</v>
      </c>
      <c r="D160" s="23"/>
      <c r="E160" s="23"/>
      <c r="F160" s="23"/>
      <c r="G160" s="23"/>
      <c r="H160" s="23">
        <v>1</v>
      </c>
      <c r="I160" s="23">
        <v>1262.03</v>
      </c>
      <c r="J160" s="23">
        <v>3</v>
      </c>
      <c r="K160" s="23">
        <v>862.12</v>
      </c>
      <c r="L160" s="21">
        <f t="shared" si="15"/>
        <v>4</v>
      </c>
      <c r="M160" s="21">
        <f t="shared" si="16"/>
        <v>2124.15</v>
      </c>
      <c r="N160" s="23"/>
      <c r="O160" s="23"/>
      <c r="P160" s="23"/>
      <c r="Q160" s="23"/>
      <c r="R160" s="21">
        <f t="shared" si="43"/>
        <v>0</v>
      </c>
      <c r="S160" s="21">
        <f t="shared" si="44"/>
        <v>0</v>
      </c>
      <c r="T160" s="21">
        <f t="shared" si="17"/>
        <v>4</v>
      </c>
      <c r="U160" s="21">
        <f t="shared" si="18"/>
        <v>2124.15</v>
      </c>
      <c r="V160" s="11"/>
    </row>
    <row r="161" spans="1:22" s="5" customFormat="1">
      <c r="A161" s="15">
        <v>154</v>
      </c>
      <c r="B161" s="30" t="s">
        <v>186</v>
      </c>
      <c r="C161" s="17" t="s">
        <v>187</v>
      </c>
      <c r="D161" s="22"/>
      <c r="E161" s="22"/>
      <c r="F161" s="22"/>
      <c r="G161" s="22"/>
      <c r="H161" s="22"/>
      <c r="I161" s="22"/>
      <c r="J161" s="22">
        <v>3</v>
      </c>
      <c r="K161" s="22">
        <v>1726.42</v>
      </c>
      <c r="L161" s="22">
        <f t="shared" si="15"/>
        <v>3</v>
      </c>
      <c r="M161" s="22">
        <f t="shared" si="16"/>
        <v>1726.42</v>
      </c>
      <c r="N161" s="22"/>
      <c r="O161" s="22"/>
      <c r="P161" s="22"/>
      <c r="Q161" s="22"/>
      <c r="R161" s="22">
        <f t="shared" si="43"/>
        <v>0</v>
      </c>
      <c r="S161" s="22">
        <f t="shared" si="44"/>
        <v>0</v>
      </c>
      <c r="T161" s="22">
        <f t="shared" si="17"/>
        <v>3</v>
      </c>
      <c r="U161" s="22">
        <f t="shared" si="18"/>
        <v>1726.42</v>
      </c>
      <c r="V161" s="11"/>
    </row>
    <row r="162" spans="1:22" s="5" customFormat="1">
      <c r="A162" s="18">
        <v>155</v>
      </c>
      <c r="B162" s="31" t="s">
        <v>332</v>
      </c>
      <c r="C162" s="1" t="s">
        <v>333</v>
      </c>
      <c r="D162" s="23"/>
      <c r="E162" s="23"/>
      <c r="F162" s="23"/>
      <c r="G162" s="23"/>
      <c r="H162" s="23"/>
      <c r="I162" s="23"/>
      <c r="J162" s="23">
        <v>1</v>
      </c>
      <c r="K162" s="23">
        <v>1262.25</v>
      </c>
      <c r="L162" s="21">
        <f t="shared" si="15"/>
        <v>1</v>
      </c>
      <c r="M162" s="21">
        <f t="shared" si="16"/>
        <v>1262.25</v>
      </c>
      <c r="N162" s="23"/>
      <c r="O162" s="23"/>
      <c r="P162" s="23"/>
      <c r="Q162" s="23"/>
      <c r="R162" s="21">
        <f t="shared" si="43"/>
        <v>0</v>
      </c>
      <c r="S162" s="21">
        <f t="shared" si="44"/>
        <v>0</v>
      </c>
      <c r="T162" s="21">
        <f t="shared" si="17"/>
        <v>1</v>
      </c>
      <c r="U162" s="21">
        <f t="shared" si="18"/>
        <v>1262.25</v>
      </c>
      <c r="V162" s="11"/>
    </row>
    <row r="163" spans="1:22" s="5" customFormat="1">
      <c r="A163" s="15">
        <v>156</v>
      </c>
      <c r="B163" s="30" t="s">
        <v>325</v>
      </c>
      <c r="C163" s="17" t="s">
        <v>326</v>
      </c>
      <c r="D163" s="22"/>
      <c r="E163" s="22"/>
      <c r="F163" s="22"/>
      <c r="G163" s="22"/>
      <c r="H163" s="22"/>
      <c r="I163" s="22"/>
      <c r="J163" s="22">
        <v>1</v>
      </c>
      <c r="K163" s="22">
        <v>1019.22</v>
      </c>
      <c r="L163" s="22">
        <f t="shared" ref="L163:L166" si="45">D163+F163+H163+J163</f>
        <v>1</v>
      </c>
      <c r="M163" s="22">
        <f t="shared" ref="M163:M166" si="46">E163+G163+I163+K163</f>
        <v>1019.22</v>
      </c>
      <c r="N163" s="22"/>
      <c r="O163" s="22"/>
      <c r="P163" s="22"/>
      <c r="Q163" s="22"/>
      <c r="R163" s="22">
        <f t="shared" si="43"/>
        <v>0</v>
      </c>
      <c r="S163" s="22">
        <f t="shared" si="44"/>
        <v>0</v>
      </c>
      <c r="T163" s="22">
        <f t="shared" ref="T163:T166" si="47">L163+R163</f>
        <v>1</v>
      </c>
      <c r="U163" s="22">
        <f t="shared" ref="U163:U166" si="48">M163+S163</f>
        <v>1019.22</v>
      </c>
      <c r="V163" s="11"/>
    </row>
    <row r="164" spans="1:22" s="5" customFormat="1">
      <c r="A164" s="18">
        <v>157</v>
      </c>
      <c r="B164" s="31" t="s">
        <v>313</v>
      </c>
      <c r="C164" s="1" t="s">
        <v>314</v>
      </c>
      <c r="D164" s="23"/>
      <c r="E164" s="23"/>
      <c r="F164" s="23"/>
      <c r="G164" s="23"/>
      <c r="H164" s="23"/>
      <c r="I164" s="23"/>
      <c r="J164" s="23">
        <v>4</v>
      </c>
      <c r="K164" s="23">
        <v>1014.29</v>
      </c>
      <c r="L164" s="21">
        <f t="shared" si="45"/>
        <v>4</v>
      </c>
      <c r="M164" s="21">
        <f t="shared" si="46"/>
        <v>1014.29</v>
      </c>
      <c r="N164" s="23"/>
      <c r="O164" s="23"/>
      <c r="P164" s="23"/>
      <c r="Q164" s="23"/>
      <c r="R164" s="21">
        <f t="shared" si="43"/>
        <v>0</v>
      </c>
      <c r="S164" s="21">
        <f t="shared" si="44"/>
        <v>0</v>
      </c>
      <c r="T164" s="21">
        <f t="shared" si="47"/>
        <v>4</v>
      </c>
      <c r="U164" s="21">
        <f t="shared" si="48"/>
        <v>1014.29</v>
      </c>
      <c r="V164" s="11"/>
    </row>
    <row r="165" spans="1:22" s="5" customFormat="1">
      <c r="A165" s="15">
        <v>158</v>
      </c>
      <c r="B165" s="30" t="s">
        <v>340</v>
      </c>
      <c r="C165" s="17" t="s">
        <v>341</v>
      </c>
      <c r="D165" s="22"/>
      <c r="E165" s="22"/>
      <c r="F165" s="22"/>
      <c r="G165" s="22"/>
      <c r="H165" s="22"/>
      <c r="I165" s="22"/>
      <c r="J165" s="22">
        <v>1</v>
      </c>
      <c r="K165" s="22">
        <v>544.92999999999995</v>
      </c>
      <c r="L165" s="22">
        <f t="shared" si="45"/>
        <v>1</v>
      </c>
      <c r="M165" s="22">
        <f t="shared" si="46"/>
        <v>544.92999999999995</v>
      </c>
      <c r="N165" s="22"/>
      <c r="O165" s="22"/>
      <c r="P165" s="22"/>
      <c r="Q165" s="22"/>
      <c r="R165" s="22">
        <f t="shared" si="43"/>
        <v>0</v>
      </c>
      <c r="S165" s="22">
        <f t="shared" si="44"/>
        <v>0</v>
      </c>
      <c r="T165" s="22">
        <f t="shared" si="47"/>
        <v>1</v>
      </c>
      <c r="U165" s="22">
        <f t="shared" si="48"/>
        <v>544.92999999999995</v>
      </c>
      <c r="V165" s="11"/>
    </row>
    <row r="166" spans="1:22" s="5" customFormat="1" ht="13.5" thickBot="1">
      <c r="A166" s="18"/>
      <c r="B166" s="31"/>
      <c r="C166" s="1"/>
      <c r="D166" s="23"/>
      <c r="E166" s="23"/>
      <c r="F166" s="23"/>
      <c r="G166" s="23"/>
      <c r="H166" s="23"/>
      <c r="I166" s="23"/>
      <c r="J166" s="23"/>
      <c r="K166" s="23"/>
      <c r="L166" s="21">
        <f t="shared" si="45"/>
        <v>0</v>
      </c>
      <c r="M166" s="21">
        <f t="shared" si="46"/>
        <v>0</v>
      </c>
      <c r="N166" s="23"/>
      <c r="O166" s="23"/>
      <c r="P166" s="23"/>
      <c r="Q166" s="23"/>
      <c r="R166" s="21">
        <f t="shared" si="43"/>
        <v>0</v>
      </c>
      <c r="S166" s="21">
        <f t="shared" si="44"/>
        <v>0</v>
      </c>
      <c r="T166" s="21">
        <f t="shared" si="47"/>
        <v>0</v>
      </c>
      <c r="U166" s="21">
        <f t="shared" si="48"/>
        <v>0</v>
      </c>
      <c r="V166" s="11"/>
    </row>
    <row r="167" spans="1:22" s="5" customFormat="1" ht="14.25" thickTop="1" thickBot="1">
      <c r="A167" s="53" t="s">
        <v>0</v>
      </c>
      <c r="B167" s="53"/>
      <c r="C167" s="54"/>
      <c r="D167" s="27">
        <f t="shared" ref="D167:U167" si="49">SUM(D8:D166)</f>
        <v>47189</v>
      </c>
      <c r="E167" s="27">
        <f t="shared" si="49"/>
        <v>22895578797.088291</v>
      </c>
      <c r="F167" s="27">
        <f t="shared" si="49"/>
        <v>116620</v>
      </c>
      <c r="G167" s="27">
        <f t="shared" si="49"/>
        <v>20949413342.782795</v>
      </c>
      <c r="H167" s="27">
        <f t="shared" si="49"/>
        <v>481254</v>
      </c>
      <c r="I167" s="27">
        <f t="shared" si="49"/>
        <v>62030583737.207153</v>
      </c>
      <c r="J167" s="27">
        <f t="shared" si="49"/>
        <v>781449</v>
      </c>
      <c r="K167" s="27">
        <f t="shared" si="49"/>
        <v>68964080934.11824</v>
      </c>
      <c r="L167" s="27">
        <f t="shared" si="49"/>
        <v>1426512</v>
      </c>
      <c r="M167" s="27">
        <f t="shared" si="49"/>
        <v>174839656811.19669</v>
      </c>
      <c r="N167" s="27">
        <f t="shared" si="49"/>
        <v>44859</v>
      </c>
      <c r="O167" s="27">
        <f t="shared" si="49"/>
        <v>80184608265.73999</v>
      </c>
      <c r="P167" s="27">
        <f t="shared" si="49"/>
        <v>44859</v>
      </c>
      <c r="Q167" s="27">
        <f t="shared" si="49"/>
        <v>80253969913.389984</v>
      </c>
      <c r="R167" s="27">
        <f t="shared" si="49"/>
        <v>89718</v>
      </c>
      <c r="S167" s="27">
        <f t="shared" si="49"/>
        <v>160438578179.13004</v>
      </c>
      <c r="T167" s="27">
        <f t="shared" si="49"/>
        <v>1516230</v>
      </c>
      <c r="U167" s="27">
        <f t="shared" si="49"/>
        <v>335278234990.32666</v>
      </c>
    </row>
    <row r="168" spans="1:22" s="5" customFormat="1" ht="13.5" customHeight="1" thickTop="1">
      <c r="A168" s="44" t="s">
        <v>343</v>
      </c>
      <c r="B168" s="9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43"/>
      <c r="U168" s="43"/>
      <c r="V168" s="11"/>
    </row>
    <row r="169" spans="1:22" ht="12.75" customHeight="1">
      <c r="A169" s="7" t="s">
        <v>17</v>
      </c>
      <c r="T169" s="6"/>
      <c r="U169" s="6"/>
      <c r="V169" s="11"/>
    </row>
    <row r="170" spans="1:22" ht="13.5" customHeight="1">
      <c r="A170" s="7" t="s">
        <v>43</v>
      </c>
      <c r="E170" s="8"/>
      <c r="F170" s="8"/>
      <c r="G170" s="8"/>
      <c r="H170" s="8"/>
      <c r="T170" s="6"/>
      <c r="U170" s="6"/>
      <c r="V170" s="11"/>
    </row>
    <row r="171" spans="1:22">
      <c r="B171" s="6"/>
      <c r="E171" s="26"/>
      <c r="F171" s="24"/>
      <c r="G171" s="24"/>
      <c r="H171" s="24"/>
      <c r="I171" s="24"/>
      <c r="J171" s="24"/>
      <c r="K171" s="24"/>
      <c r="L171" s="24"/>
      <c r="M171" s="24"/>
      <c r="N171" s="26"/>
      <c r="O171" s="26"/>
      <c r="V171" s="11"/>
    </row>
  </sheetData>
  <mergeCells count="13">
    <mergeCell ref="A167:C16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5" bestFit="1" customWidth="1"/>
    <col min="22" max="22" width="1.42578125" style="6" bestFit="1" customWidth="1"/>
    <col min="23" max="16384" width="9.14062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342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49" t="s">
        <v>5</v>
      </c>
      <c r="B6" s="49" t="s">
        <v>18</v>
      </c>
      <c r="C6" s="51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5" t="s">
        <v>16</v>
      </c>
      <c r="M6" s="46"/>
      <c r="N6" s="47" t="s">
        <v>8</v>
      </c>
      <c r="O6" s="48"/>
      <c r="P6" s="47" t="s">
        <v>9</v>
      </c>
      <c r="Q6" s="48"/>
      <c r="R6" s="45" t="s">
        <v>15</v>
      </c>
      <c r="S6" s="46"/>
      <c r="T6" s="47" t="s">
        <v>0</v>
      </c>
      <c r="U6" s="48"/>
    </row>
    <row r="7" spans="1:22" s="4" customFormat="1" ht="12.75" customHeight="1" thickBot="1">
      <c r="A7" s="50"/>
      <c r="B7" s="50"/>
      <c r="C7" s="52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44</v>
      </c>
      <c r="C8" s="19" t="s">
        <v>45</v>
      </c>
      <c r="D8" s="21">
        <v>54375</v>
      </c>
      <c r="E8" s="21">
        <v>19317236138.011799</v>
      </c>
      <c r="F8" s="21">
        <v>151447</v>
      </c>
      <c r="G8" s="21">
        <v>23367399121.496899</v>
      </c>
      <c r="H8" s="21">
        <v>204110</v>
      </c>
      <c r="I8" s="21">
        <v>45496322009.495499</v>
      </c>
      <c r="J8" s="21">
        <v>319750</v>
      </c>
      <c r="K8" s="21">
        <v>51951347962.9953</v>
      </c>
      <c r="L8" s="21">
        <f>D8+F8+H8+J8</f>
        <v>729682</v>
      </c>
      <c r="M8" s="21">
        <f>E8+G8+I8+K8</f>
        <v>140132305231.99951</v>
      </c>
      <c r="N8" s="21">
        <v>7305</v>
      </c>
      <c r="O8" s="21">
        <v>73706113128.419998</v>
      </c>
      <c r="P8" s="21">
        <v>7161</v>
      </c>
      <c r="Q8" s="21">
        <v>64604569104.989998</v>
      </c>
      <c r="R8" s="21">
        <f>N8+P8</f>
        <v>14466</v>
      </c>
      <c r="S8" s="21">
        <f>O8+Q8</f>
        <v>138310682233.41</v>
      </c>
      <c r="T8" s="21">
        <f>L8+R8</f>
        <v>744148</v>
      </c>
      <c r="U8" s="21">
        <f>M8+S8</f>
        <v>278442987465.40955</v>
      </c>
      <c r="V8" s="11"/>
    </row>
    <row r="9" spans="1:22" s="5" customFormat="1">
      <c r="A9" s="15">
        <v>2</v>
      </c>
      <c r="B9" s="30" t="s">
        <v>46</v>
      </c>
      <c r="C9" s="17" t="s">
        <v>47</v>
      </c>
      <c r="D9" s="22">
        <v>13234</v>
      </c>
      <c r="E9" s="22">
        <v>17559209754.5</v>
      </c>
      <c r="F9" s="22">
        <v>71823</v>
      </c>
      <c r="G9" s="22">
        <v>17972948270.0079</v>
      </c>
      <c r="H9" s="22">
        <v>75302</v>
      </c>
      <c r="I9" s="22">
        <v>82689919257.880005</v>
      </c>
      <c r="J9" s="22">
        <v>94105</v>
      </c>
      <c r="K9" s="22">
        <v>83158687435.074707</v>
      </c>
      <c r="L9" s="22">
        <f t="shared" ref="L9:L100" si="0">D9+F9+H9+J9</f>
        <v>254464</v>
      </c>
      <c r="M9" s="22">
        <f t="shared" ref="M9:M100" si="1">E9+G9+I9+K9</f>
        <v>201380764717.46262</v>
      </c>
      <c r="N9" s="22">
        <v>3067</v>
      </c>
      <c r="O9" s="22">
        <v>32061090583.299999</v>
      </c>
      <c r="P9" s="22">
        <v>3244</v>
      </c>
      <c r="Q9" s="22">
        <v>30658770626.880001</v>
      </c>
      <c r="R9" s="22">
        <f t="shared" ref="R9:S9" si="2">N9+P9</f>
        <v>6311</v>
      </c>
      <c r="S9" s="22">
        <f t="shared" si="2"/>
        <v>62719861210.18</v>
      </c>
      <c r="T9" s="22">
        <f t="shared" ref="T9:T100" si="3">L9+R9</f>
        <v>260775</v>
      </c>
      <c r="U9" s="22">
        <f t="shared" ref="U9:U100" si="4">M9+S9</f>
        <v>264100625927.64261</v>
      </c>
      <c r="V9" s="11"/>
    </row>
    <row r="10" spans="1:22" s="5" customFormat="1">
      <c r="A10" s="18">
        <v>3</v>
      </c>
      <c r="B10" s="31" t="s">
        <v>19</v>
      </c>
      <c r="C10" s="1" t="s">
        <v>20</v>
      </c>
      <c r="D10" s="23">
        <v>83705</v>
      </c>
      <c r="E10" s="23">
        <v>37200543289.520103</v>
      </c>
      <c r="F10" s="23">
        <v>244323</v>
      </c>
      <c r="G10" s="23">
        <v>37805467480.621498</v>
      </c>
      <c r="H10" s="23">
        <v>309656</v>
      </c>
      <c r="I10" s="23">
        <v>42342933654.878502</v>
      </c>
      <c r="J10" s="23">
        <v>341934</v>
      </c>
      <c r="K10" s="23">
        <v>42562081534.240898</v>
      </c>
      <c r="L10" s="21">
        <f t="shared" si="0"/>
        <v>979618</v>
      </c>
      <c r="M10" s="21">
        <f t="shared" si="1"/>
        <v>159911025959.26102</v>
      </c>
      <c r="N10" s="23">
        <v>4580</v>
      </c>
      <c r="O10" s="23">
        <v>50382300905.099998</v>
      </c>
      <c r="P10" s="23">
        <v>4585</v>
      </c>
      <c r="Q10" s="23">
        <v>43808663774.629997</v>
      </c>
      <c r="R10" s="21">
        <f>N10+P10</f>
        <v>9165</v>
      </c>
      <c r="S10" s="21">
        <f>O10+Q10</f>
        <v>94190964679.729996</v>
      </c>
      <c r="T10" s="21">
        <f t="shared" si="3"/>
        <v>988783</v>
      </c>
      <c r="U10" s="21">
        <f t="shared" si="4"/>
        <v>254101990638.99103</v>
      </c>
      <c r="V10" s="11"/>
    </row>
    <row r="11" spans="1:22" s="5" customFormat="1">
      <c r="A11" s="15">
        <v>4</v>
      </c>
      <c r="B11" s="30" t="s">
        <v>48</v>
      </c>
      <c r="C11" s="17" t="s">
        <v>49</v>
      </c>
      <c r="D11" s="22">
        <v>3124</v>
      </c>
      <c r="E11" s="22">
        <v>8022796676.96</v>
      </c>
      <c r="F11" s="22">
        <v>23137</v>
      </c>
      <c r="G11" s="22">
        <v>8432797080.7995005</v>
      </c>
      <c r="H11" s="22">
        <v>13064</v>
      </c>
      <c r="I11" s="22">
        <v>46849430376.959999</v>
      </c>
      <c r="J11" s="22">
        <v>20153</v>
      </c>
      <c r="K11" s="22">
        <v>56528195529.044701</v>
      </c>
      <c r="L11" s="22">
        <f t="shared" si="0"/>
        <v>59478</v>
      </c>
      <c r="M11" s="22">
        <f t="shared" si="1"/>
        <v>119833219663.76419</v>
      </c>
      <c r="N11" s="22">
        <v>4288</v>
      </c>
      <c r="O11" s="22">
        <v>52746435605.889999</v>
      </c>
      <c r="P11" s="22">
        <v>4458</v>
      </c>
      <c r="Q11" s="22">
        <v>42321617725.629997</v>
      </c>
      <c r="R11" s="22">
        <f t="shared" ref="R11:S14" si="5">N11+P11</f>
        <v>8746</v>
      </c>
      <c r="S11" s="22">
        <f t="shared" si="5"/>
        <v>95068053331.519989</v>
      </c>
      <c r="T11" s="22">
        <f t="shared" si="3"/>
        <v>68224</v>
      </c>
      <c r="U11" s="22">
        <f t="shared" si="4"/>
        <v>214901272995.28418</v>
      </c>
      <c r="V11" s="11"/>
    </row>
    <row r="12" spans="1:22" s="5" customFormat="1">
      <c r="A12" s="18">
        <v>5</v>
      </c>
      <c r="B12" s="12" t="s">
        <v>50</v>
      </c>
      <c r="C12" s="1" t="s">
        <v>51</v>
      </c>
      <c r="D12" s="23">
        <v>82972</v>
      </c>
      <c r="E12" s="23">
        <v>35692853143.235001</v>
      </c>
      <c r="F12" s="23">
        <v>144506</v>
      </c>
      <c r="G12" s="23">
        <v>24872383816.325199</v>
      </c>
      <c r="H12" s="23">
        <v>291907</v>
      </c>
      <c r="I12" s="23">
        <v>26103813503.060001</v>
      </c>
      <c r="J12" s="23">
        <v>218704</v>
      </c>
      <c r="K12" s="23">
        <v>32079747220.105801</v>
      </c>
      <c r="L12" s="21">
        <f t="shared" si="0"/>
        <v>738089</v>
      </c>
      <c r="M12" s="21">
        <f t="shared" si="1"/>
        <v>118748797682.726</v>
      </c>
      <c r="N12" s="23">
        <v>3052</v>
      </c>
      <c r="O12" s="23">
        <v>16275869361.41</v>
      </c>
      <c r="P12" s="23">
        <v>3016</v>
      </c>
      <c r="Q12" s="23">
        <v>21301703871.389999</v>
      </c>
      <c r="R12" s="21">
        <f t="shared" si="5"/>
        <v>6068</v>
      </c>
      <c r="S12" s="21">
        <f t="shared" si="5"/>
        <v>37577573232.800003</v>
      </c>
      <c r="T12" s="21">
        <f t="shared" si="3"/>
        <v>744157</v>
      </c>
      <c r="U12" s="21">
        <f t="shared" si="4"/>
        <v>156326370915.526</v>
      </c>
      <c r="V12" s="11"/>
    </row>
    <row r="13" spans="1:22" s="5" customFormat="1">
      <c r="A13" s="15">
        <v>6</v>
      </c>
      <c r="B13" s="16" t="s">
        <v>21</v>
      </c>
      <c r="C13" s="17" t="s">
        <v>22</v>
      </c>
      <c r="D13" s="22">
        <v>1063</v>
      </c>
      <c r="E13" s="22">
        <v>1630986097.0899</v>
      </c>
      <c r="F13" s="22">
        <v>5804</v>
      </c>
      <c r="G13" s="22">
        <v>2250043745.5079999</v>
      </c>
      <c r="H13" s="22">
        <v>1406</v>
      </c>
      <c r="I13" s="22">
        <v>4410658473.5692997</v>
      </c>
      <c r="J13" s="22">
        <v>3343</v>
      </c>
      <c r="K13" s="22">
        <v>4237200718.9663</v>
      </c>
      <c r="L13" s="22">
        <f t="shared" ref="L13:L26" si="6">D13+F13+H13+J13</f>
        <v>11616</v>
      </c>
      <c r="M13" s="22">
        <f t="shared" ref="M13:M26" si="7">E13+G13+I13+K13</f>
        <v>12528889035.133499</v>
      </c>
      <c r="N13" s="22">
        <v>3291</v>
      </c>
      <c r="O13" s="22">
        <v>64305108380.029999</v>
      </c>
      <c r="P13" s="22">
        <v>3516</v>
      </c>
      <c r="Q13" s="22">
        <v>63712756551.080002</v>
      </c>
      <c r="R13" s="22">
        <f t="shared" si="5"/>
        <v>6807</v>
      </c>
      <c r="S13" s="22">
        <f t="shared" si="5"/>
        <v>128017864931.11</v>
      </c>
      <c r="T13" s="22">
        <f t="shared" ref="T13:T26" si="8">L13+R13</f>
        <v>18423</v>
      </c>
      <c r="U13" s="22">
        <f t="shared" ref="U13:U26" si="9">M13+S13</f>
        <v>140546753966.2435</v>
      </c>
      <c r="V13" s="11"/>
    </row>
    <row r="14" spans="1:22" s="5" customFormat="1">
      <c r="A14" s="18">
        <v>7</v>
      </c>
      <c r="B14" s="31" t="s">
        <v>56</v>
      </c>
      <c r="C14" s="1" t="s">
        <v>57</v>
      </c>
      <c r="D14" s="23">
        <v>46007</v>
      </c>
      <c r="E14" s="23">
        <v>30182612476.008099</v>
      </c>
      <c r="F14" s="23">
        <v>94739</v>
      </c>
      <c r="G14" s="23">
        <v>13533002545.346201</v>
      </c>
      <c r="H14" s="23">
        <v>231131</v>
      </c>
      <c r="I14" s="23">
        <v>19366150334.466999</v>
      </c>
      <c r="J14" s="23">
        <v>171788</v>
      </c>
      <c r="K14" s="23">
        <v>25127745333.509899</v>
      </c>
      <c r="L14" s="21">
        <f t="shared" si="6"/>
        <v>543665</v>
      </c>
      <c r="M14" s="21">
        <f t="shared" si="7"/>
        <v>88209510689.331207</v>
      </c>
      <c r="N14" s="23">
        <v>3623</v>
      </c>
      <c r="O14" s="23">
        <v>19586762315.459999</v>
      </c>
      <c r="P14" s="23">
        <v>3834</v>
      </c>
      <c r="Q14" s="23">
        <v>30328451113.009998</v>
      </c>
      <c r="R14" s="21">
        <f t="shared" si="5"/>
        <v>7457</v>
      </c>
      <c r="S14" s="21">
        <f t="shared" si="5"/>
        <v>49915213428.470001</v>
      </c>
      <c r="T14" s="21">
        <f t="shared" si="8"/>
        <v>551122</v>
      </c>
      <c r="U14" s="21">
        <f t="shared" si="9"/>
        <v>138124724117.80121</v>
      </c>
      <c r="V14" s="11"/>
    </row>
    <row r="15" spans="1:22" s="5" customFormat="1">
      <c r="A15" s="15">
        <v>8</v>
      </c>
      <c r="B15" s="30" t="s">
        <v>52</v>
      </c>
      <c r="C15" s="17" t="s">
        <v>53</v>
      </c>
      <c r="D15" s="22">
        <v>2769</v>
      </c>
      <c r="E15" s="22">
        <v>9371008618.0083008</v>
      </c>
      <c r="F15" s="22">
        <v>10221</v>
      </c>
      <c r="G15" s="22">
        <v>3870756636.2933998</v>
      </c>
      <c r="H15" s="22">
        <v>19197</v>
      </c>
      <c r="I15" s="22">
        <v>12801367203.3936</v>
      </c>
      <c r="J15" s="22">
        <v>27506</v>
      </c>
      <c r="K15" s="22">
        <v>10333249878.2794</v>
      </c>
      <c r="L15" s="22">
        <f t="shared" si="6"/>
        <v>59693</v>
      </c>
      <c r="M15" s="22">
        <f t="shared" si="7"/>
        <v>36376382335.974701</v>
      </c>
      <c r="N15" s="22">
        <v>1890</v>
      </c>
      <c r="O15" s="22">
        <v>30627811167.029999</v>
      </c>
      <c r="P15" s="22">
        <v>4400</v>
      </c>
      <c r="Q15" s="22">
        <v>36555452283.800003</v>
      </c>
      <c r="R15" s="22">
        <f t="shared" ref="R15:R98" si="10">N15+P15</f>
        <v>6290</v>
      </c>
      <c r="S15" s="22">
        <f t="shared" ref="S15:S98" si="11">O15+Q15</f>
        <v>67183263450.830002</v>
      </c>
      <c r="T15" s="22">
        <f t="shared" si="8"/>
        <v>65983</v>
      </c>
      <c r="U15" s="22">
        <f t="shared" si="9"/>
        <v>103559645786.8047</v>
      </c>
      <c r="V15" s="11"/>
    </row>
    <row r="16" spans="1:22" s="5" customFormat="1">
      <c r="A16" s="18">
        <v>9</v>
      </c>
      <c r="B16" s="31" t="s">
        <v>58</v>
      </c>
      <c r="C16" s="1" t="s">
        <v>59</v>
      </c>
      <c r="D16" s="23">
        <v>1519</v>
      </c>
      <c r="E16" s="23">
        <v>7090779316.4300003</v>
      </c>
      <c r="F16" s="23">
        <v>6610</v>
      </c>
      <c r="G16" s="23">
        <v>4971259393.4882002</v>
      </c>
      <c r="H16" s="23">
        <v>4739</v>
      </c>
      <c r="I16" s="23">
        <v>20056942002.02</v>
      </c>
      <c r="J16" s="23">
        <v>6329</v>
      </c>
      <c r="K16" s="23">
        <v>24017122077.319801</v>
      </c>
      <c r="L16" s="21">
        <f t="shared" si="6"/>
        <v>19197</v>
      </c>
      <c r="M16" s="21">
        <f t="shared" si="7"/>
        <v>56136102789.258003</v>
      </c>
      <c r="N16" s="23">
        <v>1731</v>
      </c>
      <c r="O16" s="23">
        <v>11968500196.690001</v>
      </c>
      <c r="P16" s="23">
        <v>987</v>
      </c>
      <c r="Q16" s="23">
        <v>10150793611.74</v>
      </c>
      <c r="R16" s="21">
        <f t="shared" si="10"/>
        <v>2718</v>
      </c>
      <c r="S16" s="21">
        <f t="shared" si="11"/>
        <v>22119293808.43</v>
      </c>
      <c r="T16" s="21">
        <f t="shared" si="8"/>
        <v>21915</v>
      </c>
      <c r="U16" s="21">
        <f t="shared" si="9"/>
        <v>78255396597.688004</v>
      </c>
      <c r="V16" s="11"/>
    </row>
    <row r="17" spans="1:22" s="5" customFormat="1">
      <c r="A17" s="15">
        <v>10</v>
      </c>
      <c r="B17" s="30" t="s">
        <v>54</v>
      </c>
      <c r="C17" s="17" t="s">
        <v>55</v>
      </c>
      <c r="D17" s="22">
        <v>1976</v>
      </c>
      <c r="E17" s="22">
        <v>3867491161.4881001</v>
      </c>
      <c r="F17" s="22">
        <v>12687</v>
      </c>
      <c r="G17" s="22">
        <v>3829036971.4162998</v>
      </c>
      <c r="H17" s="22">
        <v>14975</v>
      </c>
      <c r="I17" s="22">
        <v>16850700981.2223</v>
      </c>
      <c r="J17" s="22">
        <v>20842</v>
      </c>
      <c r="K17" s="22">
        <v>12481231462.487101</v>
      </c>
      <c r="L17" s="22">
        <f t="shared" ref="L17:L22" si="12">D17+F17+H17+J17</f>
        <v>50480</v>
      </c>
      <c r="M17" s="22">
        <f t="shared" ref="M17:M22" si="13">E17+G17+I17+K17</f>
        <v>37028460576.6138</v>
      </c>
      <c r="N17" s="22">
        <v>8032</v>
      </c>
      <c r="O17" s="22">
        <v>16973166257.860001</v>
      </c>
      <c r="P17" s="22">
        <v>8154</v>
      </c>
      <c r="Q17" s="22">
        <v>21361425141.540001</v>
      </c>
      <c r="R17" s="22">
        <f t="shared" ref="R17:R22" si="14">N17+P17</f>
        <v>16186</v>
      </c>
      <c r="S17" s="22">
        <f t="shared" ref="S17:S22" si="15">O17+Q17</f>
        <v>38334591399.400002</v>
      </c>
      <c r="T17" s="22">
        <f t="shared" ref="T17:T22" si="16">L17+R17</f>
        <v>66666</v>
      </c>
      <c r="U17" s="22">
        <f t="shared" ref="U17:U22" si="17">M17+S17</f>
        <v>75363051976.013794</v>
      </c>
      <c r="V17" s="11"/>
    </row>
    <row r="18" spans="1:22" s="5" customFormat="1">
      <c r="A18" s="18">
        <v>11</v>
      </c>
      <c r="B18" s="31" t="s">
        <v>64</v>
      </c>
      <c r="C18" s="1" t="s">
        <v>65</v>
      </c>
      <c r="D18" s="23">
        <v>1115</v>
      </c>
      <c r="E18" s="23">
        <v>570619292.65999997</v>
      </c>
      <c r="F18" s="23">
        <v>3594</v>
      </c>
      <c r="G18" s="23">
        <v>803574248.26880002</v>
      </c>
      <c r="H18" s="23">
        <v>2419</v>
      </c>
      <c r="I18" s="23">
        <v>2033653687.5799999</v>
      </c>
      <c r="J18" s="23">
        <v>3220</v>
      </c>
      <c r="K18" s="23">
        <v>1964241972.6199999</v>
      </c>
      <c r="L18" s="21">
        <f t="shared" si="12"/>
        <v>10348</v>
      </c>
      <c r="M18" s="21">
        <f t="shared" si="13"/>
        <v>5372089201.1287994</v>
      </c>
      <c r="N18" s="23">
        <v>5512</v>
      </c>
      <c r="O18" s="23">
        <v>22941400480.490002</v>
      </c>
      <c r="P18" s="23">
        <v>5651</v>
      </c>
      <c r="Q18" s="23">
        <v>22840348962.060001</v>
      </c>
      <c r="R18" s="21">
        <f t="shared" si="14"/>
        <v>11163</v>
      </c>
      <c r="S18" s="21">
        <f t="shared" si="15"/>
        <v>45781749442.550003</v>
      </c>
      <c r="T18" s="21">
        <f t="shared" si="16"/>
        <v>21511</v>
      </c>
      <c r="U18" s="21">
        <f t="shared" si="17"/>
        <v>51153838643.678802</v>
      </c>
      <c r="V18" s="11"/>
    </row>
    <row r="19" spans="1:22" s="5" customFormat="1">
      <c r="A19" s="15">
        <v>12</v>
      </c>
      <c r="B19" s="30" t="s">
        <v>60</v>
      </c>
      <c r="C19" s="17" t="s">
        <v>61</v>
      </c>
      <c r="D19" s="22"/>
      <c r="E19" s="22"/>
      <c r="F19" s="22"/>
      <c r="G19" s="22"/>
      <c r="H19" s="22">
        <v>2385</v>
      </c>
      <c r="I19" s="22">
        <v>19774773503.630001</v>
      </c>
      <c r="J19" s="22">
        <v>2705</v>
      </c>
      <c r="K19" s="22">
        <v>19746305963.759998</v>
      </c>
      <c r="L19" s="22">
        <f t="shared" si="12"/>
        <v>5090</v>
      </c>
      <c r="M19" s="22">
        <f t="shared" si="13"/>
        <v>39521079467.389999</v>
      </c>
      <c r="N19" s="22">
        <v>120</v>
      </c>
      <c r="O19" s="22">
        <v>2367614179.8899999</v>
      </c>
      <c r="P19" s="22">
        <v>104</v>
      </c>
      <c r="Q19" s="22">
        <v>2300863724.8099999</v>
      </c>
      <c r="R19" s="22">
        <f t="shared" si="14"/>
        <v>224</v>
      </c>
      <c r="S19" s="22">
        <f t="shared" si="15"/>
        <v>4668477904.6999998</v>
      </c>
      <c r="T19" s="22">
        <f t="shared" si="16"/>
        <v>5314</v>
      </c>
      <c r="U19" s="22">
        <f t="shared" si="17"/>
        <v>44189557372.089996</v>
      </c>
      <c r="V19" s="11"/>
    </row>
    <row r="20" spans="1:22" s="5" customFormat="1">
      <c r="A20" s="18">
        <v>13</v>
      </c>
      <c r="B20" s="31" t="s">
        <v>62</v>
      </c>
      <c r="C20" s="1" t="s">
        <v>63</v>
      </c>
      <c r="D20" s="23"/>
      <c r="E20" s="23"/>
      <c r="F20" s="23">
        <v>10</v>
      </c>
      <c r="G20" s="23">
        <v>1325158220.51</v>
      </c>
      <c r="H20" s="23">
        <v>2336</v>
      </c>
      <c r="I20" s="23">
        <v>13260081265.940001</v>
      </c>
      <c r="J20" s="23">
        <v>2135</v>
      </c>
      <c r="K20" s="23">
        <v>13545751184.99</v>
      </c>
      <c r="L20" s="21">
        <f t="shared" si="12"/>
        <v>4481</v>
      </c>
      <c r="M20" s="21">
        <f t="shared" si="13"/>
        <v>28130990671.440002</v>
      </c>
      <c r="N20" s="23">
        <v>313</v>
      </c>
      <c r="O20" s="23">
        <v>8433358468.3500004</v>
      </c>
      <c r="P20" s="23">
        <v>285</v>
      </c>
      <c r="Q20" s="23">
        <v>7123120298.6599998</v>
      </c>
      <c r="R20" s="21">
        <f t="shared" si="14"/>
        <v>598</v>
      </c>
      <c r="S20" s="21">
        <f t="shared" si="15"/>
        <v>15556478767.01</v>
      </c>
      <c r="T20" s="21">
        <f t="shared" si="16"/>
        <v>5079</v>
      </c>
      <c r="U20" s="21">
        <f t="shared" si="17"/>
        <v>43687469438.450005</v>
      </c>
      <c r="V20" s="11"/>
    </row>
    <row r="21" spans="1:22" s="5" customFormat="1">
      <c r="A21" s="15">
        <v>14</v>
      </c>
      <c r="B21" s="16" t="s">
        <v>27</v>
      </c>
      <c r="C21" s="17" t="s">
        <v>28</v>
      </c>
      <c r="D21" s="22"/>
      <c r="E21" s="22"/>
      <c r="F21" s="22"/>
      <c r="G21" s="22"/>
      <c r="H21" s="22">
        <v>1432</v>
      </c>
      <c r="I21" s="22">
        <v>13900729339.52</v>
      </c>
      <c r="J21" s="22">
        <v>1514</v>
      </c>
      <c r="K21" s="22">
        <v>11936084673.469999</v>
      </c>
      <c r="L21" s="22">
        <f t="shared" si="12"/>
        <v>2946</v>
      </c>
      <c r="M21" s="22">
        <f t="shared" si="13"/>
        <v>25836814012.989998</v>
      </c>
      <c r="N21" s="22">
        <v>458</v>
      </c>
      <c r="O21" s="22">
        <v>6600254149.8900003</v>
      </c>
      <c r="P21" s="22">
        <v>612</v>
      </c>
      <c r="Q21" s="22">
        <v>8564816151.04</v>
      </c>
      <c r="R21" s="22">
        <f t="shared" si="14"/>
        <v>1070</v>
      </c>
      <c r="S21" s="22">
        <f t="shared" si="15"/>
        <v>15165070300.93</v>
      </c>
      <c r="T21" s="22">
        <f t="shared" si="16"/>
        <v>4016</v>
      </c>
      <c r="U21" s="22">
        <f t="shared" si="17"/>
        <v>41001884313.919998</v>
      </c>
      <c r="V21" s="11"/>
    </row>
    <row r="22" spans="1:22" s="5" customFormat="1">
      <c r="A22" s="18">
        <v>15</v>
      </c>
      <c r="B22" s="31" t="s">
        <v>33</v>
      </c>
      <c r="C22" s="1" t="s">
        <v>34</v>
      </c>
      <c r="D22" s="23">
        <v>300</v>
      </c>
      <c r="E22" s="23">
        <v>3310257543.0999999</v>
      </c>
      <c r="F22" s="23">
        <v>1105</v>
      </c>
      <c r="G22" s="23">
        <v>2319789275.9400001</v>
      </c>
      <c r="H22" s="23">
        <v>1403</v>
      </c>
      <c r="I22" s="23">
        <v>3611854784.2600002</v>
      </c>
      <c r="J22" s="23">
        <v>1530</v>
      </c>
      <c r="K22" s="23">
        <v>1776857779.55</v>
      </c>
      <c r="L22" s="21">
        <f t="shared" si="12"/>
        <v>4338</v>
      </c>
      <c r="M22" s="21">
        <f t="shared" si="13"/>
        <v>11018759382.849998</v>
      </c>
      <c r="N22" s="23">
        <v>1521</v>
      </c>
      <c r="O22" s="23">
        <v>7369079348.6400003</v>
      </c>
      <c r="P22" s="23">
        <v>1677</v>
      </c>
      <c r="Q22" s="23">
        <v>10204867280.700001</v>
      </c>
      <c r="R22" s="21">
        <f t="shared" si="14"/>
        <v>3198</v>
      </c>
      <c r="S22" s="21">
        <f t="shared" si="15"/>
        <v>17573946629.34</v>
      </c>
      <c r="T22" s="21">
        <f t="shared" si="16"/>
        <v>7536</v>
      </c>
      <c r="U22" s="21">
        <f t="shared" si="17"/>
        <v>28592706012.189999</v>
      </c>
      <c r="V22" s="11"/>
    </row>
    <row r="23" spans="1:22" s="5" customFormat="1">
      <c r="A23" s="15">
        <v>16</v>
      </c>
      <c r="B23" s="30" t="s">
        <v>25</v>
      </c>
      <c r="C23" s="17" t="s">
        <v>26</v>
      </c>
      <c r="D23" s="22">
        <v>2401</v>
      </c>
      <c r="E23" s="22">
        <v>2711670622.04</v>
      </c>
      <c r="F23" s="22">
        <v>6882</v>
      </c>
      <c r="G23" s="22">
        <v>1516268548.0699999</v>
      </c>
      <c r="H23" s="22">
        <v>2255</v>
      </c>
      <c r="I23" s="22">
        <v>2712207979.0302</v>
      </c>
      <c r="J23" s="22">
        <v>6012</v>
      </c>
      <c r="K23" s="22">
        <v>2832955501.5258002</v>
      </c>
      <c r="L23" s="22">
        <f t="shared" si="6"/>
        <v>17550</v>
      </c>
      <c r="M23" s="22">
        <f t="shared" si="7"/>
        <v>9773102650.6660004</v>
      </c>
      <c r="N23" s="22">
        <v>3553</v>
      </c>
      <c r="O23" s="22">
        <v>7524227473.4799995</v>
      </c>
      <c r="P23" s="22">
        <v>5864</v>
      </c>
      <c r="Q23" s="22">
        <v>8925216936.1299992</v>
      </c>
      <c r="R23" s="22">
        <f t="shared" si="10"/>
        <v>9417</v>
      </c>
      <c r="S23" s="22">
        <f t="shared" si="11"/>
        <v>16449444409.609999</v>
      </c>
      <c r="T23" s="22">
        <f t="shared" si="8"/>
        <v>26967</v>
      </c>
      <c r="U23" s="22">
        <f t="shared" si="9"/>
        <v>26222547060.276001</v>
      </c>
      <c r="V23" s="11"/>
    </row>
    <row r="24" spans="1:22" s="5" customFormat="1">
      <c r="A24" s="18">
        <v>17</v>
      </c>
      <c r="B24" s="31" t="s">
        <v>66</v>
      </c>
      <c r="C24" s="1" t="s">
        <v>67</v>
      </c>
      <c r="D24" s="23">
        <v>96</v>
      </c>
      <c r="E24" s="23">
        <v>752690241.16999996</v>
      </c>
      <c r="F24" s="23">
        <v>166</v>
      </c>
      <c r="G24" s="23">
        <v>36042325.530000001</v>
      </c>
      <c r="H24" s="23">
        <v>3860</v>
      </c>
      <c r="I24" s="23">
        <v>8834073472.6299992</v>
      </c>
      <c r="J24" s="23">
        <v>3194</v>
      </c>
      <c r="K24" s="23">
        <v>5932629750.2200003</v>
      </c>
      <c r="L24" s="21">
        <f t="shared" si="6"/>
        <v>7316</v>
      </c>
      <c r="M24" s="21">
        <f t="shared" si="7"/>
        <v>15555435789.549999</v>
      </c>
      <c r="N24" s="23">
        <v>118</v>
      </c>
      <c r="O24" s="23">
        <v>3329325950.4899998</v>
      </c>
      <c r="P24" s="23">
        <v>212</v>
      </c>
      <c r="Q24" s="23">
        <v>6971630596.6800003</v>
      </c>
      <c r="R24" s="21">
        <f t="shared" si="10"/>
        <v>330</v>
      </c>
      <c r="S24" s="21">
        <f t="shared" si="11"/>
        <v>10300956547.17</v>
      </c>
      <c r="T24" s="21">
        <f t="shared" si="8"/>
        <v>7646</v>
      </c>
      <c r="U24" s="21">
        <f t="shared" si="9"/>
        <v>25856392336.720001</v>
      </c>
      <c r="V24" s="11"/>
    </row>
    <row r="25" spans="1:22" s="5" customFormat="1">
      <c r="A25" s="15">
        <v>18</v>
      </c>
      <c r="B25" s="30" t="s">
        <v>29</v>
      </c>
      <c r="C25" s="17" t="s">
        <v>30</v>
      </c>
      <c r="D25" s="22">
        <v>1440</v>
      </c>
      <c r="E25" s="22">
        <v>1354879364.4300001</v>
      </c>
      <c r="F25" s="22">
        <v>4006</v>
      </c>
      <c r="G25" s="22">
        <v>1009765167.47</v>
      </c>
      <c r="H25" s="22">
        <v>855</v>
      </c>
      <c r="I25" s="22">
        <v>4092263289.0500002</v>
      </c>
      <c r="J25" s="22">
        <v>4491</v>
      </c>
      <c r="K25" s="22">
        <v>2667235221.5300002</v>
      </c>
      <c r="L25" s="22">
        <f t="shared" si="6"/>
        <v>10792</v>
      </c>
      <c r="M25" s="22">
        <f t="shared" si="7"/>
        <v>9124143042.4800014</v>
      </c>
      <c r="N25" s="22">
        <v>1146</v>
      </c>
      <c r="O25" s="22">
        <v>7047362529.6499996</v>
      </c>
      <c r="P25" s="22">
        <v>1490</v>
      </c>
      <c r="Q25" s="22">
        <v>8369773702.29</v>
      </c>
      <c r="R25" s="22">
        <f t="shared" si="10"/>
        <v>2636</v>
      </c>
      <c r="S25" s="22">
        <f t="shared" si="11"/>
        <v>15417136231.939999</v>
      </c>
      <c r="T25" s="22">
        <f t="shared" si="8"/>
        <v>13428</v>
      </c>
      <c r="U25" s="22">
        <f t="shared" si="9"/>
        <v>24541279274.419998</v>
      </c>
      <c r="V25" s="11"/>
    </row>
    <row r="26" spans="1:22" s="5" customFormat="1">
      <c r="A26" s="18">
        <v>19</v>
      </c>
      <c r="B26" s="31" t="s">
        <v>31</v>
      </c>
      <c r="C26" s="1" t="s">
        <v>32</v>
      </c>
      <c r="D26" s="23">
        <v>926</v>
      </c>
      <c r="E26" s="23">
        <v>1706825738.51</v>
      </c>
      <c r="F26" s="23">
        <v>1745</v>
      </c>
      <c r="G26" s="23">
        <v>881854674.77219999</v>
      </c>
      <c r="H26" s="23">
        <v>2610</v>
      </c>
      <c r="I26" s="23">
        <v>3075307438.8000002</v>
      </c>
      <c r="J26" s="23">
        <v>3199</v>
      </c>
      <c r="K26" s="23">
        <v>3799721252.553</v>
      </c>
      <c r="L26" s="21">
        <f t="shared" si="6"/>
        <v>8480</v>
      </c>
      <c r="M26" s="21">
        <f t="shared" si="7"/>
        <v>9463709104.6352005</v>
      </c>
      <c r="N26" s="23">
        <v>2736</v>
      </c>
      <c r="O26" s="23">
        <v>6822261832.3500004</v>
      </c>
      <c r="P26" s="23">
        <v>2863</v>
      </c>
      <c r="Q26" s="23">
        <v>6758335290.5500002</v>
      </c>
      <c r="R26" s="21">
        <f t="shared" si="10"/>
        <v>5599</v>
      </c>
      <c r="S26" s="21">
        <f t="shared" si="11"/>
        <v>13580597122.900002</v>
      </c>
      <c r="T26" s="21">
        <f t="shared" si="8"/>
        <v>14079</v>
      </c>
      <c r="U26" s="21">
        <f t="shared" si="9"/>
        <v>23044306227.535202</v>
      </c>
      <c r="V26" s="11"/>
    </row>
    <row r="27" spans="1:22" s="5" customFormat="1">
      <c r="A27" s="15">
        <v>20</v>
      </c>
      <c r="B27" s="16" t="s">
        <v>35</v>
      </c>
      <c r="C27" s="17" t="s">
        <v>36</v>
      </c>
      <c r="D27" s="22">
        <v>8992</v>
      </c>
      <c r="E27" s="22">
        <v>846397365.02999997</v>
      </c>
      <c r="F27" s="22">
        <v>20975</v>
      </c>
      <c r="G27" s="22">
        <v>930114182.15339994</v>
      </c>
      <c r="H27" s="22">
        <v>34264</v>
      </c>
      <c r="I27" s="22">
        <v>2928641763.4513001</v>
      </c>
      <c r="J27" s="22">
        <v>71452</v>
      </c>
      <c r="K27" s="22">
        <v>6476796096.5087996</v>
      </c>
      <c r="L27" s="22">
        <f t="shared" si="0"/>
        <v>135683</v>
      </c>
      <c r="M27" s="22">
        <f t="shared" si="1"/>
        <v>11181949407.143499</v>
      </c>
      <c r="N27" s="22">
        <v>16102</v>
      </c>
      <c r="O27" s="22">
        <v>6827225390.4499998</v>
      </c>
      <c r="P27" s="22">
        <v>55032</v>
      </c>
      <c r="Q27" s="22">
        <v>3164510193.1100001</v>
      </c>
      <c r="R27" s="22">
        <f t="shared" si="10"/>
        <v>71134</v>
      </c>
      <c r="S27" s="22">
        <f t="shared" si="11"/>
        <v>9991735583.5599995</v>
      </c>
      <c r="T27" s="22">
        <f t="shared" si="3"/>
        <v>206817</v>
      </c>
      <c r="U27" s="22">
        <f t="shared" si="4"/>
        <v>21173684990.703499</v>
      </c>
      <c r="V27" s="11"/>
    </row>
    <row r="28" spans="1:22" s="5" customFormat="1">
      <c r="A28" s="18">
        <v>21</v>
      </c>
      <c r="B28" s="31" t="s">
        <v>68</v>
      </c>
      <c r="C28" s="1" t="s">
        <v>69</v>
      </c>
      <c r="D28" s="23">
        <v>3369</v>
      </c>
      <c r="E28" s="23">
        <v>2188185235.7070999</v>
      </c>
      <c r="F28" s="23">
        <v>22493</v>
      </c>
      <c r="G28" s="23">
        <v>3864657523.2070999</v>
      </c>
      <c r="H28" s="23">
        <v>15712</v>
      </c>
      <c r="I28" s="23">
        <v>3568135856.9899998</v>
      </c>
      <c r="J28" s="23">
        <v>40383</v>
      </c>
      <c r="K28" s="23">
        <v>4470451739.1549997</v>
      </c>
      <c r="L28" s="21">
        <f t="shared" si="0"/>
        <v>81957</v>
      </c>
      <c r="M28" s="21">
        <f t="shared" si="1"/>
        <v>14091430355.0592</v>
      </c>
      <c r="N28" s="23">
        <v>617</v>
      </c>
      <c r="O28" s="23">
        <v>4528429440.1700001</v>
      </c>
      <c r="P28" s="23">
        <v>498</v>
      </c>
      <c r="Q28" s="23">
        <v>1553302655.5999999</v>
      </c>
      <c r="R28" s="21">
        <f t="shared" si="10"/>
        <v>1115</v>
      </c>
      <c r="S28" s="21">
        <f t="shared" si="11"/>
        <v>6081732095.7700005</v>
      </c>
      <c r="T28" s="21">
        <f t="shared" si="3"/>
        <v>83072</v>
      </c>
      <c r="U28" s="21">
        <f t="shared" si="4"/>
        <v>20173162450.829201</v>
      </c>
      <c r="V28" s="11"/>
    </row>
    <row r="29" spans="1:22" s="5" customFormat="1">
      <c r="A29" s="15">
        <v>22</v>
      </c>
      <c r="B29" s="30" t="s">
        <v>23</v>
      </c>
      <c r="C29" s="17" t="s">
        <v>24</v>
      </c>
      <c r="D29" s="22">
        <v>66</v>
      </c>
      <c r="E29" s="22">
        <v>553576009.89999998</v>
      </c>
      <c r="F29" s="22">
        <v>24</v>
      </c>
      <c r="G29" s="22">
        <v>30644745.530000001</v>
      </c>
      <c r="H29" s="22">
        <v>195</v>
      </c>
      <c r="I29" s="22">
        <v>525664532.32999998</v>
      </c>
      <c r="J29" s="22">
        <v>462</v>
      </c>
      <c r="K29" s="22">
        <v>510992824.12660003</v>
      </c>
      <c r="L29" s="22">
        <f t="shared" ref="L29:L32" si="18">D29+F29+H29+J29</f>
        <v>747</v>
      </c>
      <c r="M29" s="22">
        <f t="shared" ref="M29:M32" si="19">E29+G29+I29+K29</f>
        <v>1620878111.8866</v>
      </c>
      <c r="N29" s="22">
        <v>726</v>
      </c>
      <c r="O29" s="22">
        <v>8813659985.6900005</v>
      </c>
      <c r="P29" s="22">
        <v>755</v>
      </c>
      <c r="Q29" s="22">
        <v>9267939585.6800003</v>
      </c>
      <c r="R29" s="22">
        <f t="shared" ref="R29:R32" si="20">N29+P29</f>
        <v>1481</v>
      </c>
      <c r="S29" s="22">
        <f t="shared" ref="S29:S32" si="21">O29+Q29</f>
        <v>18081599571.370003</v>
      </c>
      <c r="T29" s="22">
        <f t="shared" ref="T29:T32" si="22">L29+R29</f>
        <v>2228</v>
      </c>
      <c r="U29" s="22">
        <f t="shared" ref="U29:U32" si="23">M29+S29</f>
        <v>19702477683.256603</v>
      </c>
      <c r="V29" s="11"/>
    </row>
    <row r="30" spans="1:22" s="5" customFormat="1">
      <c r="A30" s="18">
        <v>23</v>
      </c>
      <c r="B30" s="31" t="s">
        <v>37</v>
      </c>
      <c r="C30" s="1" t="s">
        <v>38</v>
      </c>
      <c r="D30" s="23">
        <v>863</v>
      </c>
      <c r="E30" s="23">
        <v>1278980959.1700001</v>
      </c>
      <c r="F30" s="23">
        <v>6111</v>
      </c>
      <c r="G30" s="23">
        <v>985595216.39999998</v>
      </c>
      <c r="H30" s="23">
        <v>40201</v>
      </c>
      <c r="I30" s="23">
        <v>2267677369.9400001</v>
      </c>
      <c r="J30" s="23">
        <v>424598</v>
      </c>
      <c r="K30" s="23">
        <v>3393125371.1500001</v>
      </c>
      <c r="L30" s="21">
        <f t="shared" si="18"/>
        <v>471773</v>
      </c>
      <c r="M30" s="21">
        <f t="shared" si="19"/>
        <v>7925378916.6599998</v>
      </c>
      <c r="N30" s="23">
        <v>1276</v>
      </c>
      <c r="O30" s="23">
        <v>6130540485.5</v>
      </c>
      <c r="P30" s="23">
        <v>1745</v>
      </c>
      <c r="Q30" s="23">
        <v>5193288094.8500004</v>
      </c>
      <c r="R30" s="21">
        <f t="shared" si="20"/>
        <v>3021</v>
      </c>
      <c r="S30" s="21">
        <f t="shared" si="21"/>
        <v>11323828580.35</v>
      </c>
      <c r="T30" s="21">
        <f t="shared" si="22"/>
        <v>474794</v>
      </c>
      <c r="U30" s="21">
        <f t="shared" si="23"/>
        <v>19249207497.010002</v>
      </c>
      <c r="V30" s="11"/>
    </row>
    <row r="31" spans="1:22" s="5" customFormat="1">
      <c r="A31" s="15">
        <v>24</v>
      </c>
      <c r="B31" s="30" t="s">
        <v>39</v>
      </c>
      <c r="C31" s="17" t="s">
        <v>40</v>
      </c>
      <c r="D31" s="22">
        <v>722</v>
      </c>
      <c r="E31" s="22">
        <v>3515529387.6700001</v>
      </c>
      <c r="F31" s="22">
        <v>213</v>
      </c>
      <c r="G31" s="22">
        <v>235134256.21000001</v>
      </c>
      <c r="H31" s="22">
        <v>868</v>
      </c>
      <c r="I31" s="22">
        <v>2499445624.8600001</v>
      </c>
      <c r="J31" s="22">
        <v>2354</v>
      </c>
      <c r="K31" s="22">
        <v>1562877828.96</v>
      </c>
      <c r="L31" s="22">
        <f t="shared" si="18"/>
        <v>4157</v>
      </c>
      <c r="M31" s="22">
        <f t="shared" si="19"/>
        <v>7812987097.6999998</v>
      </c>
      <c r="N31" s="22">
        <v>725</v>
      </c>
      <c r="O31" s="22">
        <v>3215354503.5799999</v>
      </c>
      <c r="P31" s="22">
        <v>893</v>
      </c>
      <c r="Q31" s="22">
        <v>7596145048.1599998</v>
      </c>
      <c r="R31" s="22">
        <f t="shared" si="20"/>
        <v>1618</v>
      </c>
      <c r="S31" s="22">
        <f t="shared" si="21"/>
        <v>10811499551.74</v>
      </c>
      <c r="T31" s="22">
        <f t="shared" si="22"/>
        <v>5775</v>
      </c>
      <c r="U31" s="22">
        <f t="shared" si="23"/>
        <v>18624486649.439999</v>
      </c>
      <c r="V31" s="11"/>
    </row>
    <row r="32" spans="1:22" s="5" customFormat="1">
      <c r="A32" s="18">
        <v>25</v>
      </c>
      <c r="B32" s="31" t="s">
        <v>41</v>
      </c>
      <c r="C32" s="1" t="s">
        <v>42</v>
      </c>
      <c r="D32" s="23"/>
      <c r="E32" s="23"/>
      <c r="F32" s="23">
        <v>1</v>
      </c>
      <c r="G32" s="23">
        <v>72778.5</v>
      </c>
      <c r="H32" s="23">
        <v>1464</v>
      </c>
      <c r="I32" s="23">
        <v>4469770248.9399996</v>
      </c>
      <c r="J32" s="23">
        <v>1776</v>
      </c>
      <c r="K32" s="23">
        <v>4546089329.3774996</v>
      </c>
      <c r="L32" s="21">
        <f t="shared" si="18"/>
        <v>3241</v>
      </c>
      <c r="M32" s="21">
        <f t="shared" si="19"/>
        <v>9015932356.8174992</v>
      </c>
      <c r="N32" s="23">
        <v>236</v>
      </c>
      <c r="O32" s="23">
        <v>3380327746.3600001</v>
      </c>
      <c r="P32" s="23">
        <v>217</v>
      </c>
      <c r="Q32" s="23">
        <v>2646428482.21</v>
      </c>
      <c r="R32" s="21">
        <f t="shared" si="20"/>
        <v>453</v>
      </c>
      <c r="S32" s="21">
        <f t="shared" si="21"/>
        <v>6026756228.5699997</v>
      </c>
      <c r="T32" s="21">
        <f t="shared" si="22"/>
        <v>3694</v>
      </c>
      <c r="U32" s="21">
        <f t="shared" si="23"/>
        <v>15042688585.387499</v>
      </c>
      <c r="V32" s="11"/>
    </row>
    <row r="33" spans="1:22" s="5" customFormat="1">
      <c r="A33" s="15">
        <v>26</v>
      </c>
      <c r="B33" s="30" t="s">
        <v>72</v>
      </c>
      <c r="C33" s="17" t="s">
        <v>73</v>
      </c>
      <c r="D33" s="22">
        <v>9647</v>
      </c>
      <c r="E33" s="22">
        <v>1057537928.46</v>
      </c>
      <c r="F33" s="22">
        <v>20691</v>
      </c>
      <c r="G33" s="22">
        <v>1469939911.6619999</v>
      </c>
      <c r="H33" s="22">
        <v>156622</v>
      </c>
      <c r="I33" s="22">
        <v>2115080259.1041</v>
      </c>
      <c r="J33" s="22">
        <v>454014</v>
      </c>
      <c r="K33" s="22">
        <v>2991927458.7873001</v>
      </c>
      <c r="L33" s="22">
        <f t="shared" si="0"/>
        <v>640974</v>
      </c>
      <c r="M33" s="22">
        <f t="shared" si="1"/>
        <v>7634485558.0134001</v>
      </c>
      <c r="N33" s="22">
        <v>6001</v>
      </c>
      <c r="O33" s="22">
        <v>4135638580.8099999</v>
      </c>
      <c r="P33" s="22">
        <v>101990</v>
      </c>
      <c r="Q33" s="22">
        <v>2805156725.77</v>
      </c>
      <c r="R33" s="22">
        <f t="shared" si="10"/>
        <v>107991</v>
      </c>
      <c r="S33" s="22">
        <f t="shared" si="11"/>
        <v>6940795306.5799999</v>
      </c>
      <c r="T33" s="22">
        <f t="shared" si="3"/>
        <v>748965</v>
      </c>
      <c r="U33" s="22">
        <f t="shared" si="4"/>
        <v>14575280864.593399</v>
      </c>
      <c r="V33" s="11"/>
    </row>
    <row r="34" spans="1:22" s="5" customFormat="1">
      <c r="A34" s="18">
        <v>27</v>
      </c>
      <c r="B34" s="31" t="s">
        <v>80</v>
      </c>
      <c r="C34" s="1" t="s">
        <v>81</v>
      </c>
      <c r="D34" s="23">
        <v>756</v>
      </c>
      <c r="E34" s="23">
        <v>36810692.07</v>
      </c>
      <c r="F34" s="23">
        <v>6663</v>
      </c>
      <c r="G34" s="23">
        <v>362228118.73409998</v>
      </c>
      <c r="H34" s="23">
        <v>2178</v>
      </c>
      <c r="I34" s="23">
        <v>206343777.99700001</v>
      </c>
      <c r="J34" s="23">
        <v>108569</v>
      </c>
      <c r="K34" s="23">
        <v>238352260.24000001</v>
      </c>
      <c r="L34" s="21">
        <f t="shared" ref="L34:L39" si="24">D34+F34+H34+J34</f>
        <v>118166</v>
      </c>
      <c r="M34" s="21">
        <f t="shared" ref="M34:M39" si="25">E34+G34+I34+K34</f>
        <v>843734849.04110003</v>
      </c>
      <c r="N34" s="23">
        <v>3607</v>
      </c>
      <c r="O34" s="23">
        <v>6425941464.3100004</v>
      </c>
      <c r="P34" s="23">
        <v>4164</v>
      </c>
      <c r="Q34" s="23">
        <v>6058518340.04</v>
      </c>
      <c r="R34" s="21">
        <f t="shared" ref="R34:R39" si="26">N34+P34</f>
        <v>7771</v>
      </c>
      <c r="S34" s="21">
        <f t="shared" ref="S34:S39" si="27">O34+Q34</f>
        <v>12484459804.35</v>
      </c>
      <c r="T34" s="21">
        <f t="shared" ref="T34:T39" si="28">L34+R34</f>
        <v>125937</v>
      </c>
      <c r="U34" s="21">
        <f t="shared" ref="U34:U39" si="29">M34+S34</f>
        <v>13328194653.3911</v>
      </c>
      <c r="V34" s="11"/>
    </row>
    <row r="35" spans="1:22" s="5" customFormat="1">
      <c r="A35" s="15">
        <v>28</v>
      </c>
      <c r="B35" s="30" t="s">
        <v>70</v>
      </c>
      <c r="C35" s="17" t="s">
        <v>71</v>
      </c>
      <c r="D35" s="22">
        <v>103</v>
      </c>
      <c r="E35" s="22">
        <v>586428456.09000003</v>
      </c>
      <c r="F35" s="22">
        <v>76</v>
      </c>
      <c r="G35" s="22">
        <v>200759879.66999999</v>
      </c>
      <c r="H35" s="22">
        <v>145</v>
      </c>
      <c r="I35" s="22">
        <v>2730329700.3899999</v>
      </c>
      <c r="J35" s="22">
        <v>1068</v>
      </c>
      <c r="K35" s="22">
        <v>1465085651.9300001</v>
      </c>
      <c r="L35" s="22">
        <f t="shared" si="24"/>
        <v>1392</v>
      </c>
      <c r="M35" s="22">
        <f t="shared" si="25"/>
        <v>4982603688.0799999</v>
      </c>
      <c r="N35" s="22">
        <v>214</v>
      </c>
      <c r="O35" s="22">
        <v>3088037898.79</v>
      </c>
      <c r="P35" s="22">
        <v>341</v>
      </c>
      <c r="Q35" s="22">
        <v>5112849776.5500002</v>
      </c>
      <c r="R35" s="22">
        <f t="shared" si="26"/>
        <v>555</v>
      </c>
      <c r="S35" s="22">
        <f t="shared" si="27"/>
        <v>8200887675.3400002</v>
      </c>
      <c r="T35" s="22">
        <f t="shared" si="28"/>
        <v>1947</v>
      </c>
      <c r="U35" s="22">
        <f t="shared" si="29"/>
        <v>13183491363.42</v>
      </c>
      <c r="V35" s="11"/>
    </row>
    <row r="36" spans="1:22" s="5" customFormat="1">
      <c r="A36" s="18">
        <v>29</v>
      </c>
      <c r="B36" s="31" t="s">
        <v>78</v>
      </c>
      <c r="C36" s="1" t="s">
        <v>79</v>
      </c>
      <c r="D36" s="23">
        <v>610</v>
      </c>
      <c r="E36" s="23">
        <v>236082632.28999999</v>
      </c>
      <c r="F36" s="23">
        <v>1263</v>
      </c>
      <c r="G36" s="23">
        <v>42512330.810000002</v>
      </c>
      <c r="H36" s="23">
        <v>62456</v>
      </c>
      <c r="I36" s="23">
        <v>921290431.98000002</v>
      </c>
      <c r="J36" s="23">
        <v>215454</v>
      </c>
      <c r="K36" s="23">
        <v>4357901667.8699999</v>
      </c>
      <c r="L36" s="21">
        <f t="shared" si="24"/>
        <v>279783</v>
      </c>
      <c r="M36" s="21">
        <f t="shared" si="25"/>
        <v>5557787062.9499998</v>
      </c>
      <c r="N36" s="23">
        <v>6933</v>
      </c>
      <c r="O36" s="23">
        <v>5209064669.6400003</v>
      </c>
      <c r="P36" s="23">
        <v>19279</v>
      </c>
      <c r="Q36" s="23">
        <v>1960269043.53</v>
      </c>
      <c r="R36" s="21">
        <f t="shared" si="26"/>
        <v>26212</v>
      </c>
      <c r="S36" s="21">
        <f t="shared" si="27"/>
        <v>7169333713.1700001</v>
      </c>
      <c r="T36" s="21">
        <f t="shared" si="28"/>
        <v>305995</v>
      </c>
      <c r="U36" s="21">
        <f t="shared" si="29"/>
        <v>12727120776.119999</v>
      </c>
      <c r="V36" s="11"/>
    </row>
    <row r="37" spans="1:22" s="5" customFormat="1">
      <c r="A37" s="15">
        <v>30</v>
      </c>
      <c r="B37" s="30" t="s">
        <v>82</v>
      </c>
      <c r="C37" s="17" t="s">
        <v>83</v>
      </c>
      <c r="D37" s="22">
        <v>5222</v>
      </c>
      <c r="E37" s="22">
        <v>1073383005.71</v>
      </c>
      <c r="F37" s="22">
        <v>12447</v>
      </c>
      <c r="G37" s="22">
        <v>1315293860.7488999</v>
      </c>
      <c r="H37" s="22">
        <v>567264</v>
      </c>
      <c r="I37" s="22">
        <v>1863677510.0799999</v>
      </c>
      <c r="J37" s="22">
        <v>29094</v>
      </c>
      <c r="K37" s="22">
        <v>1784314209.7520001</v>
      </c>
      <c r="L37" s="22">
        <f t="shared" si="24"/>
        <v>614027</v>
      </c>
      <c r="M37" s="22">
        <f t="shared" si="25"/>
        <v>6036668586.2909002</v>
      </c>
      <c r="N37" s="22">
        <v>4006</v>
      </c>
      <c r="O37" s="22">
        <v>2916164113.3800001</v>
      </c>
      <c r="P37" s="22">
        <v>12101</v>
      </c>
      <c r="Q37" s="22">
        <v>2576743372.4299998</v>
      </c>
      <c r="R37" s="22">
        <f t="shared" si="26"/>
        <v>16107</v>
      </c>
      <c r="S37" s="22">
        <f t="shared" si="27"/>
        <v>5492907485.8099995</v>
      </c>
      <c r="T37" s="22">
        <f t="shared" si="28"/>
        <v>630134</v>
      </c>
      <c r="U37" s="22">
        <f t="shared" si="29"/>
        <v>11529576072.100899</v>
      </c>
      <c r="V37" s="11"/>
    </row>
    <row r="38" spans="1:22" s="5" customFormat="1">
      <c r="A38" s="18">
        <v>31</v>
      </c>
      <c r="B38" s="31" t="s">
        <v>90</v>
      </c>
      <c r="C38" s="1" t="s">
        <v>91</v>
      </c>
      <c r="D38" s="23">
        <v>677</v>
      </c>
      <c r="E38" s="23">
        <v>1063156758.25</v>
      </c>
      <c r="F38" s="23">
        <v>1709</v>
      </c>
      <c r="G38" s="23">
        <v>516697724.54000002</v>
      </c>
      <c r="H38" s="23">
        <v>689</v>
      </c>
      <c r="I38" s="23">
        <v>488215396.27999997</v>
      </c>
      <c r="J38" s="23">
        <v>1232</v>
      </c>
      <c r="K38" s="23">
        <v>1024499220.1444</v>
      </c>
      <c r="L38" s="21">
        <f t="shared" si="24"/>
        <v>4307</v>
      </c>
      <c r="M38" s="21">
        <f t="shared" si="25"/>
        <v>3092569099.2143998</v>
      </c>
      <c r="N38" s="23">
        <v>803</v>
      </c>
      <c r="O38" s="23">
        <v>3961655540.5</v>
      </c>
      <c r="P38" s="23">
        <v>895</v>
      </c>
      <c r="Q38" s="23">
        <v>4029328965.3499999</v>
      </c>
      <c r="R38" s="21">
        <f t="shared" si="26"/>
        <v>1698</v>
      </c>
      <c r="S38" s="21">
        <f t="shared" si="27"/>
        <v>7990984505.8500004</v>
      </c>
      <c r="T38" s="21">
        <f t="shared" si="28"/>
        <v>6005</v>
      </c>
      <c r="U38" s="21">
        <f t="shared" si="29"/>
        <v>11083553605.0644</v>
      </c>
      <c r="V38" s="11"/>
    </row>
    <row r="39" spans="1:22" s="5" customFormat="1">
      <c r="A39" s="15">
        <v>32</v>
      </c>
      <c r="B39" s="30" t="s">
        <v>74</v>
      </c>
      <c r="C39" s="17" t="s">
        <v>75</v>
      </c>
      <c r="D39" s="22">
        <v>439</v>
      </c>
      <c r="E39" s="22">
        <v>49430628.210000001</v>
      </c>
      <c r="F39" s="22">
        <v>1697</v>
      </c>
      <c r="G39" s="22">
        <v>484478541.94999999</v>
      </c>
      <c r="H39" s="22">
        <v>1689220</v>
      </c>
      <c r="I39" s="22">
        <v>3214966988.73</v>
      </c>
      <c r="J39" s="22">
        <v>24028</v>
      </c>
      <c r="K39" s="22">
        <v>953421662.48000002</v>
      </c>
      <c r="L39" s="22">
        <f t="shared" si="24"/>
        <v>1715384</v>
      </c>
      <c r="M39" s="22">
        <f t="shared" si="25"/>
        <v>4702297821.3699999</v>
      </c>
      <c r="N39" s="22">
        <v>11999</v>
      </c>
      <c r="O39" s="22">
        <v>1992542130.73</v>
      </c>
      <c r="P39" s="22">
        <v>73489</v>
      </c>
      <c r="Q39" s="22">
        <v>3837557780.73</v>
      </c>
      <c r="R39" s="22">
        <f t="shared" si="26"/>
        <v>85488</v>
      </c>
      <c r="S39" s="22">
        <f t="shared" si="27"/>
        <v>5830099911.46</v>
      </c>
      <c r="T39" s="22">
        <f t="shared" si="28"/>
        <v>1800872</v>
      </c>
      <c r="U39" s="22">
        <f t="shared" si="29"/>
        <v>10532397732.83</v>
      </c>
      <c r="V39" s="11"/>
    </row>
    <row r="40" spans="1:22" s="5" customFormat="1">
      <c r="A40" s="18">
        <v>33</v>
      </c>
      <c r="B40" s="31" t="s">
        <v>92</v>
      </c>
      <c r="C40" s="1" t="s">
        <v>93</v>
      </c>
      <c r="D40" s="23">
        <v>2748</v>
      </c>
      <c r="E40" s="23">
        <v>1078232836.9400001</v>
      </c>
      <c r="F40" s="23">
        <v>8148</v>
      </c>
      <c r="G40" s="23">
        <v>1301137761.9400001</v>
      </c>
      <c r="H40" s="23">
        <v>8956</v>
      </c>
      <c r="I40" s="23">
        <v>2377526977.8393998</v>
      </c>
      <c r="J40" s="23">
        <v>17395</v>
      </c>
      <c r="K40" s="23">
        <v>1448846931.8232999</v>
      </c>
      <c r="L40" s="21">
        <f t="shared" si="0"/>
        <v>37247</v>
      </c>
      <c r="M40" s="21">
        <f t="shared" si="1"/>
        <v>6205744508.5426998</v>
      </c>
      <c r="N40" s="23">
        <v>2338</v>
      </c>
      <c r="O40" s="23">
        <v>1864752306.6700001</v>
      </c>
      <c r="P40" s="23">
        <v>2359</v>
      </c>
      <c r="Q40" s="23">
        <v>2335016892.2199998</v>
      </c>
      <c r="R40" s="21">
        <f t="shared" si="10"/>
        <v>4697</v>
      </c>
      <c r="S40" s="21">
        <f t="shared" si="11"/>
        <v>4199769198.8899999</v>
      </c>
      <c r="T40" s="21">
        <f t="shared" si="3"/>
        <v>41944</v>
      </c>
      <c r="U40" s="21">
        <f t="shared" si="4"/>
        <v>10405513707.432699</v>
      </c>
      <c r="V40" s="11"/>
    </row>
    <row r="41" spans="1:22" s="5" customFormat="1">
      <c r="A41" s="15">
        <v>34</v>
      </c>
      <c r="B41" s="30" t="s">
        <v>86</v>
      </c>
      <c r="C41" s="17" t="s">
        <v>87</v>
      </c>
      <c r="D41" s="22">
        <v>1217</v>
      </c>
      <c r="E41" s="22">
        <v>1771022354.49</v>
      </c>
      <c r="F41" s="22">
        <v>6379</v>
      </c>
      <c r="G41" s="22">
        <v>1088578554.3599999</v>
      </c>
      <c r="H41" s="22">
        <v>2911</v>
      </c>
      <c r="I41" s="22">
        <v>1760662150.3499999</v>
      </c>
      <c r="J41" s="22">
        <v>4271</v>
      </c>
      <c r="K41" s="22">
        <v>1045404262.8</v>
      </c>
      <c r="L41" s="22">
        <f t="shared" si="0"/>
        <v>14778</v>
      </c>
      <c r="M41" s="22">
        <f t="shared" si="1"/>
        <v>5665667322</v>
      </c>
      <c r="N41" s="22">
        <v>570</v>
      </c>
      <c r="O41" s="22">
        <v>1518016622.6700001</v>
      </c>
      <c r="P41" s="22">
        <v>668</v>
      </c>
      <c r="Q41" s="22">
        <v>2909265490.3600001</v>
      </c>
      <c r="R41" s="22">
        <f t="shared" si="10"/>
        <v>1238</v>
      </c>
      <c r="S41" s="22">
        <f t="shared" si="11"/>
        <v>4427282113.0300007</v>
      </c>
      <c r="T41" s="22">
        <f t="shared" si="3"/>
        <v>16016</v>
      </c>
      <c r="U41" s="22">
        <f t="shared" si="4"/>
        <v>10092949435.030001</v>
      </c>
      <c r="V41" s="11"/>
    </row>
    <row r="42" spans="1:22" s="5" customFormat="1">
      <c r="A42" s="18">
        <v>35</v>
      </c>
      <c r="B42" s="31" t="s">
        <v>88</v>
      </c>
      <c r="C42" s="1" t="s">
        <v>89</v>
      </c>
      <c r="D42" s="23">
        <v>1009</v>
      </c>
      <c r="E42" s="23">
        <v>1373389864.8599999</v>
      </c>
      <c r="F42" s="23">
        <v>7441</v>
      </c>
      <c r="G42" s="23">
        <v>1277023784.1400001</v>
      </c>
      <c r="H42" s="23">
        <v>305</v>
      </c>
      <c r="I42" s="23">
        <v>317945193.86000001</v>
      </c>
      <c r="J42" s="23">
        <v>2338</v>
      </c>
      <c r="K42" s="23">
        <v>280368938.12</v>
      </c>
      <c r="L42" s="21">
        <f t="shared" si="0"/>
        <v>11093</v>
      </c>
      <c r="M42" s="21">
        <f t="shared" si="1"/>
        <v>3248727780.98</v>
      </c>
      <c r="N42" s="23">
        <v>711</v>
      </c>
      <c r="O42" s="23">
        <v>2387169064.1300001</v>
      </c>
      <c r="P42" s="23">
        <v>691</v>
      </c>
      <c r="Q42" s="23">
        <v>2439410992.6599998</v>
      </c>
      <c r="R42" s="21">
        <f t="shared" si="10"/>
        <v>1402</v>
      </c>
      <c r="S42" s="21">
        <f t="shared" si="11"/>
        <v>4826580056.79</v>
      </c>
      <c r="T42" s="21">
        <f t="shared" si="3"/>
        <v>12495</v>
      </c>
      <c r="U42" s="21">
        <f t="shared" si="4"/>
        <v>8075307837.7700005</v>
      </c>
      <c r="V42" s="11"/>
    </row>
    <row r="43" spans="1:22" s="5" customFormat="1">
      <c r="A43" s="15">
        <v>36</v>
      </c>
      <c r="B43" s="30" t="s">
        <v>84</v>
      </c>
      <c r="C43" s="17" t="s">
        <v>85</v>
      </c>
      <c r="D43" s="22"/>
      <c r="E43" s="22"/>
      <c r="F43" s="22"/>
      <c r="G43" s="22"/>
      <c r="H43" s="22">
        <v>13</v>
      </c>
      <c r="I43" s="22">
        <v>26199814.210000001</v>
      </c>
      <c r="J43" s="22"/>
      <c r="K43" s="22"/>
      <c r="L43" s="22">
        <f t="shared" si="0"/>
        <v>13</v>
      </c>
      <c r="M43" s="22">
        <f t="shared" si="1"/>
        <v>26199814.210000001</v>
      </c>
      <c r="N43" s="22">
        <v>4</v>
      </c>
      <c r="O43" s="22">
        <v>3512925749.9899998</v>
      </c>
      <c r="P43" s="22">
        <v>7</v>
      </c>
      <c r="Q43" s="22">
        <v>4071000000</v>
      </c>
      <c r="R43" s="22">
        <f t="shared" si="10"/>
        <v>11</v>
      </c>
      <c r="S43" s="22">
        <f t="shared" si="11"/>
        <v>7583925749.9899998</v>
      </c>
      <c r="T43" s="22">
        <f t="shared" si="3"/>
        <v>24</v>
      </c>
      <c r="U43" s="22">
        <f t="shared" si="4"/>
        <v>7610125564.1999998</v>
      </c>
      <c r="V43" s="11"/>
    </row>
    <row r="44" spans="1:22" s="5" customFormat="1">
      <c r="A44" s="18">
        <v>37</v>
      </c>
      <c r="B44" s="31" t="s">
        <v>106</v>
      </c>
      <c r="C44" s="1" t="s">
        <v>107</v>
      </c>
      <c r="D44" s="23">
        <v>3534</v>
      </c>
      <c r="E44" s="23">
        <v>1192642029.5999999</v>
      </c>
      <c r="F44" s="23">
        <v>10621</v>
      </c>
      <c r="G44" s="23">
        <v>659826694.22010005</v>
      </c>
      <c r="H44" s="23">
        <v>79750</v>
      </c>
      <c r="I44" s="23">
        <v>1438134343.2616999</v>
      </c>
      <c r="J44" s="23">
        <v>158073</v>
      </c>
      <c r="K44" s="23">
        <v>1181523976.6099999</v>
      </c>
      <c r="L44" s="21">
        <f t="shared" ref="L44:L47" si="30">D44+F44+H44+J44</f>
        <v>251978</v>
      </c>
      <c r="M44" s="21">
        <f t="shared" ref="M44:M47" si="31">E44+G44+I44+K44</f>
        <v>4472127043.6917992</v>
      </c>
      <c r="N44" s="23">
        <v>324</v>
      </c>
      <c r="O44" s="23">
        <v>607537126.83000004</v>
      </c>
      <c r="P44" s="23">
        <v>428</v>
      </c>
      <c r="Q44" s="23">
        <v>1384082475.6500001</v>
      </c>
      <c r="R44" s="21">
        <f t="shared" ref="R44:R47" si="32">N44+P44</f>
        <v>752</v>
      </c>
      <c r="S44" s="21">
        <f t="shared" ref="S44:S47" si="33">O44+Q44</f>
        <v>1991619602.48</v>
      </c>
      <c r="T44" s="21">
        <f t="shared" ref="T44:T47" si="34">L44+R44</f>
        <v>252730</v>
      </c>
      <c r="U44" s="21">
        <f t="shared" ref="U44:U47" si="35">M44+S44</f>
        <v>6463746646.1717987</v>
      </c>
      <c r="V44" s="11"/>
    </row>
    <row r="45" spans="1:22" s="5" customFormat="1">
      <c r="A45" s="15">
        <v>38</v>
      </c>
      <c r="B45" s="30" t="s">
        <v>94</v>
      </c>
      <c r="C45" s="17" t="s">
        <v>95</v>
      </c>
      <c r="D45" s="22">
        <v>661</v>
      </c>
      <c r="E45" s="22">
        <v>933164960.26999998</v>
      </c>
      <c r="F45" s="22">
        <v>2756</v>
      </c>
      <c r="G45" s="22">
        <v>506467951.30000001</v>
      </c>
      <c r="H45" s="22">
        <v>199</v>
      </c>
      <c r="I45" s="22">
        <v>816398147.49000001</v>
      </c>
      <c r="J45" s="22">
        <v>2465</v>
      </c>
      <c r="K45" s="22">
        <v>1083474799.2186</v>
      </c>
      <c r="L45" s="22">
        <f t="shared" si="30"/>
        <v>6081</v>
      </c>
      <c r="M45" s="22">
        <f t="shared" si="31"/>
        <v>3339505858.2785997</v>
      </c>
      <c r="N45" s="22">
        <v>368</v>
      </c>
      <c r="O45" s="22">
        <v>1261447739.8</v>
      </c>
      <c r="P45" s="22">
        <v>286</v>
      </c>
      <c r="Q45" s="22">
        <v>1532351747.5799999</v>
      </c>
      <c r="R45" s="22">
        <f t="shared" si="32"/>
        <v>654</v>
      </c>
      <c r="S45" s="22">
        <f t="shared" si="33"/>
        <v>2793799487.3800001</v>
      </c>
      <c r="T45" s="22">
        <f t="shared" si="34"/>
        <v>6735</v>
      </c>
      <c r="U45" s="22">
        <f t="shared" si="35"/>
        <v>6133305345.6585999</v>
      </c>
      <c r="V45" s="11"/>
    </row>
    <row r="46" spans="1:22" s="5" customFormat="1">
      <c r="A46" s="18">
        <v>39</v>
      </c>
      <c r="B46" s="31" t="s">
        <v>100</v>
      </c>
      <c r="C46" s="1" t="s">
        <v>101</v>
      </c>
      <c r="D46" s="23"/>
      <c r="E46" s="23"/>
      <c r="F46" s="23"/>
      <c r="G46" s="23"/>
      <c r="H46" s="23">
        <v>192052</v>
      </c>
      <c r="I46" s="23">
        <v>1254461709</v>
      </c>
      <c r="J46" s="23">
        <v>2751681</v>
      </c>
      <c r="K46" s="23">
        <v>1748803442.75</v>
      </c>
      <c r="L46" s="21">
        <f t="shared" si="30"/>
        <v>2943733</v>
      </c>
      <c r="M46" s="21">
        <f t="shared" si="31"/>
        <v>3003265151.75</v>
      </c>
      <c r="N46" s="23">
        <v>11096</v>
      </c>
      <c r="O46" s="23">
        <v>1672966993.97</v>
      </c>
      <c r="P46" s="23">
        <v>11020</v>
      </c>
      <c r="Q46" s="23">
        <v>1178632942.8499999</v>
      </c>
      <c r="R46" s="21">
        <f t="shared" si="32"/>
        <v>22116</v>
      </c>
      <c r="S46" s="21">
        <f t="shared" si="33"/>
        <v>2851599936.8199997</v>
      </c>
      <c r="T46" s="21">
        <f t="shared" si="34"/>
        <v>2965849</v>
      </c>
      <c r="U46" s="21">
        <f t="shared" si="35"/>
        <v>5854865088.5699997</v>
      </c>
      <c r="V46" s="11"/>
    </row>
    <row r="47" spans="1:22" s="5" customFormat="1">
      <c r="A47" s="15">
        <v>40</v>
      </c>
      <c r="B47" s="30" t="s">
        <v>98</v>
      </c>
      <c r="C47" s="17" t="s">
        <v>99</v>
      </c>
      <c r="D47" s="22">
        <v>36</v>
      </c>
      <c r="E47" s="22">
        <v>382792530.36000001</v>
      </c>
      <c r="F47" s="22">
        <v>52</v>
      </c>
      <c r="G47" s="22">
        <v>16876361.399999999</v>
      </c>
      <c r="H47" s="22">
        <v>16</v>
      </c>
      <c r="I47" s="22">
        <v>43834214.899999999</v>
      </c>
      <c r="J47" s="22">
        <v>3356</v>
      </c>
      <c r="K47" s="22">
        <v>1902666728.6199999</v>
      </c>
      <c r="L47" s="22">
        <f t="shared" si="30"/>
        <v>3460</v>
      </c>
      <c r="M47" s="22">
        <f t="shared" si="31"/>
        <v>2346169835.2799997</v>
      </c>
      <c r="N47" s="22">
        <v>197</v>
      </c>
      <c r="O47" s="22">
        <v>2237203227.6300001</v>
      </c>
      <c r="P47" s="22">
        <v>53</v>
      </c>
      <c r="Q47" s="22">
        <v>738458466.41999996</v>
      </c>
      <c r="R47" s="22">
        <f t="shared" si="32"/>
        <v>250</v>
      </c>
      <c r="S47" s="22">
        <f t="shared" si="33"/>
        <v>2975661694.0500002</v>
      </c>
      <c r="T47" s="22">
        <f t="shared" si="34"/>
        <v>3710</v>
      </c>
      <c r="U47" s="22">
        <f t="shared" si="35"/>
        <v>5321831529.3299999</v>
      </c>
      <c r="V47" s="11"/>
    </row>
    <row r="48" spans="1:22" s="5" customFormat="1">
      <c r="A48" s="18">
        <v>41</v>
      </c>
      <c r="B48" s="31" t="s">
        <v>134</v>
      </c>
      <c r="C48" s="1" t="s">
        <v>135</v>
      </c>
      <c r="D48" s="23">
        <v>204</v>
      </c>
      <c r="E48" s="23">
        <v>997689185.67999995</v>
      </c>
      <c r="F48" s="23">
        <v>166</v>
      </c>
      <c r="G48" s="23">
        <v>58703189.270000003</v>
      </c>
      <c r="H48" s="23">
        <v>221</v>
      </c>
      <c r="I48" s="23">
        <v>962923580.67999995</v>
      </c>
      <c r="J48" s="23">
        <v>764</v>
      </c>
      <c r="K48" s="23">
        <v>217540439.78999999</v>
      </c>
      <c r="L48" s="21">
        <f t="shared" si="0"/>
        <v>1355</v>
      </c>
      <c r="M48" s="21">
        <f t="shared" si="1"/>
        <v>2236856395.4200001</v>
      </c>
      <c r="N48" s="23">
        <v>343</v>
      </c>
      <c r="O48" s="23">
        <v>465663102.04000002</v>
      </c>
      <c r="P48" s="23">
        <v>517</v>
      </c>
      <c r="Q48" s="23">
        <v>2150065956.9499998</v>
      </c>
      <c r="R48" s="21">
        <f t="shared" si="10"/>
        <v>860</v>
      </c>
      <c r="S48" s="21">
        <f t="shared" si="11"/>
        <v>2615729058.9899998</v>
      </c>
      <c r="T48" s="21">
        <f t="shared" si="3"/>
        <v>2215</v>
      </c>
      <c r="U48" s="21">
        <f t="shared" si="4"/>
        <v>4852585454.4099998</v>
      </c>
      <c r="V48" s="11"/>
    </row>
    <row r="49" spans="1:22" s="5" customFormat="1">
      <c r="A49" s="15">
        <v>42</v>
      </c>
      <c r="B49" s="30" t="s">
        <v>108</v>
      </c>
      <c r="C49" s="17" t="s">
        <v>109</v>
      </c>
      <c r="D49" s="22"/>
      <c r="E49" s="22"/>
      <c r="F49" s="22"/>
      <c r="G49" s="22"/>
      <c r="H49" s="22">
        <v>1608</v>
      </c>
      <c r="I49" s="22">
        <v>1528015399.9400001</v>
      </c>
      <c r="J49" s="22">
        <v>1480</v>
      </c>
      <c r="K49" s="22">
        <v>1743501520.8199999</v>
      </c>
      <c r="L49" s="22">
        <f t="shared" si="0"/>
        <v>3088</v>
      </c>
      <c r="M49" s="22">
        <f t="shared" si="1"/>
        <v>3271516920.7600002</v>
      </c>
      <c r="N49" s="22">
        <v>330</v>
      </c>
      <c r="O49" s="22">
        <v>516136794.10000002</v>
      </c>
      <c r="P49" s="22">
        <v>357</v>
      </c>
      <c r="Q49" s="22">
        <v>300575198.60000002</v>
      </c>
      <c r="R49" s="22">
        <f t="shared" si="10"/>
        <v>687</v>
      </c>
      <c r="S49" s="22">
        <f t="shared" si="11"/>
        <v>816711992.70000005</v>
      </c>
      <c r="T49" s="22">
        <f t="shared" si="3"/>
        <v>3775</v>
      </c>
      <c r="U49" s="22">
        <f t="shared" si="4"/>
        <v>4088228913.46</v>
      </c>
      <c r="V49" s="11"/>
    </row>
    <row r="50" spans="1:22" s="5" customFormat="1">
      <c r="A50" s="18">
        <v>43</v>
      </c>
      <c r="B50" s="31" t="s">
        <v>96</v>
      </c>
      <c r="C50" s="1" t="s">
        <v>97</v>
      </c>
      <c r="D50" s="23">
        <v>124</v>
      </c>
      <c r="E50" s="23">
        <v>167418185.56</v>
      </c>
      <c r="F50" s="23">
        <v>762</v>
      </c>
      <c r="G50" s="23">
        <v>140525149.22999999</v>
      </c>
      <c r="H50" s="23">
        <v>335</v>
      </c>
      <c r="I50" s="23">
        <v>759497835.57000005</v>
      </c>
      <c r="J50" s="23">
        <v>2019</v>
      </c>
      <c r="K50" s="23">
        <v>633296800.35000002</v>
      </c>
      <c r="L50" s="21">
        <f t="shared" si="0"/>
        <v>3240</v>
      </c>
      <c r="M50" s="21">
        <f t="shared" si="1"/>
        <v>1700737970.71</v>
      </c>
      <c r="N50" s="23">
        <v>124</v>
      </c>
      <c r="O50" s="23">
        <v>893945455.65999997</v>
      </c>
      <c r="P50" s="23">
        <v>148</v>
      </c>
      <c r="Q50" s="23">
        <v>1355587687.75</v>
      </c>
      <c r="R50" s="21">
        <f t="shared" si="10"/>
        <v>272</v>
      </c>
      <c r="S50" s="21">
        <f t="shared" si="11"/>
        <v>2249533143.4099998</v>
      </c>
      <c r="T50" s="21">
        <f t="shared" si="3"/>
        <v>3512</v>
      </c>
      <c r="U50" s="21">
        <f t="shared" si="4"/>
        <v>3950271114.1199999</v>
      </c>
      <c r="V50" s="11"/>
    </row>
    <row r="51" spans="1:22" s="5" customFormat="1">
      <c r="A51" s="15">
        <v>44</v>
      </c>
      <c r="B51" s="30" t="s">
        <v>102</v>
      </c>
      <c r="C51" s="17" t="s">
        <v>103</v>
      </c>
      <c r="D51" s="22">
        <v>938</v>
      </c>
      <c r="E51" s="22">
        <v>489882095.94</v>
      </c>
      <c r="F51" s="22">
        <v>2182</v>
      </c>
      <c r="G51" s="22">
        <v>119860855.97</v>
      </c>
      <c r="H51" s="22">
        <v>137423</v>
      </c>
      <c r="I51" s="22">
        <v>683252590.91999996</v>
      </c>
      <c r="J51" s="22">
        <v>353591</v>
      </c>
      <c r="K51" s="22">
        <v>867546856.88820004</v>
      </c>
      <c r="L51" s="22">
        <f t="shared" si="0"/>
        <v>494134</v>
      </c>
      <c r="M51" s="22">
        <f t="shared" si="1"/>
        <v>2160542399.7181997</v>
      </c>
      <c r="N51" s="22">
        <v>479</v>
      </c>
      <c r="O51" s="22">
        <v>801871282.94000006</v>
      </c>
      <c r="P51" s="22">
        <v>438</v>
      </c>
      <c r="Q51" s="22">
        <v>942196097.95000005</v>
      </c>
      <c r="R51" s="22">
        <f t="shared" si="10"/>
        <v>917</v>
      </c>
      <c r="S51" s="22">
        <f t="shared" si="11"/>
        <v>1744067380.8900001</v>
      </c>
      <c r="T51" s="22">
        <f t="shared" si="3"/>
        <v>495051</v>
      </c>
      <c r="U51" s="22">
        <f t="shared" si="4"/>
        <v>3904609780.6082001</v>
      </c>
      <c r="V51" s="11"/>
    </row>
    <row r="52" spans="1:22" s="5" customFormat="1">
      <c r="A52" s="18">
        <v>45</v>
      </c>
      <c r="B52" s="31" t="s">
        <v>120</v>
      </c>
      <c r="C52" s="1" t="s">
        <v>121</v>
      </c>
      <c r="D52" s="23">
        <v>361</v>
      </c>
      <c r="E52" s="23">
        <v>672540228.53999996</v>
      </c>
      <c r="F52" s="23">
        <v>1183</v>
      </c>
      <c r="G52" s="23">
        <v>66799839.859899998</v>
      </c>
      <c r="H52" s="23">
        <v>103035</v>
      </c>
      <c r="I52" s="23">
        <v>310451310.25999999</v>
      </c>
      <c r="J52" s="23">
        <v>820301</v>
      </c>
      <c r="K52" s="23">
        <v>771292282.81840003</v>
      </c>
      <c r="L52" s="21">
        <f t="shared" si="0"/>
        <v>924880</v>
      </c>
      <c r="M52" s="21">
        <f t="shared" si="1"/>
        <v>1821083661.4783001</v>
      </c>
      <c r="N52" s="23">
        <v>2303</v>
      </c>
      <c r="O52" s="23">
        <v>680527055.05999994</v>
      </c>
      <c r="P52" s="23">
        <v>408</v>
      </c>
      <c r="Q52" s="23">
        <v>823025672.24000001</v>
      </c>
      <c r="R52" s="21">
        <f t="shared" si="10"/>
        <v>2711</v>
      </c>
      <c r="S52" s="21">
        <f t="shared" si="11"/>
        <v>1503552727.3</v>
      </c>
      <c r="T52" s="21">
        <f t="shared" si="3"/>
        <v>927591</v>
      </c>
      <c r="U52" s="21">
        <f t="shared" si="4"/>
        <v>3324636388.7783003</v>
      </c>
      <c r="V52" s="11"/>
    </row>
    <row r="53" spans="1:22" s="5" customFormat="1">
      <c r="A53" s="15">
        <v>46</v>
      </c>
      <c r="B53" s="16" t="s">
        <v>118</v>
      </c>
      <c r="C53" s="17" t="s">
        <v>119</v>
      </c>
      <c r="D53" s="22">
        <v>1059</v>
      </c>
      <c r="E53" s="22">
        <v>399822815.51999998</v>
      </c>
      <c r="F53" s="22">
        <v>714</v>
      </c>
      <c r="G53" s="22">
        <v>51887917.219999999</v>
      </c>
      <c r="H53" s="22">
        <v>68343</v>
      </c>
      <c r="I53" s="22">
        <v>475429498.47000003</v>
      </c>
      <c r="J53" s="22">
        <v>7901</v>
      </c>
      <c r="K53" s="22">
        <v>560878143.54999995</v>
      </c>
      <c r="L53" s="22">
        <f t="shared" si="0"/>
        <v>78017</v>
      </c>
      <c r="M53" s="22">
        <f t="shared" si="1"/>
        <v>1488018374.76</v>
      </c>
      <c r="N53" s="22">
        <v>1663</v>
      </c>
      <c r="O53" s="22">
        <v>612019804.23000002</v>
      </c>
      <c r="P53" s="22">
        <v>1835</v>
      </c>
      <c r="Q53" s="22">
        <v>910071749.98000002</v>
      </c>
      <c r="R53" s="22">
        <f t="shared" si="10"/>
        <v>3498</v>
      </c>
      <c r="S53" s="22">
        <f t="shared" si="11"/>
        <v>1522091554.21</v>
      </c>
      <c r="T53" s="22">
        <f t="shared" si="3"/>
        <v>81515</v>
      </c>
      <c r="U53" s="22">
        <f t="shared" si="4"/>
        <v>3010109928.9700003</v>
      </c>
      <c r="V53" s="11"/>
    </row>
    <row r="54" spans="1:22" s="5" customFormat="1">
      <c r="A54" s="18">
        <v>47</v>
      </c>
      <c r="B54" s="31" t="s">
        <v>76</v>
      </c>
      <c r="C54" s="1" t="s">
        <v>77</v>
      </c>
      <c r="D54" s="23">
        <v>5862</v>
      </c>
      <c r="E54" s="23">
        <v>555950835.50999999</v>
      </c>
      <c r="F54" s="23">
        <v>4070</v>
      </c>
      <c r="G54" s="23">
        <v>275467527.54000002</v>
      </c>
      <c r="H54" s="23">
        <v>3405</v>
      </c>
      <c r="I54" s="23">
        <v>184700642.94999999</v>
      </c>
      <c r="J54" s="23">
        <v>4958</v>
      </c>
      <c r="K54" s="23">
        <v>671388347.64999998</v>
      </c>
      <c r="L54" s="21">
        <f t="shared" si="0"/>
        <v>18295</v>
      </c>
      <c r="M54" s="21">
        <f t="shared" si="1"/>
        <v>1687507353.6500001</v>
      </c>
      <c r="N54" s="23">
        <v>160</v>
      </c>
      <c r="O54" s="23">
        <v>719989798.57000005</v>
      </c>
      <c r="P54" s="23">
        <v>336</v>
      </c>
      <c r="Q54" s="23">
        <v>510775939.58999997</v>
      </c>
      <c r="R54" s="21">
        <f t="shared" si="10"/>
        <v>496</v>
      </c>
      <c r="S54" s="21">
        <f t="shared" si="11"/>
        <v>1230765738.1600001</v>
      </c>
      <c r="T54" s="21">
        <f t="shared" si="3"/>
        <v>18791</v>
      </c>
      <c r="U54" s="21">
        <f t="shared" si="4"/>
        <v>2918273091.8100004</v>
      </c>
      <c r="V54" s="11"/>
    </row>
    <row r="55" spans="1:22" s="5" customFormat="1">
      <c r="A55" s="15">
        <v>48</v>
      </c>
      <c r="B55" s="30" t="s">
        <v>110</v>
      </c>
      <c r="C55" s="17" t="s">
        <v>111</v>
      </c>
      <c r="D55" s="22">
        <v>214</v>
      </c>
      <c r="E55" s="22">
        <v>778912442.15999997</v>
      </c>
      <c r="F55" s="22">
        <v>1</v>
      </c>
      <c r="G55" s="22">
        <v>49271</v>
      </c>
      <c r="H55" s="22">
        <v>99</v>
      </c>
      <c r="I55" s="22">
        <v>210397152.93000001</v>
      </c>
      <c r="J55" s="22">
        <v>448</v>
      </c>
      <c r="K55" s="22">
        <v>193112398.63999999</v>
      </c>
      <c r="L55" s="22">
        <f t="shared" si="0"/>
        <v>762</v>
      </c>
      <c r="M55" s="22">
        <f t="shared" si="1"/>
        <v>1182471264.73</v>
      </c>
      <c r="N55" s="22">
        <v>14</v>
      </c>
      <c r="O55" s="22">
        <v>405000000</v>
      </c>
      <c r="P55" s="22">
        <v>34</v>
      </c>
      <c r="Q55" s="22">
        <v>1124500000</v>
      </c>
      <c r="R55" s="22">
        <f t="shared" si="10"/>
        <v>48</v>
      </c>
      <c r="S55" s="22">
        <f t="shared" si="11"/>
        <v>1529500000</v>
      </c>
      <c r="T55" s="22">
        <f t="shared" si="3"/>
        <v>810</v>
      </c>
      <c r="U55" s="22">
        <f t="shared" si="4"/>
        <v>2711971264.73</v>
      </c>
      <c r="V55" s="11"/>
    </row>
    <row r="56" spans="1:22" s="5" customFormat="1">
      <c r="A56" s="18">
        <v>49</v>
      </c>
      <c r="B56" s="31" t="s">
        <v>104</v>
      </c>
      <c r="C56" s="1" t="s">
        <v>105</v>
      </c>
      <c r="D56" s="23">
        <v>2</v>
      </c>
      <c r="E56" s="23">
        <v>20000000</v>
      </c>
      <c r="F56" s="23">
        <v>62</v>
      </c>
      <c r="G56" s="23">
        <v>15884289.949999999</v>
      </c>
      <c r="H56" s="23">
        <v>788</v>
      </c>
      <c r="I56" s="23">
        <v>340228132.95999998</v>
      </c>
      <c r="J56" s="23">
        <v>2911</v>
      </c>
      <c r="K56" s="23">
        <v>935537589.39999998</v>
      </c>
      <c r="L56" s="21">
        <f t="shared" si="0"/>
        <v>3763</v>
      </c>
      <c r="M56" s="21">
        <f t="shared" si="1"/>
        <v>1311650012.3099999</v>
      </c>
      <c r="N56" s="23">
        <v>606</v>
      </c>
      <c r="O56" s="23">
        <v>845204261.63999999</v>
      </c>
      <c r="P56" s="23">
        <v>108</v>
      </c>
      <c r="Q56" s="23">
        <v>229161301.18000001</v>
      </c>
      <c r="R56" s="21">
        <f t="shared" si="10"/>
        <v>714</v>
      </c>
      <c r="S56" s="21">
        <f t="shared" si="11"/>
        <v>1074365562.8199999</v>
      </c>
      <c r="T56" s="21">
        <f t="shared" si="3"/>
        <v>4477</v>
      </c>
      <c r="U56" s="21">
        <f t="shared" si="4"/>
        <v>2386015575.1300001</v>
      </c>
      <c r="V56" s="11"/>
    </row>
    <row r="57" spans="1:22" s="5" customFormat="1">
      <c r="A57" s="15">
        <v>50</v>
      </c>
      <c r="B57" s="30" t="s">
        <v>122</v>
      </c>
      <c r="C57" s="17" t="s">
        <v>123</v>
      </c>
      <c r="D57" s="22">
        <v>143</v>
      </c>
      <c r="E57" s="22">
        <v>14114950.560000001</v>
      </c>
      <c r="F57" s="22">
        <v>1558</v>
      </c>
      <c r="G57" s="22">
        <v>154034689.5</v>
      </c>
      <c r="H57" s="22">
        <v>1990</v>
      </c>
      <c r="I57" s="22">
        <v>409930189.55729997</v>
      </c>
      <c r="J57" s="22">
        <v>7235</v>
      </c>
      <c r="K57" s="22">
        <v>722694612.06990004</v>
      </c>
      <c r="L57" s="22">
        <f t="shared" si="0"/>
        <v>10926</v>
      </c>
      <c r="M57" s="22">
        <f t="shared" si="1"/>
        <v>1300774441.6872001</v>
      </c>
      <c r="N57" s="22">
        <v>1297</v>
      </c>
      <c r="O57" s="22">
        <v>732387024.15999997</v>
      </c>
      <c r="P57" s="22">
        <v>528</v>
      </c>
      <c r="Q57" s="22">
        <v>279097297.08999997</v>
      </c>
      <c r="R57" s="22">
        <f t="shared" si="10"/>
        <v>1825</v>
      </c>
      <c r="S57" s="22">
        <f t="shared" si="11"/>
        <v>1011484321.25</v>
      </c>
      <c r="T57" s="22">
        <f t="shared" si="3"/>
        <v>12751</v>
      </c>
      <c r="U57" s="22">
        <f t="shared" si="4"/>
        <v>2312258762.9372001</v>
      </c>
      <c r="V57" s="11"/>
    </row>
    <row r="58" spans="1:22" s="5" customFormat="1">
      <c r="A58" s="18">
        <v>51</v>
      </c>
      <c r="B58" s="31" t="s">
        <v>126</v>
      </c>
      <c r="C58" s="1" t="s">
        <v>127</v>
      </c>
      <c r="D58" s="23">
        <v>424</v>
      </c>
      <c r="E58" s="23">
        <v>65799692.149999999</v>
      </c>
      <c r="F58" s="23">
        <v>493</v>
      </c>
      <c r="G58" s="23">
        <v>19786145.82</v>
      </c>
      <c r="H58" s="23">
        <v>35521</v>
      </c>
      <c r="I58" s="23">
        <v>980013553.99000001</v>
      </c>
      <c r="J58" s="23">
        <v>1901</v>
      </c>
      <c r="K58" s="23">
        <v>84260043.549999997</v>
      </c>
      <c r="L58" s="21">
        <f t="shared" si="0"/>
        <v>38339</v>
      </c>
      <c r="M58" s="21">
        <f t="shared" si="1"/>
        <v>1149859435.51</v>
      </c>
      <c r="N58" s="23">
        <v>567</v>
      </c>
      <c r="O58" s="23">
        <v>63655493.439999998</v>
      </c>
      <c r="P58" s="23">
        <v>1534</v>
      </c>
      <c r="Q58" s="23">
        <v>1005411870.14</v>
      </c>
      <c r="R58" s="21">
        <f t="shared" si="10"/>
        <v>2101</v>
      </c>
      <c r="S58" s="21">
        <f t="shared" si="11"/>
        <v>1069067363.5799999</v>
      </c>
      <c r="T58" s="21">
        <f t="shared" si="3"/>
        <v>40440</v>
      </c>
      <c r="U58" s="21">
        <f t="shared" si="4"/>
        <v>2218926799.0900002</v>
      </c>
      <c r="V58" s="11"/>
    </row>
    <row r="59" spans="1:22" s="5" customFormat="1">
      <c r="A59" s="15">
        <v>52</v>
      </c>
      <c r="B59" s="30" t="s">
        <v>130</v>
      </c>
      <c r="C59" s="17" t="s">
        <v>131</v>
      </c>
      <c r="D59" s="22">
        <v>500</v>
      </c>
      <c r="E59" s="22">
        <v>233729652.63999999</v>
      </c>
      <c r="F59" s="22">
        <v>1841</v>
      </c>
      <c r="G59" s="22">
        <v>258816183.49000001</v>
      </c>
      <c r="H59" s="22">
        <v>1203</v>
      </c>
      <c r="I59" s="22">
        <v>174020134.9973</v>
      </c>
      <c r="J59" s="22">
        <v>7480</v>
      </c>
      <c r="K59" s="22">
        <v>690059273.74409997</v>
      </c>
      <c r="L59" s="22">
        <f t="shared" si="0"/>
        <v>11024</v>
      </c>
      <c r="M59" s="22">
        <f t="shared" si="1"/>
        <v>1356625244.8713999</v>
      </c>
      <c r="N59" s="22">
        <v>494</v>
      </c>
      <c r="O59" s="22">
        <v>678364463.32000005</v>
      </c>
      <c r="P59" s="22">
        <v>406</v>
      </c>
      <c r="Q59" s="22">
        <v>125445915.66</v>
      </c>
      <c r="R59" s="22">
        <f t="shared" si="10"/>
        <v>900</v>
      </c>
      <c r="S59" s="22">
        <f t="shared" si="11"/>
        <v>803810378.98000002</v>
      </c>
      <c r="T59" s="22">
        <f t="shared" si="3"/>
        <v>11924</v>
      </c>
      <c r="U59" s="22">
        <f t="shared" si="4"/>
        <v>2160435623.8513999</v>
      </c>
      <c r="V59" s="11"/>
    </row>
    <row r="60" spans="1:22" s="5" customFormat="1">
      <c r="A60" s="18">
        <v>53</v>
      </c>
      <c r="B60" s="31" t="s">
        <v>128</v>
      </c>
      <c r="C60" s="1" t="s">
        <v>129</v>
      </c>
      <c r="D60" s="23">
        <v>1849</v>
      </c>
      <c r="E60" s="23">
        <v>64067513.299999997</v>
      </c>
      <c r="F60" s="23">
        <v>15065</v>
      </c>
      <c r="G60" s="23">
        <v>341864582.73000002</v>
      </c>
      <c r="H60" s="23">
        <v>17004</v>
      </c>
      <c r="I60" s="23">
        <v>293627127.63</v>
      </c>
      <c r="J60" s="23">
        <v>35113</v>
      </c>
      <c r="K60" s="23">
        <v>567437327.34000003</v>
      </c>
      <c r="L60" s="21">
        <f t="shared" si="0"/>
        <v>69031</v>
      </c>
      <c r="M60" s="21">
        <f t="shared" si="1"/>
        <v>1266996551</v>
      </c>
      <c r="N60" s="23">
        <v>4188</v>
      </c>
      <c r="O60" s="23">
        <v>707049424.55999994</v>
      </c>
      <c r="P60" s="23">
        <v>938</v>
      </c>
      <c r="Q60" s="23">
        <v>156061460.97999999</v>
      </c>
      <c r="R60" s="21">
        <f t="shared" si="10"/>
        <v>5126</v>
      </c>
      <c r="S60" s="21">
        <f t="shared" si="11"/>
        <v>863110885.53999996</v>
      </c>
      <c r="T60" s="21">
        <f t="shared" si="3"/>
        <v>74157</v>
      </c>
      <c r="U60" s="21">
        <f t="shared" si="4"/>
        <v>2130107436.54</v>
      </c>
      <c r="V60" s="11"/>
    </row>
    <row r="61" spans="1:22" s="5" customFormat="1">
      <c r="A61" s="15">
        <v>54</v>
      </c>
      <c r="B61" s="16" t="s">
        <v>116</v>
      </c>
      <c r="C61" s="17" t="s">
        <v>117</v>
      </c>
      <c r="D61" s="22">
        <v>7947</v>
      </c>
      <c r="E61" s="22">
        <v>402574960.81999999</v>
      </c>
      <c r="F61" s="22">
        <v>7944</v>
      </c>
      <c r="G61" s="22">
        <v>410864400.86979997</v>
      </c>
      <c r="H61" s="22">
        <v>6216</v>
      </c>
      <c r="I61" s="22">
        <v>346831258.41229999</v>
      </c>
      <c r="J61" s="22">
        <v>3465</v>
      </c>
      <c r="K61" s="22">
        <v>195478110.3603</v>
      </c>
      <c r="L61" s="22">
        <f t="shared" si="0"/>
        <v>25572</v>
      </c>
      <c r="M61" s="22">
        <f t="shared" si="1"/>
        <v>1355748730.4624</v>
      </c>
      <c r="N61" s="22">
        <v>121</v>
      </c>
      <c r="O61" s="22">
        <v>203848582.87</v>
      </c>
      <c r="P61" s="22">
        <v>68</v>
      </c>
      <c r="Q61" s="22">
        <v>338233620.01999998</v>
      </c>
      <c r="R61" s="22">
        <f t="shared" si="10"/>
        <v>189</v>
      </c>
      <c r="S61" s="22">
        <f t="shared" si="11"/>
        <v>542082202.88999999</v>
      </c>
      <c r="T61" s="22">
        <f t="shared" si="3"/>
        <v>25761</v>
      </c>
      <c r="U61" s="22">
        <f t="shared" si="4"/>
        <v>1897830933.3523998</v>
      </c>
      <c r="V61" s="11"/>
    </row>
    <row r="62" spans="1:22" s="5" customFormat="1">
      <c r="A62" s="18">
        <v>55</v>
      </c>
      <c r="B62" s="31" t="s">
        <v>124</v>
      </c>
      <c r="C62" s="1" t="s">
        <v>125</v>
      </c>
      <c r="D62" s="23">
        <v>1620</v>
      </c>
      <c r="E62" s="23">
        <v>42425941.229999997</v>
      </c>
      <c r="F62" s="23">
        <v>7253</v>
      </c>
      <c r="G62" s="23">
        <v>256756801.71509999</v>
      </c>
      <c r="H62" s="23">
        <v>40651</v>
      </c>
      <c r="I62" s="23">
        <v>249312533.37</v>
      </c>
      <c r="J62" s="23">
        <v>29357</v>
      </c>
      <c r="K62" s="23">
        <v>508852685.86330003</v>
      </c>
      <c r="L62" s="21">
        <f t="shared" si="0"/>
        <v>78881</v>
      </c>
      <c r="M62" s="21">
        <f t="shared" si="1"/>
        <v>1057347962.1784</v>
      </c>
      <c r="N62" s="23">
        <v>18829</v>
      </c>
      <c r="O62" s="23">
        <v>648890565.08000004</v>
      </c>
      <c r="P62" s="23">
        <v>1133</v>
      </c>
      <c r="Q62" s="23">
        <v>174907206.80000001</v>
      </c>
      <c r="R62" s="21">
        <f t="shared" si="10"/>
        <v>19962</v>
      </c>
      <c r="S62" s="21">
        <f t="shared" si="11"/>
        <v>823797771.88000011</v>
      </c>
      <c r="T62" s="21">
        <f t="shared" si="3"/>
        <v>98843</v>
      </c>
      <c r="U62" s="21">
        <f t="shared" si="4"/>
        <v>1881145734.0584002</v>
      </c>
      <c r="V62" s="11"/>
    </row>
    <row r="63" spans="1:22" s="5" customFormat="1">
      <c r="A63" s="15">
        <v>56</v>
      </c>
      <c r="B63" s="30" t="s">
        <v>112</v>
      </c>
      <c r="C63" s="17" t="s">
        <v>113</v>
      </c>
      <c r="D63" s="22">
        <v>40</v>
      </c>
      <c r="E63" s="22">
        <v>160406217.37</v>
      </c>
      <c r="F63" s="22">
        <v>196</v>
      </c>
      <c r="G63" s="22">
        <v>40881116.210000001</v>
      </c>
      <c r="H63" s="22">
        <v>288</v>
      </c>
      <c r="I63" s="22">
        <v>677727009</v>
      </c>
      <c r="J63" s="22">
        <v>410</v>
      </c>
      <c r="K63" s="22">
        <v>298323040.61790001</v>
      </c>
      <c r="L63" s="22">
        <f t="shared" si="0"/>
        <v>934</v>
      </c>
      <c r="M63" s="22">
        <f t="shared" si="1"/>
        <v>1177337383.1979001</v>
      </c>
      <c r="N63" s="22">
        <v>86</v>
      </c>
      <c r="O63" s="22">
        <v>58270110.450000003</v>
      </c>
      <c r="P63" s="22">
        <v>83</v>
      </c>
      <c r="Q63" s="22">
        <v>470761503.06999999</v>
      </c>
      <c r="R63" s="22">
        <f t="shared" si="10"/>
        <v>169</v>
      </c>
      <c r="S63" s="22">
        <f t="shared" si="11"/>
        <v>529031613.51999998</v>
      </c>
      <c r="T63" s="22">
        <f t="shared" si="3"/>
        <v>1103</v>
      </c>
      <c r="U63" s="22">
        <f t="shared" si="4"/>
        <v>1706368996.7179</v>
      </c>
      <c r="V63" s="11"/>
    </row>
    <row r="64" spans="1:22" s="5" customFormat="1">
      <c r="A64" s="18">
        <v>57</v>
      </c>
      <c r="B64" s="31" t="s">
        <v>138</v>
      </c>
      <c r="C64" s="1" t="s">
        <v>139</v>
      </c>
      <c r="D64" s="23">
        <v>221</v>
      </c>
      <c r="E64" s="23">
        <v>249725653.69999999</v>
      </c>
      <c r="F64" s="23">
        <v>171</v>
      </c>
      <c r="G64" s="23">
        <v>84709438.030000001</v>
      </c>
      <c r="H64" s="23">
        <v>96</v>
      </c>
      <c r="I64" s="23">
        <v>187422501.34</v>
      </c>
      <c r="J64" s="23">
        <v>710</v>
      </c>
      <c r="K64" s="23">
        <v>71530813.040000007</v>
      </c>
      <c r="L64" s="21">
        <f t="shared" si="0"/>
        <v>1198</v>
      </c>
      <c r="M64" s="21">
        <f t="shared" si="1"/>
        <v>593388406.11000001</v>
      </c>
      <c r="N64" s="23">
        <v>108</v>
      </c>
      <c r="O64" s="23">
        <v>270990279.86000001</v>
      </c>
      <c r="P64" s="23">
        <v>147</v>
      </c>
      <c r="Q64" s="23">
        <v>544454250.21000004</v>
      </c>
      <c r="R64" s="21">
        <f t="shared" si="10"/>
        <v>255</v>
      </c>
      <c r="S64" s="21">
        <f t="shared" si="11"/>
        <v>815444530.07000005</v>
      </c>
      <c r="T64" s="21">
        <f t="shared" si="3"/>
        <v>1453</v>
      </c>
      <c r="U64" s="21">
        <f t="shared" si="4"/>
        <v>1408832936.1800001</v>
      </c>
      <c r="V64" s="11"/>
    </row>
    <row r="65" spans="1:22" s="5" customFormat="1">
      <c r="A65" s="15">
        <v>58</v>
      </c>
      <c r="B65" s="30" t="s">
        <v>142</v>
      </c>
      <c r="C65" s="17" t="s">
        <v>143</v>
      </c>
      <c r="D65" s="22">
        <v>30</v>
      </c>
      <c r="E65" s="22">
        <v>35015860.469999999</v>
      </c>
      <c r="F65" s="22">
        <v>10</v>
      </c>
      <c r="G65" s="22">
        <v>10968716.189999999</v>
      </c>
      <c r="H65" s="22">
        <v>191</v>
      </c>
      <c r="I65" s="22">
        <v>45945882.289999999</v>
      </c>
      <c r="J65" s="22">
        <v>391</v>
      </c>
      <c r="K65" s="22">
        <v>44944422.890000001</v>
      </c>
      <c r="L65" s="22">
        <f t="shared" si="0"/>
        <v>622</v>
      </c>
      <c r="M65" s="22">
        <f t="shared" si="1"/>
        <v>136874881.83999997</v>
      </c>
      <c r="N65" s="22">
        <v>38</v>
      </c>
      <c r="O65" s="22">
        <v>661513450</v>
      </c>
      <c r="P65" s="22">
        <v>38</v>
      </c>
      <c r="Q65" s="22">
        <v>608048687.24000001</v>
      </c>
      <c r="R65" s="22">
        <f t="shared" si="10"/>
        <v>76</v>
      </c>
      <c r="S65" s="22">
        <f t="shared" si="11"/>
        <v>1269562137.24</v>
      </c>
      <c r="T65" s="22">
        <f t="shared" si="3"/>
        <v>698</v>
      </c>
      <c r="U65" s="22">
        <f t="shared" si="4"/>
        <v>1406437019.0799999</v>
      </c>
      <c r="V65" s="11"/>
    </row>
    <row r="66" spans="1:22" s="5" customFormat="1">
      <c r="A66" s="18">
        <v>59</v>
      </c>
      <c r="B66" s="31" t="s">
        <v>132</v>
      </c>
      <c r="C66" s="1" t="s">
        <v>133</v>
      </c>
      <c r="D66" s="23">
        <v>224</v>
      </c>
      <c r="E66" s="23">
        <v>31766444.449999999</v>
      </c>
      <c r="F66" s="23">
        <v>294</v>
      </c>
      <c r="G66" s="23">
        <v>65581522.170000002</v>
      </c>
      <c r="H66" s="23">
        <v>2402</v>
      </c>
      <c r="I66" s="23">
        <v>315425517.80000001</v>
      </c>
      <c r="J66" s="23">
        <v>2885</v>
      </c>
      <c r="K66" s="23">
        <v>436219437.74000001</v>
      </c>
      <c r="L66" s="21">
        <f t="shared" si="0"/>
        <v>5805</v>
      </c>
      <c r="M66" s="21">
        <f t="shared" si="1"/>
        <v>848992922.16000009</v>
      </c>
      <c r="N66" s="23">
        <v>168</v>
      </c>
      <c r="O66" s="23">
        <v>282056334.93000001</v>
      </c>
      <c r="P66" s="23">
        <v>67</v>
      </c>
      <c r="Q66" s="23">
        <v>126625042.06</v>
      </c>
      <c r="R66" s="21">
        <f t="shared" si="10"/>
        <v>235</v>
      </c>
      <c r="S66" s="21">
        <f t="shared" si="11"/>
        <v>408681376.99000001</v>
      </c>
      <c r="T66" s="21">
        <f t="shared" si="3"/>
        <v>6040</v>
      </c>
      <c r="U66" s="21">
        <f t="shared" si="4"/>
        <v>1257674299.1500001</v>
      </c>
      <c r="V66" s="11"/>
    </row>
    <row r="67" spans="1:22" s="5" customFormat="1">
      <c r="A67" s="15">
        <v>60</v>
      </c>
      <c r="B67" s="30" t="s">
        <v>136</v>
      </c>
      <c r="C67" s="17" t="s">
        <v>137</v>
      </c>
      <c r="D67" s="22">
        <v>1205</v>
      </c>
      <c r="E67" s="22">
        <v>26470426.050000001</v>
      </c>
      <c r="F67" s="22">
        <v>8809</v>
      </c>
      <c r="G67" s="22">
        <v>269135414.49000001</v>
      </c>
      <c r="H67" s="22">
        <v>5398</v>
      </c>
      <c r="I67" s="22">
        <v>117919660.59999999</v>
      </c>
      <c r="J67" s="22">
        <v>14205</v>
      </c>
      <c r="K67" s="22">
        <v>202641895.19</v>
      </c>
      <c r="L67" s="22">
        <f t="shared" si="0"/>
        <v>29617</v>
      </c>
      <c r="M67" s="22">
        <f t="shared" si="1"/>
        <v>616167396.32999992</v>
      </c>
      <c r="N67" s="22">
        <v>7762</v>
      </c>
      <c r="O67" s="22">
        <v>479548533.87</v>
      </c>
      <c r="P67" s="22">
        <v>688</v>
      </c>
      <c r="Q67" s="22">
        <v>152222027.88999999</v>
      </c>
      <c r="R67" s="22">
        <f t="shared" si="10"/>
        <v>8450</v>
      </c>
      <c r="S67" s="22">
        <f t="shared" si="11"/>
        <v>631770561.75999999</v>
      </c>
      <c r="T67" s="22">
        <f t="shared" si="3"/>
        <v>38067</v>
      </c>
      <c r="U67" s="22">
        <f t="shared" si="4"/>
        <v>1247937958.0899999</v>
      </c>
      <c r="V67" s="11"/>
    </row>
    <row r="68" spans="1:22" s="5" customFormat="1">
      <c r="A68" s="18">
        <v>61</v>
      </c>
      <c r="B68" s="31" t="s">
        <v>140</v>
      </c>
      <c r="C68" s="1" t="s">
        <v>141</v>
      </c>
      <c r="D68" s="23">
        <v>63</v>
      </c>
      <c r="E68" s="23">
        <v>10587834.220000001</v>
      </c>
      <c r="F68" s="23">
        <v>194</v>
      </c>
      <c r="G68" s="23">
        <v>37962017.549999997</v>
      </c>
      <c r="H68" s="23">
        <v>1131</v>
      </c>
      <c r="I68" s="23">
        <v>440150570.47000003</v>
      </c>
      <c r="J68" s="23">
        <v>1389</v>
      </c>
      <c r="K68" s="23">
        <v>431358811.12</v>
      </c>
      <c r="L68" s="21">
        <f t="shared" si="0"/>
        <v>2777</v>
      </c>
      <c r="M68" s="21">
        <f t="shared" si="1"/>
        <v>920059233.36000001</v>
      </c>
      <c r="N68" s="23">
        <v>35</v>
      </c>
      <c r="O68" s="23">
        <v>163080965.15000001</v>
      </c>
      <c r="P68" s="23">
        <v>39</v>
      </c>
      <c r="Q68" s="23">
        <v>144414429.96000001</v>
      </c>
      <c r="R68" s="21">
        <f t="shared" si="10"/>
        <v>74</v>
      </c>
      <c r="S68" s="21">
        <f t="shared" si="11"/>
        <v>307495395.11000001</v>
      </c>
      <c r="T68" s="21">
        <f t="shared" si="3"/>
        <v>2851</v>
      </c>
      <c r="U68" s="21">
        <f t="shared" si="4"/>
        <v>1227554628.47</v>
      </c>
      <c r="V68" s="11"/>
    </row>
    <row r="69" spans="1:22" s="5" customFormat="1">
      <c r="A69" s="15">
        <v>62</v>
      </c>
      <c r="B69" s="16" t="s">
        <v>150</v>
      </c>
      <c r="C69" s="17" t="s">
        <v>151</v>
      </c>
      <c r="D69" s="22">
        <v>219</v>
      </c>
      <c r="E69" s="22">
        <v>440095641.35000002</v>
      </c>
      <c r="F69" s="22"/>
      <c r="G69" s="22"/>
      <c r="H69" s="22">
        <v>256</v>
      </c>
      <c r="I69" s="22">
        <v>89426423.430000007</v>
      </c>
      <c r="J69" s="22">
        <v>17</v>
      </c>
      <c r="K69" s="22">
        <v>215539.94</v>
      </c>
      <c r="L69" s="22">
        <f t="shared" si="0"/>
        <v>492</v>
      </c>
      <c r="M69" s="22">
        <f t="shared" si="1"/>
        <v>529737604.72000003</v>
      </c>
      <c r="N69" s="22">
        <v>9</v>
      </c>
      <c r="O69" s="22">
        <v>650002258.20000005</v>
      </c>
      <c r="P69" s="22">
        <v>7</v>
      </c>
      <c r="Q69" s="22">
        <v>3062933.89</v>
      </c>
      <c r="R69" s="22">
        <f t="shared" si="10"/>
        <v>16</v>
      </c>
      <c r="S69" s="22">
        <f t="shared" si="11"/>
        <v>653065192.09000003</v>
      </c>
      <c r="T69" s="22">
        <f t="shared" si="3"/>
        <v>508</v>
      </c>
      <c r="U69" s="22">
        <f t="shared" si="4"/>
        <v>1182802796.8099999</v>
      </c>
      <c r="V69" s="11"/>
    </row>
    <row r="70" spans="1:22" s="5" customFormat="1">
      <c r="A70" s="18">
        <v>63</v>
      </c>
      <c r="B70" s="31" t="s">
        <v>114</v>
      </c>
      <c r="C70" s="1" t="s">
        <v>115</v>
      </c>
      <c r="D70" s="23">
        <v>214</v>
      </c>
      <c r="E70" s="23">
        <v>56264565.789999999</v>
      </c>
      <c r="F70" s="23">
        <v>76</v>
      </c>
      <c r="G70" s="23">
        <v>42531098.939999998</v>
      </c>
      <c r="H70" s="23">
        <v>181860</v>
      </c>
      <c r="I70" s="23">
        <v>336729637.58999997</v>
      </c>
      <c r="J70" s="23">
        <v>155939</v>
      </c>
      <c r="K70" s="23">
        <v>327850926.17000002</v>
      </c>
      <c r="L70" s="21">
        <f t="shared" si="0"/>
        <v>338089</v>
      </c>
      <c r="M70" s="21">
        <f t="shared" si="1"/>
        <v>763376228.49000001</v>
      </c>
      <c r="N70" s="23">
        <v>138</v>
      </c>
      <c r="O70" s="23">
        <v>208935154.38999999</v>
      </c>
      <c r="P70" s="23">
        <v>122</v>
      </c>
      <c r="Q70" s="23">
        <v>200402607.77000001</v>
      </c>
      <c r="R70" s="21">
        <f t="shared" si="10"/>
        <v>260</v>
      </c>
      <c r="S70" s="21">
        <f t="shared" si="11"/>
        <v>409337762.15999997</v>
      </c>
      <c r="T70" s="21">
        <f t="shared" si="3"/>
        <v>338349</v>
      </c>
      <c r="U70" s="21">
        <f t="shared" si="4"/>
        <v>1172713990.6500001</v>
      </c>
      <c r="V70" s="11"/>
    </row>
    <row r="71" spans="1:22" s="5" customFormat="1">
      <c r="A71" s="15">
        <v>64</v>
      </c>
      <c r="B71" s="30" t="s">
        <v>154</v>
      </c>
      <c r="C71" s="17" t="s">
        <v>155</v>
      </c>
      <c r="D71" s="22"/>
      <c r="E71" s="22"/>
      <c r="F71" s="22"/>
      <c r="G71" s="22"/>
      <c r="H71" s="22">
        <v>87688</v>
      </c>
      <c r="I71" s="22">
        <v>354835788.58999997</v>
      </c>
      <c r="J71" s="22">
        <v>143444</v>
      </c>
      <c r="K71" s="22">
        <v>497271378.72000003</v>
      </c>
      <c r="L71" s="22">
        <f t="shared" si="0"/>
        <v>231132</v>
      </c>
      <c r="M71" s="22">
        <f t="shared" si="1"/>
        <v>852107167.30999994</v>
      </c>
      <c r="N71" s="22">
        <v>803</v>
      </c>
      <c r="O71" s="22">
        <v>193750949.47</v>
      </c>
      <c r="P71" s="22">
        <v>2928</v>
      </c>
      <c r="Q71" s="22">
        <v>49685708.990000002</v>
      </c>
      <c r="R71" s="22">
        <f t="shared" si="10"/>
        <v>3731</v>
      </c>
      <c r="S71" s="22">
        <f t="shared" si="11"/>
        <v>243436658.46000001</v>
      </c>
      <c r="T71" s="22">
        <f t="shared" si="3"/>
        <v>234863</v>
      </c>
      <c r="U71" s="22">
        <f t="shared" si="4"/>
        <v>1095543825.77</v>
      </c>
      <c r="V71" s="11"/>
    </row>
    <row r="72" spans="1:22" s="5" customFormat="1">
      <c r="A72" s="18">
        <v>65</v>
      </c>
      <c r="B72" s="31" t="s">
        <v>166</v>
      </c>
      <c r="C72" s="1" t="s">
        <v>167</v>
      </c>
      <c r="D72" s="23">
        <v>1642</v>
      </c>
      <c r="E72" s="23">
        <v>439053442.06</v>
      </c>
      <c r="F72" s="23">
        <v>460</v>
      </c>
      <c r="G72" s="23">
        <v>59079997.909999996</v>
      </c>
      <c r="H72" s="23">
        <v>155</v>
      </c>
      <c r="I72" s="23">
        <v>34676207.07</v>
      </c>
      <c r="J72" s="23">
        <v>858</v>
      </c>
      <c r="K72" s="23">
        <v>41937656.439999998</v>
      </c>
      <c r="L72" s="21">
        <f t="shared" si="0"/>
        <v>3115</v>
      </c>
      <c r="M72" s="21">
        <f t="shared" si="1"/>
        <v>574747303.48000002</v>
      </c>
      <c r="N72" s="23">
        <v>94</v>
      </c>
      <c r="O72" s="23">
        <v>65619210.390000001</v>
      </c>
      <c r="P72" s="23">
        <v>203</v>
      </c>
      <c r="Q72" s="23">
        <v>412366335.69999999</v>
      </c>
      <c r="R72" s="21">
        <f t="shared" si="10"/>
        <v>297</v>
      </c>
      <c r="S72" s="21">
        <f t="shared" si="11"/>
        <v>477985546.08999997</v>
      </c>
      <c r="T72" s="21">
        <f t="shared" si="3"/>
        <v>3412</v>
      </c>
      <c r="U72" s="21">
        <f t="shared" si="4"/>
        <v>1052732849.5699999</v>
      </c>
      <c r="V72" s="11"/>
    </row>
    <row r="73" spans="1:22" s="5" customFormat="1">
      <c r="A73" s="15">
        <v>66</v>
      </c>
      <c r="B73" s="30" t="s">
        <v>189</v>
      </c>
      <c r="C73" s="17" t="s">
        <v>190</v>
      </c>
      <c r="D73" s="22"/>
      <c r="E73" s="22"/>
      <c r="F73" s="22"/>
      <c r="G73" s="22"/>
      <c r="H73" s="22">
        <v>179</v>
      </c>
      <c r="I73" s="22">
        <v>124509168.61</v>
      </c>
      <c r="J73" s="22">
        <v>209</v>
      </c>
      <c r="K73" s="22">
        <v>430620120.16000003</v>
      </c>
      <c r="L73" s="22">
        <f t="shared" si="0"/>
        <v>388</v>
      </c>
      <c r="M73" s="22">
        <f t="shared" si="1"/>
        <v>555129288.76999998</v>
      </c>
      <c r="N73" s="22">
        <v>49</v>
      </c>
      <c r="O73" s="22">
        <v>384178481.94</v>
      </c>
      <c r="P73" s="22">
        <v>31</v>
      </c>
      <c r="Q73" s="22">
        <v>73680000</v>
      </c>
      <c r="R73" s="22">
        <f t="shared" si="10"/>
        <v>80</v>
      </c>
      <c r="S73" s="22">
        <f t="shared" si="11"/>
        <v>457858481.94</v>
      </c>
      <c r="T73" s="22">
        <f t="shared" si="3"/>
        <v>468</v>
      </c>
      <c r="U73" s="22">
        <f t="shared" si="4"/>
        <v>1012987770.71</v>
      </c>
      <c r="V73" s="11"/>
    </row>
    <row r="74" spans="1:22" s="5" customFormat="1">
      <c r="A74" s="18">
        <v>67</v>
      </c>
      <c r="B74" s="31" t="s">
        <v>148</v>
      </c>
      <c r="C74" s="1" t="s">
        <v>149</v>
      </c>
      <c r="D74" s="23">
        <v>848</v>
      </c>
      <c r="E74" s="23">
        <v>20382797.27</v>
      </c>
      <c r="F74" s="23">
        <v>6957</v>
      </c>
      <c r="G74" s="23">
        <v>148999107.90000001</v>
      </c>
      <c r="H74" s="23">
        <v>22649</v>
      </c>
      <c r="I74" s="23">
        <v>113604877.05</v>
      </c>
      <c r="J74" s="23">
        <v>19045</v>
      </c>
      <c r="K74" s="23">
        <v>223576022.50999999</v>
      </c>
      <c r="L74" s="21">
        <f t="shared" si="0"/>
        <v>49499</v>
      </c>
      <c r="M74" s="21">
        <f t="shared" si="1"/>
        <v>506562804.73000002</v>
      </c>
      <c r="N74" s="23">
        <v>28339</v>
      </c>
      <c r="O74" s="23">
        <v>356815676.07999998</v>
      </c>
      <c r="P74" s="23">
        <v>3146</v>
      </c>
      <c r="Q74" s="23">
        <v>118000359.03</v>
      </c>
      <c r="R74" s="21">
        <f t="shared" si="10"/>
        <v>31485</v>
      </c>
      <c r="S74" s="21">
        <f t="shared" si="11"/>
        <v>474816035.11000001</v>
      </c>
      <c r="T74" s="21">
        <f t="shared" si="3"/>
        <v>80984</v>
      </c>
      <c r="U74" s="21">
        <f t="shared" si="4"/>
        <v>981378839.84000003</v>
      </c>
      <c r="V74" s="11"/>
    </row>
    <row r="75" spans="1:22" s="5" customFormat="1">
      <c r="A75" s="15">
        <v>68</v>
      </c>
      <c r="B75" s="30" t="s">
        <v>152</v>
      </c>
      <c r="C75" s="17" t="s">
        <v>153</v>
      </c>
      <c r="D75" s="22">
        <v>239</v>
      </c>
      <c r="E75" s="22">
        <v>191241153.41</v>
      </c>
      <c r="F75" s="22">
        <v>1915</v>
      </c>
      <c r="G75" s="22">
        <v>276093001.48000002</v>
      </c>
      <c r="H75" s="22">
        <v>56</v>
      </c>
      <c r="I75" s="22">
        <v>13929255.039999999</v>
      </c>
      <c r="J75" s="22">
        <v>358</v>
      </c>
      <c r="K75" s="22">
        <v>57183690.579999998</v>
      </c>
      <c r="L75" s="22">
        <f t="shared" si="0"/>
        <v>2568</v>
      </c>
      <c r="M75" s="22">
        <f t="shared" si="1"/>
        <v>538447100.50999999</v>
      </c>
      <c r="N75" s="22">
        <v>51</v>
      </c>
      <c r="O75" s="22">
        <v>205715247.44999999</v>
      </c>
      <c r="P75" s="22">
        <v>43</v>
      </c>
      <c r="Q75" s="22">
        <v>146022739.56</v>
      </c>
      <c r="R75" s="22">
        <f t="shared" si="10"/>
        <v>94</v>
      </c>
      <c r="S75" s="22">
        <f t="shared" si="11"/>
        <v>351737987.00999999</v>
      </c>
      <c r="T75" s="22">
        <f t="shared" si="3"/>
        <v>2662</v>
      </c>
      <c r="U75" s="22">
        <f t="shared" si="4"/>
        <v>890185087.51999998</v>
      </c>
      <c r="V75" s="11"/>
    </row>
    <row r="76" spans="1:22" s="5" customFormat="1">
      <c r="A76" s="18">
        <v>69</v>
      </c>
      <c r="B76" s="31" t="s">
        <v>146</v>
      </c>
      <c r="C76" s="1" t="s">
        <v>147</v>
      </c>
      <c r="D76" s="23">
        <v>1382</v>
      </c>
      <c r="E76" s="23">
        <v>30709755.859999999</v>
      </c>
      <c r="F76" s="23">
        <v>11249</v>
      </c>
      <c r="G76" s="23">
        <v>297446364.44910002</v>
      </c>
      <c r="H76" s="23">
        <v>3471</v>
      </c>
      <c r="I76" s="23">
        <v>59814207.979999997</v>
      </c>
      <c r="J76" s="23">
        <v>10012</v>
      </c>
      <c r="K76" s="23">
        <v>111039790.1204</v>
      </c>
      <c r="L76" s="21">
        <f t="shared" si="0"/>
        <v>26114</v>
      </c>
      <c r="M76" s="21">
        <f t="shared" si="1"/>
        <v>499010118.40950006</v>
      </c>
      <c r="N76" s="23">
        <v>4585</v>
      </c>
      <c r="O76" s="23">
        <v>348040692.30000001</v>
      </c>
      <c r="P76" s="23">
        <v>324</v>
      </c>
      <c r="Q76" s="23">
        <v>30069470.690000001</v>
      </c>
      <c r="R76" s="21">
        <f t="shared" si="10"/>
        <v>4909</v>
      </c>
      <c r="S76" s="21">
        <f t="shared" si="11"/>
        <v>378110162.99000001</v>
      </c>
      <c r="T76" s="21">
        <f t="shared" si="3"/>
        <v>31023</v>
      </c>
      <c r="U76" s="21">
        <f t="shared" si="4"/>
        <v>877120281.39950013</v>
      </c>
      <c r="V76" s="11"/>
    </row>
    <row r="77" spans="1:22" s="5" customFormat="1">
      <c r="A77" s="15">
        <v>70</v>
      </c>
      <c r="B77" s="16" t="s">
        <v>156</v>
      </c>
      <c r="C77" s="17" t="s">
        <v>157</v>
      </c>
      <c r="D77" s="22"/>
      <c r="E77" s="22"/>
      <c r="F77" s="22"/>
      <c r="G77" s="22"/>
      <c r="H77" s="22">
        <v>7355</v>
      </c>
      <c r="I77" s="22">
        <v>78196554.010000005</v>
      </c>
      <c r="J77" s="22">
        <v>34925</v>
      </c>
      <c r="K77" s="22">
        <v>409729912.36000001</v>
      </c>
      <c r="L77" s="22">
        <f t="shared" si="0"/>
        <v>42280</v>
      </c>
      <c r="M77" s="22">
        <f t="shared" si="1"/>
        <v>487926466.37</v>
      </c>
      <c r="N77" s="22">
        <v>24427</v>
      </c>
      <c r="O77" s="22">
        <v>360059152.45999998</v>
      </c>
      <c r="P77" s="22">
        <v>7763</v>
      </c>
      <c r="Q77" s="22">
        <v>27483510.510000002</v>
      </c>
      <c r="R77" s="22">
        <f t="shared" si="10"/>
        <v>32190</v>
      </c>
      <c r="S77" s="22">
        <f t="shared" si="11"/>
        <v>387542662.96999997</v>
      </c>
      <c r="T77" s="22">
        <f t="shared" si="3"/>
        <v>74470</v>
      </c>
      <c r="U77" s="22">
        <f t="shared" si="4"/>
        <v>875469129.33999991</v>
      </c>
      <c r="V77" s="11"/>
    </row>
    <row r="78" spans="1:22" s="5" customFormat="1">
      <c r="A78" s="18">
        <v>71</v>
      </c>
      <c r="B78" s="31" t="s">
        <v>144</v>
      </c>
      <c r="C78" s="1" t="s">
        <v>145</v>
      </c>
      <c r="D78" s="23">
        <v>1382</v>
      </c>
      <c r="E78" s="23">
        <v>33465122.289999999</v>
      </c>
      <c r="F78" s="23">
        <v>8186</v>
      </c>
      <c r="G78" s="23">
        <v>264375549.81</v>
      </c>
      <c r="H78" s="23">
        <v>4830</v>
      </c>
      <c r="I78" s="23">
        <v>84052192.379999995</v>
      </c>
      <c r="J78" s="23">
        <v>5846</v>
      </c>
      <c r="K78" s="23">
        <v>83165539.893199995</v>
      </c>
      <c r="L78" s="21">
        <f t="shared" si="0"/>
        <v>20244</v>
      </c>
      <c r="M78" s="21">
        <f t="shared" si="1"/>
        <v>465058404.3732</v>
      </c>
      <c r="N78" s="23">
        <v>4183</v>
      </c>
      <c r="O78" s="23">
        <v>296946118.43000001</v>
      </c>
      <c r="P78" s="23">
        <v>706</v>
      </c>
      <c r="Q78" s="23">
        <v>66903336.630000003</v>
      </c>
      <c r="R78" s="21">
        <f t="shared" si="10"/>
        <v>4889</v>
      </c>
      <c r="S78" s="21">
        <f t="shared" si="11"/>
        <v>363849455.06</v>
      </c>
      <c r="T78" s="21">
        <f t="shared" si="3"/>
        <v>25133</v>
      </c>
      <c r="U78" s="21">
        <f t="shared" si="4"/>
        <v>828907859.4332</v>
      </c>
      <c r="V78" s="11"/>
    </row>
    <row r="79" spans="1:22" s="5" customFormat="1">
      <c r="A79" s="15">
        <v>72</v>
      </c>
      <c r="B79" s="30" t="s">
        <v>240</v>
      </c>
      <c r="C79" s="17" t="s">
        <v>241</v>
      </c>
      <c r="D79" s="22">
        <v>184</v>
      </c>
      <c r="E79" s="22">
        <v>57487007.43</v>
      </c>
      <c r="F79" s="22">
        <v>122</v>
      </c>
      <c r="G79" s="22">
        <v>39973095.350000001</v>
      </c>
      <c r="H79" s="22">
        <v>94</v>
      </c>
      <c r="I79" s="22">
        <v>215652401.53999999</v>
      </c>
      <c r="J79" s="22">
        <v>248</v>
      </c>
      <c r="K79" s="22">
        <v>71033424.75</v>
      </c>
      <c r="L79" s="22">
        <f t="shared" si="0"/>
        <v>648</v>
      </c>
      <c r="M79" s="22">
        <f t="shared" si="1"/>
        <v>384145929.06999999</v>
      </c>
      <c r="N79" s="22">
        <v>73</v>
      </c>
      <c r="O79" s="22">
        <v>148306739.30000001</v>
      </c>
      <c r="P79" s="22">
        <v>117</v>
      </c>
      <c r="Q79" s="22">
        <v>296293433.20999998</v>
      </c>
      <c r="R79" s="22">
        <f t="shared" si="10"/>
        <v>190</v>
      </c>
      <c r="S79" s="22">
        <f t="shared" si="11"/>
        <v>444600172.50999999</v>
      </c>
      <c r="T79" s="22">
        <f t="shared" si="3"/>
        <v>838</v>
      </c>
      <c r="U79" s="22">
        <f t="shared" si="4"/>
        <v>828746101.57999992</v>
      </c>
      <c r="V79" s="11"/>
    </row>
    <row r="80" spans="1:22" s="5" customFormat="1">
      <c r="A80" s="18">
        <v>73</v>
      </c>
      <c r="B80" s="31" t="s">
        <v>170</v>
      </c>
      <c r="C80" s="1" t="s">
        <v>171</v>
      </c>
      <c r="D80" s="23">
        <v>286</v>
      </c>
      <c r="E80" s="23">
        <v>225593295.87</v>
      </c>
      <c r="F80" s="23">
        <v>431</v>
      </c>
      <c r="G80" s="23">
        <v>70414079.540000007</v>
      </c>
      <c r="H80" s="23">
        <v>410</v>
      </c>
      <c r="I80" s="23">
        <v>30616193</v>
      </c>
      <c r="J80" s="23">
        <v>940</v>
      </c>
      <c r="K80" s="23">
        <v>52738978.119999997</v>
      </c>
      <c r="L80" s="21">
        <f t="shared" si="0"/>
        <v>2067</v>
      </c>
      <c r="M80" s="21">
        <f t="shared" si="1"/>
        <v>379362546.53000003</v>
      </c>
      <c r="N80" s="23">
        <v>437</v>
      </c>
      <c r="O80" s="23">
        <v>155804275.69</v>
      </c>
      <c r="P80" s="23">
        <v>304</v>
      </c>
      <c r="Q80" s="23">
        <v>255405657.50999999</v>
      </c>
      <c r="R80" s="21">
        <f t="shared" si="10"/>
        <v>741</v>
      </c>
      <c r="S80" s="21">
        <f t="shared" si="11"/>
        <v>411209933.19999999</v>
      </c>
      <c r="T80" s="21">
        <f t="shared" si="3"/>
        <v>2808</v>
      </c>
      <c r="U80" s="21">
        <f t="shared" si="4"/>
        <v>790572479.73000002</v>
      </c>
      <c r="V80" s="11"/>
    </row>
    <row r="81" spans="1:22" s="5" customFormat="1">
      <c r="A81" s="15">
        <v>74</v>
      </c>
      <c r="B81" s="30" t="s">
        <v>160</v>
      </c>
      <c r="C81" s="17" t="s">
        <v>161</v>
      </c>
      <c r="D81" s="22">
        <v>438</v>
      </c>
      <c r="E81" s="22">
        <v>9794877.4299999997</v>
      </c>
      <c r="F81" s="22">
        <v>2536</v>
      </c>
      <c r="G81" s="22">
        <v>45653315.960000001</v>
      </c>
      <c r="H81" s="22">
        <v>18764</v>
      </c>
      <c r="I81" s="22">
        <v>137285607.63</v>
      </c>
      <c r="J81" s="22">
        <v>30597</v>
      </c>
      <c r="K81" s="22">
        <v>311796228.50999999</v>
      </c>
      <c r="L81" s="22">
        <f t="shared" si="0"/>
        <v>52335</v>
      </c>
      <c r="M81" s="22">
        <f t="shared" si="1"/>
        <v>504530029.52999997</v>
      </c>
      <c r="N81" s="22">
        <v>9222</v>
      </c>
      <c r="O81" s="22">
        <v>242467945.34</v>
      </c>
      <c r="P81" s="22">
        <v>581</v>
      </c>
      <c r="Q81" s="22">
        <v>32006331.120000001</v>
      </c>
      <c r="R81" s="22">
        <f t="shared" si="10"/>
        <v>9803</v>
      </c>
      <c r="S81" s="22">
        <f t="shared" si="11"/>
        <v>274474276.45999998</v>
      </c>
      <c r="T81" s="22">
        <f t="shared" si="3"/>
        <v>62138</v>
      </c>
      <c r="U81" s="22">
        <f t="shared" si="4"/>
        <v>779004305.99000001</v>
      </c>
      <c r="V81" s="11"/>
    </row>
    <row r="82" spans="1:22" s="5" customFormat="1">
      <c r="A82" s="18">
        <v>75</v>
      </c>
      <c r="B82" s="31" t="s">
        <v>180</v>
      </c>
      <c r="C82" s="1" t="s">
        <v>181</v>
      </c>
      <c r="D82" s="23">
        <v>54</v>
      </c>
      <c r="E82" s="23">
        <v>306861862.64999998</v>
      </c>
      <c r="F82" s="23">
        <v>17</v>
      </c>
      <c r="G82" s="23">
        <v>2824459.01</v>
      </c>
      <c r="H82" s="23">
        <v>37</v>
      </c>
      <c r="I82" s="23">
        <v>1837994.29</v>
      </c>
      <c r="J82" s="23">
        <v>99</v>
      </c>
      <c r="K82" s="23">
        <v>22544714.989999998</v>
      </c>
      <c r="L82" s="21">
        <f t="shared" si="0"/>
        <v>207</v>
      </c>
      <c r="M82" s="21">
        <f t="shared" si="1"/>
        <v>334069030.94</v>
      </c>
      <c r="N82" s="23">
        <v>45</v>
      </c>
      <c r="O82" s="23">
        <v>61303964.07</v>
      </c>
      <c r="P82" s="23">
        <v>147</v>
      </c>
      <c r="Q82" s="23">
        <v>315016360</v>
      </c>
      <c r="R82" s="21">
        <f t="shared" si="10"/>
        <v>192</v>
      </c>
      <c r="S82" s="21">
        <f t="shared" si="11"/>
        <v>376320324.06999999</v>
      </c>
      <c r="T82" s="21">
        <f t="shared" si="3"/>
        <v>399</v>
      </c>
      <c r="U82" s="21">
        <f t="shared" si="4"/>
        <v>710389355.00999999</v>
      </c>
      <c r="V82" s="11"/>
    </row>
    <row r="83" spans="1:22" s="5" customFormat="1">
      <c r="A83" s="15">
        <v>76</v>
      </c>
      <c r="B83" s="30" t="s">
        <v>182</v>
      </c>
      <c r="C83" s="17" t="s">
        <v>183</v>
      </c>
      <c r="D83" s="22">
        <v>7</v>
      </c>
      <c r="E83" s="22">
        <v>2638931.1800000002</v>
      </c>
      <c r="F83" s="22">
        <v>54</v>
      </c>
      <c r="G83" s="22">
        <v>113729487.43000001</v>
      </c>
      <c r="H83" s="22">
        <v>752</v>
      </c>
      <c r="I83" s="22">
        <v>135529078.56999999</v>
      </c>
      <c r="J83" s="22">
        <v>1464</v>
      </c>
      <c r="K83" s="22">
        <v>193630127.96000001</v>
      </c>
      <c r="L83" s="22">
        <f t="shared" si="0"/>
        <v>2277</v>
      </c>
      <c r="M83" s="22">
        <f t="shared" si="1"/>
        <v>445527625.13999999</v>
      </c>
      <c r="N83" s="22">
        <v>88</v>
      </c>
      <c r="O83" s="22">
        <v>207504432.47999999</v>
      </c>
      <c r="P83" s="22">
        <v>44</v>
      </c>
      <c r="Q83" s="22">
        <v>50255461.210000001</v>
      </c>
      <c r="R83" s="22">
        <f t="shared" si="10"/>
        <v>132</v>
      </c>
      <c r="S83" s="22">
        <f t="shared" si="11"/>
        <v>257759893.69</v>
      </c>
      <c r="T83" s="22">
        <f t="shared" si="3"/>
        <v>2409</v>
      </c>
      <c r="U83" s="22">
        <f t="shared" si="4"/>
        <v>703287518.82999992</v>
      </c>
      <c r="V83" s="11"/>
    </row>
    <row r="84" spans="1:22" s="5" customFormat="1">
      <c r="A84" s="18">
        <v>77</v>
      </c>
      <c r="B84" s="31" t="s">
        <v>162</v>
      </c>
      <c r="C84" s="1" t="s">
        <v>163</v>
      </c>
      <c r="D84" s="23">
        <v>9</v>
      </c>
      <c r="E84" s="23">
        <v>7239755.79</v>
      </c>
      <c r="F84" s="23">
        <v>255</v>
      </c>
      <c r="G84" s="23">
        <v>112138265.58</v>
      </c>
      <c r="H84" s="23">
        <v>459</v>
      </c>
      <c r="I84" s="23">
        <v>98404076.810000002</v>
      </c>
      <c r="J84" s="23">
        <v>1192</v>
      </c>
      <c r="K84" s="23">
        <v>169999919.37</v>
      </c>
      <c r="L84" s="21">
        <f t="shared" si="0"/>
        <v>1915</v>
      </c>
      <c r="M84" s="21">
        <f t="shared" si="1"/>
        <v>387782017.55000001</v>
      </c>
      <c r="N84" s="23">
        <v>505</v>
      </c>
      <c r="O84" s="23">
        <v>232027535.71000001</v>
      </c>
      <c r="P84" s="23">
        <v>44</v>
      </c>
      <c r="Q84" s="23">
        <v>55540683.479999997</v>
      </c>
      <c r="R84" s="21">
        <f t="shared" si="10"/>
        <v>549</v>
      </c>
      <c r="S84" s="21">
        <f t="shared" si="11"/>
        <v>287568219.19</v>
      </c>
      <c r="T84" s="21">
        <f t="shared" si="3"/>
        <v>2464</v>
      </c>
      <c r="U84" s="21">
        <f t="shared" si="4"/>
        <v>675350236.74000001</v>
      </c>
      <c r="V84" s="11"/>
    </row>
    <row r="85" spans="1:22" s="5" customFormat="1">
      <c r="A85" s="15">
        <v>78</v>
      </c>
      <c r="B85" s="16" t="s">
        <v>176</v>
      </c>
      <c r="C85" s="17" t="s">
        <v>177</v>
      </c>
      <c r="D85" s="22">
        <v>4</v>
      </c>
      <c r="E85" s="22">
        <v>87838.15</v>
      </c>
      <c r="F85" s="22">
        <v>486</v>
      </c>
      <c r="G85" s="22">
        <v>13077822.35</v>
      </c>
      <c r="H85" s="22">
        <v>5414</v>
      </c>
      <c r="I85" s="22">
        <v>30006189.780000001</v>
      </c>
      <c r="J85" s="22">
        <v>12550</v>
      </c>
      <c r="K85" s="22">
        <v>147769254.37</v>
      </c>
      <c r="L85" s="22">
        <f t="shared" si="0"/>
        <v>18454</v>
      </c>
      <c r="M85" s="22">
        <f t="shared" si="1"/>
        <v>190941104.65000001</v>
      </c>
      <c r="N85" s="22">
        <v>14704</v>
      </c>
      <c r="O85" s="22">
        <v>307556860.11000001</v>
      </c>
      <c r="P85" s="22">
        <v>878</v>
      </c>
      <c r="Q85" s="22">
        <v>176847561.86000001</v>
      </c>
      <c r="R85" s="22">
        <f t="shared" si="10"/>
        <v>15582</v>
      </c>
      <c r="S85" s="22">
        <f t="shared" si="11"/>
        <v>484404421.97000003</v>
      </c>
      <c r="T85" s="22">
        <f t="shared" si="3"/>
        <v>34036</v>
      </c>
      <c r="U85" s="22">
        <f t="shared" si="4"/>
        <v>675345526.62</v>
      </c>
      <c r="V85" s="11"/>
    </row>
    <row r="86" spans="1:22" s="5" customFormat="1">
      <c r="A86" s="18">
        <v>79</v>
      </c>
      <c r="B86" s="31" t="s">
        <v>164</v>
      </c>
      <c r="C86" s="1" t="s">
        <v>165</v>
      </c>
      <c r="D86" s="23">
        <v>754</v>
      </c>
      <c r="E86" s="23">
        <v>103281530.02</v>
      </c>
      <c r="F86" s="23">
        <v>1256</v>
      </c>
      <c r="G86" s="23">
        <v>93661992.239999995</v>
      </c>
      <c r="H86" s="23">
        <v>302</v>
      </c>
      <c r="I86" s="23">
        <v>79123391.569999993</v>
      </c>
      <c r="J86" s="23">
        <v>1557</v>
      </c>
      <c r="K86" s="23">
        <v>58187987.829999998</v>
      </c>
      <c r="L86" s="21">
        <f t="shared" si="0"/>
        <v>3869</v>
      </c>
      <c r="M86" s="21">
        <f t="shared" si="1"/>
        <v>334254901.65999997</v>
      </c>
      <c r="N86" s="23">
        <v>1638</v>
      </c>
      <c r="O86" s="23">
        <v>151431303.58000001</v>
      </c>
      <c r="P86" s="23">
        <v>952</v>
      </c>
      <c r="Q86" s="23">
        <v>181949255.65000001</v>
      </c>
      <c r="R86" s="21">
        <f t="shared" si="10"/>
        <v>2590</v>
      </c>
      <c r="S86" s="21">
        <f t="shared" si="11"/>
        <v>333380559.23000002</v>
      </c>
      <c r="T86" s="21">
        <f t="shared" si="3"/>
        <v>6459</v>
      </c>
      <c r="U86" s="21">
        <f t="shared" si="4"/>
        <v>667635460.88999999</v>
      </c>
      <c r="V86" s="11"/>
    </row>
    <row r="87" spans="1:22" s="5" customFormat="1">
      <c r="A87" s="15">
        <v>80</v>
      </c>
      <c r="B87" s="30" t="s">
        <v>290</v>
      </c>
      <c r="C87" s="17" t="s">
        <v>345</v>
      </c>
      <c r="D87" s="22"/>
      <c r="E87" s="22"/>
      <c r="F87" s="22"/>
      <c r="G87" s="22"/>
      <c r="H87" s="22">
        <v>25</v>
      </c>
      <c r="I87" s="22">
        <v>820531.23</v>
      </c>
      <c r="J87" s="22">
        <v>67</v>
      </c>
      <c r="K87" s="22">
        <v>82076272</v>
      </c>
      <c r="L87" s="22">
        <f t="shared" si="0"/>
        <v>92</v>
      </c>
      <c r="M87" s="22">
        <f t="shared" si="1"/>
        <v>82896803.230000004</v>
      </c>
      <c r="N87" s="22">
        <v>16</v>
      </c>
      <c r="O87" s="22">
        <v>314162431.58999997</v>
      </c>
      <c r="P87" s="22">
        <v>14</v>
      </c>
      <c r="Q87" s="22">
        <v>185370199.93000001</v>
      </c>
      <c r="R87" s="22">
        <f t="shared" si="10"/>
        <v>30</v>
      </c>
      <c r="S87" s="22">
        <f t="shared" si="11"/>
        <v>499532631.51999998</v>
      </c>
      <c r="T87" s="22">
        <f t="shared" si="3"/>
        <v>122</v>
      </c>
      <c r="U87" s="22">
        <f t="shared" si="4"/>
        <v>582429434.75</v>
      </c>
      <c r="V87" s="11"/>
    </row>
    <row r="88" spans="1:22" s="5" customFormat="1">
      <c r="A88" s="18">
        <v>81</v>
      </c>
      <c r="B88" s="31" t="s">
        <v>158</v>
      </c>
      <c r="C88" s="1" t="s">
        <v>159</v>
      </c>
      <c r="D88" s="23">
        <v>261</v>
      </c>
      <c r="E88" s="23">
        <v>6278994.7199999997</v>
      </c>
      <c r="F88" s="23">
        <v>5675</v>
      </c>
      <c r="G88" s="23">
        <v>185871608.28</v>
      </c>
      <c r="H88" s="23">
        <v>2299</v>
      </c>
      <c r="I88" s="23">
        <v>43439813.299999997</v>
      </c>
      <c r="J88" s="23">
        <v>5875</v>
      </c>
      <c r="K88" s="23">
        <v>69073113.461199999</v>
      </c>
      <c r="L88" s="21">
        <f t="shared" si="0"/>
        <v>14110</v>
      </c>
      <c r="M88" s="21">
        <f t="shared" si="1"/>
        <v>304663529.76120001</v>
      </c>
      <c r="N88" s="23">
        <v>9078</v>
      </c>
      <c r="O88" s="23">
        <v>236972084.69</v>
      </c>
      <c r="P88" s="23">
        <v>1471</v>
      </c>
      <c r="Q88" s="23">
        <v>31781292.640000001</v>
      </c>
      <c r="R88" s="21">
        <f t="shared" si="10"/>
        <v>10549</v>
      </c>
      <c r="S88" s="21">
        <f t="shared" si="11"/>
        <v>268753377.32999998</v>
      </c>
      <c r="T88" s="21">
        <f t="shared" si="3"/>
        <v>24659</v>
      </c>
      <c r="U88" s="21">
        <f t="shared" si="4"/>
        <v>573416907.09119999</v>
      </c>
      <c r="V88" s="11"/>
    </row>
    <row r="89" spans="1:22" s="5" customFormat="1">
      <c r="A89" s="15">
        <v>82</v>
      </c>
      <c r="B89" s="30" t="s">
        <v>329</v>
      </c>
      <c r="C89" s="17" t="s">
        <v>330</v>
      </c>
      <c r="D89" s="22"/>
      <c r="E89" s="22"/>
      <c r="F89" s="22"/>
      <c r="G89" s="22"/>
      <c r="H89" s="22">
        <v>15</v>
      </c>
      <c r="I89" s="22">
        <v>545227.43999999994</v>
      </c>
      <c r="J89" s="22">
        <v>43</v>
      </c>
      <c r="K89" s="22">
        <v>8874058.2400000002</v>
      </c>
      <c r="L89" s="22">
        <f t="shared" si="0"/>
        <v>58</v>
      </c>
      <c r="M89" s="22">
        <f t="shared" si="1"/>
        <v>9419285.6799999997</v>
      </c>
      <c r="N89" s="22"/>
      <c r="O89" s="22"/>
      <c r="P89" s="22">
        <v>1</v>
      </c>
      <c r="Q89" s="22">
        <v>500000000</v>
      </c>
      <c r="R89" s="22">
        <f t="shared" si="10"/>
        <v>1</v>
      </c>
      <c r="S89" s="22">
        <f t="shared" si="11"/>
        <v>500000000</v>
      </c>
      <c r="T89" s="22">
        <f t="shared" si="3"/>
        <v>59</v>
      </c>
      <c r="U89" s="22">
        <f t="shared" si="4"/>
        <v>509419285.68000001</v>
      </c>
      <c r="V89" s="11"/>
    </row>
    <row r="90" spans="1:22" s="5" customFormat="1">
      <c r="A90" s="18">
        <v>83</v>
      </c>
      <c r="B90" s="31" t="s">
        <v>168</v>
      </c>
      <c r="C90" s="1" t="s">
        <v>169</v>
      </c>
      <c r="D90" s="23">
        <v>36</v>
      </c>
      <c r="E90" s="23">
        <v>6837279.9900000002</v>
      </c>
      <c r="F90" s="23">
        <v>476</v>
      </c>
      <c r="G90" s="23">
        <v>118049826.55</v>
      </c>
      <c r="H90" s="23">
        <v>752</v>
      </c>
      <c r="I90" s="23">
        <v>71911653.239999995</v>
      </c>
      <c r="J90" s="23">
        <v>1570</v>
      </c>
      <c r="K90" s="23">
        <v>79442962.950000003</v>
      </c>
      <c r="L90" s="21">
        <f t="shared" si="0"/>
        <v>2834</v>
      </c>
      <c r="M90" s="21">
        <f t="shared" si="1"/>
        <v>276241722.72999996</v>
      </c>
      <c r="N90" s="23">
        <v>728</v>
      </c>
      <c r="O90" s="23">
        <v>143542050.69</v>
      </c>
      <c r="P90" s="23">
        <v>166</v>
      </c>
      <c r="Q90" s="23">
        <v>24803100</v>
      </c>
      <c r="R90" s="21">
        <f t="shared" si="10"/>
        <v>894</v>
      </c>
      <c r="S90" s="21">
        <f t="shared" si="11"/>
        <v>168345150.69</v>
      </c>
      <c r="T90" s="21">
        <f t="shared" si="3"/>
        <v>3728</v>
      </c>
      <c r="U90" s="21">
        <f t="shared" si="4"/>
        <v>444586873.41999996</v>
      </c>
      <c r="V90" s="11"/>
    </row>
    <row r="91" spans="1:22" s="5" customFormat="1">
      <c r="A91" s="15">
        <v>84</v>
      </c>
      <c r="B91" s="30" t="s">
        <v>178</v>
      </c>
      <c r="C91" s="17" t="s">
        <v>179</v>
      </c>
      <c r="D91" s="22">
        <v>707</v>
      </c>
      <c r="E91" s="22">
        <v>66402655.310000002</v>
      </c>
      <c r="F91" s="22">
        <v>2372</v>
      </c>
      <c r="G91" s="22">
        <v>73703856.459999993</v>
      </c>
      <c r="H91" s="22">
        <v>4342</v>
      </c>
      <c r="I91" s="22">
        <v>26384999.699999999</v>
      </c>
      <c r="J91" s="22">
        <v>12688</v>
      </c>
      <c r="K91" s="22">
        <v>72997316.519999996</v>
      </c>
      <c r="L91" s="22">
        <f t="shared" si="0"/>
        <v>20109</v>
      </c>
      <c r="M91" s="22">
        <f t="shared" si="1"/>
        <v>239488827.98999995</v>
      </c>
      <c r="N91" s="22">
        <v>7664</v>
      </c>
      <c r="O91" s="22">
        <v>129222684.98</v>
      </c>
      <c r="P91" s="22">
        <v>1052</v>
      </c>
      <c r="Q91" s="22">
        <v>75323336.480000004</v>
      </c>
      <c r="R91" s="22">
        <f t="shared" si="10"/>
        <v>8716</v>
      </c>
      <c r="S91" s="22">
        <f t="shared" si="11"/>
        <v>204546021.46000001</v>
      </c>
      <c r="T91" s="22">
        <f t="shared" si="3"/>
        <v>28825</v>
      </c>
      <c r="U91" s="22">
        <f t="shared" si="4"/>
        <v>444034849.44999993</v>
      </c>
      <c r="V91" s="11"/>
    </row>
    <row r="92" spans="1:22" s="5" customFormat="1">
      <c r="A92" s="18">
        <v>85</v>
      </c>
      <c r="B92" s="31" t="s">
        <v>217</v>
      </c>
      <c r="C92" s="1" t="s">
        <v>218</v>
      </c>
      <c r="D92" s="23">
        <v>31</v>
      </c>
      <c r="E92" s="23">
        <v>818273.6</v>
      </c>
      <c r="F92" s="23">
        <v>3057</v>
      </c>
      <c r="G92" s="23">
        <v>176569152.11000001</v>
      </c>
      <c r="H92" s="23">
        <v>396</v>
      </c>
      <c r="I92" s="23">
        <v>3614935.72</v>
      </c>
      <c r="J92" s="23">
        <v>507</v>
      </c>
      <c r="K92" s="23">
        <v>9560632.6899999995</v>
      </c>
      <c r="L92" s="21">
        <f t="shared" si="0"/>
        <v>3991</v>
      </c>
      <c r="M92" s="21">
        <f t="shared" si="1"/>
        <v>190562994.12</v>
      </c>
      <c r="N92" s="23">
        <v>3271</v>
      </c>
      <c r="O92" s="23">
        <v>197308705.68000001</v>
      </c>
      <c r="P92" s="23">
        <v>510</v>
      </c>
      <c r="Q92" s="23">
        <v>15612120</v>
      </c>
      <c r="R92" s="21">
        <f t="shared" si="10"/>
        <v>3781</v>
      </c>
      <c r="S92" s="21">
        <f t="shared" si="11"/>
        <v>212920825.68000001</v>
      </c>
      <c r="T92" s="21">
        <f t="shared" si="3"/>
        <v>7772</v>
      </c>
      <c r="U92" s="21">
        <f t="shared" si="4"/>
        <v>403483819.80000001</v>
      </c>
      <c r="V92" s="11"/>
    </row>
    <row r="93" spans="1:22" s="5" customFormat="1">
      <c r="A93" s="15">
        <v>86</v>
      </c>
      <c r="B93" s="16" t="s">
        <v>197</v>
      </c>
      <c r="C93" s="17" t="s">
        <v>198</v>
      </c>
      <c r="D93" s="22">
        <v>35</v>
      </c>
      <c r="E93" s="22">
        <v>987795.08</v>
      </c>
      <c r="F93" s="22">
        <v>768</v>
      </c>
      <c r="G93" s="22">
        <v>19852780.440000001</v>
      </c>
      <c r="H93" s="22">
        <v>969</v>
      </c>
      <c r="I93" s="22">
        <v>17912172.449999999</v>
      </c>
      <c r="J93" s="22">
        <v>11870</v>
      </c>
      <c r="K93" s="22">
        <v>129775318.66</v>
      </c>
      <c r="L93" s="22">
        <f t="shared" si="0"/>
        <v>13642</v>
      </c>
      <c r="M93" s="22">
        <f t="shared" si="1"/>
        <v>168528066.63</v>
      </c>
      <c r="N93" s="22">
        <v>4792</v>
      </c>
      <c r="O93" s="22">
        <v>173688512.61000001</v>
      </c>
      <c r="P93" s="22">
        <v>210</v>
      </c>
      <c r="Q93" s="22">
        <v>41248447.390000001</v>
      </c>
      <c r="R93" s="22">
        <f t="shared" si="10"/>
        <v>5002</v>
      </c>
      <c r="S93" s="22">
        <f t="shared" si="11"/>
        <v>214936960</v>
      </c>
      <c r="T93" s="22">
        <f t="shared" si="3"/>
        <v>18644</v>
      </c>
      <c r="U93" s="22">
        <f t="shared" si="4"/>
        <v>383465026.63</v>
      </c>
      <c r="V93" s="11"/>
    </row>
    <row r="94" spans="1:22" s="5" customFormat="1">
      <c r="A94" s="18">
        <v>87</v>
      </c>
      <c r="B94" s="31" t="s">
        <v>186</v>
      </c>
      <c r="C94" s="1" t="s">
        <v>187</v>
      </c>
      <c r="D94" s="23"/>
      <c r="E94" s="23"/>
      <c r="F94" s="23">
        <v>32</v>
      </c>
      <c r="G94" s="23">
        <v>51517875.159999996</v>
      </c>
      <c r="H94" s="23">
        <v>6</v>
      </c>
      <c r="I94" s="23">
        <v>108000000</v>
      </c>
      <c r="J94" s="23">
        <v>72</v>
      </c>
      <c r="K94" s="23">
        <v>131430887.52</v>
      </c>
      <c r="L94" s="21">
        <f t="shared" si="0"/>
        <v>110</v>
      </c>
      <c r="M94" s="21">
        <f t="shared" si="1"/>
        <v>290948762.68000001</v>
      </c>
      <c r="N94" s="23">
        <v>47</v>
      </c>
      <c r="O94" s="23">
        <v>80056655.450000003</v>
      </c>
      <c r="P94" s="23">
        <v>3</v>
      </c>
      <c r="Q94" s="23">
        <v>5000000</v>
      </c>
      <c r="R94" s="21">
        <f t="shared" si="10"/>
        <v>50</v>
      </c>
      <c r="S94" s="21">
        <f t="shared" si="11"/>
        <v>85056655.450000003</v>
      </c>
      <c r="T94" s="21">
        <f t="shared" si="3"/>
        <v>160</v>
      </c>
      <c r="U94" s="21">
        <f t="shared" si="4"/>
        <v>376005418.13</v>
      </c>
      <c r="V94" s="11"/>
    </row>
    <row r="95" spans="1:22" s="5" customFormat="1">
      <c r="A95" s="15">
        <v>88</v>
      </c>
      <c r="B95" s="30" t="s">
        <v>209</v>
      </c>
      <c r="C95" s="17" t="s">
        <v>210</v>
      </c>
      <c r="D95" s="22">
        <v>16</v>
      </c>
      <c r="E95" s="22">
        <v>65045941.880000003</v>
      </c>
      <c r="F95" s="22">
        <v>145</v>
      </c>
      <c r="G95" s="22">
        <v>79226098.150000006</v>
      </c>
      <c r="H95" s="22">
        <v>57</v>
      </c>
      <c r="I95" s="22">
        <v>48531370.369999997</v>
      </c>
      <c r="J95" s="22">
        <v>388</v>
      </c>
      <c r="K95" s="22">
        <v>33235548.300000001</v>
      </c>
      <c r="L95" s="22">
        <f t="shared" si="0"/>
        <v>606</v>
      </c>
      <c r="M95" s="22">
        <f t="shared" si="1"/>
        <v>226038958.70000002</v>
      </c>
      <c r="N95" s="22">
        <v>18</v>
      </c>
      <c r="O95" s="22">
        <v>72698850</v>
      </c>
      <c r="P95" s="22">
        <v>9</v>
      </c>
      <c r="Q95" s="22">
        <v>71616940</v>
      </c>
      <c r="R95" s="22">
        <f t="shared" si="10"/>
        <v>27</v>
      </c>
      <c r="S95" s="22">
        <f t="shared" si="11"/>
        <v>144315790</v>
      </c>
      <c r="T95" s="22">
        <f t="shared" si="3"/>
        <v>633</v>
      </c>
      <c r="U95" s="22">
        <f t="shared" si="4"/>
        <v>370354748.70000005</v>
      </c>
      <c r="V95" s="11"/>
    </row>
    <row r="96" spans="1:22" s="5" customFormat="1">
      <c r="A96" s="18">
        <v>89</v>
      </c>
      <c r="B96" s="31" t="s">
        <v>172</v>
      </c>
      <c r="C96" s="1" t="s">
        <v>173</v>
      </c>
      <c r="D96" s="23">
        <v>31</v>
      </c>
      <c r="E96" s="23">
        <v>51362611.649999999</v>
      </c>
      <c r="F96" s="23">
        <v>21</v>
      </c>
      <c r="G96" s="23">
        <v>12120875.16</v>
      </c>
      <c r="H96" s="23">
        <v>90</v>
      </c>
      <c r="I96" s="23">
        <v>35187110.060000002</v>
      </c>
      <c r="J96" s="23">
        <v>424</v>
      </c>
      <c r="K96" s="23">
        <v>39150575.619999997</v>
      </c>
      <c r="L96" s="21">
        <f t="shared" si="0"/>
        <v>566</v>
      </c>
      <c r="M96" s="21">
        <f t="shared" si="1"/>
        <v>137821172.49000001</v>
      </c>
      <c r="N96" s="23">
        <v>28</v>
      </c>
      <c r="O96" s="23">
        <v>91073865</v>
      </c>
      <c r="P96" s="23">
        <v>29</v>
      </c>
      <c r="Q96" s="23">
        <v>126496075</v>
      </c>
      <c r="R96" s="21">
        <f t="shared" si="10"/>
        <v>57</v>
      </c>
      <c r="S96" s="21">
        <f t="shared" si="11"/>
        <v>217569940</v>
      </c>
      <c r="T96" s="21">
        <f t="shared" si="3"/>
        <v>623</v>
      </c>
      <c r="U96" s="21">
        <f t="shared" si="4"/>
        <v>355391112.49000001</v>
      </c>
      <c r="V96" s="11"/>
    </row>
    <row r="97" spans="1:22" s="5" customFormat="1">
      <c r="A97" s="15">
        <v>90</v>
      </c>
      <c r="B97" s="30" t="s">
        <v>207</v>
      </c>
      <c r="C97" s="17" t="s">
        <v>208</v>
      </c>
      <c r="D97" s="22">
        <v>110</v>
      </c>
      <c r="E97" s="22">
        <v>15207845.82</v>
      </c>
      <c r="F97" s="22">
        <v>66</v>
      </c>
      <c r="G97" s="22">
        <v>2469334.7200000002</v>
      </c>
      <c r="H97" s="22">
        <v>23</v>
      </c>
      <c r="I97" s="22">
        <v>2025438.43</v>
      </c>
      <c r="J97" s="22">
        <v>267</v>
      </c>
      <c r="K97" s="22">
        <v>166118260.58000001</v>
      </c>
      <c r="L97" s="22">
        <f t="shared" si="0"/>
        <v>466</v>
      </c>
      <c r="M97" s="22">
        <f t="shared" si="1"/>
        <v>185820879.55000001</v>
      </c>
      <c r="N97" s="22">
        <v>37</v>
      </c>
      <c r="O97" s="22">
        <v>160029325</v>
      </c>
      <c r="P97" s="22">
        <v>2</v>
      </c>
      <c r="Q97" s="22">
        <v>126450</v>
      </c>
      <c r="R97" s="22">
        <f t="shared" si="10"/>
        <v>39</v>
      </c>
      <c r="S97" s="22">
        <f t="shared" si="11"/>
        <v>160155775</v>
      </c>
      <c r="T97" s="22">
        <f t="shared" si="3"/>
        <v>505</v>
      </c>
      <c r="U97" s="22">
        <f t="shared" si="4"/>
        <v>345976654.55000001</v>
      </c>
      <c r="V97" s="11"/>
    </row>
    <row r="98" spans="1:22" s="5" customFormat="1">
      <c r="A98" s="18">
        <v>91</v>
      </c>
      <c r="B98" s="31" t="s">
        <v>184</v>
      </c>
      <c r="C98" s="1" t="s">
        <v>185</v>
      </c>
      <c r="D98" s="23">
        <v>224</v>
      </c>
      <c r="E98" s="23">
        <v>11284715.77</v>
      </c>
      <c r="F98" s="23">
        <v>3957</v>
      </c>
      <c r="G98" s="23">
        <v>110147275.33</v>
      </c>
      <c r="H98" s="23">
        <v>1369</v>
      </c>
      <c r="I98" s="23">
        <v>15479668.699999999</v>
      </c>
      <c r="J98" s="23">
        <v>4533</v>
      </c>
      <c r="K98" s="23">
        <v>36293231.340000004</v>
      </c>
      <c r="L98" s="21">
        <f t="shared" si="0"/>
        <v>10083</v>
      </c>
      <c r="M98" s="21">
        <f t="shared" si="1"/>
        <v>173204891.13999999</v>
      </c>
      <c r="N98" s="23">
        <v>5153</v>
      </c>
      <c r="O98" s="23">
        <v>134215293.64</v>
      </c>
      <c r="P98" s="23">
        <v>1614</v>
      </c>
      <c r="Q98" s="23">
        <v>14541033.119999999</v>
      </c>
      <c r="R98" s="21">
        <f t="shared" si="10"/>
        <v>6767</v>
      </c>
      <c r="S98" s="21">
        <f t="shared" si="11"/>
        <v>148756326.75999999</v>
      </c>
      <c r="T98" s="21">
        <f t="shared" si="3"/>
        <v>16850</v>
      </c>
      <c r="U98" s="21">
        <f t="shared" si="4"/>
        <v>321961217.89999998</v>
      </c>
      <c r="V98" s="11"/>
    </row>
    <row r="99" spans="1:22" s="5" customFormat="1">
      <c r="A99" s="15">
        <v>92</v>
      </c>
      <c r="B99" s="30" t="s">
        <v>191</v>
      </c>
      <c r="C99" s="17" t="s">
        <v>192</v>
      </c>
      <c r="D99" s="22">
        <v>1202</v>
      </c>
      <c r="E99" s="22">
        <v>111662377.18000001</v>
      </c>
      <c r="F99" s="22">
        <v>1428</v>
      </c>
      <c r="G99" s="22">
        <v>38915811.039999999</v>
      </c>
      <c r="H99" s="22">
        <v>1154</v>
      </c>
      <c r="I99" s="22">
        <v>28672645.609999999</v>
      </c>
      <c r="J99" s="22">
        <v>439</v>
      </c>
      <c r="K99" s="22">
        <v>103926202.97</v>
      </c>
      <c r="L99" s="22">
        <f t="shared" si="0"/>
        <v>4223</v>
      </c>
      <c r="M99" s="22">
        <f t="shared" si="1"/>
        <v>283177036.79999995</v>
      </c>
      <c r="N99" s="22">
        <v>21</v>
      </c>
      <c r="O99" s="22">
        <v>17458730</v>
      </c>
      <c r="P99" s="22">
        <v>20</v>
      </c>
      <c r="Q99" s="22">
        <v>16053105</v>
      </c>
      <c r="R99" s="22">
        <f t="shared" ref="R99:R162" si="36">N99+P99</f>
        <v>41</v>
      </c>
      <c r="S99" s="22">
        <f t="shared" ref="S99:S162" si="37">O99+Q99</f>
        <v>33511835</v>
      </c>
      <c r="T99" s="22">
        <f t="shared" si="3"/>
        <v>4264</v>
      </c>
      <c r="U99" s="22">
        <f t="shared" si="4"/>
        <v>316688871.79999995</v>
      </c>
      <c r="V99" s="11"/>
    </row>
    <row r="100" spans="1:22" s="5" customFormat="1">
      <c r="A100" s="18">
        <v>93</v>
      </c>
      <c r="B100" s="31" t="s">
        <v>203</v>
      </c>
      <c r="C100" s="1" t="s">
        <v>204</v>
      </c>
      <c r="D100" s="23"/>
      <c r="E100" s="23"/>
      <c r="F100" s="23"/>
      <c r="G100" s="23"/>
      <c r="H100" s="23">
        <v>2700</v>
      </c>
      <c r="I100" s="23">
        <v>27049681.879999999</v>
      </c>
      <c r="J100" s="23">
        <v>4273</v>
      </c>
      <c r="K100" s="23">
        <v>63930357.82</v>
      </c>
      <c r="L100" s="21">
        <f t="shared" si="0"/>
        <v>6973</v>
      </c>
      <c r="M100" s="21">
        <f t="shared" si="1"/>
        <v>90980039.700000003</v>
      </c>
      <c r="N100" s="23">
        <v>5539</v>
      </c>
      <c r="O100" s="23">
        <v>120438856.20999999</v>
      </c>
      <c r="P100" s="23">
        <v>489</v>
      </c>
      <c r="Q100" s="23">
        <v>83515025.980000004</v>
      </c>
      <c r="R100" s="21">
        <f t="shared" si="36"/>
        <v>6028</v>
      </c>
      <c r="S100" s="21">
        <f t="shared" si="37"/>
        <v>203953882.19</v>
      </c>
      <c r="T100" s="21">
        <f t="shared" si="3"/>
        <v>13001</v>
      </c>
      <c r="U100" s="21">
        <f t="shared" si="4"/>
        <v>294933921.88999999</v>
      </c>
      <c r="V100" s="11"/>
    </row>
    <row r="101" spans="1:22" s="5" customFormat="1">
      <c r="A101" s="15">
        <v>94</v>
      </c>
      <c r="B101" s="16" t="s">
        <v>188</v>
      </c>
      <c r="C101" s="17" t="s">
        <v>334</v>
      </c>
      <c r="D101" s="22">
        <v>393</v>
      </c>
      <c r="E101" s="22">
        <v>7843615.5700000003</v>
      </c>
      <c r="F101" s="22">
        <v>2627</v>
      </c>
      <c r="G101" s="22">
        <v>68998376.109999999</v>
      </c>
      <c r="H101" s="22">
        <v>11582</v>
      </c>
      <c r="I101" s="22">
        <v>21409383.010000002</v>
      </c>
      <c r="J101" s="22">
        <v>3135</v>
      </c>
      <c r="K101" s="22">
        <v>32239674.893199999</v>
      </c>
      <c r="L101" s="22">
        <f t="shared" ref="L101:L164" si="38">D101+F101+H101+J101</f>
        <v>17737</v>
      </c>
      <c r="M101" s="22">
        <f t="shared" ref="M101:M164" si="39">E101+G101+I101+K101</f>
        <v>130491049.58320001</v>
      </c>
      <c r="N101" s="22">
        <v>5017</v>
      </c>
      <c r="O101" s="22">
        <v>100204957.20999999</v>
      </c>
      <c r="P101" s="22">
        <v>1421</v>
      </c>
      <c r="Q101" s="22">
        <v>28225824.969999999</v>
      </c>
      <c r="R101" s="22">
        <f t="shared" si="36"/>
        <v>6438</v>
      </c>
      <c r="S101" s="22">
        <f t="shared" si="37"/>
        <v>128430782.17999999</v>
      </c>
      <c r="T101" s="22">
        <f t="shared" ref="T101:T164" si="40">L101+R101</f>
        <v>24175</v>
      </c>
      <c r="U101" s="22">
        <f t="shared" ref="U101:U164" si="41">M101+S101</f>
        <v>258921831.76319999</v>
      </c>
      <c r="V101" s="11"/>
    </row>
    <row r="102" spans="1:22" s="5" customFormat="1">
      <c r="A102" s="18">
        <v>95</v>
      </c>
      <c r="B102" s="31" t="s">
        <v>205</v>
      </c>
      <c r="C102" s="1" t="s">
        <v>206</v>
      </c>
      <c r="D102" s="23">
        <v>57</v>
      </c>
      <c r="E102" s="23">
        <v>4927147.1500000004</v>
      </c>
      <c r="F102" s="23">
        <v>1826</v>
      </c>
      <c r="G102" s="23">
        <v>66139874.369499996</v>
      </c>
      <c r="H102" s="23">
        <v>1130</v>
      </c>
      <c r="I102" s="23">
        <v>12043339.92</v>
      </c>
      <c r="J102" s="23">
        <v>3523</v>
      </c>
      <c r="K102" s="23">
        <v>51850768.869999997</v>
      </c>
      <c r="L102" s="21">
        <f t="shared" si="38"/>
        <v>6536</v>
      </c>
      <c r="M102" s="21">
        <f t="shared" si="39"/>
        <v>134961130.30950001</v>
      </c>
      <c r="N102" s="23">
        <v>2717</v>
      </c>
      <c r="O102" s="23">
        <v>111678031.27</v>
      </c>
      <c r="P102" s="23">
        <v>158</v>
      </c>
      <c r="Q102" s="23">
        <v>10657387.880000001</v>
      </c>
      <c r="R102" s="21">
        <f t="shared" si="36"/>
        <v>2875</v>
      </c>
      <c r="S102" s="21">
        <f t="shared" si="37"/>
        <v>122335419.14999999</v>
      </c>
      <c r="T102" s="21">
        <f t="shared" si="40"/>
        <v>9411</v>
      </c>
      <c r="U102" s="21">
        <f t="shared" si="41"/>
        <v>257296549.45950001</v>
      </c>
      <c r="V102" s="11"/>
    </row>
    <row r="103" spans="1:22" s="5" customFormat="1">
      <c r="A103" s="15">
        <v>96</v>
      </c>
      <c r="B103" s="30" t="s">
        <v>255</v>
      </c>
      <c r="C103" s="17" t="s">
        <v>256</v>
      </c>
      <c r="D103" s="22"/>
      <c r="E103" s="22"/>
      <c r="F103" s="22">
        <v>59</v>
      </c>
      <c r="G103" s="22">
        <v>1200019.23</v>
      </c>
      <c r="H103" s="22">
        <v>1023</v>
      </c>
      <c r="I103" s="22">
        <v>5230362.25</v>
      </c>
      <c r="J103" s="22">
        <v>4157</v>
      </c>
      <c r="K103" s="22">
        <v>36139652.549999997</v>
      </c>
      <c r="L103" s="22">
        <f t="shared" si="38"/>
        <v>5239</v>
      </c>
      <c r="M103" s="22">
        <f t="shared" si="39"/>
        <v>42570034.030000001</v>
      </c>
      <c r="N103" s="22">
        <v>9772</v>
      </c>
      <c r="O103" s="22">
        <v>106680272.05</v>
      </c>
      <c r="P103" s="22">
        <v>683</v>
      </c>
      <c r="Q103" s="22">
        <v>74525772.530000001</v>
      </c>
      <c r="R103" s="22">
        <f t="shared" si="36"/>
        <v>10455</v>
      </c>
      <c r="S103" s="22">
        <f t="shared" si="37"/>
        <v>181206044.57999998</v>
      </c>
      <c r="T103" s="22">
        <f t="shared" si="40"/>
        <v>15694</v>
      </c>
      <c r="U103" s="22">
        <f t="shared" si="41"/>
        <v>223776078.60999998</v>
      </c>
      <c r="V103" s="11"/>
    </row>
    <row r="104" spans="1:22" s="5" customFormat="1">
      <c r="A104" s="18">
        <v>97</v>
      </c>
      <c r="B104" s="31" t="s">
        <v>193</v>
      </c>
      <c r="C104" s="1" t="s">
        <v>194</v>
      </c>
      <c r="D104" s="23">
        <v>36</v>
      </c>
      <c r="E104" s="23">
        <v>1161304.76</v>
      </c>
      <c r="F104" s="23">
        <v>1452</v>
      </c>
      <c r="G104" s="23">
        <v>73598226.890000001</v>
      </c>
      <c r="H104" s="23">
        <v>560</v>
      </c>
      <c r="I104" s="23">
        <v>9597100.5299999993</v>
      </c>
      <c r="J104" s="23">
        <v>2198</v>
      </c>
      <c r="K104" s="23">
        <v>18821865.429000001</v>
      </c>
      <c r="L104" s="21">
        <f t="shared" si="38"/>
        <v>4246</v>
      </c>
      <c r="M104" s="21">
        <f t="shared" si="39"/>
        <v>103178497.60900001</v>
      </c>
      <c r="N104" s="23">
        <v>3560</v>
      </c>
      <c r="O104" s="23">
        <v>91951123.780000001</v>
      </c>
      <c r="P104" s="23">
        <v>479</v>
      </c>
      <c r="Q104" s="23">
        <v>10242431.869999999</v>
      </c>
      <c r="R104" s="21">
        <f t="shared" si="36"/>
        <v>4039</v>
      </c>
      <c r="S104" s="21">
        <f t="shared" si="37"/>
        <v>102193555.65000001</v>
      </c>
      <c r="T104" s="21">
        <f t="shared" si="40"/>
        <v>8285</v>
      </c>
      <c r="U104" s="21">
        <f t="shared" si="41"/>
        <v>205372053.259</v>
      </c>
      <c r="V104" s="11"/>
    </row>
    <row r="105" spans="1:22" s="5" customFormat="1">
      <c r="A105" s="15">
        <v>98</v>
      </c>
      <c r="B105" s="30" t="s">
        <v>229</v>
      </c>
      <c r="C105" s="17" t="s">
        <v>346</v>
      </c>
      <c r="D105" s="22">
        <v>303</v>
      </c>
      <c r="E105" s="22">
        <v>4274916.13</v>
      </c>
      <c r="F105" s="22">
        <v>2713</v>
      </c>
      <c r="G105" s="22">
        <v>79967142.900000006</v>
      </c>
      <c r="H105" s="22">
        <v>368</v>
      </c>
      <c r="I105" s="22">
        <v>4621874.5</v>
      </c>
      <c r="J105" s="22">
        <v>611</v>
      </c>
      <c r="K105" s="22">
        <v>8218257.4800000004</v>
      </c>
      <c r="L105" s="22">
        <f t="shared" si="38"/>
        <v>3995</v>
      </c>
      <c r="M105" s="22">
        <f t="shared" si="39"/>
        <v>97082191.010000005</v>
      </c>
      <c r="N105" s="22">
        <v>2903</v>
      </c>
      <c r="O105" s="22">
        <v>90109143.170000002</v>
      </c>
      <c r="P105" s="22">
        <v>715</v>
      </c>
      <c r="Q105" s="22">
        <v>10821353.050000001</v>
      </c>
      <c r="R105" s="22">
        <f t="shared" si="36"/>
        <v>3618</v>
      </c>
      <c r="S105" s="22">
        <f t="shared" si="37"/>
        <v>100930496.22</v>
      </c>
      <c r="T105" s="22">
        <f t="shared" si="40"/>
        <v>7613</v>
      </c>
      <c r="U105" s="22">
        <f t="shared" si="41"/>
        <v>198012687.23000002</v>
      </c>
      <c r="V105" s="11"/>
    </row>
    <row r="106" spans="1:22" s="5" customFormat="1">
      <c r="A106" s="18">
        <v>99</v>
      </c>
      <c r="B106" s="31" t="s">
        <v>201</v>
      </c>
      <c r="C106" s="1" t="s">
        <v>202</v>
      </c>
      <c r="D106" s="23">
        <v>129</v>
      </c>
      <c r="E106" s="23">
        <v>2085076.13</v>
      </c>
      <c r="F106" s="23">
        <v>973</v>
      </c>
      <c r="G106" s="23">
        <v>26894962.649999999</v>
      </c>
      <c r="H106" s="23">
        <v>3293</v>
      </c>
      <c r="I106" s="23">
        <v>20922193.539999999</v>
      </c>
      <c r="J106" s="23">
        <v>5955</v>
      </c>
      <c r="K106" s="23">
        <v>49854476.479999997</v>
      </c>
      <c r="L106" s="21">
        <f t="shared" si="38"/>
        <v>10350</v>
      </c>
      <c r="M106" s="21">
        <f t="shared" si="39"/>
        <v>99756708.799999982</v>
      </c>
      <c r="N106" s="23">
        <v>5801</v>
      </c>
      <c r="O106" s="23">
        <v>69756954.799999997</v>
      </c>
      <c r="P106" s="23">
        <v>1169</v>
      </c>
      <c r="Q106" s="23">
        <v>15635390.699999999</v>
      </c>
      <c r="R106" s="21">
        <f t="shared" si="36"/>
        <v>6970</v>
      </c>
      <c r="S106" s="21">
        <f t="shared" si="37"/>
        <v>85392345.5</v>
      </c>
      <c r="T106" s="21">
        <f t="shared" si="40"/>
        <v>17320</v>
      </c>
      <c r="U106" s="21">
        <f t="shared" si="41"/>
        <v>185149054.29999998</v>
      </c>
      <c r="V106" s="11"/>
    </row>
    <row r="107" spans="1:22" s="5" customFormat="1">
      <c r="A107" s="15">
        <v>100</v>
      </c>
      <c r="B107" s="30" t="s">
        <v>199</v>
      </c>
      <c r="C107" s="17" t="s">
        <v>200</v>
      </c>
      <c r="D107" s="22">
        <v>68</v>
      </c>
      <c r="E107" s="22">
        <v>1731861.84</v>
      </c>
      <c r="F107" s="22">
        <v>590</v>
      </c>
      <c r="G107" s="22">
        <v>18660967.210000001</v>
      </c>
      <c r="H107" s="22">
        <v>2460</v>
      </c>
      <c r="I107" s="22">
        <v>10096915.189999999</v>
      </c>
      <c r="J107" s="22">
        <v>8573</v>
      </c>
      <c r="K107" s="22">
        <v>55452518.799999997</v>
      </c>
      <c r="L107" s="22">
        <f t="shared" si="38"/>
        <v>11691</v>
      </c>
      <c r="M107" s="22">
        <f t="shared" si="39"/>
        <v>85942263.039999992</v>
      </c>
      <c r="N107" s="22">
        <v>8828</v>
      </c>
      <c r="O107" s="22">
        <v>74337963.629999995</v>
      </c>
      <c r="P107" s="22">
        <v>322</v>
      </c>
      <c r="Q107" s="22">
        <v>12005200.02</v>
      </c>
      <c r="R107" s="22">
        <f t="shared" si="36"/>
        <v>9150</v>
      </c>
      <c r="S107" s="22">
        <f t="shared" si="37"/>
        <v>86343163.649999991</v>
      </c>
      <c r="T107" s="22">
        <f t="shared" si="40"/>
        <v>20841</v>
      </c>
      <c r="U107" s="22">
        <f t="shared" si="41"/>
        <v>172285426.69</v>
      </c>
      <c r="V107" s="11"/>
    </row>
    <row r="108" spans="1:22" s="5" customFormat="1">
      <c r="A108" s="18">
        <v>101</v>
      </c>
      <c r="B108" s="31" t="s">
        <v>325</v>
      </c>
      <c r="C108" s="1" t="s">
        <v>326</v>
      </c>
      <c r="D108" s="23"/>
      <c r="E108" s="23"/>
      <c r="F108" s="23"/>
      <c r="G108" s="23"/>
      <c r="H108" s="23"/>
      <c r="I108" s="23"/>
      <c r="J108" s="23">
        <v>9</v>
      </c>
      <c r="K108" s="23">
        <v>9199.0400000000009</v>
      </c>
      <c r="L108" s="21">
        <f t="shared" si="38"/>
        <v>9</v>
      </c>
      <c r="M108" s="21">
        <f t="shared" si="39"/>
        <v>9199.0400000000009</v>
      </c>
      <c r="N108" s="23">
        <v>57</v>
      </c>
      <c r="O108" s="23">
        <v>81029098.370000005</v>
      </c>
      <c r="P108" s="23">
        <v>95</v>
      </c>
      <c r="Q108" s="23">
        <v>80914098.959999993</v>
      </c>
      <c r="R108" s="21">
        <f t="shared" si="36"/>
        <v>152</v>
      </c>
      <c r="S108" s="21">
        <f t="shared" si="37"/>
        <v>161943197.32999998</v>
      </c>
      <c r="T108" s="21">
        <f t="shared" si="40"/>
        <v>161</v>
      </c>
      <c r="U108" s="21">
        <f t="shared" si="41"/>
        <v>161952396.36999997</v>
      </c>
      <c r="V108" s="11"/>
    </row>
    <row r="109" spans="1:22" s="5" customFormat="1">
      <c r="A109" s="15">
        <v>102</v>
      </c>
      <c r="B109" s="16" t="s">
        <v>213</v>
      </c>
      <c r="C109" s="17" t="s">
        <v>214</v>
      </c>
      <c r="D109" s="22"/>
      <c r="E109" s="22"/>
      <c r="F109" s="22"/>
      <c r="G109" s="22"/>
      <c r="H109" s="22">
        <v>9573</v>
      </c>
      <c r="I109" s="22">
        <v>4139756.1</v>
      </c>
      <c r="J109" s="22">
        <v>7534</v>
      </c>
      <c r="K109" s="22">
        <v>5484435.46</v>
      </c>
      <c r="L109" s="22">
        <f t="shared" si="38"/>
        <v>17107</v>
      </c>
      <c r="M109" s="22">
        <f t="shared" si="39"/>
        <v>9624191.5600000005</v>
      </c>
      <c r="N109" s="22">
        <v>460</v>
      </c>
      <c r="O109" s="22">
        <v>65904394.020000003</v>
      </c>
      <c r="P109" s="22">
        <v>316</v>
      </c>
      <c r="Q109" s="22">
        <v>64517298.409999996</v>
      </c>
      <c r="R109" s="22">
        <f t="shared" si="36"/>
        <v>776</v>
      </c>
      <c r="S109" s="22">
        <f t="shared" si="37"/>
        <v>130421692.43000001</v>
      </c>
      <c r="T109" s="22">
        <f t="shared" si="40"/>
        <v>17883</v>
      </c>
      <c r="U109" s="22">
        <f t="shared" si="41"/>
        <v>140045883.99000001</v>
      </c>
      <c r="V109" s="11"/>
    </row>
    <row r="110" spans="1:22" s="5" customFormat="1">
      <c r="A110" s="18">
        <v>103</v>
      </c>
      <c r="B110" s="31" t="s">
        <v>195</v>
      </c>
      <c r="C110" s="1" t="s">
        <v>196</v>
      </c>
      <c r="D110" s="23"/>
      <c r="E110" s="23"/>
      <c r="F110" s="23">
        <v>12</v>
      </c>
      <c r="G110" s="23">
        <v>2556092.9300000002</v>
      </c>
      <c r="H110" s="23">
        <v>456</v>
      </c>
      <c r="I110" s="23">
        <v>13763717.310000001</v>
      </c>
      <c r="J110" s="23">
        <v>510</v>
      </c>
      <c r="K110" s="23">
        <v>14470267.689999999</v>
      </c>
      <c r="L110" s="21">
        <f t="shared" si="38"/>
        <v>978</v>
      </c>
      <c r="M110" s="21">
        <f t="shared" si="39"/>
        <v>30790077.93</v>
      </c>
      <c r="N110" s="23">
        <v>100</v>
      </c>
      <c r="O110" s="23">
        <v>55645338.270000003</v>
      </c>
      <c r="P110" s="23">
        <v>67</v>
      </c>
      <c r="Q110" s="23">
        <v>52217000</v>
      </c>
      <c r="R110" s="21">
        <f t="shared" si="36"/>
        <v>167</v>
      </c>
      <c r="S110" s="21">
        <f t="shared" si="37"/>
        <v>107862338.27000001</v>
      </c>
      <c r="T110" s="21">
        <f t="shared" si="40"/>
        <v>1145</v>
      </c>
      <c r="U110" s="21">
        <f t="shared" si="41"/>
        <v>138652416.20000002</v>
      </c>
      <c r="V110" s="11"/>
    </row>
    <row r="111" spans="1:22" s="5" customFormat="1">
      <c r="A111" s="15">
        <v>104</v>
      </c>
      <c r="B111" s="30" t="s">
        <v>221</v>
      </c>
      <c r="C111" s="17" t="s">
        <v>222</v>
      </c>
      <c r="D111" s="22">
        <v>530</v>
      </c>
      <c r="E111" s="22">
        <v>53662864.520000003</v>
      </c>
      <c r="F111" s="22">
        <v>55</v>
      </c>
      <c r="G111" s="22">
        <v>2032077.8</v>
      </c>
      <c r="H111" s="22">
        <v>171</v>
      </c>
      <c r="I111" s="22">
        <v>6400040.0899999999</v>
      </c>
      <c r="J111" s="22">
        <v>953</v>
      </c>
      <c r="K111" s="22">
        <v>4846764.5599999996</v>
      </c>
      <c r="L111" s="22">
        <f t="shared" si="38"/>
        <v>1709</v>
      </c>
      <c r="M111" s="22">
        <f t="shared" si="39"/>
        <v>66941746.969999999</v>
      </c>
      <c r="N111" s="22">
        <v>32</v>
      </c>
      <c r="O111" s="22">
        <v>6092469.71</v>
      </c>
      <c r="P111" s="22">
        <v>263</v>
      </c>
      <c r="Q111" s="22">
        <v>60224084.299999997</v>
      </c>
      <c r="R111" s="22">
        <f t="shared" si="36"/>
        <v>295</v>
      </c>
      <c r="S111" s="22">
        <f t="shared" si="37"/>
        <v>66316554.009999998</v>
      </c>
      <c r="T111" s="22">
        <f t="shared" si="40"/>
        <v>2004</v>
      </c>
      <c r="U111" s="22">
        <f t="shared" si="41"/>
        <v>133258300.97999999</v>
      </c>
      <c r="V111" s="11"/>
    </row>
    <row r="112" spans="1:22" s="5" customFormat="1">
      <c r="A112" s="18">
        <v>105</v>
      </c>
      <c r="B112" s="31" t="s">
        <v>174</v>
      </c>
      <c r="C112" s="1" t="s">
        <v>175</v>
      </c>
      <c r="D112" s="23"/>
      <c r="E112" s="23"/>
      <c r="F112" s="23">
        <v>8</v>
      </c>
      <c r="G112" s="23">
        <v>137522.22</v>
      </c>
      <c r="H112" s="23">
        <v>339</v>
      </c>
      <c r="I112" s="23">
        <v>37437444.18</v>
      </c>
      <c r="J112" s="23">
        <v>2925</v>
      </c>
      <c r="K112" s="23">
        <v>28487490.5</v>
      </c>
      <c r="L112" s="21">
        <f t="shared" si="38"/>
        <v>3272</v>
      </c>
      <c r="M112" s="21">
        <f t="shared" si="39"/>
        <v>66062456.899999999</v>
      </c>
      <c r="N112" s="23">
        <v>64</v>
      </c>
      <c r="O112" s="23">
        <v>27677683.48</v>
      </c>
      <c r="P112" s="23">
        <v>21</v>
      </c>
      <c r="Q112" s="23">
        <v>36247816.920000002</v>
      </c>
      <c r="R112" s="21">
        <f t="shared" si="36"/>
        <v>85</v>
      </c>
      <c r="S112" s="21">
        <f t="shared" si="37"/>
        <v>63925500.400000006</v>
      </c>
      <c r="T112" s="21">
        <f t="shared" si="40"/>
        <v>3357</v>
      </c>
      <c r="U112" s="21">
        <f t="shared" si="41"/>
        <v>129987957.30000001</v>
      </c>
      <c r="V112" s="11"/>
    </row>
    <row r="113" spans="1:22" s="5" customFormat="1">
      <c r="A113" s="15">
        <v>106</v>
      </c>
      <c r="B113" s="30" t="s">
        <v>215</v>
      </c>
      <c r="C113" s="17" t="s">
        <v>216</v>
      </c>
      <c r="D113" s="22">
        <v>4</v>
      </c>
      <c r="E113" s="22">
        <v>422435.88</v>
      </c>
      <c r="F113" s="22">
        <v>612</v>
      </c>
      <c r="G113" s="22">
        <v>28715737.77</v>
      </c>
      <c r="H113" s="22">
        <v>108</v>
      </c>
      <c r="I113" s="22">
        <v>8247549.6299999999</v>
      </c>
      <c r="J113" s="22">
        <v>758</v>
      </c>
      <c r="K113" s="22">
        <v>30589708.890000001</v>
      </c>
      <c r="L113" s="22">
        <f t="shared" si="38"/>
        <v>1482</v>
      </c>
      <c r="M113" s="22">
        <f t="shared" si="39"/>
        <v>67975432.170000002</v>
      </c>
      <c r="N113" s="22">
        <v>181</v>
      </c>
      <c r="O113" s="22">
        <v>55395101.579999998</v>
      </c>
      <c r="P113" s="22">
        <v>36</v>
      </c>
      <c r="Q113" s="22">
        <v>5620612.9199999999</v>
      </c>
      <c r="R113" s="22">
        <f t="shared" si="36"/>
        <v>217</v>
      </c>
      <c r="S113" s="22">
        <f t="shared" si="37"/>
        <v>61015714.5</v>
      </c>
      <c r="T113" s="22">
        <f t="shared" si="40"/>
        <v>1699</v>
      </c>
      <c r="U113" s="22">
        <f t="shared" si="41"/>
        <v>128991146.67</v>
      </c>
      <c r="V113" s="11"/>
    </row>
    <row r="114" spans="1:22" s="5" customFormat="1">
      <c r="A114" s="18">
        <v>107</v>
      </c>
      <c r="B114" s="31" t="s">
        <v>236</v>
      </c>
      <c r="C114" s="1" t="s">
        <v>237</v>
      </c>
      <c r="D114" s="23">
        <v>2</v>
      </c>
      <c r="E114" s="23">
        <v>41402.03</v>
      </c>
      <c r="F114" s="23">
        <v>7</v>
      </c>
      <c r="G114" s="23">
        <v>77414.460000000006</v>
      </c>
      <c r="H114" s="23">
        <v>1294</v>
      </c>
      <c r="I114" s="23">
        <v>4404374.7</v>
      </c>
      <c r="J114" s="23">
        <v>3730</v>
      </c>
      <c r="K114" s="23">
        <v>27594173.57</v>
      </c>
      <c r="L114" s="21">
        <f t="shared" si="38"/>
        <v>5033</v>
      </c>
      <c r="M114" s="21">
        <f t="shared" si="39"/>
        <v>32117364.760000002</v>
      </c>
      <c r="N114" s="23">
        <v>4066</v>
      </c>
      <c r="O114" s="23">
        <v>56390682.270000003</v>
      </c>
      <c r="P114" s="23">
        <v>623</v>
      </c>
      <c r="Q114" s="23">
        <v>33161478.59</v>
      </c>
      <c r="R114" s="21">
        <f t="shared" si="36"/>
        <v>4689</v>
      </c>
      <c r="S114" s="21">
        <f t="shared" si="37"/>
        <v>89552160.859999999</v>
      </c>
      <c r="T114" s="21">
        <f t="shared" si="40"/>
        <v>9722</v>
      </c>
      <c r="U114" s="21">
        <f t="shared" si="41"/>
        <v>121669525.62</v>
      </c>
      <c r="V114" s="11"/>
    </row>
    <row r="115" spans="1:22" s="5" customFormat="1">
      <c r="A115" s="15">
        <v>108</v>
      </c>
      <c r="B115" s="30" t="s">
        <v>232</v>
      </c>
      <c r="C115" s="17" t="s">
        <v>233</v>
      </c>
      <c r="D115" s="22"/>
      <c r="E115" s="22"/>
      <c r="F115" s="22">
        <v>23</v>
      </c>
      <c r="G115" s="22">
        <v>608493.63</v>
      </c>
      <c r="H115" s="22">
        <v>2864</v>
      </c>
      <c r="I115" s="22">
        <v>18862660.579999998</v>
      </c>
      <c r="J115" s="22">
        <v>6079</v>
      </c>
      <c r="K115" s="22">
        <v>58535953.700000003</v>
      </c>
      <c r="L115" s="22">
        <f t="shared" si="38"/>
        <v>8966</v>
      </c>
      <c r="M115" s="22">
        <f t="shared" si="39"/>
        <v>78007107.909999996</v>
      </c>
      <c r="N115" s="22">
        <v>7835</v>
      </c>
      <c r="O115" s="22">
        <v>40884410.810000002</v>
      </c>
      <c r="P115" s="22">
        <v>35</v>
      </c>
      <c r="Q115" s="22">
        <v>304543.33</v>
      </c>
      <c r="R115" s="22">
        <f t="shared" si="36"/>
        <v>7870</v>
      </c>
      <c r="S115" s="22">
        <f t="shared" si="37"/>
        <v>41188954.140000001</v>
      </c>
      <c r="T115" s="22">
        <f t="shared" si="40"/>
        <v>16836</v>
      </c>
      <c r="U115" s="22">
        <f t="shared" si="41"/>
        <v>119196062.05</v>
      </c>
      <c r="V115" s="11"/>
    </row>
    <row r="116" spans="1:22" s="5" customFormat="1">
      <c r="A116" s="18">
        <v>109</v>
      </c>
      <c r="B116" s="31" t="s">
        <v>227</v>
      </c>
      <c r="C116" s="1" t="s">
        <v>228</v>
      </c>
      <c r="D116" s="23">
        <v>197</v>
      </c>
      <c r="E116" s="23">
        <v>3305115.36</v>
      </c>
      <c r="F116" s="23">
        <v>296</v>
      </c>
      <c r="G116" s="23">
        <v>4688798.91</v>
      </c>
      <c r="H116" s="23">
        <v>2491</v>
      </c>
      <c r="I116" s="23">
        <v>7922094.2999999998</v>
      </c>
      <c r="J116" s="23">
        <v>7785</v>
      </c>
      <c r="K116" s="23">
        <v>46733684.130000003</v>
      </c>
      <c r="L116" s="21">
        <f t="shared" si="38"/>
        <v>10769</v>
      </c>
      <c r="M116" s="21">
        <f t="shared" si="39"/>
        <v>62649692.700000003</v>
      </c>
      <c r="N116" s="23">
        <v>6602</v>
      </c>
      <c r="O116" s="23">
        <v>47017461.700000003</v>
      </c>
      <c r="P116" s="23">
        <v>664</v>
      </c>
      <c r="Q116" s="23">
        <v>6970200.4800000004</v>
      </c>
      <c r="R116" s="21">
        <f t="shared" si="36"/>
        <v>7266</v>
      </c>
      <c r="S116" s="21">
        <f t="shared" si="37"/>
        <v>53987662.180000007</v>
      </c>
      <c r="T116" s="21">
        <f t="shared" si="40"/>
        <v>18035</v>
      </c>
      <c r="U116" s="21">
        <f t="shared" si="41"/>
        <v>116637354.88000001</v>
      </c>
      <c r="V116" s="11"/>
    </row>
    <row r="117" spans="1:22" s="5" customFormat="1">
      <c r="A117" s="15">
        <v>110</v>
      </c>
      <c r="B117" s="16" t="s">
        <v>225</v>
      </c>
      <c r="C117" s="17" t="s">
        <v>226</v>
      </c>
      <c r="D117" s="22">
        <v>216</v>
      </c>
      <c r="E117" s="22">
        <v>6532927.1600000001</v>
      </c>
      <c r="F117" s="22">
        <v>356</v>
      </c>
      <c r="G117" s="22">
        <v>7900431</v>
      </c>
      <c r="H117" s="22">
        <v>1166</v>
      </c>
      <c r="I117" s="22">
        <v>12346682.390000001</v>
      </c>
      <c r="J117" s="22">
        <v>4186</v>
      </c>
      <c r="K117" s="22">
        <v>27481597.030000001</v>
      </c>
      <c r="L117" s="22">
        <f t="shared" si="38"/>
        <v>5924</v>
      </c>
      <c r="M117" s="22">
        <f t="shared" si="39"/>
        <v>54261637.579999998</v>
      </c>
      <c r="N117" s="22">
        <v>3170</v>
      </c>
      <c r="O117" s="22">
        <v>33257842.23</v>
      </c>
      <c r="P117" s="22">
        <v>424</v>
      </c>
      <c r="Q117" s="22">
        <v>16774347.16</v>
      </c>
      <c r="R117" s="22">
        <f t="shared" si="36"/>
        <v>3594</v>
      </c>
      <c r="S117" s="22">
        <f t="shared" si="37"/>
        <v>50032189.390000001</v>
      </c>
      <c r="T117" s="22">
        <f t="shared" si="40"/>
        <v>9518</v>
      </c>
      <c r="U117" s="22">
        <f t="shared" si="41"/>
        <v>104293826.97</v>
      </c>
      <c r="V117" s="11"/>
    </row>
    <row r="118" spans="1:22" s="5" customFormat="1">
      <c r="A118" s="18">
        <v>111</v>
      </c>
      <c r="B118" s="31" t="s">
        <v>247</v>
      </c>
      <c r="C118" s="1" t="s">
        <v>248</v>
      </c>
      <c r="D118" s="23">
        <v>224</v>
      </c>
      <c r="E118" s="23">
        <v>6999706.9100000001</v>
      </c>
      <c r="F118" s="23">
        <v>469</v>
      </c>
      <c r="G118" s="23">
        <v>12773877.93</v>
      </c>
      <c r="H118" s="23">
        <v>2074</v>
      </c>
      <c r="I118" s="23">
        <v>10506595.02</v>
      </c>
      <c r="J118" s="23">
        <v>4113</v>
      </c>
      <c r="K118" s="23">
        <v>28833628.710000001</v>
      </c>
      <c r="L118" s="21">
        <f t="shared" si="38"/>
        <v>6880</v>
      </c>
      <c r="M118" s="21">
        <f t="shared" si="39"/>
        <v>59113808.57</v>
      </c>
      <c r="N118" s="23">
        <v>2328</v>
      </c>
      <c r="O118" s="23">
        <v>33138975.510000002</v>
      </c>
      <c r="P118" s="23">
        <v>313</v>
      </c>
      <c r="Q118" s="23">
        <v>9197576</v>
      </c>
      <c r="R118" s="21">
        <f t="shared" si="36"/>
        <v>2641</v>
      </c>
      <c r="S118" s="21">
        <f t="shared" si="37"/>
        <v>42336551.510000005</v>
      </c>
      <c r="T118" s="21">
        <f t="shared" si="40"/>
        <v>9521</v>
      </c>
      <c r="U118" s="21">
        <f t="shared" si="41"/>
        <v>101450360.08000001</v>
      </c>
      <c r="V118" s="11"/>
    </row>
    <row r="119" spans="1:22" s="5" customFormat="1">
      <c r="A119" s="15">
        <v>112</v>
      </c>
      <c r="B119" s="30" t="s">
        <v>211</v>
      </c>
      <c r="C119" s="17" t="s">
        <v>212</v>
      </c>
      <c r="D119" s="22">
        <v>112</v>
      </c>
      <c r="E119" s="22">
        <v>7401699.54</v>
      </c>
      <c r="F119" s="22">
        <v>402</v>
      </c>
      <c r="G119" s="22">
        <v>8533757.1699999999</v>
      </c>
      <c r="H119" s="22">
        <v>788</v>
      </c>
      <c r="I119" s="22">
        <v>15274935.369999999</v>
      </c>
      <c r="J119" s="22">
        <v>6106</v>
      </c>
      <c r="K119" s="22">
        <v>23244839.420000002</v>
      </c>
      <c r="L119" s="22">
        <f t="shared" si="38"/>
        <v>7408</v>
      </c>
      <c r="M119" s="22">
        <f t="shared" si="39"/>
        <v>54455231.5</v>
      </c>
      <c r="N119" s="22">
        <v>1862</v>
      </c>
      <c r="O119" s="22">
        <v>27354835.670000002</v>
      </c>
      <c r="P119" s="22">
        <v>1365</v>
      </c>
      <c r="Q119" s="22">
        <v>18259970.41</v>
      </c>
      <c r="R119" s="22">
        <f t="shared" si="36"/>
        <v>3227</v>
      </c>
      <c r="S119" s="22">
        <f t="shared" si="37"/>
        <v>45614806.079999998</v>
      </c>
      <c r="T119" s="22">
        <f t="shared" si="40"/>
        <v>10635</v>
      </c>
      <c r="U119" s="22">
        <f t="shared" si="41"/>
        <v>100070037.58</v>
      </c>
      <c r="V119" s="11"/>
    </row>
    <row r="120" spans="1:22" s="5" customFormat="1">
      <c r="A120" s="18">
        <v>113</v>
      </c>
      <c r="B120" s="31" t="s">
        <v>230</v>
      </c>
      <c r="C120" s="1" t="s">
        <v>231</v>
      </c>
      <c r="D120" s="23">
        <v>54</v>
      </c>
      <c r="E120" s="23">
        <v>1097483.8</v>
      </c>
      <c r="F120" s="23">
        <v>562</v>
      </c>
      <c r="G120" s="23">
        <v>11119538.58</v>
      </c>
      <c r="H120" s="23">
        <v>1112</v>
      </c>
      <c r="I120" s="23">
        <v>14893410.779999999</v>
      </c>
      <c r="J120" s="23">
        <v>2438</v>
      </c>
      <c r="K120" s="23">
        <v>22149939.440000001</v>
      </c>
      <c r="L120" s="21">
        <f t="shared" si="38"/>
        <v>4166</v>
      </c>
      <c r="M120" s="21">
        <f t="shared" si="39"/>
        <v>49260372.600000001</v>
      </c>
      <c r="N120" s="23">
        <v>2277</v>
      </c>
      <c r="O120" s="23">
        <v>33257731.129999999</v>
      </c>
      <c r="P120" s="23">
        <v>717</v>
      </c>
      <c r="Q120" s="23">
        <v>15984721.050000001</v>
      </c>
      <c r="R120" s="21">
        <f t="shared" si="36"/>
        <v>2994</v>
      </c>
      <c r="S120" s="21">
        <f t="shared" si="37"/>
        <v>49242452.18</v>
      </c>
      <c r="T120" s="21">
        <f t="shared" si="40"/>
        <v>7160</v>
      </c>
      <c r="U120" s="21">
        <f t="shared" si="41"/>
        <v>98502824.780000001</v>
      </c>
      <c r="V120" s="11"/>
    </row>
    <row r="121" spans="1:22" s="5" customFormat="1">
      <c r="A121" s="15">
        <v>114</v>
      </c>
      <c r="B121" s="30" t="s">
        <v>219</v>
      </c>
      <c r="C121" s="17" t="s">
        <v>220</v>
      </c>
      <c r="D121" s="22">
        <v>4</v>
      </c>
      <c r="E121" s="22">
        <v>23832.3</v>
      </c>
      <c r="F121" s="22">
        <v>578</v>
      </c>
      <c r="G121" s="22">
        <v>16033708.050000001</v>
      </c>
      <c r="H121" s="22">
        <v>1161</v>
      </c>
      <c r="I121" s="22">
        <v>1602372.64</v>
      </c>
      <c r="J121" s="22">
        <v>3976</v>
      </c>
      <c r="K121" s="22">
        <v>16275228.9</v>
      </c>
      <c r="L121" s="22">
        <f t="shared" si="38"/>
        <v>5719</v>
      </c>
      <c r="M121" s="22">
        <f t="shared" si="39"/>
        <v>33935141.890000001</v>
      </c>
      <c r="N121" s="22">
        <v>2150</v>
      </c>
      <c r="O121" s="22">
        <v>46874326.420000002</v>
      </c>
      <c r="P121" s="22">
        <v>273</v>
      </c>
      <c r="Q121" s="22">
        <v>16174991.470000001</v>
      </c>
      <c r="R121" s="22">
        <f t="shared" si="36"/>
        <v>2423</v>
      </c>
      <c r="S121" s="22">
        <f t="shared" si="37"/>
        <v>63049317.890000001</v>
      </c>
      <c r="T121" s="22">
        <f t="shared" si="40"/>
        <v>8142</v>
      </c>
      <c r="U121" s="22">
        <f t="shared" si="41"/>
        <v>96984459.780000001</v>
      </c>
      <c r="V121" s="11"/>
    </row>
    <row r="122" spans="1:22" s="5" customFormat="1">
      <c r="A122" s="18">
        <v>115</v>
      </c>
      <c r="B122" s="31" t="s">
        <v>242</v>
      </c>
      <c r="C122" s="1" t="s">
        <v>243</v>
      </c>
      <c r="D122" s="23">
        <v>561</v>
      </c>
      <c r="E122" s="23">
        <v>2834454.92</v>
      </c>
      <c r="F122" s="23">
        <v>262</v>
      </c>
      <c r="G122" s="23">
        <v>4213792.33</v>
      </c>
      <c r="H122" s="23">
        <v>2355</v>
      </c>
      <c r="I122" s="23">
        <v>35015060.649999999</v>
      </c>
      <c r="J122" s="23">
        <v>3809</v>
      </c>
      <c r="K122" s="23">
        <v>12430649.630000001</v>
      </c>
      <c r="L122" s="21">
        <f t="shared" si="38"/>
        <v>6987</v>
      </c>
      <c r="M122" s="21">
        <f t="shared" si="39"/>
        <v>54493957.530000001</v>
      </c>
      <c r="N122" s="23">
        <v>592</v>
      </c>
      <c r="O122" s="23">
        <v>5825714.1799999997</v>
      </c>
      <c r="P122" s="23">
        <v>403</v>
      </c>
      <c r="Q122" s="23">
        <v>27028504.34</v>
      </c>
      <c r="R122" s="21">
        <f t="shared" si="36"/>
        <v>995</v>
      </c>
      <c r="S122" s="21">
        <f t="shared" si="37"/>
        <v>32854218.52</v>
      </c>
      <c r="T122" s="21">
        <f t="shared" si="40"/>
        <v>7982</v>
      </c>
      <c r="U122" s="21">
        <f t="shared" si="41"/>
        <v>87348176.049999997</v>
      </c>
      <c r="V122" s="11"/>
    </row>
    <row r="123" spans="1:22" s="5" customFormat="1">
      <c r="A123" s="15">
        <v>116</v>
      </c>
      <c r="B123" s="30" t="s">
        <v>246</v>
      </c>
      <c r="C123" s="17" t="s">
        <v>331</v>
      </c>
      <c r="D123" s="22">
        <v>45</v>
      </c>
      <c r="E123" s="22">
        <v>2619687.9300000002</v>
      </c>
      <c r="F123" s="22">
        <v>235</v>
      </c>
      <c r="G123" s="22">
        <v>7640970</v>
      </c>
      <c r="H123" s="22">
        <v>1286</v>
      </c>
      <c r="I123" s="22">
        <v>15934020.310000001</v>
      </c>
      <c r="J123" s="22">
        <v>2482</v>
      </c>
      <c r="K123" s="22">
        <v>20421768.09</v>
      </c>
      <c r="L123" s="22">
        <f t="shared" si="38"/>
        <v>4048</v>
      </c>
      <c r="M123" s="22">
        <f t="shared" si="39"/>
        <v>46616446.329999998</v>
      </c>
      <c r="N123" s="22">
        <v>1036</v>
      </c>
      <c r="O123" s="22">
        <v>25100244.18</v>
      </c>
      <c r="P123" s="22">
        <v>408</v>
      </c>
      <c r="Q123" s="22">
        <v>15596803.630000001</v>
      </c>
      <c r="R123" s="22">
        <f t="shared" si="36"/>
        <v>1444</v>
      </c>
      <c r="S123" s="22">
        <f t="shared" si="37"/>
        <v>40697047.810000002</v>
      </c>
      <c r="T123" s="22">
        <f t="shared" si="40"/>
        <v>5492</v>
      </c>
      <c r="U123" s="22">
        <f t="shared" si="41"/>
        <v>87313494.140000001</v>
      </c>
      <c r="V123" s="11"/>
    </row>
    <row r="124" spans="1:22" s="5" customFormat="1">
      <c r="A124" s="18">
        <v>117</v>
      </c>
      <c r="B124" s="31" t="s">
        <v>238</v>
      </c>
      <c r="C124" s="1" t="s">
        <v>239</v>
      </c>
      <c r="D124" s="23">
        <v>9</v>
      </c>
      <c r="E124" s="23">
        <v>16894.5</v>
      </c>
      <c r="F124" s="23">
        <v>379</v>
      </c>
      <c r="G124" s="23">
        <v>14370617.560000001</v>
      </c>
      <c r="H124" s="23">
        <v>769</v>
      </c>
      <c r="I124" s="23">
        <v>6523970.3600000003</v>
      </c>
      <c r="J124" s="23">
        <v>3141</v>
      </c>
      <c r="K124" s="23">
        <v>24810555.530000001</v>
      </c>
      <c r="L124" s="21">
        <f t="shared" si="38"/>
        <v>4298</v>
      </c>
      <c r="M124" s="21">
        <f t="shared" si="39"/>
        <v>45722037.950000003</v>
      </c>
      <c r="N124" s="23">
        <v>2121</v>
      </c>
      <c r="O124" s="23">
        <v>35833798.210000001</v>
      </c>
      <c r="P124" s="23">
        <v>29</v>
      </c>
      <c r="Q124" s="23">
        <v>3115807.94</v>
      </c>
      <c r="R124" s="21">
        <f t="shared" si="36"/>
        <v>2150</v>
      </c>
      <c r="S124" s="21">
        <f t="shared" si="37"/>
        <v>38949606.149999999</v>
      </c>
      <c r="T124" s="21">
        <f t="shared" si="40"/>
        <v>6448</v>
      </c>
      <c r="U124" s="21">
        <f t="shared" si="41"/>
        <v>84671644.099999994</v>
      </c>
      <c r="V124" s="11"/>
    </row>
    <row r="125" spans="1:22" s="5" customFormat="1">
      <c r="A125" s="15">
        <v>118</v>
      </c>
      <c r="B125" s="16" t="s">
        <v>249</v>
      </c>
      <c r="C125" s="17" t="s">
        <v>250</v>
      </c>
      <c r="D125" s="22">
        <v>56</v>
      </c>
      <c r="E125" s="22">
        <v>2318464.1</v>
      </c>
      <c r="F125" s="22">
        <v>969</v>
      </c>
      <c r="G125" s="22">
        <v>22257804.640000001</v>
      </c>
      <c r="H125" s="22">
        <v>521</v>
      </c>
      <c r="I125" s="22">
        <v>6423311.0199999996</v>
      </c>
      <c r="J125" s="22">
        <v>1210</v>
      </c>
      <c r="K125" s="22">
        <v>6901709.6500000004</v>
      </c>
      <c r="L125" s="22">
        <f t="shared" si="38"/>
        <v>2756</v>
      </c>
      <c r="M125" s="22">
        <f t="shared" si="39"/>
        <v>37901289.410000004</v>
      </c>
      <c r="N125" s="22">
        <v>2289</v>
      </c>
      <c r="O125" s="22">
        <v>29430074.18</v>
      </c>
      <c r="P125" s="22">
        <v>250</v>
      </c>
      <c r="Q125" s="22">
        <v>8997920.3800000008</v>
      </c>
      <c r="R125" s="22">
        <f t="shared" si="36"/>
        <v>2539</v>
      </c>
      <c r="S125" s="22">
        <f t="shared" si="37"/>
        <v>38427994.560000002</v>
      </c>
      <c r="T125" s="22">
        <f t="shared" si="40"/>
        <v>5295</v>
      </c>
      <c r="U125" s="22">
        <f t="shared" si="41"/>
        <v>76329283.969999999</v>
      </c>
      <c r="V125" s="11"/>
    </row>
    <row r="126" spans="1:22" s="5" customFormat="1">
      <c r="A126" s="18">
        <v>119</v>
      </c>
      <c r="B126" s="31" t="s">
        <v>251</v>
      </c>
      <c r="C126" s="1" t="s">
        <v>252</v>
      </c>
      <c r="D126" s="23">
        <v>15</v>
      </c>
      <c r="E126" s="23">
        <v>154945.45000000001</v>
      </c>
      <c r="F126" s="23">
        <v>174</v>
      </c>
      <c r="G126" s="23">
        <v>2691741.05</v>
      </c>
      <c r="H126" s="23">
        <v>2424</v>
      </c>
      <c r="I126" s="23">
        <v>8819006.4100000001</v>
      </c>
      <c r="J126" s="23">
        <v>4332</v>
      </c>
      <c r="K126" s="23">
        <v>29095202.620000001</v>
      </c>
      <c r="L126" s="21">
        <f t="shared" si="38"/>
        <v>6945</v>
      </c>
      <c r="M126" s="21">
        <f t="shared" si="39"/>
        <v>40760895.530000001</v>
      </c>
      <c r="N126" s="23">
        <v>1736</v>
      </c>
      <c r="O126" s="23">
        <v>25344066.68</v>
      </c>
      <c r="P126" s="23">
        <v>146</v>
      </c>
      <c r="Q126" s="23">
        <v>2346410.12</v>
      </c>
      <c r="R126" s="21">
        <f t="shared" si="36"/>
        <v>1882</v>
      </c>
      <c r="S126" s="21">
        <f t="shared" si="37"/>
        <v>27690476.800000001</v>
      </c>
      <c r="T126" s="21">
        <f t="shared" si="40"/>
        <v>8827</v>
      </c>
      <c r="U126" s="21">
        <f t="shared" si="41"/>
        <v>68451372.329999998</v>
      </c>
      <c r="V126" s="11"/>
    </row>
    <row r="127" spans="1:22" s="5" customFormat="1">
      <c r="A127" s="15">
        <v>120</v>
      </c>
      <c r="B127" s="30" t="s">
        <v>260</v>
      </c>
      <c r="C127" s="17" t="s">
        <v>261</v>
      </c>
      <c r="D127" s="22">
        <v>8</v>
      </c>
      <c r="E127" s="22">
        <v>324415.8</v>
      </c>
      <c r="F127" s="22">
        <v>232</v>
      </c>
      <c r="G127" s="22">
        <v>11216295.560000001</v>
      </c>
      <c r="H127" s="22">
        <v>308</v>
      </c>
      <c r="I127" s="22">
        <v>7571036.6799999997</v>
      </c>
      <c r="J127" s="22">
        <v>372</v>
      </c>
      <c r="K127" s="22">
        <v>13872073.24</v>
      </c>
      <c r="L127" s="22">
        <f t="shared" si="38"/>
        <v>920</v>
      </c>
      <c r="M127" s="22">
        <f t="shared" si="39"/>
        <v>32983821.280000001</v>
      </c>
      <c r="N127" s="22">
        <v>558</v>
      </c>
      <c r="O127" s="22">
        <v>25121556.649999999</v>
      </c>
      <c r="P127" s="22">
        <v>313</v>
      </c>
      <c r="Q127" s="22">
        <v>7928303.71</v>
      </c>
      <c r="R127" s="22">
        <f t="shared" si="36"/>
        <v>871</v>
      </c>
      <c r="S127" s="22">
        <f t="shared" si="37"/>
        <v>33049860.359999999</v>
      </c>
      <c r="T127" s="22">
        <f t="shared" si="40"/>
        <v>1791</v>
      </c>
      <c r="U127" s="22">
        <f t="shared" si="41"/>
        <v>66033681.640000001</v>
      </c>
      <c r="V127" s="11"/>
    </row>
    <row r="128" spans="1:22" s="5" customFormat="1">
      <c r="A128" s="18">
        <v>121</v>
      </c>
      <c r="B128" s="31" t="s">
        <v>253</v>
      </c>
      <c r="C128" s="1" t="s">
        <v>254</v>
      </c>
      <c r="D128" s="23">
        <v>131</v>
      </c>
      <c r="E128" s="23">
        <v>682842.43</v>
      </c>
      <c r="F128" s="23">
        <v>398</v>
      </c>
      <c r="G128" s="23">
        <v>5558164.3200000003</v>
      </c>
      <c r="H128" s="23">
        <v>1446</v>
      </c>
      <c r="I128" s="23">
        <v>5074792.09</v>
      </c>
      <c r="J128" s="23">
        <v>4211</v>
      </c>
      <c r="K128" s="23">
        <v>23092047.16</v>
      </c>
      <c r="L128" s="21">
        <f t="shared" si="38"/>
        <v>6186</v>
      </c>
      <c r="M128" s="21">
        <f t="shared" si="39"/>
        <v>34407846</v>
      </c>
      <c r="N128" s="23">
        <v>2403</v>
      </c>
      <c r="O128" s="23">
        <v>24895641.93</v>
      </c>
      <c r="P128" s="23">
        <v>110</v>
      </c>
      <c r="Q128" s="23">
        <v>1976791.62</v>
      </c>
      <c r="R128" s="21">
        <f t="shared" si="36"/>
        <v>2513</v>
      </c>
      <c r="S128" s="21">
        <f t="shared" si="37"/>
        <v>26872433.550000001</v>
      </c>
      <c r="T128" s="21">
        <f t="shared" si="40"/>
        <v>8699</v>
      </c>
      <c r="U128" s="21">
        <f t="shared" si="41"/>
        <v>61280279.549999997</v>
      </c>
      <c r="V128" s="11"/>
    </row>
    <row r="129" spans="1:22" s="5" customFormat="1">
      <c r="A129" s="15">
        <v>122</v>
      </c>
      <c r="B129" s="30" t="s">
        <v>234</v>
      </c>
      <c r="C129" s="17" t="s">
        <v>235</v>
      </c>
      <c r="D129" s="22">
        <v>28</v>
      </c>
      <c r="E129" s="22">
        <v>962181.59</v>
      </c>
      <c r="F129" s="22">
        <v>424</v>
      </c>
      <c r="G129" s="22">
        <v>17963228</v>
      </c>
      <c r="H129" s="22">
        <v>103</v>
      </c>
      <c r="I129" s="22">
        <v>1884909.71</v>
      </c>
      <c r="J129" s="22">
        <v>306</v>
      </c>
      <c r="K129" s="22">
        <v>7455955.9000000004</v>
      </c>
      <c r="L129" s="22">
        <f t="shared" si="38"/>
        <v>861</v>
      </c>
      <c r="M129" s="22">
        <f t="shared" si="39"/>
        <v>28266275.200000003</v>
      </c>
      <c r="N129" s="22">
        <v>495</v>
      </c>
      <c r="O129" s="22">
        <v>24444187</v>
      </c>
      <c r="P129" s="22">
        <v>84</v>
      </c>
      <c r="Q129" s="22">
        <v>1871740.94</v>
      </c>
      <c r="R129" s="22">
        <f t="shared" si="36"/>
        <v>579</v>
      </c>
      <c r="S129" s="22">
        <f t="shared" si="37"/>
        <v>26315927.940000001</v>
      </c>
      <c r="T129" s="22">
        <f t="shared" si="40"/>
        <v>1440</v>
      </c>
      <c r="U129" s="22">
        <f t="shared" si="41"/>
        <v>54582203.140000001</v>
      </c>
      <c r="V129" s="11"/>
    </row>
    <row r="130" spans="1:22" s="5" customFormat="1">
      <c r="A130" s="18">
        <v>123</v>
      </c>
      <c r="B130" s="31" t="s">
        <v>317</v>
      </c>
      <c r="C130" s="1" t="s">
        <v>318</v>
      </c>
      <c r="D130" s="23">
        <v>38</v>
      </c>
      <c r="E130" s="23">
        <v>7010436.7000000002</v>
      </c>
      <c r="F130" s="23">
        <v>171</v>
      </c>
      <c r="G130" s="23">
        <v>21010066.800000001</v>
      </c>
      <c r="H130" s="23">
        <v>3</v>
      </c>
      <c r="I130" s="23">
        <v>20200</v>
      </c>
      <c r="J130" s="23">
        <v>49</v>
      </c>
      <c r="K130" s="23">
        <v>410811.6</v>
      </c>
      <c r="L130" s="21">
        <f t="shared" si="38"/>
        <v>261</v>
      </c>
      <c r="M130" s="21">
        <f t="shared" si="39"/>
        <v>28451515.100000001</v>
      </c>
      <c r="N130" s="23">
        <v>41</v>
      </c>
      <c r="O130" s="23">
        <v>20127131.25</v>
      </c>
      <c r="P130" s="23">
        <v>10</v>
      </c>
      <c r="Q130" s="23">
        <v>5739213.6900000004</v>
      </c>
      <c r="R130" s="21">
        <f t="shared" si="36"/>
        <v>51</v>
      </c>
      <c r="S130" s="21">
        <f t="shared" si="37"/>
        <v>25866344.940000001</v>
      </c>
      <c r="T130" s="21">
        <f t="shared" si="40"/>
        <v>312</v>
      </c>
      <c r="U130" s="21">
        <f t="shared" si="41"/>
        <v>54317860.040000007</v>
      </c>
      <c r="V130" s="11"/>
    </row>
    <row r="131" spans="1:22" s="5" customFormat="1">
      <c r="A131" s="15">
        <v>124</v>
      </c>
      <c r="B131" s="30" t="s">
        <v>257</v>
      </c>
      <c r="C131" s="17" t="s">
        <v>335</v>
      </c>
      <c r="D131" s="22">
        <v>14</v>
      </c>
      <c r="E131" s="22">
        <v>196078.76</v>
      </c>
      <c r="F131" s="22">
        <v>427</v>
      </c>
      <c r="G131" s="22">
        <v>12919241.130000001</v>
      </c>
      <c r="H131" s="22">
        <v>2534</v>
      </c>
      <c r="I131" s="22">
        <v>7784629.8700000001</v>
      </c>
      <c r="J131" s="22">
        <v>701</v>
      </c>
      <c r="K131" s="22">
        <v>5299459.71</v>
      </c>
      <c r="L131" s="22">
        <f t="shared" si="38"/>
        <v>3676</v>
      </c>
      <c r="M131" s="22">
        <f t="shared" si="39"/>
        <v>26199409.470000003</v>
      </c>
      <c r="N131" s="22">
        <v>813</v>
      </c>
      <c r="O131" s="22">
        <v>19091357.300000001</v>
      </c>
      <c r="P131" s="22">
        <v>346</v>
      </c>
      <c r="Q131" s="22">
        <v>8848504.3499999996</v>
      </c>
      <c r="R131" s="22">
        <f t="shared" si="36"/>
        <v>1159</v>
      </c>
      <c r="S131" s="22">
        <f t="shared" si="37"/>
        <v>27939861.649999999</v>
      </c>
      <c r="T131" s="22">
        <f t="shared" si="40"/>
        <v>4835</v>
      </c>
      <c r="U131" s="22">
        <f t="shared" si="41"/>
        <v>54139271.120000005</v>
      </c>
      <c r="V131" s="11"/>
    </row>
    <row r="132" spans="1:22" s="5" customFormat="1">
      <c r="A132" s="18">
        <v>125</v>
      </c>
      <c r="B132" s="31" t="s">
        <v>262</v>
      </c>
      <c r="C132" s="1" t="s">
        <v>263</v>
      </c>
      <c r="D132" s="23"/>
      <c r="E132" s="23"/>
      <c r="F132" s="23">
        <v>3</v>
      </c>
      <c r="G132" s="23">
        <v>33112.81</v>
      </c>
      <c r="H132" s="23">
        <v>1394</v>
      </c>
      <c r="I132" s="23">
        <v>3022712.65</v>
      </c>
      <c r="J132" s="23">
        <v>5136</v>
      </c>
      <c r="K132" s="23">
        <v>25233642.379999999</v>
      </c>
      <c r="L132" s="21">
        <f t="shared" si="38"/>
        <v>6533</v>
      </c>
      <c r="M132" s="21">
        <f t="shared" si="39"/>
        <v>28289467.84</v>
      </c>
      <c r="N132" s="23">
        <v>2372</v>
      </c>
      <c r="O132" s="23">
        <v>23173975.879999999</v>
      </c>
      <c r="P132" s="23">
        <v>26</v>
      </c>
      <c r="Q132" s="23">
        <v>949759.88</v>
      </c>
      <c r="R132" s="21">
        <f t="shared" si="36"/>
        <v>2398</v>
      </c>
      <c r="S132" s="21">
        <f t="shared" si="37"/>
        <v>24123735.759999998</v>
      </c>
      <c r="T132" s="21">
        <f t="shared" si="40"/>
        <v>8931</v>
      </c>
      <c r="U132" s="21">
        <f t="shared" si="41"/>
        <v>52413203.599999994</v>
      </c>
      <c r="V132" s="11"/>
    </row>
    <row r="133" spans="1:22" s="5" customFormat="1">
      <c r="A133" s="15">
        <v>126</v>
      </c>
      <c r="B133" s="16" t="s">
        <v>244</v>
      </c>
      <c r="C133" s="17" t="s">
        <v>245</v>
      </c>
      <c r="D133" s="22">
        <v>64</v>
      </c>
      <c r="E133" s="22">
        <v>916814.54</v>
      </c>
      <c r="F133" s="22">
        <v>151</v>
      </c>
      <c r="G133" s="22">
        <v>3936319.56</v>
      </c>
      <c r="H133" s="22">
        <v>302</v>
      </c>
      <c r="I133" s="22">
        <v>13020269.140000001</v>
      </c>
      <c r="J133" s="22">
        <v>342</v>
      </c>
      <c r="K133" s="22">
        <v>13410745</v>
      </c>
      <c r="L133" s="22">
        <f t="shared" si="38"/>
        <v>859</v>
      </c>
      <c r="M133" s="22">
        <f t="shared" si="39"/>
        <v>31284148.240000002</v>
      </c>
      <c r="N133" s="22">
        <v>469</v>
      </c>
      <c r="O133" s="22">
        <v>11217033.23</v>
      </c>
      <c r="P133" s="22">
        <v>346</v>
      </c>
      <c r="Q133" s="22">
        <v>7807454.4299999997</v>
      </c>
      <c r="R133" s="22">
        <f t="shared" si="36"/>
        <v>815</v>
      </c>
      <c r="S133" s="22">
        <f t="shared" si="37"/>
        <v>19024487.66</v>
      </c>
      <c r="T133" s="22">
        <f t="shared" si="40"/>
        <v>1674</v>
      </c>
      <c r="U133" s="22">
        <f t="shared" si="41"/>
        <v>50308635.900000006</v>
      </c>
      <c r="V133" s="11"/>
    </row>
    <row r="134" spans="1:22" s="5" customFormat="1">
      <c r="A134" s="18">
        <v>127</v>
      </c>
      <c r="B134" s="31" t="s">
        <v>274</v>
      </c>
      <c r="C134" s="1" t="s">
        <v>275</v>
      </c>
      <c r="D134" s="23">
        <v>232</v>
      </c>
      <c r="E134" s="23">
        <v>15265912.279999999</v>
      </c>
      <c r="F134" s="23">
        <v>73</v>
      </c>
      <c r="G134" s="23">
        <v>2825529.59</v>
      </c>
      <c r="H134" s="23">
        <v>138</v>
      </c>
      <c r="I134" s="23">
        <v>3933295.49</v>
      </c>
      <c r="J134" s="23">
        <v>264</v>
      </c>
      <c r="K134" s="23">
        <v>1548005.84</v>
      </c>
      <c r="L134" s="21">
        <f t="shared" si="38"/>
        <v>707</v>
      </c>
      <c r="M134" s="21">
        <f t="shared" si="39"/>
        <v>23572743.199999999</v>
      </c>
      <c r="N134" s="23">
        <v>28</v>
      </c>
      <c r="O134" s="23">
        <v>5037963.29</v>
      </c>
      <c r="P134" s="23">
        <v>110</v>
      </c>
      <c r="Q134" s="23">
        <v>16891086.789999999</v>
      </c>
      <c r="R134" s="21">
        <f t="shared" si="36"/>
        <v>138</v>
      </c>
      <c r="S134" s="21">
        <f t="shared" si="37"/>
        <v>21929050.079999998</v>
      </c>
      <c r="T134" s="21">
        <f t="shared" si="40"/>
        <v>845</v>
      </c>
      <c r="U134" s="21">
        <f t="shared" si="41"/>
        <v>45501793.280000001</v>
      </c>
      <c r="V134" s="11"/>
    </row>
    <row r="135" spans="1:22" s="5" customFormat="1">
      <c r="A135" s="15">
        <v>128</v>
      </c>
      <c r="B135" s="30" t="s">
        <v>276</v>
      </c>
      <c r="C135" s="17" t="s">
        <v>277</v>
      </c>
      <c r="D135" s="22">
        <v>572</v>
      </c>
      <c r="E135" s="22">
        <v>18519558.030000001</v>
      </c>
      <c r="F135" s="22">
        <v>100</v>
      </c>
      <c r="G135" s="22">
        <v>1486465.28</v>
      </c>
      <c r="H135" s="22">
        <v>83</v>
      </c>
      <c r="I135" s="22">
        <v>1040282.51</v>
      </c>
      <c r="J135" s="22">
        <v>337</v>
      </c>
      <c r="K135" s="22">
        <v>1568125.14</v>
      </c>
      <c r="L135" s="22">
        <f t="shared" si="38"/>
        <v>1092</v>
      </c>
      <c r="M135" s="22">
        <f t="shared" si="39"/>
        <v>22614430.960000005</v>
      </c>
      <c r="N135" s="22">
        <v>256</v>
      </c>
      <c r="O135" s="22">
        <v>3087849.97</v>
      </c>
      <c r="P135" s="22">
        <v>597</v>
      </c>
      <c r="Q135" s="22">
        <v>19584292.07</v>
      </c>
      <c r="R135" s="22">
        <f t="shared" si="36"/>
        <v>853</v>
      </c>
      <c r="S135" s="22">
        <f t="shared" si="37"/>
        <v>22672142.039999999</v>
      </c>
      <c r="T135" s="22">
        <f t="shared" si="40"/>
        <v>1945</v>
      </c>
      <c r="U135" s="22">
        <f t="shared" si="41"/>
        <v>45286573</v>
      </c>
      <c r="V135" s="11"/>
    </row>
    <row r="136" spans="1:22" s="5" customFormat="1">
      <c r="A136" s="18">
        <v>129</v>
      </c>
      <c r="B136" s="31" t="s">
        <v>272</v>
      </c>
      <c r="C136" s="1" t="s">
        <v>273</v>
      </c>
      <c r="D136" s="23"/>
      <c r="E136" s="23"/>
      <c r="F136" s="23">
        <v>14</v>
      </c>
      <c r="G136" s="23">
        <v>260345.93</v>
      </c>
      <c r="H136" s="23">
        <v>254</v>
      </c>
      <c r="I136" s="23">
        <v>1755335.64</v>
      </c>
      <c r="J136" s="23">
        <v>2628</v>
      </c>
      <c r="K136" s="23">
        <v>17700303.23</v>
      </c>
      <c r="L136" s="21">
        <f t="shared" si="38"/>
        <v>2896</v>
      </c>
      <c r="M136" s="21">
        <f t="shared" si="39"/>
        <v>19715984.800000001</v>
      </c>
      <c r="N136" s="23">
        <v>4388</v>
      </c>
      <c r="O136" s="23">
        <v>17467617.25</v>
      </c>
      <c r="P136" s="23">
        <v>51</v>
      </c>
      <c r="Q136" s="23">
        <v>1258149.68</v>
      </c>
      <c r="R136" s="21">
        <f t="shared" si="36"/>
        <v>4439</v>
      </c>
      <c r="S136" s="21">
        <f t="shared" si="37"/>
        <v>18725766.93</v>
      </c>
      <c r="T136" s="21">
        <f t="shared" si="40"/>
        <v>7335</v>
      </c>
      <c r="U136" s="21">
        <f t="shared" si="41"/>
        <v>38441751.730000004</v>
      </c>
      <c r="V136" s="11"/>
    </row>
    <row r="137" spans="1:22" s="5" customFormat="1">
      <c r="A137" s="15">
        <v>130</v>
      </c>
      <c r="B137" s="30" t="s">
        <v>270</v>
      </c>
      <c r="C137" s="17" t="s">
        <v>271</v>
      </c>
      <c r="D137" s="22">
        <v>29</v>
      </c>
      <c r="E137" s="22">
        <v>1818653.36</v>
      </c>
      <c r="F137" s="22">
        <v>169</v>
      </c>
      <c r="G137" s="22">
        <v>4003618.26</v>
      </c>
      <c r="H137" s="22">
        <v>251</v>
      </c>
      <c r="I137" s="22">
        <v>2830499.6</v>
      </c>
      <c r="J137" s="22">
        <v>769</v>
      </c>
      <c r="K137" s="22">
        <v>8852588.2100000009</v>
      </c>
      <c r="L137" s="22">
        <f t="shared" si="38"/>
        <v>1218</v>
      </c>
      <c r="M137" s="22">
        <f t="shared" si="39"/>
        <v>17505359.43</v>
      </c>
      <c r="N137" s="22">
        <v>702</v>
      </c>
      <c r="O137" s="22">
        <v>13546796.310000001</v>
      </c>
      <c r="P137" s="22">
        <v>151</v>
      </c>
      <c r="Q137" s="22">
        <v>5340115</v>
      </c>
      <c r="R137" s="22">
        <f t="shared" si="36"/>
        <v>853</v>
      </c>
      <c r="S137" s="22">
        <f t="shared" si="37"/>
        <v>18886911.310000002</v>
      </c>
      <c r="T137" s="22">
        <f t="shared" si="40"/>
        <v>2071</v>
      </c>
      <c r="U137" s="22">
        <f t="shared" si="41"/>
        <v>36392270.740000002</v>
      </c>
      <c r="V137" s="11"/>
    </row>
    <row r="138" spans="1:22" s="5" customFormat="1">
      <c r="A138" s="18">
        <v>131</v>
      </c>
      <c r="B138" s="31" t="s">
        <v>268</v>
      </c>
      <c r="C138" s="1" t="s">
        <v>269</v>
      </c>
      <c r="D138" s="23">
        <v>24</v>
      </c>
      <c r="E138" s="23">
        <v>1560717.76</v>
      </c>
      <c r="F138" s="23">
        <v>5</v>
      </c>
      <c r="G138" s="23">
        <v>444948.1</v>
      </c>
      <c r="H138" s="23">
        <v>1684</v>
      </c>
      <c r="I138" s="23">
        <v>1298161.53</v>
      </c>
      <c r="J138" s="23">
        <v>11300</v>
      </c>
      <c r="K138" s="23">
        <v>14939574.359999999</v>
      </c>
      <c r="L138" s="21">
        <f t="shared" si="38"/>
        <v>13013</v>
      </c>
      <c r="M138" s="21">
        <f t="shared" si="39"/>
        <v>18243401.75</v>
      </c>
      <c r="N138" s="23">
        <v>1806</v>
      </c>
      <c r="O138" s="23">
        <v>14432952.1</v>
      </c>
      <c r="P138" s="23">
        <v>30</v>
      </c>
      <c r="Q138" s="23">
        <v>1799272.95</v>
      </c>
      <c r="R138" s="21">
        <f t="shared" si="36"/>
        <v>1836</v>
      </c>
      <c r="S138" s="21">
        <f t="shared" si="37"/>
        <v>16232225.049999999</v>
      </c>
      <c r="T138" s="21">
        <f t="shared" si="40"/>
        <v>14849</v>
      </c>
      <c r="U138" s="21">
        <f t="shared" si="41"/>
        <v>34475626.799999997</v>
      </c>
      <c r="V138" s="11"/>
    </row>
    <row r="139" spans="1:22" s="5" customFormat="1">
      <c r="A139" s="15">
        <v>132</v>
      </c>
      <c r="B139" s="16" t="s">
        <v>280</v>
      </c>
      <c r="C139" s="17" t="s">
        <v>281</v>
      </c>
      <c r="D139" s="22"/>
      <c r="E139" s="22"/>
      <c r="F139" s="22"/>
      <c r="G139" s="22"/>
      <c r="H139" s="22">
        <v>1949</v>
      </c>
      <c r="I139" s="22">
        <v>4673478.72</v>
      </c>
      <c r="J139" s="22">
        <v>2418</v>
      </c>
      <c r="K139" s="22">
        <v>16907907.399999999</v>
      </c>
      <c r="L139" s="22">
        <f t="shared" si="38"/>
        <v>4367</v>
      </c>
      <c r="M139" s="22">
        <f t="shared" si="39"/>
        <v>21581386.119999997</v>
      </c>
      <c r="N139" s="22">
        <v>1182</v>
      </c>
      <c r="O139" s="22">
        <v>12048834.560000001</v>
      </c>
      <c r="P139" s="22">
        <v>14</v>
      </c>
      <c r="Q139" s="22">
        <v>100770</v>
      </c>
      <c r="R139" s="22">
        <f t="shared" si="36"/>
        <v>1196</v>
      </c>
      <c r="S139" s="22">
        <f t="shared" si="37"/>
        <v>12149604.560000001</v>
      </c>
      <c r="T139" s="22">
        <f t="shared" si="40"/>
        <v>5563</v>
      </c>
      <c r="U139" s="22">
        <f t="shared" si="41"/>
        <v>33730990.68</v>
      </c>
      <c r="V139" s="11"/>
    </row>
    <row r="140" spans="1:22" s="5" customFormat="1">
      <c r="A140" s="18">
        <v>133</v>
      </c>
      <c r="B140" s="31" t="s">
        <v>223</v>
      </c>
      <c r="C140" s="1" t="s">
        <v>224</v>
      </c>
      <c r="D140" s="23">
        <v>8</v>
      </c>
      <c r="E140" s="23">
        <v>2170900.67</v>
      </c>
      <c r="F140" s="23">
        <v>31</v>
      </c>
      <c r="G140" s="23">
        <v>4797003.01</v>
      </c>
      <c r="H140" s="23">
        <v>21</v>
      </c>
      <c r="I140" s="23">
        <v>1714755.49</v>
      </c>
      <c r="J140" s="23">
        <v>86</v>
      </c>
      <c r="K140" s="23">
        <v>305161.02</v>
      </c>
      <c r="L140" s="21">
        <f t="shared" si="38"/>
        <v>146</v>
      </c>
      <c r="M140" s="21">
        <f t="shared" si="39"/>
        <v>8987820.1899999995</v>
      </c>
      <c r="N140" s="23">
        <v>41</v>
      </c>
      <c r="O140" s="23">
        <v>20038796.190000001</v>
      </c>
      <c r="P140" s="23">
        <v>24</v>
      </c>
      <c r="Q140" s="23">
        <v>2791943.9</v>
      </c>
      <c r="R140" s="21">
        <f t="shared" si="36"/>
        <v>65</v>
      </c>
      <c r="S140" s="21">
        <f t="shared" si="37"/>
        <v>22830740.09</v>
      </c>
      <c r="T140" s="21">
        <f t="shared" si="40"/>
        <v>211</v>
      </c>
      <c r="U140" s="21">
        <f t="shared" si="41"/>
        <v>31818560.280000001</v>
      </c>
      <c r="V140" s="11"/>
    </row>
    <row r="141" spans="1:22" s="5" customFormat="1">
      <c r="A141" s="15">
        <v>134</v>
      </c>
      <c r="B141" s="30" t="s">
        <v>286</v>
      </c>
      <c r="C141" s="17" t="s">
        <v>287</v>
      </c>
      <c r="D141" s="22"/>
      <c r="E141" s="22"/>
      <c r="F141" s="22">
        <v>69</v>
      </c>
      <c r="G141" s="22">
        <v>1042355.23</v>
      </c>
      <c r="H141" s="22">
        <v>147</v>
      </c>
      <c r="I141" s="22">
        <v>1529923.25</v>
      </c>
      <c r="J141" s="22">
        <v>2124</v>
      </c>
      <c r="K141" s="22">
        <v>13258471.91</v>
      </c>
      <c r="L141" s="22">
        <f t="shared" si="38"/>
        <v>2340</v>
      </c>
      <c r="M141" s="22">
        <f t="shared" si="39"/>
        <v>15830750.390000001</v>
      </c>
      <c r="N141" s="22">
        <v>1989</v>
      </c>
      <c r="O141" s="22">
        <v>14081717.57</v>
      </c>
      <c r="P141" s="22">
        <v>83</v>
      </c>
      <c r="Q141" s="22">
        <v>1310620</v>
      </c>
      <c r="R141" s="22">
        <f t="shared" si="36"/>
        <v>2072</v>
      </c>
      <c r="S141" s="22">
        <f t="shared" si="37"/>
        <v>15392337.57</v>
      </c>
      <c r="T141" s="22">
        <f t="shared" si="40"/>
        <v>4412</v>
      </c>
      <c r="U141" s="22">
        <f t="shared" si="41"/>
        <v>31223087.960000001</v>
      </c>
      <c r="V141" s="11"/>
    </row>
    <row r="142" spans="1:22" s="5" customFormat="1">
      <c r="A142" s="18">
        <v>135</v>
      </c>
      <c r="B142" s="31" t="s">
        <v>266</v>
      </c>
      <c r="C142" s="1" t="s">
        <v>267</v>
      </c>
      <c r="D142" s="23">
        <v>37</v>
      </c>
      <c r="E142" s="23">
        <v>385074.24</v>
      </c>
      <c r="F142" s="23">
        <v>462</v>
      </c>
      <c r="G142" s="23">
        <v>6604082.4900000002</v>
      </c>
      <c r="H142" s="23">
        <v>276</v>
      </c>
      <c r="I142" s="23">
        <v>1781110.06</v>
      </c>
      <c r="J142" s="23">
        <v>1070</v>
      </c>
      <c r="K142" s="23">
        <v>6361299.9400000004</v>
      </c>
      <c r="L142" s="21">
        <f t="shared" si="38"/>
        <v>1845</v>
      </c>
      <c r="M142" s="21">
        <f t="shared" si="39"/>
        <v>15131566.73</v>
      </c>
      <c r="N142" s="23">
        <v>1645</v>
      </c>
      <c r="O142" s="23">
        <v>12735784.35</v>
      </c>
      <c r="P142" s="23">
        <v>165</v>
      </c>
      <c r="Q142" s="23">
        <v>1937804.02</v>
      </c>
      <c r="R142" s="21">
        <f t="shared" si="36"/>
        <v>1810</v>
      </c>
      <c r="S142" s="21">
        <f t="shared" si="37"/>
        <v>14673588.369999999</v>
      </c>
      <c r="T142" s="21">
        <f t="shared" si="40"/>
        <v>3655</v>
      </c>
      <c r="U142" s="21">
        <f t="shared" si="41"/>
        <v>29805155.100000001</v>
      </c>
      <c r="V142" s="11"/>
    </row>
    <row r="143" spans="1:22" s="5" customFormat="1">
      <c r="A143" s="15">
        <v>136</v>
      </c>
      <c r="B143" s="30" t="s">
        <v>282</v>
      </c>
      <c r="C143" s="17" t="s">
        <v>283</v>
      </c>
      <c r="D143" s="22"/>
      <c r="E143" s="22"/>
      <c r="F143" s="22">
        <v>142</v>
      </c>
      <c r="G143" s="22">
        <v>4644583.92</v>
      </c>
      <c r="H143" s="22">
        <v>161</v>
      </c>
      <c r="I143" s="22">
        <v>5738245</v>
      </c>
      <c r="J143" s="22">
        <v>309</v>
      </c>
      <c r="K143" s="22">
        <v>3881403.39</v>
      </c>
      <c r="L143" s="22">
        <f t="shared" si="38"/>
        <v>612</v>
      </c>
      <c r="M143" s="22">
        <f t="shared" si="39"/>
        <v>14264232.310000001</v>
      </c>
      <c r="N143" s="22">
        <v>395</v>
      </c>
      <c r="O143" s="22">
        <v>8968635.3100000005</v>
      </c>
      <c r="P143" s="22">
        <v>151</v>
      </c>
      <c r="Q143" s="22">
        <v>6163362.2999999998</v>
      </c>
      <c r="R143" s="22">
        <f t="shared" si="36"/>
        <v>546</v>
      </c>
      <c r="S143" s="22">
        <f t="shared" si="37"/>
        <v>15131997.609999999</v>
      </c>
      <c r="T143" s="22">
        <f t="shared" si="40"/>
        <v>1158</v>
      </c>
      <c r="U143" s="22">
        <f t="shared" si="41"/>
        <v>29396229.920000002</v>
      </c>
      <c r="V143" s="11"/>
    </row>
    <row r="144" spans="1:22" s="5" customFormat="1">
      <c r="A144" s="18">
        <v>137</v>
      </c>
      <c r="B144" s="31" t="s">
        <v>288</v>
      </c>
      <c r="C144" s="1" t="s">
        <v>289</v>
      </c>
      <c r="D144" s="23"/>
      <c r="E144" s="23"/>
      <c r="F144" s="23"/>
      <c r="G144" s="23"/>
      <c r="H144" s="23">
        <v>1017</v>
      </c>
      <c r="I144" s="23">
        <v>2771904.73</v>
      </c>
      <c r="J144" s="23">
        <v>2484</v>
      </c>
      <c r="K144" s="23">
        <v>11976098.689999999</v>
      </c>
      <c r="L144" s="21">
        <f t="shared" si="38"/>
        <v>3501</v>
      </c>
      <c r="M144" s="21">
        <f t="shared" si="39"/>
        <v>14748003.42</v>
      </c>
      <c r="N144" s="23">
        <v>1362</v>
      </c>
      <c r="O144" s="23">
        <v>9840645.4299999997</v>
      </c>
      <c r="P144" s="23">
        <v>68</v>
      </c>
      <c r="Q144" s="23">
        <v>633428.31999999995</v>
      </c>
      <c r="R144" s="21">
        <f t="shared" si="36"/>
        <v>1430</v>
      </c>
      <c r="S144" s="21">
        <f t="shared" si="37"/>
        <v>10474073.75</v>
      </c>
      <c r="T144" s="21">
        <f t="shared" si="40"/>
        <v>4931</v>
      </c>
      <c r="U144" s="21">
        <f t="shared" si="41"/>
        <v>25222077.170000002</v>
      </c>
      <c r="V144" s="11"/>
    </row>
    <row r="145" spans="1:22" s="5" customFormat="1">
      <c r="A145" s="15">
        <v>138</v>
      </c>
      <c r="B145" s="16" t="s">
        <v>264</v>
      </c>
      <c r="C145" s="17" t="s">
        <v>265</v>
      </c>
      <c r="D145" s="22">
        <v>9</v>
      </c>
      <c r="E145" s="22">
        <v>8205972.3099999996</v>
      </c>
      <c r="F145" s="22">
        <v>27</v>
      </c>
      <c r="G145" s="22">
        <v>1773225.76</v>
      </c>
      <c r="H145" s="22">
        <v>3986</v>
      </c>
      <c r="I145" s="22">
        <v>2662967.3199999998</v>
      </c>
      <c r="J145" s="22">
        <v>334</v>
      </c>
      <c r="K145" s="22">
        <v>525145.44999999995</v>
      </c>
      <c r="L145" s="22">
        <f t="shared" si="38"/>
        <v>4356</v>
      </c>
      <c r="M145" s="22">
        <f t="shared" si="39"/>
        <v>13167310.84</v>
      </c>
      <c r="N145" s="22">
        <v>6</v>
      </c>
      <c r="O145" s="22">
        <v>1171479</v>
      </c>
      <c r="P145" s="22">
        <v>25</v>
      </c>
      <c r="Q145" s="22">
        <v>10002624</v>
      </c>
      <c r="R145" s="22">
        <f t="shared" si="36"/>
        <v>31</v>
      </c>
      <c r="S145" s="22">
        <f t="shared" si="37"/>
        <v>11174103</v>
      </c>
      <c r="T145" s="22">
        <f t="shared" si="40"/>
        <v>4387</v>
      </c>
      <c r="U145" s="22">
        <f t="shared" si="41"/>
        <v>24341413.84</v>
      </c>
      <c r="V145" s="11"/>
    </row>
    <row r="146" spans="1:22" s="5" customFormat="1">
      <c r="A146" s="18">
        <v>139</v>
      </c>
      <c r="B146" s="31" t="s">
        <v>278</v>
      </c>
      <c r="C146" s="1" t="s">
        <v>279</v>
      </c>
      <c r="D146" s="23">
        <v>22</v>
      </c>
      <c r="E146" s="23">
        <v>442600</v>
      </c>
      <c r="F146" s="23">
        <v>34</v>
      </c>
      <c r="G146" s="23">
        <v>717145.63</v>
      </c>
      <c r="H146" s="23">
        <v>1145</v>
      </c>
      <c r="I146" s="23">
        <v>4118839.99</v>
      </c>
      <c r="J146" s="23">
        <v>1438</v>
      </c>
      <c r="K146" s="23">
        <v>8654685.4399999995</v>
      </c>
      <c r="L146" s="21">
        <f t="shared" si="38"/>
        <v>2639</v>
      </c>
      <c r="M146" s="21">
        <f t="shared" si="39"/>
        <v>13933271.059999999</v>
      </c>
      <c r="N146" s="23">
        <v>406</v>
      </c>
      <c r="O146" s="23">
        <v>6860925.6200000001</v>
      </c>
      <c r="P146" s="23">
        <v>64</v>
      </c>
      <c r="Q146" s="23">
        <v>2052718.64</v>
      </c>
      <c r="R146" s="21">
        <f t="shared" si="36"/>
        <v>470</v>
      </c>
      <c r="S146" s="21">
        <f t="shared" si="37"/>
        <v>8913644.2599999998</v>
      </c>
      <c r="T146" s="21">
        <f t="shared" si="40"/>
        <v>3109</v>
      </c>
      <c r="U146" s="21">
        <f t="shared" si="41"/>
        <v>22846915.32</v>
      </c>
      <c r="V146" s="11"/>
    </row>
    <row r="147" spans="1:22" s="5" customFormat="1">
      <c r="A147" s="15">
        <v>140</v>
      </c>
      <c r="B147" s="30" t="s">
        <v>301</v>
      </c>
      <c r="C147" s="17" t="s">
        <v>302</v>
      </c>
      <c r="D147" s="22"/>
      <c r="E147" s="22"/>
      <c r="F147" s="22">
        <v>8</v>
      </c>
      <c r="G147" s="22">
        <v>170251.63</v>
      </c>
      <c r="H147" s="22">
        <v>390</v>
      </c>
      <c r="I147" s="22">
        <v>387679.25</v>
      </c>
      <c r="J147" s="22">
        <v>1174</v>
      </c>
      <c r="K147" s="22">
        <v>10409718.630000001</v>
      </c>
      <c r="L147" s="22">
        <f t="shared" si="38"/>
        <v>1572</v>
      </c>
      <c r="M147" s="22">
        <f t="shared" si="39"/>
        <v>10967649.510000002</v>
      </c>
      <c r="N147" s="22">
        <v>1607</v>
      </c>
      <c r="O147" s="22">
        <v>10238097.949999999</v>
      </c>
      <c r="P147" s="22">
        <v>42</v>
      </c>
      <c r="Q147" s="22">
        <v>28335.61</v>
      </c>
      <c r="R147" s="22">
        <f t="shared" si="36"/>
        <v>1649</v>
      </c>
      <c r="S147" s="22">
        <f t="shared" si="37"/>
        <v>10266433.559999999</v>
      </c>
      <c r="T147" s="22">
        <f t="shared" si="40"/>
        <v>3221</v>
      </c>
      <c r="U147" s="22">
        <f t="shared" si="41"/>
        <v>21234083.07</v>
      </c>
      <c r="V147" s="11"/>
    </row>
    <row r="148" spans="1:22" s="5" customFormat="1">
      <c r="A148" s="18">
        <v>141</v>
      </c>
      <c r="B148" s="31" t="s">
        <v>284</v>
      </c>
      <c r="C148" s="1" t="s">
        <v>285</v>
      </c>
      <c r="D148" s="23"/>
      <c r="E148" s="23"/>
      <c r="F148" s="23">
        <v>4</v>
      </c>
      <c r="G148" s="23">
        <v>28039.84</v>
      </c>
      <c r="H148" s="23">
        <v>940</v>
      </c>
      <c r="I148" s="23">
        <v>3614297.76</v>
      </c>
      <c r="J148" s="23">
        <v>2028</v>
      </c>
      <c r="K148" s="23">
        <v>9440629.1899999995</v>
      </c>
      <c r="L148" s="21">
        <f t="shared" si="38"/>
        <v>2972</v>
      </c>
      <c r="M148" s="21">
        <f t="shared" si="39"/>
        <v>13082966.789999999</v>
      </c>
      <c r="N148" s="23">
        <v>1067</v>
      </c>
      <c r="O148" s="23">
        <v>6540613</v>
      </c>
      <c r="P148" s="23">
        <v>77</v>
      </c>
      <c r="Q148" s="23">
        <v>692373.24</v>
      </c>
      <c r="R148" s="21">
        <f t="shared" si="36"/>
        <v>1144</v>
      </c>
      <c r="S148" s="21">
        <f t="shared" si="37"/>
        <v>7232986.2400000002</v>
      </c>
      <c r="T148" s="21">
        <f t="shared" si="40"/>
        <v>4116</v>
      </c>
      <c r="U148" s="21">
        <f t="shared" si="41"/>
        <v>20315953.030000001</v>
      </c>
      <c r="V148" s="11"/>
    </row>
    <row r="149" spans="1:22" s="5" customFormat="1">
      <c r="A149" s="15">
        <v>142</v>
      </c>
      <c r="B149" s="30" t="s">
        <v>291</v>
      </c>
      <c r="C149" s="17" t="s">
        <v>292</v>
      </c>
      <c r="D149" s="22"/>
      <c r="E149" s="22"/>
      <c r="F149" s="22"/>
      <c r="G149" s="22"/>
      <c r="H149" s="22">
        <v>49</v>
      </c>
      <c r="I149" s="22">
        <v>684356.35</v>
      </c>
      <c r="J149" s="22">
        <v>242</v>
      </c>
      <c r="K149" s="22">
        <v>9411519.3599999994</v>
      </c>
      <c r="L149" s="22">
        <f t="shared" si="38"/>
        <v>291</v>
      </c>
      <c r="M149" s="22">
        <f t="shared" si="39"/>
        <v>10095875.709999999</v>
      </c>
      <c r="N149" s="22">
        <v>38</v>
      </c>
      <c r="O149" s="22">
        <v>8731060.4000000004</v>
      </c>
      <c r="P149" s="22"/>
      <c r="Q149" s="22"/>
      <c r="R149" s="22">
        <f t="shared" si="36"/>
        <v>38</v>
      </c>
      <c r="S149" s="22">
        <f t="shared" si="37"/>
        <v>8731060.4000000004</v>
      </c>
      <c r="T149" s="22">
        <f t="shared" si="40"/>
        <v>329</v>
      </c>
      <c r="U149" s="22">
        <f t="shared" si="41"/>
        <v>18826936.109999999</v>
      </c>
      <c r="V149" s="11"/>
    </row>
    <row r="150" spans="1:22" s="5" customFormat="1">
      <c r="A150" s="18">
        <v>143</v>
      </c>
      <c r="B150" s="31" t="s">
        <v>258</v>
      </c>
      <c r="C150" s="1" t="s">
        <v>259</v>
      </c>
      <c r="D150" s="23"/>
      <c r="E150" s="23"/>
      <c r="F150" s="23">
        <v>1</v>
      </c>
      <c r="G150" s="23">
        <v>4900000</v>
      </c>
      <c r="H150" s="23">
        <v>48</v>
      </c>
      <c r="I150" s="23">
        <v>2403389.81</v>
      </c>
      <c r="J150" s="23">
        <v>70</v>
      </c>
      <c r="K150" s="23">
        <v>609424.53</v>
      </c>
      <c r="L150" s="21">
        <f t="shared" si="38"/>
        <v>119</v>
      </c>
      <c r="M150" s="21">
        <f t="shared" si="39"/>
        <v>7912814.3400000008</v>
      </c>
      <c r="N150" s="23">
        <v>8</v>
      </c>
      <c r="O150" s="23">
        <v>5406672.2000000002</v>
      </c>
      <c r="P150" s="23">
        <v>1</v>
      </c>
      <c r="Q150" s="23">
        <v>2264800</v>
      </c>
      <c r="R150" s="21">
        <f t="shared" si="36"/>
        <v>9</v>
      </c>
      <c r="S150" s="21">
        <f t="shared" si="37"/>
        <v>7671472.2000000002</v>
      </c>
      <c r="T150" s="21">
        <f t="shared" si="40"/>
        <v>128</v>
      </c>
      <c r="U150" s="21">
        <f t="shared" si="41"/>
        <v>15584286.540000001</v>
      </c>
      <c r="V150" s="11"/>
    </row>
    <row r="151" spans="1:22" s="5" customFormat="1">
      <c r="A151" s="15">
        <v>144</v>
      </c>
      <c r="B151" s="30" t="s">
        <v>293</v>
      </c>
      <c r="C151" s="17" t="s">
        <v>294</v>
      </c>
      <c r="D151" s="22"/>
      <c r="E151" s="22"/>
      <c r="F151" s="22">
        <v>5</v>
      </c>
      <c r="G151" s="22">
        <v>23057.46</v>
      </c>
      <c r="H151" s="22">
        <v>439</v>
      </c>
      <c r="I151" s="22">
        <v>694257.78</v>
      </c>
      <c r="J151" s="22">
        <v>1089</v>
      </c>
      <c r="K151" s="22">
        <v>6538164.3399999999</v>
      </c>
      <c r="L151" s="22">
        <f t="shared" si="38"/>
        <v>1533</v>
      </c>
      <c r="M151" s="22">
        <f t="shared" si="39"/>
        <v>7255479.5800000001</v>
      </c>
      <c r="N151" s="22">
        <v>1449</v>
      </c>
      <c r="O151" s="22">
        <v>5911189.3600000003</v>
      </c>
      <c r="P151" s="22">
        <v>5</v>
      </c>
      <c r="Q151" s="22">
        <v>25671.57</v>
      </c>
      <c r="R151" s="22">
        <f t="shared" si="36"/>
        <v>1454</v>
      </c>
      <c r="S151" s="22">
        <f t="shared" si="37"/>
        <v>5936860.9300000006</v>
      </c>
      <c r="T151" s="22">
        <f t="shared" si="40"/>
        <v>2987</v>
      </c>
      <c r="U151" s="22">
        <f t="shared" si="41"/>
        <v>13192340.510000002</v>
      </c>
      <c r="V151" s="11"/>
    </row>
    <row r="152" spans="1:22" s="5" customFormat="1">
      <c r="A152" s="18">
        <v>145</v>
      </c>
      <c r="B152" s="31" t="s">
        <v>295</v>
      </c>
      <c r="C152" s="1" t="s">
        <v>296</v>
      </c>
      <c r="D152" s="23"/>
      <c r="E152" s="23"/>
      <c r="F152" s="23"/>
      <c r="G152" s="23"/>
      <c r="H152" s="23">
        <v>1498</v>
      </c>
      <c r="I152" s="23">
        <v>5764512.5199999996</v>
      </c>
      <c r="J152" s="23">
        <v>1517</v>
      </c>
      <c r="K152" s="23">
        <v>4730963.3</v>
      </c>
      <c r="L152" s="21">
        <f t="shared" si="38"/>
        <v>3015</v>
      </c>
      <c r="M152" s="21">
        <f t="shared" si="39"/>
        <v>10495475.82</v>
      </c>
      <c r="N152" s="23">
        <v>35</v>
      </c>
      <c r="O152" s="23">
        <v>221823.97</v>
      </c>
      <c r="P152" s="23">
        <v>58</v>
      </c>
      <c r="Q152" s="23">
        <v>1235213.5</v>
      </c>
      <c r="R152" s="21">
        <f t="shared" si="36"/>
        <v>93</v>
      </c>
      <c r="S152" s="21">
        <f t="shared" si="37"/>
        <v>1457037.47</v>
      </c>
      <c r="T152" s="21">
        <f t="shared" si="40"/>
        <v>3108</v>
      </c>
      <c r="U152" s="21">
        <f t="shared" si="41"/>
        <v>11952513.290000001</v>
      </c>
      <c r="V152" s="11"/>
    </row>
    <row r="153" spans="1:22" s="5" customFormat="1">
      <c r="A153" s="15">
        <v>146</v>
      </c>
      <c r="B153" s="16" t="s">
        <v>299</v>
      </c>
      <c r="C153" s="17" t="s">
        <v>300</v>
      </c>
      <c r="D153" s="22"/>
      <c r="E153" s="22"/>
      <c r="F153" s="22"/>
      <c r="G153" s="22"/>
      <c r="H153" s="22">
        <v>516</v>
      </c>
      <c r="I153" s="22">
        <v>276499.34000000003</v>
      </c>
      <c r="J153" s="22">
        <v>2659</v>
      </c>
      <c r="K153" s="22">
        <v>5688263.9299999997</v>
      </c>
      <c r="L153" s="22">
        <f t="shared" si="38"/>
        <v>3175</v>
      </c>
      <c r="M153" s="22">
        <f t="shared" si="39"/>
        <v>5964763.2699999996</v>
      </c>
      <c r="N153" s="22">
        <v>641</v>
      </c>
      <c r="O153" s="22">
        <v>5689151.4800000004</v>
      </c>
      <c r="P153" s="22">
        <v>2</v>
      </c>
      <c r="Q153" s="22">
        <v>208895.5</v>
      </c>
      <c r="R153" s="22">
        <f t="shared" si="36"/>
        <v>643</v>
      </c>
      <c r="S153" s="22">
        <f t="shared" si="37"/>
        <v>5898046.9800000004</v>
      </c>
      <c r="T153" s="22">
        <f t="shared" si="40"/>
        <v>3818</v>
      </c>
      <c r="U153" s="22">
        <f t="shared" si="41"/>
        <v>11862810.25</v>
      </c>
      <c r="V153" s="11"/>
    </row>
    <row r="154" spans="1:22" s="5" customFormat="1">
      <c r="A154" s="18">
        <v>147</v>
      </c>
      <c r="B154" s="31" t="s">
        <v>307</v>
      </c>
      <c r="C154" s="1" t="s">
        <v>308</v>
      </c>
      <c r="D154" s="23"/>
      <c r="E154" s="23"/>
      <c r="F154" s="23"/>
      <c r="G154" s="23"/>
      <c r="H154" s="23">
        <v>86</v>
      </c>
      <c r="I154" s="23">
        <v>102842.7</v>
      </c>
      <c r="J154" s="23">
        <v>1172</v>
      </c>
      <c r="K154" s="23">
        <v>5524400.0800000001</v>
      </c>
      <c r="L154" s="21">
        <f t="shared" si="38"/>
        <v>1258</v>
      </c>
      <c r="M154" s="21">
        <f t="shared" si="39"/>
        <v>5627242.7800000003</v>
      </c>
      <c r="N154" s="23">
        <v>1052</v>
      </c>
      <c r="O154" s="23">
        <v>5496938.3200000003</v>
      </c>
      <c r="P154" s="23">
        <v>22</v>
      </c>
      <c r="Q154" s="23">
        <v>55192.22</v>
      </c>
      <c r="R154" s="21">
        <f t="shared" si="36"/>
        <v>1074</v>
      </c>
      <c r="S154" s="21">
        <f t="shared" si="37"/>
        <v>5552130.54</v>
      </c>
      <c r="T154" s="21">
        <f t="shared" si="40"/>
        <v>2332</v>
      </c>
      <c r="U154" s="21">
        <f t="shared" si="41"/>
        <v>11179373.32</v>
      </c>
      <c r="V154" s="11"/>
    </row>
    <row r="155" spans="1:22" s="5" customFormat="1">
      <c r="A155" s="15">
        <v>148</v>
      </c>
      <c r="B155" s="30" t="s">
        <v>297</v>
      </c>
      <c r="C155" s="17" t="s">
        <v>298</v>
      </c>
      <c r="D155" s="22"/>
      <c r="E155" s="22"/>
      <c r="F155" s="22"/>
      <c r="G155" s="22"/>
      <c r="H155" s="22">
        <v>95</v>
      </c>
      <c r="I155" s="22">
        <v>1358433.83</v>
      </c>
      <c r="J155" s="22">
        <v>1532</v>
      </c>
      <c r="K155" s="22">
        <v>3825031.65</v>
      </c>
      <c r="L155" s="22">
        <f t="shared" si="38"/>
        <v>1627</v>
      </c>
      <c r="M155" s="22">
        <f t="shared" si="39"/>
        <v>5183465.4800000004</v>
      </c>
      <c r="N155" s="22">
        <v>1212</v>
      </c>
      <c r="O155" s="22">
        <v>3730369.7</v>
      </c>
      <c r="P155" s="22">
        <v>30</v>
      </c>
      <c r="Q155" s="22">
        <v>1309184.43</v>
      </c>
      <c r="R155" s="22">
        <f t="shared" si="36"/>
        <v>1242</v>
      </c>
      <c r="S155" s="22">
        <f t="shared" si="37"/>
        <v>5039554.13</v>
      </c>
      <c r="T155" s="22">
        <f t="shared" si="40"/>
        <v>2869</v>
      </c>
      <c r="U155" s="22">
        <f t="shared" si="41"/>
        <v>10223019.609999999</v>
      </c>
      <c r="V155" s="11"/>
    </row>
    <row r="156" spans="1:22" s="5" customFormat="1">
      <c r="A156" s="18">
        <v>149</v>
      </c>
      <c r="B156" s="31" t="s">
        <v>321</v>
      </c>
      <c r="C156" s="1" t="s">
        <v>322</v>
      </c>
      <c r="D156" s="23">
        <v>21</v>
      </c>
      <c r="E156" s="23">
        <v>3365772</v>
      </c>
      <c r="F156" s="23"/>
      <c r="G156" s="23"/>
      <c r="H156" s="23">
        <v>40</v>
      </c>
      <c r="I156" s="23">
        <v>107834.67</v>
      </c>
      <c r="J156" s="23">
        <v>47</v>
      </c>
      <c r="K156" s="23">
        <v>18731.82</v>
      </c>
      <c r="L156" s="21">
        <f t="shared" si="38"/>
        <v>108</v>
      </c>
      <c r="M156" s="21">
        <f t="shared" si="39"/>
        <v>3492338.4899999998</v>
      </c>
      <c r="N156" s="23"/>
      <c r="O156" s="23"/>
      <c r="P156" s="23">
        <v>20</v>
      </c>
      <c r="Q156" s="23">
        <v>3500000</v>
      </c>
      <c r="R156" s="21">
        <f t="shared" si="36"/>
        <v>20</v>
      </c>
      <c r="S156" s="21">
        <f t="shared" si="37"/>
        <v>3500000</v>
      </c>
      <c r="T156" s="21">
        <f t="shared" si="40"/>
        <v>128</v>
      </c>
      <c r="U156" s="21">
        <f t="shared" si="41"/>
        <v>6992338.4900000002</v>
      </c>
      <c r="V156" s="11"/>
    </row>
    <row r="157" spans="1:22" s="5" customFormat="1">
      <c r="A157" s="15">
        <v>150</v>
      </c>
      <c r="B157" s="30" t="s">
        <v>303</v>
      </c>
      <c r="C157" s="17" t="s">
        <v>304</v>
      </c>
      <c r="D157" s="22"/>
      <c r="E157" s="22"/>
      <c r="F157" s="22">
        <v>6</v>
      </c>
      <c r="G157" s="22">
        <v>119957</v>
      </c>
      <c r="H157" s="22">
        <v>786</v>
      </c>
      <c r="I157" s="22">
        <v>463132.53</v>
      </c>
      <c r="J157" s="22">
        <v>2244</v>
      </c>
      <c r="K157" s="22">
        <v>2760343.65</v>
      </c>
      <c r="L157" s="22">
        <f t="shared" si="38"/>
        <v>3036</v>
      </c>
      <c r="M157" s="22">
        <f t="shared" si="39"/>
        <v>3343433.1799999997</v>
      </c>
      <c r="N157" s="22">
        <v>244</v>
      </c>
      <c r="O157" s="22">
        <v>2490471.3199999998</v>
      </c>
      <c r="P157" s="22">
        <v>2</v>
      </c>
      <c r="Q157" s="22">
        <v>25628.5</v>
      </c>
      <c r="R157" s="22">
        <f t="shared" si="36"/>
        <v>246</v>
      </c>
      <c r="S157" s="22">
        <f t="shared" si="37"/>
        <v>2516099.8199999998</v>
      </c>
      <c r="T157" s="22">
        <f t="shared" si="40"/>
        <v>3282</v>
      </c>
      <c r="U157" s="22">
        <f t="shared" si="41"/>
        <v>5859533</v>
      </c>
      <c r="V157" s="11"/>
    </row>
    <row r="158" spans="1:22" s="5" customFormat="1">
      <c r="A158" s="18">
        <v>151</v>
      </c>
      <c r="B158" s="31" t="s">
        <v>305</v>
      </c>
      <c r="C158" s="1" t="s">
        <v>306</v>
      </c>
      <c r="D158" s="23"/>
      <c r="E158" s="23"/>
      <c r="F158" s="23"/>
      <c r="G158" s="23"/>
      <c r="H158" s="23">
        <v>803</v>
      </c>
      <c r="I158" s="23">
        <v>706090.43</v>
      </c>
      <c r="J158" s="23">
        <v>1241</v>
      </c>
      <c r="K158" s="23">
        <v>2485331.42</v>
      </c>
      <c r="L158" s="21">
        <f t="shared" si="38"/>
        <v>2044</v>
      </c>
      <c r="M158" s="21">
        <f t="shared" si="39"/>
        <v>3191421.85</v>
      </c>
      <c r="N158" s="23">
        <v>81</v>
      </c>
      <c r="O158" s="23">
        <v>1761904</v>
      </c>
      <c r="P158" s="23"/>
      <c r="Q158" s="23"/>
      <c r="R158" s="21">
        <f t="shared" si="36"/>
        <v>81</v>
      </c>
      <c r="S158" s="21">
        <f t="shared" si="37"/>
        <v>1761904</v>
      </c>
      <c r="T158" s="21">
        <f t="shared" si="40"/>
        <v>2125</v>
      </c>
      <c r="U158" s="21">
        <f t="shared" si="41"/>
        <v>4953325.8499999996</v>
      </c>
      <c r="V158" s="11"/>
    </row>
    <row r="159" spans="1:22" s="5" customFormat="1">
      <c r="A159" s="15">
        <v>152</v>
      </c>
      <c r="B159" s="30" t="s">
        <v>309</v>
      </c>
      <c r="C159" s="17" t="s">
        <v>310</v>
      </c>
      <c r="D159" s="22"/>
      <c r="E159" s="22"/>
      <c r="F159" s="22"/>
      <c r="G159" s="22"/>
      <c r="H159" s="22">
        <v>11</v>
      </c>
      <c r="I159" s="22">
        <v>155068.06</v>
      </c>
      <c r="J159" s="22">
        <v>67</v>
      </c>
      <c r="K159" s="22">
        <v>760928.6</v>
      </c>
      <c r="L159" s="22">
        <f t="shared" si="38"/>
        <v>78</v>
      </c>
      <c r="M159" s="22">
        <f t="shared" si="39"/>
        <v>915996.65999999992</v>
      </c>
      <c r="N159" s="22">
        <v>61</v>
      </c>
      <c r="O159" s="22">
        <v>755068.24</v>
      </c>
      <c r="P159" s="22">
        <v>11</v>
      </c>
      <c r="Q159" s="22">
        <v>155038.06</v>
      </c>
      <c r="R159" s="22">
        <f t="shared" si="36"/>
        <v>72</v>
      </c>
      <c r="S159" s="22">
        <f t="shared" si="37"/>
        <v>910106.3</v>
      </c>
      <c r="T159" s="22">
        <f t="shared" si="40"/>
        <v>150</v>
      </c>
      <c r="U159" s="22">
        <f t="shared" si="41"/>
        <v>1826102.96</v>
      </c>
      <c r="V159" s="11"/>
    </row>
    <row r="160" spans="1:22" s="5" customFormat="1">
      <c r="A160" s="18">
        <v>153</v>
      </c>
      <c r="B160" s="31" t="s">
        <v>311</v>
      </c>
      <c r="C160" s="1" t="s">
        <v>312</v>
      </c>
      <c r="D160" s="23"/>
      <c r="E160" s="23"/>
      <c r="F160" s="23"/>
      <c r="G160" s="23"/>
      <c r="H160" s="23">
        <v>145</v>
      </c>
      <c r="I160" s="23">
        <v>115881.81</v>
      </c>
      <c r="J160" s="23">
        <v>323</v>
      </c>
      <c r="K160" s="23">
        <v>607921.09</v>
      </c>
      <c r="L160" s="21">
        <f t="shared" si="38"/>
        <v>468</v>
      </c>
      <c r="M160" s="21">
        <f t="shared" si="39"/>
        <v>723802.89999999991</v>
      </c>
      <c r="N160" s="23">
        <v>91</v>
      </c>
      <c r="O160" s="23">
        <v>503814.98</v>
      </c>
      <c r="P160" s="23"/>
      <c r="Q160" s="23"/>
      <c r="R160" s="21">
        <f t="shared" si="36"/>
        <v>91</v>
      </c>
      <c r="S160" s="21">
        <f t="shared" si="37"/>
        <v>503814.98</v>
      </c>
      <c r="T160" s="21">
        <f t="shared" si="40"/>
        <v>559</v>
      </c>
      <c r="U160" s="21">
        <f t="shared" si="41"/>
        <v>1227617.8799999999</v>
      </c>
      <c r="V160" s="11"/>
    </row>
    <row r="161" spans="1:22" s="5" customFormat="1">
      <c r="A161" s="15">
        <v>154</v>
      </c>
      <c r="B161" s="30" t="s">
        <v>315</v>
      </c>
      <c r="C161" s="17" t="s">
        <v>316</v>
      </c>
      <c r="D161" s="22"/>
      <c r="E161" s="22"/>
      <c r="F161" s="22"/>
      <c r="G161" s="22"/>
      <c r="H161" s="22">
        <v>24</v>
      </c>
      <c r="I161" s="22">
        <v>37555.919999999998</v>
      </c>
      <c r="J161" s="22">
        <v>60</v>
      </c>
      <c r="K161" s="22">
        <v>168262.22</v>
      </c>
      <c r="L161" s="22">
        <f t="shared" si="38"/>
        <v>84</v>
      </c>
      <c r="M161" s="22">
        <f t="shared" si="39"/>
        <v>205818.14</v>
      </c>
      <c r="N161" s="22">
        <v>53</v>
      </c>
      <c r="O161" s="22">
        <v>163136.48000000001</v>
      </c>
      <c r="P161" s="22">
        <v>18</v>
      </c>
      <c r="Q161" s="22">
        <v>41757.86</v>
      </c>
      <c r="R161" s="22">
        <f t="shared" si="36"/>
        <v>71</v>
      </c>
      <c r="S161" s="22">
        <f t="shared" si="37"/>
        <v>204894.34000000003</v>
      </c>
      <c r="T161" s="22">
        <f t="shared" si="40"/>
        <v>155</v>
      </c>
      <c r="U161" s="22">
        <f t="shared" si="41"/>
        <v>410712.48000000004</v>
      </c>
      <c r="V161" s="11"/>
    </row>
    <row r="162" spans="1:22" s="5" customFormat="1">
      <c r="A162" s="18">
        <v>155</v>
      </c>
      <c r="B162" s="31" t="s">
        <v>313</v>
      </c>
      <c r="C162" s="1" t="s">
        <v>314</v>
      </c>
      <c r="D162" s="23"/>
      <c r="E162" s="23"/>
      <c r="F162" s="23"/>
      <c r="G162" s="23"/>
      <c r="H162" s="23"/>
      <c r="I162" s="23"/>
      <c r="J162" s="23">
        <v>50</v>
      </c>
      <c r="K162" s="23">
        <v>102528.5</v>
      </c>
      <c r="L162" s="21">
        <f t="shared" si="38"/>
        <v>50</v>
      </c>
      <c r="M162" s="21">
        <f t="shared" si="39"/>
        <v>102528.5</v>
      </c>
      <c r="N162" s="23">
        <v>13</v>
      </c>
      <c r="O162" s="23">
        <v>240744.27</v>
      </c>
      <c r="P162" s="23"/>
      <c r="Q162" s="23"/>
      <c r="R162" s="21">
        <f t="shared" si="36"/>
        <v>13</v>
      </c>
      <c r="S162" s="21">
        <f t="shared" si="37"/>
        <v>240744.27</v>
      </c>
      <c r="T162" s="21">
        <f t="shared" si="40"/>
        <v>63</v>
      </c>
      <c r="U162" s="21">
        <f t="shared" si="41"/>
        <v>343272.77</v>
      </c>
      <c r="V162" s="11"/>
    </row>
    <row r="163" spans="1:22" s="5" customFormat="1">
      <c r="A163" s="15">
        <v>156</v>
      </c>
      <c r="B163" s="30" t="s">
        <v>336</v>
      </c>
      <c r="C163" s="17" t="s">
        <v>337</v>
      </c>
      <c r="D163" s="22">
        <v>2</v>
      </c>
      <c r="E163" s="22">
        <v>119066.09</v>
      </c>
      <c r="F163" s="22"/>
      <c r="G163" s="22"/>
      <c r="H163" s="22"/>
      <c r="I163" s="22"/>
      <c r="J163" s="22"/>
      <c r="K163" s="22"/>
      <c r="L163" s="22">
        <f t="shared" si="38"/>
        <v>2</v>
      </c>
      <c r="M163" s="22">
        <f t="shared" si="39"/>
        <v>119066.09</v>
      </c>
      <c r="N163" s="22"/>
      <c r="O163" s="22"/>
      <c r="P163" s="22"/>
      <c r="Q163" s="22"/>
      <c r="R163" s="22">
        <f t="shared" ref="R163:R169" si="42">N163+P163</f>
        <v>0</v>
      </c>
      <c r="S163" s="22">
        <f t="shared" ref="S163:S169" si="43">O163+Q163</f>
        <v>0</v>
      </c>
      <c r="T163" s="22">
        <f t="shared" si="40"/>
        <v>2</v>
      </c>
      <c r="U163" s="22">
        <f t="shared" si="41"/>
        <v>119066.09</v>
      </c>
      <c r="V163" s="11"/>
    </row>
    <row r="164" spans="1:22" s="5" customFormat="1">
      <c r="A164" s="18">
        <v>157</v>
      </c>
      <c r="B164" s="31" t="s">
        <v>319</v>
      </c>
      <c r="C164" s="1" t="s">
        <v>320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38"/>
        <v>0</v>
      </c>
      <c r="M164" s="21">
        <f t="shared" si="39"/>
        <v>0</v>
      </c>
      <c r="N164" s="23">
        <v>9</v>
      </c>
      <c r="O164" s="23">
        <v>58500</v>
      </c>
      <c r="P164" s="23">
        <v>9</v>
      </c>
      <c r="Q164" s="23">
        <v>58500</v>
      </c>
      <c r="R164" s="21">
        <f t="shared" si="42"/>
        <v>18</v>
      </c>
      <c r="S164" s="21">
        <f t="shared" si="43"/>
        <v>117000</v>
      </c>
      <c r="T164" s="21">
        <f t="shared" si="40"/>
        <v>18</v>
      </c>
      <c r="U164" s="21">
        <f t="shared" si="41"/>
        <v>117000</v>
      </c>
      <c r="V164" s="11"/>
    </row>
    <row r="165" spans="1:22" s="5" customFormat="1">
      <c r="A165" s="15">
        <v>158</v>
      </c>
      <c r="B165" s="30" t="s">
        <v>323</v>
      </c>
      <c r="C165" s="17" t="s">
        <v>324</v>
      </c>
      <c r="D165" s="22"/>
      <c r="E165" s="22"/>
      <c r="F165" s="22"/>
      <c r="G165" s="22"/>
      <c r="H165" s="22"/>
      <c r="I165" s="22"/>
      <c r="J165" s="22">
        <v>41</v>
      </c>
      <c r="K165" s="22">
        <v>105839.44</v>
      </c>
      <c r="L165" s="22">
        <f t="shared" ref="L165:L169" si="44">D165+F165+H165+J165</f>
        <v>41</v>
      </c>
      <c r="M165" s="22">
        <f t="shared" ref="M165:M169" si="45">E165+G165+I165+K165</f>
        <v>105839.44</v>
      </c>
      <c r="N165" s="22"/>
      <c r="O165" s="22"/>
      <c r="P165" s="22"/>
      <c r="Q165" s="22"/>
      <c r="R165" s="22">
        <f t="shared" si="42"/>
        <v>0</v>
      </c>
      <c r="S165" s="22">
        <f t="shared" si="43"/>
        <v>0</v>
      </c>
      <c r="T165" s="22">
        <f t="shared" ref="T165:T169" si="46">L165+R165</f>
        <v>41</v>
      </c>
      <c r="U165" s="22">
        <f t="shared" ref="U165:U169" si="47">M165+S165</f>
        <v>105839.44</v>
      </c>
      <c r="V165" s="11"/>
    </row>
    <row r="166" spans="1:22" s="5" customFormat="1">
      <c r="A166" s="18">
        <v>159</v>
      </c>
      <c r="B166" s="31" t="s">
        <v>327</v>
      </c>
      <c r="C166" s="1" t="s">
        <v>328</v>
      </c>
      <c r="D166" s="23"/>
      <c r="E166" s="23"/>
      <c r="F166" s="23"/>
      <c r="G166" s="23"/>
      <c r="H166" s="23">
        <v>1</v>
      </c>
      <c r="I166" s="23">
        <v>3770.25</v>
      </c>
      <c r="J166" s="23">
        <v>9</v>
      </c>
      <c r="K166" s="23">
        <v>42432.89</v>
      </c>
      <c r="L166" s="21">
        <f t="shared" si="44"/>
        <v>10</v>
      </c>
      <c r="M166" s="21">
        <f t="shared" si="45"/>
        <v>46203.14</v>
      </c>
      <c r="N166" s="23">
        <v>2</v>
      </c>
      <c r="O166" s="23">
        <v>16210.48</v>
      </c>
      <c r="P166" s="23"/>
      <c r="Q166" s="23"/>
      <c r="R166" s="21">
        <f t="shared" si="42"/>
        <v>2</v>
      </c>
      <c r="S166" s="21">
        <f t="shared" si="43"/>
        <v>16210.48</v>
      </c>
      <c r="T166" s="21">
        <f t="shared" si="46"/>
        <v>12</v>
      </c>
      <c r="U166" s="21">
        <f t="shared" si="47"/>
        <v>62413.619999999995</v>
      </c>
      <c r="V166" s="11"/>
    </row>
    <row r="167" spans="1:22" s="5" customFormat="1">
      <c r="A167" s="15">
        <v>160</v>
      </c>
      <c r="B167" s="30" t="s">
        <v>338</v>
      </c>
      <c r="C167" s="17" t="s">
        <v>339</v>
      </c>
      <c r="D167" s="22">
        <v>1</v>
      </c>
      <c r="E167" s="22">
        <v>17884.2</v>
      </c>
      <c r="F167" s="22"/>
      <c r="G167" s="22"/>
      <c r="H167" s="22">
        <v>1</v>
      </c>
      <c r="I167" s="22">
        <v>23103.23</v>
      </c>
      <c r="J167" s="22"/>
      <c r="K167" s="22"/>
      <c r="L167" s="22">
        <f t="shared" si="44"/>
        <v>2</v>
      </c>
      <c r="M167" s="22">
        <f t="shared" si="45"/>
        <v>40987.43</v>
      </c>
      <c r="N167" s="22"/>
      <c r="O167" s="22"/>
      <c r="P167" s="22"/>
      <c r="Q167" s="22"/>
      <c r="R167" s="22">
        <f t="shared" si="42"/>
        <v>0</v>
      </c>
      <c r="S167" s="22">
        <f t="shared" si="43"/>
        <v>0</v>
      </c>
      <c r="T167" s="22">
        <f t="shared" si="46"/>
        <v>2</v>
      </c>
      <c r="U167" s="22">
        <f t="shared" si="47"/>
        <v>40987.43</v>
      </c>
      <c r="V167" s="11"/>
    </row>
    <row r="168" spans="1:22" s="5" customFormat="1">
      <c r="A168" s="18">
        <v>161</v>
      </c>
      <c r="B168" s="31" t="s">
        <v>340</v>
      </c>
      <c r="C168" s="1" t="s">
        <v>341</v>
      </c>
      <c r="D168" s="23"/>
      <c r="E168" s="23"/>
      <c r="F168" s="23"/>
      <c r="G168" s="23"/>
      <c r="H168" s="23"/>
      <c r="I168" s="23"/>
      <c r="J168" s="23">
        <v>2</v>
      </c>
      <c r="K168" s="23">
        <v>1659.93</v>
      </c>
      <c r="L168" s="21">
        <f t="shared" si="44"/>
        <v>2</v>
      </c>
      <c r="M168" s="21">
        <f t="shared" si="45"/>
        <v>1659.93</v>
      </c>
      <c r="N168" s="23">
        <v>2</v>
      </c>
      <c r="O168" s="23">
        <v>16000</v>
      </c>
      <c r="P168" s="23"/>
      <c r="Q168" s="23"/>
      <c r="R168" s="21">
        <f t="shared" si="42"/>
        <v>2</v>
      </c>
      <c r="S168" s="21">
        <f t="shared" si="43"/>
        <v>16000</v>
      </c>
      <c r="T168" s="21">
        <f t="shared" si="46"/>
        <v>4</v>
      </c>
      <c r="U168" s="21">
        <f t="shared" si="47"/>
        <v>17659.93</v>
      </c>
      <c r="V168" s="11"/>
    </row>
    <row r="169" spans="1:22" s="5" customFormat="1">
      <c r="A169" s="15">
        <v>162</v>
      </c>
      <c r="B169" s="30" t="s">
        <v>332</v>
      </c>
      <c r="C169" s="17" t="s">
        <v>333</v>
      </c>
      <c r="D169" s="22"/>
      <c r="E169" s="22"/>
      <c r="F169" s="22"/>
      <c r="G169" s="22"/>
      <c r="H169" s="22"/>
      <c r="I169" s="22"/>
      <c r="J169" s="22">
        <v>5</v>
      </c>
      <c r="K169" s="22">
        <v>8794.8700000000008</v>
      </c>
      <c r="L169" s="22">
        <f t="shared" si="44"/>
        <v>5</v>
      </c>
      <c r="M169" s="22">
        <f t="shared" si="45"/>
        <v>8794.8700000000008</v>
      </c>
      <c r="N169" s="22"/>
      <c r="O169" s="22"/>
      <c r="P169" s="22"/>
      <c r="Q169" s="22"/>
      <c r="R169" s="22">
        <f t="shared" si="42"/>
        <v>0</v>
      </c>
      <c r="S169" s="22">
        <f t="shared" si="43"/>
        <v>0</v>
      </c>
      <c r="T169" s="22">
        <f t="shared" si="46"/>
        <v>5</v>
      </c>
      <c r="U169" s="22">
        <f t="shared" si="47"/>
        <v>8794.8700000000008</v>
      </c>
      <c r="V169" s="11"/>
    </row>
    <row r="170" spans="1:22" s="5" customFormat="1" ht="13.5" thickBot="1">
      <c r="A170" s="18"/>
      <c r="B170" s="31"/>
      <c r="C170" s="1"/>
      <c r="D170" s="23"/>
      <c r="E170" s="23"/>
      <c r="F170" s="23"/>
      <c r="G170" s="23"/>
      <c r="H170" s="23"/>
      <c r="I170" s="23"/>
      <c r="J170" s="23"/>
      <c r="K170" s="23"/>
      <c r="L170" s="21"/>
      <c r="M170" s="21"/>
      <c r="N170" s="23"/>
      <c r="O170" s="23"/>
      <c r="P170" s="23"/>
      <c r="Q170" s="23"/>
      <c r="R170" s="21"/>
      <c r="S170" s="21"/>
      <c r="T170" s="21"/>
      <c r="U170" s="21"/>
      <c r="V170" s="11"/>
    </row>
    <row r="171" spans="1:22" s="5" customFormat="1" ht="14.25" thickTop="1" thickBot="1">
      <c r="A171" s="53" t="s">
        <v>0</v>
      </c>
      <c r="B171" s="53"/>
      <c r="C171" s="54"/>
      <c r="D171" s="27">
        <f t="shared" ref="D171:U171" si="48">SUM(D8:D170)</f>
        <v>375293</v>
      </c>
      <c r="E171" s="27">
        <f t="shared" si="48"/>
        <v>207409610828.39835</v>
      </c>
      <c r="F171" s="27">
        <f t="shared" si="48"/>
        <v>1036125</v>
      </c>
      <c r="G171" s="27">
        <f t="shared" si="48"/>
        <v>169802857882.19302</v>
      </c>
      <c r="H171" s="27">
        <f t="shared" si="48"/>
        <v>4891240</v>
      </c>
      <c r="I171" s="27">
        <f t="shared" si="48"/>
        <v>436642175373.06702</v>
      </c>
      <c r="J171" s="27">
        <f t="shared" si="48"/>
        <v>7474225</v>
      </c>
      <c r="K171" s="27">
        <f t="shared" si="48"/>
        <v>465168856063.07556</v>
      </c>
      <c r="L171" s="27">
        <f t="shared" si="48"/>
        <v>13776883</v>
      </c>
      <c r="M171" s="27">
        <f t="shared" si="48"/>
        <v>1279023500146.7336</v>
      </c>
      <c r="N171" s="27">
        <f t="shared" si="48"/>
        <v>397264</v>
      </c>
      <c r="O171" s="27">
        <f t="shared" si="48"/>
        <v>535813525261.72986</v>
      </c>
      <c r="P171" s="27">
        <f t="shared" si="48"/>
        <v>397264</v>
      </c>
      <c r="Q171" s="27">
        <f t="shared" si="48"/>
        <v>536157911701.27979</v>
      </c>
      <c r="R171" s="27">
        <f t="shared" si="48"/>
        <v>794528</v>
      </c>
      <c r="S171" s="27">
        <f t="shared" si="48"/>
        <v>1071971436963.0099</v>
      </c>
      <c r="T171" s="27">
        <f t="shared" si="48"/>
        <v>14571411</v>
      </c>
      <c r="U171" s="27">
        <f t="shared" si="48"/>
        <v>2350994937109.7432</v>
      </c>
    </row>
    <row r="172" spans="1:22" s="5" customFormat="1" ht="13.5" customHeight="1" thickTop="1">
      <c r="A172" s="7" t="s">
        <v>343</v>
      </c>
      <c r="B172" s="9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43"/>
      <c r="U172" s="43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6"/>
      <c r="F175" s="24"/>
      <c r="G175" s="24"/>
      <c r="H175" s="24"/>
      <c r="I175" s="24"/>
      <c r="J175" s="24"/>
      <c r="K175" s="24"/>
      <c r="L175" s="24"/>
      <c r="M175" s="24"/>
      <c r="N175" s="26"/>
      <c r="O175" s="26"/>
      <c r="V175" s="11"/>
    </row>
  </sheetData>
  <mergeCells count="13">
    <mergeCell ref="A171:C171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 2022</vt:lpstr>
      <vt:lpstr>Jan-Set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2022-10-09T18:16:03Z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