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MEC\RELATÓRIOS E BOLETINS\2- MENSAIS\Rankings Internet\IFs\2022\2022-10\"/>
    </mc:Choice>
  </mc:AlternateContent>
  <bookViews>
    <workbookView xWindow="-105" yWindow="-105" windowWidth="19425" windowHeight="10425"/>
  </bookViews>
  <sheets>
    <sheet name="OUT 2022" sheetId="8" r:id="rId1"/>
    <sheet name="Jan-Out 2022" sheetId="9" r:id="rId2"/>
  </sheets>
  <definedNames>
    <definedName name="Cab_Perc">#REF!</definedName>
    <definedName name="Cab_Val">#REF!</definedName>
    <definedName name="Tot_Perc">#REF!</definedName>
    <definedName name="Tot_Val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0" i="9" l="1"/>
  <c r="R20" i="9"/>
  <c r="M20" i="9"/>
  <c r="L20" i="9"/>
  <c r="S19" i="9"/>
  <c r="R19" i="9"/>
  <c r="M19" i="9"/>
  <c r="L19" i="9"/>
  <c r="S18" i="9"/>
  <c r="R18" i="9"/>
  <c r="M18" i="9"/>
  <c r="L18" i="9"/>
  <c r="S17" i="9"/>
  <c r="R17" i="9"/>
  <c r="M17" i="9"/>
  <c r="L17" i="9"/>
  <c r="S16" i="9"/>
  <c r="R16" i="9"/>
  <c r="M16" i="9"/>
  <c r="L16" i="9"/>
  <c r="S15" i="9"/>
  <c r="R15" i="9"/>
  <c r="M15" i="9"/>
  <c r="L15" i="9"/>
  <c r="S14" i="9"/>
  <c r="R14" i="9"/>
  <c r="M14" i="9"/>
  <c r="L14" i="9"/>
  <c r="S13" i="9"/>
  <c r="R13" i="9"/>
  <c r="M13" i="9"/>
  <c r="L13" i="9"/>
  <c r="S20" i="8"/>
  <c r="R20" i="8"/>
  <c r="M20" i="8"/>
  <c r="U20" i="8" s="1"/>
  <c r="L20" i="8"/>
  <c r="T20" i="8" s="1"/>
  <c r="S19" i="8"/>
  <c r="R19" i="8"/>
  <c r="M19" i="8"/>
  <c r="U19" i="8" s="1"/>
  <c r="L19" i="8"/>
  <c r="T19" i="8" s="1"/>
  <c r="S18" i="8"/>
  <c r="R18" i="8"/>
  <c r="M18" i="8"/>
  <c r="U18" i="8" s="1"/>
  <c r="L18" i="8"/>
  <c r="T18" i="8" s="1"/>
  <c r="S17" i="8"/>
  <c r="R17" i="8"/>
  <c r="M17" i="8"/>
  <c r="U17" i="8" s="1"/>
  <c r="L17" i="8"/>
  <c r="T17" i="8" s="1"/>
  <c r="S16" i="8"/>
  <c r="R16" i="8"/>
  <c r="M16" i="8"/>
  <c r="U16" i="8" s="1"/>
  <c r="L16" i="8"/>
  <c r="T16" i="8" s="1"/>
  <c r="S15" i="8"/>
  <c r="R15" i="8"/>
  <c r="M15" i="8"/>
  <c r="U15" i="8" s="1"/>
  <c r="L15" i="8"/>
  <c r="T15" i="8" s="1"/>
  <c r="S14" i="8"/>
  <c r="R14" i="8"/>
  <c r="M14" i="8"/>
  <c r="U14" i="8" s="1"/>
  <c r="L14" i="8"/>
  <c r="T14" i="8" s="1"/>
  <c r="S13" i="8"/>
  <c r="R13" i="8"/>
  <c r="M13" i="8"/>
  <c r="U13" i="8" s="1"/>
  <c r="L13" i="8"/>
  <c r="T13" i="8" s="1"/>
  <c r="T13" i="9" l="1"/>
  <c r="T14" i="9"/>
  <c r="T15" i="9"/>
  <c r="T16" i="9"/>
  <c r="T17" i="9"/>
  <c r="T18" i="9"/>
  <c r="T19" i="9"/>
  <c r="T20" i="9"/>
  <c r="U13" i="9"/>
  <c r="U14" i="9"/>
  <c r="U15" i="9"/>
  <c r="U16" i="9"/>
  <c r="U17" i="9"/>
  <c r="U18" i="9"/>
  <c r="U19" i="9"/>
  <c r="U20" i="9"/>
  <c r="S30" i="9"/>
  <c r="R30" i="9"/>
  <c r="M30" i="9"/>
  <c r="L30" i="9"/>
  <c r="S29" i="9"/>
  <c r="R29" i="9"/>
  <c r="M29" i="9"/>
  <c r="L29" i="9"/>
  <c r="S28" i="9"/>
  <c r="R28" i="9"/>
  <c r="M28" i="9"/>
  <c r="L28" i="9"/>
  <c r="S27" i="9"/>
  <c r="R27" i="9"/>
  <c r="M27" i="9"/>
  <c r="L27" i="9"/>
  <c r="S26" i="9"/>
  <c r="R26" i="9"/>
  <c r="M26" i="9"/>
  <c r="L26" i="9"/>
  <c r="S25" i="9"/>
  <c r="R25" i="9"/>
  <c r="M25" i="9"/>
  <c r="L25" i="9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T25" i="9" l="1"/>
  <c r="T26" i="9"/>
  <c r="T27" i="9"/>
  <c r="T28" i="9"/>
  <c r="T29" i="9"/>
  <c r="T30" i="9"/>
  <c r="T146" i="8"/>
  <c r="T147" i="8"/>
  <c r="T148" i="8"/>
  <c r="T149" i="8"/>
  <c r="T150" i="8"/>
  <c r="T151" i="8"/>
  <c r="U150" i="8"/>
  <c r="U146" i="8"/>
  <c r="U147" i="8"/>
  <c r="U148" i="8"/>
  <c r="U149" i="8"/>
  <c r="U151" i="8"/>
  <c r="U25" i="9"/>
  <c r="U26" i="9"/>
  <c r="U27" i="9"/>
  <c r="U28" i="9"/>
  <c r="U29" i="9"/>
  <c r="U30" i="9"/>
  <c r="S40" i="9"/>
  <c r="R40" i="9"/>
  <c r="M40" i="9"/>
  <c r="L40" i="9"/>
  <c r="S39" i="9"/>
  <c r="R39" i="9"/>
  <c r="M39" i="9"/>
  <c r="L39" i="9"/>
  <c r="S38" i="9"/>
  <c r="R38" i="9"/>
  <c r="M38" i="9"/>
  <c r="L38" i="9"/>
  <c r="S37" i="9"/>
  <c r="R37" i="9"/>
  <c r="M37" i="9"/>
  <c r="L37" i="9"/>
  <c r="S159" i="8"/>
  <c r="R159" i="8"/>
  <c r="M159" i="8"/>
  <c r="L159" i="8"/>
  <c r="S158" i="8"/>
  <c r="R158" i="8"/>
  <c r="M158" i="8"/>
  <c r="L158" i="8"/>
  <c r="S157" i="8"/>
  <c r="R157" i="8"/>
  <c r="M157" i="8"/>
  <c r="L157" i="8"/>
  <c r="S156" i="8"/>
  <c r="R156" i="8"/>
  <c r="M156" i="8"/>
  <c r="L156" i="8"/>
  <c r="T37" i="9" l="1"/>
  <c r="T38" i="9"/>
  <c r="T39" i="9"/>
  <c r="T40" i="9"/>
  <c r="U37" i="9"/>
  <c r="U38" i="9"/>
  <c r="U39" i="9"/>
  <c r="U40" i="9"/>
  <c r="T156" i="8"/>
  <c r="T157" i="8"/>
  <c r="T158" i="8"/>
  <c r="T159" i="8"/>
  <c r="U156" i="8"/>
  <c r="U157" i="8"/>
  <c r="U158" i="8"/>
  <c r="U159" i="8"/>
  <c r="S47" i="9"/>
  <c r="R47" i="9"/>
  <c r="M47" i="9"/>
  <c r="L47" i="9"/>
  <c r="S46" i="9"/>
  <c r="R46" i="9"/>
  <c r="M46" i="9"/>
  <c r="L46" i="9"/>
  <c r="S45" i="9"/>
  <c r="R45" i="9"/>
  <c r="M45" i="9"/>
  <c r="L45" i="9"/>
  <c r="S44" i="9"/>
  <c r="R44" i="9"/>
  <c r="M44" i="9"/>
  <c r="L44" i="9"/>
  <c r="S43" i="9"/>
  <c r="R43" i="9"/>
  <c r="M43" i="9"/>
  <c r="L43" i="9"/>
  <c r="S42" i="9"/>
  <c r="R42" i="9"/>
  <c r="M42" i="9"/>
  <c r="L42" i="9"/>
  <c r="S160" i="8"/>
  <c r="R160" i="8"/>
  <c r="M160" i="8"/>
  <c r="L160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T42" i="9" l="1"/>
  <c r="T43" i="9"/>
  <c r="T44" i="9"/>
  <c r="T45" i="9"/>
  <c r="T46" i="9"/>
  <c r="T47" i="9"/>
  <c r="T153" i="8"/>
  <c r="T154" i="8"/>
  <c r="T155" i="8"/>
  <c r="T160" i="8"/>
  <c r="U153" i="8"/>
  <c r="U154" i="8"/>
  <c r="U155" i="8"/>
  <c r="U160" i="8"/>
  <c r="U43" i="9"/>
  <c r="U45" i="9"/>
  <c r="U47" i="9"/>
  <c r="U42" i="9"/>
  <c r="U44" i="9"/>
  <c r="U46" i="9"/>
  <c r="S55" i="9"/>
  <c r="R55" i="9"/>
  <c r="M55" i="9"/>
  <c r="L55" i="9"/>
  <c r="S54" i="9"/>
  <c r="R54" i="9"/>
  <c r="M54" i="9"/>
  <c r="L54" i="9"/>
  <c r="S53" i="9"/>
  <c r="R53" i="9"/>
  <c r="M53" i="9"/>
  <c r="L53" i="9"/>
  <c r="S52" i="9"/>
  <c r="R52" i="9"/>
  <c r="M52" i="9"/>
  <c r="L52" i="9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T119" i="8" l="1"/>
  <c r="T116" i="8"/>
  <c r="T117" i="8"/>
  <c r="T118" i="8"/>
  <c r="U116" i="8"/>
  <c r="U117" i="8"/>
  <c r="U118" i="8"/>
  <c r="U119" i="8"/>
  <c r="T52" i="9"/>
  <c r="T53" i="9"/>
  <c r="T54" i="9"/>
  <c r="T55" i="9"/>
  <c r="U52" i="9"/>
  <c r="U53" i="9"/>
  <c r="U54" i="9"/>
  <c r="U55" i="9"/>
  <c r="R12" i="9"/>
  <c r="S12" i="9"/>
  <c r="R21" i="9"/>
  <c r="S21" i="9"/>
  <c r="R22" i="9"/>
  <c r="S22" i="9"/>
  <c r="R23" i="9"/>
  <c r="S23" i="9"/>
  <c r="R24" i="9"/>
  <c r="S24" i="9"/>
  <c r="R31" i="9"/>
  <c r="S31" i="9"/>
  <c r="R32" i="9"/>
  <c r="S32" i="9"/>
  <c r="R33" i="9"/>
  <c r="S33" i="9"/>
  <c r="R34" i="9"/>
  <c r="S34" i="9"/>
  <c r="R35" i="9"/>
  <c r="S35" i="9"/>
  <c r="R36" i="9"/>
  <c r="S36" i="9"/>
  <c r="R41" i="9"/>
  <c r="S41" i="9"/>
  <c r="R48" i="9"/>
  <c r="S48" i="9"/>
  <c r="R49" i="9"/>
  <c r="S49" i="9"/>
  <c r="R50" i="9"/>
  <c r="S50" i="9"/>
  <c r="R51" i="9"/>
  <c r="S51" i="9"/>
  <c r="R56" i="9"/>
  <c r="S56" i="9"/>
  <c r="R57" i="9"/>
  <c r="S57" i="9"/>
  <c r="R58" i="9"/>
  <c r="S58" i="9"/>
  <c r="R59" i="9"/>
  <c r="S59" i="9"/>
  <c r="R60" i="9"/>
  <c r="S60" i="9"/>
  <c r="R61" i="9"/>
  <c r="S61" i="9"/>
  <c r="R62" i="9"/>
  <c r="S62" i="9"/>
  <c r="R63" i="9"/>
  <c r="S63" i="9"/>
  <c r="R64" i="9"/>
  <c r="S64" i="9"/>
  <c r="R65" i="9"/>
  <c r="S65" i="9"/>
  <c r="R66" i="9"/>
  <c r="S66" i="9"/>
  <c r="R67" i="9"/>
  <c r="S67" i="9"/>
  <c r="R68" i="9"/>
  <c r="S68" i="9"/>
  <c r="R69" i="9"/>
  <c r="S69" i="9"/>
  <c r="R70" i="9"/>
  <c r="S70" i="9"/>
  <c r="R71" i="9"/>
  <c r="S71" i="9"/>
  <c r="R72" i="9"/>
  <c r="S72" i="9"/>
  <c r="R73" i="9"/>
  <c r="S73" i="9"/>
  <c r="R74" i="9"/>
  <c r="S74" i="9"/>
  <c r="R75" i="9"/>
  <c r="S75" i="9"/>
  <c r="R76" i="9"/>
  <c r="S76" i="9"/>
  <c r="R77" i="9"/>
  <c r="S77" i="9"/>
  <c r="R78" i="9"/>
  <c r="S78" i="9"/>
  <c r="R79" i="9"/>
  <c r="S79" i="9"/>
  <c r="R80" i="9"/>
  <c r="S80" i="9"/>
  <c r="R81" i="9"/>
  <c r="S81" i="9"/>
  <c r="R82" i="9"/>
  <c r="S82" i="9"/>
  <c r="R83" i="9"/>
  <c r="S83" i="9"/>
  <c r="R84" i="9"/>
  <c r="S84" i="9"/>
  <c r="R85" i="9"/>
  <c r="S85" i="9"/>
  <c r="R86" i="9"/>
  <c r="S86" i="9"/>
  <c r="R87" i="9"/>
  <c r="S87" i="9"/>
  <c r="R88" i="9"/>
  <c r="S88" i="9"/>
  <c r="R89" i="9"/>
  <c r="S89" i="9"/>
  <c r="R90" i="9"/>
  <c r="S90" i="9"/>
  <c r="R91" i="9"/>
  <c r="S91" i="9"/>
  <c r="R92" i="9"/>
  <c r="S92" i="9"/>
  <c r="R93" i="9"/>
  <c r="S93" i="9"/>
  <c r="R94" i="9"/>
  <c r="S94" i="9"/>
  <c r="R95" i="9"/>
  <c r="S95" i="9"/>
  <c r="R96" i="9"/>
  <c r="S96" i="9"/>
  <c r="R97" i="9"/>
  <c r="S97" i="9"/>
  <c r="R98" i="9"/>
  <c r="S98" i="9"/>
  <c r="R99" i="9"/>
  <c r="S99" i="9"/>
  <c r="R100" i="9"/>
  <c r="S100" i="9"/>
  <c r="R101" i="9"/>
  <c r="S101" i="9"/>
  <c r="R102" i="9"/>
  <c r="S102" i="9"/>
  <c r="R103" i="9"/>
  <c r="S103" i="9"/>
  <c r="R104" i="9"/>
  <c r="S104" i="9"/>
  <c r="R105" i="9"/>
  <c r="S105" i="9"/>
  <c r="R106" i="9"/>
  <c r="S106" i="9"/>
  <c r="R107" i="9"/>
  <c r="S107" i="9"/>
  <c r="R108" i="9"/>
  <c r="S108" i="9"/>
  <c r="R109" i="9"/>
  <c r="S109" i="9"/>
  <c r="R110" i="9"/>
  <c r="S110" i="9"/>
  <c r="R111" i="9"/>
  <c r="S111" i="9"/>
  <c r="R112" i="9"/>
  <c r="S112" i="9"/>
  <c r="R113" i="9"/>
  <c r="S113" i="9"/>
  <c r="R114" i="9"/>
  <c r="S114" i="9"/>
  <c r="R115" i="9"/>
  <c r="S115" i="9"/>
  <c r="R116" i="9"/>
  <c r="S116" i="9"/>
  <c r="R117" i="9"/>
  <c r="S117" i="9"/>
  <c r="R118" i="9"/>
  <c r="S118" i="9"/>
  <c r="R119" i="9"/>
  <c r="S119" i="9"/>
  <c r="R120" i="9"/>
  <c r="S120" i="9"/>
  <c r="R121" i="9"/>
  <c r="S121" i="9"/>
  <c r="R122" i="9"/>
  <c r="S122" i="9"/>
  <c r="R123" i="9"/>
  <c r="S123" i="9"/>
  <c r="R124" i="9"/>
  <c r="S124" i="9"/>
  <c r="R125" i="9"/>
  <c r="S125" i="9"/>
  <c r="R126" i="9"/>
  <c r="S126" i="9"/>
  <c r="R127" i="9"/>
  <c r="S127" i="9"/>
  <c r="R128" i="9"/>
  <c r="S128" i="9"/>
  <c r="R129" i="9"/>
  <c r="S129" i="9"/>
  <c r="R130" i="9"/>
  <c r="S130" i="9"/>
  <c r="R131" i="9"/>
  <c r="S131" i="9"/>
  <c r="R132" i="9"/>
  <c r="S132" i="9"/>
  <c r="R133" i="9"/>
  <c r="S133" i="9"/>
  <c r="R134" i="9"/>
  <c r="S134" i="9"/>
  <c r="R135" i="9"/>
  <c r="S135" i="9"/>
  <c r="R136" i="9"/>
  <c r="S136" i="9"/>
  <c r="R137" i="9"/>
  <c r="S137" i="9"/>
  <c r="R138" i="9"/>
  <c r="S138" i="9"/>
  <c r="R139" i="9"/>
  <c r="S139" i="9"/>
  <c r="R140" i="9"/>
  <c r="S140" i="9"/>
  <c r="R141" i="9"/>
  <c r="S141" i="9"/>
  <c r="R142" i="9"/>
  <c r="S142" i="9"/>
  <c r="R143" i="9"/>
  <c r="S143" i="9"/>
  <c r="R144" i="9"/>
  <c r="S144" i="9"/>
  <c r="R145" i="9"/>
  <c r="S145" i="9"/>
  <c r="R146" i="9"/>
  <c r="S146" i="9"/>
  <c r="R147" i="9"/>
  <c r="S147" i="9"/>
  <c r="R148" i="9"/>
  <c r="S148" i="9"/>
  <c r="R149" i="9"/>
  <c r="S149" i="9"/>
  <c r="R150" i="9"/>
  <c r="S150" i="9"/>
  <c r="R151" i="9"/>
  <c r="S151" i="9"/>
  <c r="R152" i="9"/>
  <c r="S152" i="9"/>
  <c r="R153" i="9"/>
  <c r="S153" i="9"/>
  <c r="R154" i="9"/>
  <c r="S154" i="9"/>
  <c r="R155" i="9"/>
  <c r="S155" i="9"/>
  <c r="R156" i="9"/>
  <c r="S156" i="9"/>
  <c r="R157" i="9"/>
  <c r="S157" i="9"/>
  <c r="R158" i="9"/>
  <c r="S158" i="9"/>
  <c r="R159" i="9"/>
  <c r="S159" i="9"/>
  <c r="R160" i="9"/>
  <c r="S160" i="9"/>
  <c r="R161" i="9"/>
  <c r="S161" i="9"/>
  <c r="R162" i="9"/>
  <c r="S162" i="9"/>
  <c r="R163" i="9"/>
  <c r="S163" i="9"/>
  <c r="R164" i="9"/>
  <c r="S164" i="9"/>
  <c r="R165" i="9"/>
  <c r="S165" i="9"/>
  <c r="R166" i="9"/>
  <c r="S166" i="9"/>
  <c r="R167" i="9"/>
  <c r="S167" i="9"/>
  <c r="R168" i="9"/>
  <c r="S168" i="9"/>
  <c r="R169" i="9"/>
  <c r="S169" i="9"/>
  <c r="S11" i="9"/>
  <c r="R11" i="9"/>
  <c r="S10" i="9"/>
  <c r="R10" i="9"/>
  <c r="S9" i="9"/>
  <c r="R9" i="9"/>
  <c r="S8" i="9"/>
  <c r="R8" i="9"/>
  <c r="R12" i="8"/>
  <c r="S12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55" i="8"/>
  <c r="S55" i="8"/>
  <c r="R56" i="8"/>
  <c r="S56" i="8"/>
  <c r="R57" i="8"/>
  <c r="S57" i="8"/>
  <c r="R58" i="8"/>
  <c r="S58" i="8"/>
  <c r="R59" i="8"/>
  <c r="S59" i="8"/>
  <c r="R60" i="8"/>
  <c r="S60" i="8"/>
  <c r="R61" i="8"/>
  <c r="S61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81" i="8"/>
  <c r="S81" i="8"/>
  <c r="R82" i="8"/>
  <c r="S82" i="8"/>
  <c r="R83" i="8"/>
  <c r="S83" i="8"/>
  <c r="R84" i="8"/>
  <c r="S84" i="8"/>
  <c r="R85" i="8"/>
  <c r="S85" i="8"/>
  <c r="R86" i="8"/>
  <c r="S86" i="8"/>
  <c r="R87" i="8"/>
  <c r="S87" i="8"/>
  <c r="R88" i="8"/>
  <c r="S88" i="8"/>
  <c r="R89" i="8"/>
  <c r="S89" i="8"/>
  <c r="R90" i="8"/>
  <c r="S90" i="8"/>
  <c r="R91" i="8"/>
  <c r="S91" i="8"/>
  <c r="R92" i="8"/>
  <c r="S92" i="8"/>
  <c r="R93" i="8"/>
  <c r="S93" i="8"/>
  <c r="R94" i="8"/>
  <c r="S94" i="8"/>
  <c r="R95" i="8"/>
  <c r="S95" i="8"/>
  <c r="R96" i="8"/>
  <c r="S96" i="8"/>
  <c r="R97" i="8"/>
  <c r="S97" i="8"/>
  <c r="R98" i="8"/>
  <c r="S98" i="8"/>
  <c r="R99" i="8"/>
  <c r="S99" i="8"/>
  <c r="R100" i="8"/>
  <c r="S100" i="8"/>
  <c r="R101" i="8"/>
  <c r="S101" i="8"/>
  <c r="R102" i="8"/>
  <c r="S102" i="8"/>
  <c r="R103" i="8"/>
  <c r="S103" i="8"/>
  <c r="R104" i="8"/>
  <c r="S104" i="8"/>
  <c r="R105" i="8"/>
  <c r="S105" i="8"/>
  <c r="R106" i="8"/>
  <c r="S106" i="8"/>
  <c r="R107" i="8"/>
  <c r="S107" i="8"/>
  <c r="R108" i="8"/>
  <c r="S108" i="8"/>
  <c r="R109" i="8"/>
  <c r="S109" i="8"/>
  <c r="R110" i="8"/>
  <c r="S110" i="8"/>
  <c r="R111" i="8"/>
  <c r="S111" i="8"/>
  <c r="R112" i="8"/>
  <c r="S112" i="8"/>
  <c r="R113" i="8"/>
  <c r="S113" i="8"/>
  <c r="R114" i="8"/>
  <c r="S114" i="8"/>
  <c r="R115" i="8"/>
  <c r="S115" i="8"/>
  <c r="R120" i="8"/>
  <c r="S120" i="8"/>
  <c r="R121" i="8"/>
  <c r="S121" i="8"/>
  <c r="R122" i="8"/>
  <c r="S122" i="8"/>
  <c r="R123" i="8"/>
  <c r="S123" i="8"/>
  <c r="R124" i="8"/>
  <c r="S124" i="8"/>
  <c r="R125" i="8"/>
  <c r="S125" i="8"/>
  <c r="R126" i="8"/>
  <c r="S126" i="8"/>
  <c r="R127" i="8"/>
  <c r="S127" i="8"/>
  <c r="R128" i="8"/>
  <c r="S128" i="8"/>
  <c r="R129" i="8"/>
  <c r="S129" i="8"/>
  <c r="R130" i="8"/>
  <c r="S130" i="8"/>
  <c r="R131" i="8"/>
  <c r="S131" i="8"/>
  <c r="R132" i="8"/>
  <c r="S132" i="8"/>
  <c r="R133" i="8"/>
  <c r="S133" i="8"/>
  <c r="R134" i="8"/>
  <c r="S134" i="8"/>
  <c r="R135" i="8"/>
  <c r="S135" i="8"/>
  <c r="R136" i="8"/>
  <c r="S136" i="8"/>
  <c r="R137" i="8"/>
  <c r="S137" i="8"/>
  <c r="R138" i="8"/>
  <c r="S138" i="8"/>
  <c r="R139" i="8"/>
  <c r="S139" i="8"/>
  <c r="R140" i="8"/>
  <c r="S140" i="8"/>
  <c r="R141" i="8"/>
  <c r="S141" i="8"/>
  <c r="R142" i="8"/>
  <c r="S142" i="8"/>
  <c r="R143" i="8"/>
  <c r="S143" i="8"/>
  <c r="R144" i="8"/>
  <c r="S144" i="8"/>
  <c r="R145" i="8"/>
  <c r="S145" i="8"/>
  <c r="R152" i="8"/>
  <c r="S152" i="8"/>
  <c r="R161" i="8"/>
  <c r="S161" i="8"/>
  <c r="R162" i="8"/>
  <c r="S162" i="8"/>
  <c r="R163" i="8"/>
  <c r="S163" i="8"/>
  <c r="R164" i="8"/>
  <c r="S164" i="8"/>
  <c r="R165" i="8"/>
  <c r="S165" i="8"/>
  <c r="S11" i="8"/>
  <c r="R11" i="8"/>
  <c r="S10" i="8"/>
  <c r="R10" i="8"/>
  <c r="S9" i="8"/>
  <c r="R9" i="8"/>
  <c r="S8" i="8"/>
  <c r="R8" i="8"/>
  <c r="M8" i="9" l="1"/>
  <c r="U8" i="9" s="1"/>
  <c r="M34" i="9" l="1"/>
  <c r="U34" i="9" s="1"/>
  <c r="L34" i="9"/>
  <c r="T34" i="9" s="1"/>
  <c r="M33" i="9"/>
  <c r="U33" i="9" s="1"/>
  <c r="L33" i="9"/>
  <c r="T33" i="9" s="1"/>
  <c r="M32" i="9"/>
  <c r="U32" i="9" s="1"/>
  <c r="L32" i="9"/>
  <c r="T32" i="9" s="1"/>
  <c r="M31" i="9"/>
  <c r="U31" i="9" s="1"/>
  <c r="L31" i="9"/>
  <c r="T31" i="9" s="1"/>
  <c r="M24" i="9"/>
  <c r="U24" i="9" s="1"/>
  <c r="L24" i="9"/>
  <c r="M23" i="9"/>
  <c r="U23" i="9" s="1"/>
  <c r="L23" i="9"/>
  <c r="T23" i="9" s="1"/>
  <c r="M22" i="9"/>
  <c r="U22" i="9" s="1"/>
  <c r="L22" i="9"/>
  <c r="T22" i="9" s="1"/>
  <c r="M21" i="9"/>
  <c r="U21" i="9" s="1"/>
  <c r="L21" i="9"/>
  <c r="T21" i="9" s="1"/>
  <c r="M28" i="8"/>
  <c r="U28" i="8" s="1"/>
  <c r="L28" i="8"/>
  <c r="T28" i="8" s="1"/>
  <c r="M27" i="8"/>
  <c r="U27" i="8" s="1"/>
  <c r="L27" i="8"/>
  <c r="T27" i="8" s="1"/>
  <c r="M26" i="8"/>
  <c r="U26" i="8" s="1"/>
  <c r="L26" i="8"/>
  <c r="T26" i="8" s="1"/>
  <c r="M25" i="8"/>
  <c r="U25" i="8" s="1"/>
  <c r="L25" i="8"/>
  <c r="T25" i="8" s="1"/>
  <c r="M24" i="8"/>
  <c r="U24" i="8" s="1"/>
  <c r="L24" i="8"/>
  <c r="M23" i="8"/>
  <c r="U23" i="8" s="1"/>
  <c r="L23" i="8"/>
  <c r="T23" i="8" s="1"/>
  <c r="M22" i="8"/>
  <c r="U22" i="8" s="1"/>
  <c r="L22" i="8"/>
  <c r="T22" i="8" s="1"/>
  <c r="M21" i="8"/>
  <c r="U21" i="8" s="1"/>
  <c r="L21" i="8"/>
  <c r="T21" i="8" s="1"/>
  <c r="L8" i="8"/>
  <c r="L9" i="8"/>
  <c r="L10" i="8"/>
  <c r="L11" i="8"/>
  <c r="L12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52" i="8"/>
  <c r="L161" i="8"/>
  <c r="L162" i="8"/>
  <c r="L163" i="8"/>
  <c r="L164" i="8"/>
  <c r="L165" i="8"/>
  <c r="Q171" i="9"/>
  <c r="P171" i="9"/>
  <c r="O171" i="9"/>
  <c r="N171" i="9"/>
  <c r="K171" i="9"/>
  <c r="J171" i="9"/>
  <c r="I171" i="9"/>
  <c r="H171" i="9"/>
  <c r="G171" i="9"/>
  <c r="F171" i="9"/>
  <c r="E171" i="9"/>
  <c r="Q166" i="8"/>
  <c r="P166" i="8"/>
  <c r="O166" i="8"/>
  <c r="N166" i="8"/>
  <c r="K166" i="8"/>
  <c r="J166" i="8"/>
  <c r="I166" i="8"/>
  <c r="H166" i="8"/>
  <c r="G166" i="8"/>
  <c r="F166" i="8"/>
  <c r="E166" i="8"/>
  <c r="M165" i="8"/>
  <c r="M164" i="8"/>
  <c r="M163" i="8"/>
  <c r="M162" i="8"/>
  <c r="M161" i="8"/>
  <c r="M152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12" i="8"/>
  <c r="M11" i="8"/>
  <c r="M10" i="8"/>
  <c r="M9" i="8"/>
  <c r="T24" i="9" l="1"/>
  <c r="T24" i="8"/>
  <c r="U12" i="8"/>
  <c r="U36" i="8"/>
  <c r="U48" i="8"/>
  <c r="U56" i="8"/>
  <c r="U64" i="8"/>
  <c r="U72" i="8"/>
  <c r="U88" i="8"/>
  <c r="U100" i="8"/>
  <c r="U112" i="8"/>
  <c r="U124" i="8"/>
  <c r="U136" i="8"/>
  <c r="U32" i="8"/>
  <c r="U44" i="8"/>
  <c r="U52" i="8"/>
  <c r="U60" i="8"/>
  <c r="U68" i="8"/>
  <c r="U80" i="8"/>
  <c r="U84" i="8"/>
  <c r="U92" i="8"/>
  <c r="U96" i="8"/>
  <c r="U104" i="8"/>
  <c r="U108" i="8"/>
  <c r="U120" i="8"/>
  <c r="U128" i="8"/>
  <c r="U132" i="8"/>
  <c r="U140" i="8"/>
  <c r="U144" i="8"/>
  <c r="U162" i="8"/>
  <c r="U40" i="8"/>
  <c r="U76" i="8"/>
  <c r="S166" i="8"/>
  <c r="R166" i="8"/>
  <c r="U29" i="8"/>
  <c r="U45" i="8"/>
  <c r="U57" i="8"/>
  <c r="U69" i="8"/>
  <c r="U77" i="8"/>
  <c r="U93" i="8"/>
  <c r="U97" i="8"/>
  <c r="U101" i="8"/>
  <c r="U105" i="8"/>
  <c r="U109" i="8"/>
  <c r="U113" i="8"/>
  <c r="U121" i="8"/>
  <c r="U125" i="8"/>
  <c r="U129" i="8"/>
  <c r="U133" i="8"/>
  <c r="U137" i="8"/>
  <c r="U141" i="8"/>
  <c r="U145" i="8"/>
  <c r="U163" i="8"/>
  <c r="U41" i="8"/>
  <c r="U85" i="8"/>
  <c r="U9" i="8"/>
  <c r="U53" i="8"/>
  <c r="U81" i="8"/>
  <c r="U33" i="8"/>
  <c r="U49" i="8"/>
  <c r="U73" i="8"/>
  <c r="U65" i="8"/>
  <c r="U37" i="8"/>
  <c r="U61" i="8"/>
  <c r="T9" i="8"/>
  <c r="T29" i="8"/>
  <c r="T33" i="8"/>
  <c r="T37" i="8"/>
  <c r="T45" i="8"/>
  <c r="T49" i="8"/>
  <c r="T57" i="8"/>
  <c r="T61" i="8"/>
  <c r="T65" i="8"/>
  <c r="T77" i="8"/>
  <c r="T81" i="8"/>
  <c r="T85" i="8"/>
  <c r="T93" i="8"/>
  <c r="T97" i="8"/>
  <c r="T101" i="8"/>
  <c r="T105" i="8"/>
  <c r="T109" i="8"/>
  <c r="T113" i="8"/>
  <c r="T121" i="8"/>
  <c r="T125" i="8"/>
  <c r="T129" i="8"/>
  <c r="T133" i="8"/>
  <c r="T137" i="8"/>
  <c r="T141" i="8"/>
  <c r="T145" i="8"/>
  <c r="T163" i="8"/>
  <c r="T31" i="8"/>
  <c r="T35" i="8"/>
  <c r="T39" i="8"/>
  <c r="T43" i="8"/>
  <c r="T51" i="8"/>
  <c r="T55" i="8"/>
  <c r="T59" i="8"/>
  <c r="T67" i="8"/>
  <c r="T71" i="8"/>
  <c r="T75" i="8"/>
  <c r="T79" i="8"/>
  <c r="T83" i="8"/>
  <c r="T87" i="8"/>
  <c r="T91" i="8"/>
  <c r="T95" i="8"/>
  <c r="T99" i="8"/>
  <c r="T111" i="8"/>
  <c r="T115" i="8"/>
  <c r="T123" i="8"/>
  <c r="T127" i="8"/>
  <c r="T131" i="8"/>
  <c r="T135" i="8"/>
  <c r="T161" i="8"/>
  <c r="U135" i="8"/>
  <c r="U99" i="8"/>
  <c r="U95" i="8"/>
  <c r="U79" i="8"/>
  <c r="T140" i="8"/>
  <c r="T50" i="8"/>
  <c r="T66" i="8"/>
  <c r="T70" i="8"/>
  <c r="T102" i="8"/>
  <c r="T122" i="8"/>
  <c r="U47" i="8"/>
  <c r="U10" i="8"/>
  <c r="U38" i="8"/>
  <c r="U42" i="8"/>
  <c r="U50" i="8"/>
  <c r="U54" i="8"/>
  <c r="U58" i="8"/>
  <c r="U62" i="8"/>
  <c r="U70" i="8"/>
  <c r="U74" i="8"/>
  <c r="U78" i="8"/>
  <c r="U94" i="8"/>
  <c r="U98" i="8"/>
  <c r="U102" i="8"/>
  <c r="U106" i="8"/>
  <c r="U110" i="8"/>
  <c r="U114" i="8"/>
  <c r="U134" i="8"/>
  <c r="U152" i="8"/>
  <c r="U164" i="8"/>
  <c r="U31" i="8"/>
  <c r="U51" i="8"/>
  <c r="U59" i="8"/>
  <c r="U67" i="8"/>
  <c r="U75" i="8"/>
  <c r="U83" i="8"/>
  <c r="U91" i="8"/>
  <c r="U103" i="8"/>
  <c r="U107" i="8"/>
  <c r="U115" i="8"/>
  <c r="U131" i="8"/>
  <c r="U139" i="8"/>
  <c r="U143" i="8"/>
  <c r="U161" i="8"/>
  <c r="U35" i="8"/>
  <c r="U55" i="8"/>
  <c r="U63" i="8"/>
  <c r="U71" i="8"/>
  <c r="U87" i="8"/>
  <c r="U111" i="8"/>
  <c r="T41" i="8"/>
  <c r="T53" i="8"/>
  <c r="T69" i="8"/>
  <c r="T73" i="8"/>
  <c r="T89" i="8"/>
  <c r="T34" i="8"/>
  <c r="T86" i="8"/>
  <c r="T164" i="8"/>
  <c r="T40" i="8"/>
  <c r="T54" i="8"/>
  <c r="T124" i="8"/>
  <c r="T134" i="8"/>
  <c r="U34" i="8"/>
  <c r="U46" i="8"/>
  <c r="U66" i="8"/>
  <c r="U82" i="8"/>
  <c r="U86" i="8"/>
  <c r="U90" i="8"/>
  <c r="U122" i="8"/>
  <c r="U126" i="8"/>
  <c r="U130" i="8"/>
  <c r="U138" i="8"/>
  <c r="U142" i="8"/>
  <c r="U165" i="8"/>
  <c r="T38" i="8"/>
  <c r="T104" i="8"/>
  <c r="T114" i="8"/>
  <c r="T11" i="8"/>
  <c r="T47" i="8"/>
  <c r="T103" i="8"/>
  <c r="T107" i="8"/>
  <c r="T139" i="8"/>
  <c r="T143" i="8"/>
  <c r="T88" i="8"/>
  <c r="T98" i="8"/>
  <c r="U89" i="8"/>
  <c r="U30" i="8"/>
  <c r="T63" i="8"/>
  <c r="U11" i="8"/>
  <c r="U39" i="8"/>
  <c r="U43" i="8"/>
  <c r="U123" i="8"/>
  <c r="U127" i="8"/>
  <c r="T72" i="8"/>
  <c r="T82" i="8"/>
  <c r="T138" i="8"/>
  <c r="T56" i="8"/>
  <c r="T36" i="8"/>
  <c r="T52" i="8"/>
  <c r="T68" i="8"/>
  <c r="T84" i="8"/>
  <c r="T100" i="8"/>
  <c r="T120" i="8"/>
  <c r="T136" i="8"/>
  <c r="T32" i="8"/>
  <c r="T48" i="8"/>
  <c r="T64" i="8"/>
  <c r="T80" i="8"/>
  <c r="T96" i="8"/>
  <c r="T112" i="8"/>
  <c r="T132" i="8"/>
  <c r="T162" i="8"/>
  <c r="T30" i="8"/>
  <c r="T46" i="8"/>
  <c r="T62" i="8"/>
  <c r="T78" i="8"/>
  <c r="T94" i="8"/>
  <c r="T110" i="8"/>
  <c r="T130" i="8"/>
  <c r="T152" i="8"/>
  <c r="T165" i="8"/>
  <c r="T12" i="8"/>
  <c r="T44" i="8"/>
  <c r="T60" i="8"/>
  <c r="T76" i="8"/>
  <c r="T92" i="8"/>
  <c r="T108" i="8"/>
  <c r="T128" i="8"/>
  <c r="T144" i="8"/>
  <c r="T10" i="8"/>
  <c r="T42" i="8"/>
  <c r="T58" i="8"/>
  <c r="T74" i="8"/>
  <c r="T90" i="8"/>
  <c r="T106" i="8"/>
  <c r="T126" i="8"/>
  <c r="T142" i="8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1" i="9"/>
  <c r="L51" i="9"/>
  <c r="M50" i="9"/>
  <c r="L50" i="9"/>
  <c r="M49" i="9"/>
  <c r="L49" i="9"/>
  <c r="M48" i="9"/>
  <c r="L48" i="9"/>
  <c r="M41" i="9"/>
  <c r="L41" i="9"/>
  <c r="M36" i="9"/>
  <c r="L36" i="9"/>
  <c r="M35" i="9"/>
  <c r="L35" i="9"/>
  <c r="M12" i="9"/>
  <c r="L12" i="9"/>
  <c r="M11" i="9"/>
  <c r="L11" i="9"/>
  <c r="M10" i="9"/>
  <c r="L10" i="9"/>
  <c r="M9" i="9"/>
  <c r="L9" i="9"/>
  <c r="L8" i="9"/>
  <c r="D171" i="9"/>
  <c r="M8" i="8"/>
  <c r="M166" i="8" s="1"/>
  <c r="L166" i="8"/>
  <c r="D166" i="8"/>
  <c r="U36" i="9" l="1"/>
  <c r="U58" i="9"/>
  <c r="U62" i="9"/>
  <c r="U66" i="9"/>
  <c r="U70" i="9"/>
  <c r="U74" i="9"/>
  <c r="U78" i="9"/>
  <c r="U82" i="9"/>
  <c r="U86" i="9"/>
  <c r="U90" i="9"/>
  <c r="U158" i="9"/>
  <c r="U162" i="9"/>
  <c r="U166" i="9"/>
  <c r="U50" i="9"/>
  <c r="U10" i="9"/>
  <c r="R171" i="9"/>
  <c r="S171" i="9"/>
  <c r="L171" i="9"/>
  <c r="M171" i="9"/>
  <c r="U80" i="9"/>
  <c r="U112" i="9"/>
  <c r="U168" i="9"/>
  <c r="U56" i="9"/>
  <c r="U72" i="9"/>
  <c r="U104" i="9"/>
  <c r="U128" i="9"/>
  <c r="U144" i="9"/>
  <c r="U160" i="9"/>
  <c r="U12" i="9"/>
  <c r="U64" i="9"/>
  <c r="U88" i="9"/>
  <c r="U120" i="9"/>
  <c r="U136" i="9"/>
  <c r="U152" i="9"/>
  <c r="U96" i="9"/>
  <c r="U93" i="9"/>
  <c r="U149" i="9"/>
  <c r="U157" i="9"/>
  <c r="U69" i="9"/>
  <c r="U85" i="9"/>
  <c r="T99" i="9"/>
  <c r="T115" i="9"/>
  <c r="T131" i="9"/>
  <c r="T147" i="9"/>
  <c r="T41" i="9"/>
  <c r="T67" i="9"/>
  <c r="T83" i="9"/>
  <c r="U97" i="9"/>
  <c r="U109" i="9"/>
  <c r="U113" i="9"/>
  <c r="U125" i="9"/>
  <c r="U129" i="9"/>
  <c r="U141" i="9"/>
  <c r="U98" i="9"/>
  <c r="U114" i="9"/>
  <c r="U122" i="9"/>
  <c r="U130" i="9"/>
  <c r="U138" i="9"/>
  <c r="U146" i="9"/>
  <c r="U154" i="9"/>
  <c r="U63" i="9"/>
  <c r="U67" i="9"/>
  <c r="U71" i="9"/>
  <c r="U75" i="9"/>
  <c r="U79" i="9"/>
  <c r="U83" i="9"/>
  <c r="U87" i="9"/>
  <c r="U91" i="9"/>
  <c r="U127" i="9"/>
  <c r="U131" i="9"/>
  <c r="U135" i="9"/>
  <c r="U139" i="9"/>
  <c r="U143" i="9"/>
  <c r="U147" i="9"/>
  <c r="U151" i="9"/>
  <c r="U155" i="9"/>
  <c r="U94" i="9"/>
  <c r="U106" i="9"/>
  <c r="U110" i="9"/>
  <c r="U118" i="9"/>
  <c r="U126" i="9"/>
  <c r="U134" i="9"/>
  <c r="U142" i="9"/>
  <c r="U150" i="9"/>
  <c r="U102" i="9"/>
  <c r="T163" i="9"/>
  <c r="U9" i="9"/>
  <c r="U35" i="9"/>
  <c r="U61" i="9"/>
  <c r="U65" i="9"/>
  <c r="U77" i="9"/>
  <c r="U81" i="9"/>
  <c r="U145" i="9"/>
  <c r="U133" i="9"/>
  <c r="U161" i="9"/>
  <c r="U11" i="9"/>
  <c r="U41" i="9"/>
  <c r="U49" i="9"/>
  <c r="U51" i="9"/>
  <c r="U59" i="9"/>
  <c r="U95" i="9"/>
  <c r="U99" i="9"/>
  <c r="U101" i="9"/>
  <c r="U103" i="9"/>
  <c r="U107" i="9"/>
  <c r="U111" i="9"/>
  <c r="U115" i="9"/>
  <c r="U117" i="9"/>
  <c r="U119" i="9"/>
  <c r="U123" i="9"/>
  <c r="U159" i="9"/>
  <c r="U163" i="9"/>
  <c r="U165" i="9"/>
  <c r="U167" i="9"/>
  <c r="T76" i="9"/>
  <c r="T108" i="9"/>
  <c r="T12" i="9"/>
  <c r="T64" i="9"/>
  <c r="T80" i="9"/>
  <c r="T96" i="9"/>
  <c r="T112" i="9"/>
  <c r="T128" i="9"/>
  <c r="T144" i="9"/>
  <c r="T160" i="9"/>
  <c r="T48" i="9"/>
  <c r="U57" i="9"/>
  <c r="T59" i="9"/>
  <c r="T68" i="9"/>
  <c r="U73" i="9"/>
  <c r="T75" i="9"/>
  <c r="T84" i="9"/>
  <c r="U89" i="9"/>
  <c r="T91" i="9"/>
  <c r="T100" i="9"/>
  <c r="U105" i="9"/>
  <c r="T107" i="9"/>
  <c r="T116" i="9"/>
  <c r="U121" i="9"/>
  <c r="T123" i="9"/>
  <c r="T132" i="9"/>
  <c r="U137" i="9"/>
  <c r="T139" i="9"/>
  <c r="T148" i="9"/>
  <c r="U153" i="9"/>
  <c r="T155" i="9"/>
  <c r="T164" i="9"/>
  <c r="U169" i="9"/>
  <c r="T8" i="9"/>
  <c r="T60" i="9"/>
  <c r="T92" i="9"/>
  <c r="T124" i="9"/>
  <c r="T140" i="9"/>
  <c r="T156" i="9"/>
  <c r="T56" i="9"/>
  <c r="T72" i="9"/>
  <c r="T88" i="9"/>
  <c r="T104" i="9"/>
  <c r="T120" i="9"/>
  <c r="T136" i="9"/>
  <c r="T152" i="9"/>
  <c r="T168" i="9"/>
  <c r="U8" i="8"/>
  <c r="U166" i="8" s="1"/>
  <c r="T8" i="8"/>
  <c r="T166" i="8" s="1"/>
  <c r="U48" i="9"/>
  <c r="U60" i="9"/>
  <c r="U68" i="9"/>
  <c r="U76" i="9"/>
  <c r="U84" i="9"/>
  <c r="U92" i="9"/>
  <c r="U100" i="9"/>
  <c r="U108" i="9"/>
  <c r="U116" i="9"/>
  <c r="U124" i="9"/>
  <c r="U132" i="9"/>
  <c r="U140" i="9"/>
  <c r="U148" i="9"/>
  <c r="U156" i="9"/>
  <c r="U164" i="9"/>
  <c r="T11" i="9"/>
  <c r="T51" i="9"/>
  <c r="T63" i="9"/>
  <c r="T71" i="9"/>
  <c r="T79" i="9"/>
  <c r="T87" i="9"/>
  <c r="T95" i="9"/>
  <c r="T103" i="9"/>
  <c r="T111" i="9"/>
  <c r="T119" i="9"/>
  <c r="T127" i="9"/>
  <c r="T135" i="9"/>
  <c r="T143" i="9"/>
  <c r="T151" i="9"/>
  <c r="T159" i="9"/>
  <c r="T167" i="9"/>
  <c r="T10" i="9"/>
  <c r="T36" i="9"/>
  <c r="T50" i="9"/>
  <c r="T58" i="9"/>
  <c r="T62" i="9"/>
  <c r="T66" i="9"/>
  <c r="T70" i="9"/>
  <c r="T74" i="9"/>
  <c r="T78" i="9"/>
  <c r="T82" i="9"/>
  <c r="T86" i="9"/>
  <c r="T90" i="9"/>
  <c r="T94" i="9"/>
  <c r="T98" i="9"/>
  <c r="T102" i="9"/>
  <c r="T106" i="9"/>
  <c r="T110" i="9"/>
  <c r="T114" i="9"/>
  <c r="T118" i="9"/>
  <c r="T122" i="9"/>
  <c r="T126" i="9"/>
  <c r="T130" i="9"/>
  <c r="T134" i="9"/>
  <c r="T138" i="9"/>
  <c r="T142" i="9"/>
  <c r="T146" i="9"/>
  <c r="T150" i="9"/>
  <c r="T154" i="9"/>
  <c r="T158" i="9"/>
  <c r="T162" i="9"/>
  <c r="T166" i="9"/>
  <c r="T9" i="9"/>
  <c r="T35" i="9"/>
  <c r="T49" i="9"/>
  <c r="T57" i="9"/>
  <c r="T61" i="9"/>
  <c r="T65" i="9"/>
  <c r="T69" i="9"/>
  <c r="T73" i="9"/>
  <c r="T77" i="9"/>
  <c r="T81" i="9"/>
  <c r="T85" i="9"/>
  <c r="T89" i="9"/>
  <c r="T93" i="9"/>
  <c r="T97" i="9"/>
  <c r="T101" i="9"/>
  <c r="T105" i="9"/>
  <c r="T109" i="9"/>
  <c r="T113" i="9"/>
  <c r="T117" i="9"/>
  <c r="T121" i="9"/>
  <c r="T125" i="9"/>
  <c r="T129" i="9"/>
  <c r="T133" i="9"/>
  <c r="T137" i="9"/>
  <c r="T141" i="9"/>
  <c r="T145" i="9"/>
  <c r="T149" i="9"/>
  <c r="T153" i="9"/>
  <c r="T157" i="9"/>
  <c r="T161" i="9"/>
  <c r="T165" i="9"/>
  <c r="T169" i="9"/>
  <c r="T171" i="9" l="1"/>
  <c r="U171" i="9"/>
</calcChain>
</file>

<file path=xl/sharedStrings.xml><?xml version="1.0" encoding="utf-8"?>
<sst xmlns="http://schemas.openxmlformats.org/spreadsheetml/2006/main" count="718" uniqueCount="347">
  <si>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</si>
  <si>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</si>
  <si>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</si>
  <si>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</si>
  <si>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</si>
  <si>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</si>
  <si>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</si>
  <si>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</si>
  <si>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</si>
  <si>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</si>
  <si>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</si>
  <si>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</si>
  <si>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</si>
  <si>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</si>
  <si>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</si>
  <si>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</si>
  <si>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</si>
  <si>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ACAM204.</t>
  </si>
  <si>
    <t>CNPJ da Instituição</t>
  </si>
  <si>
    <t>60.701.190</t>
  </si>
  <si>
    <t>ITAÚ UNIBANCO S.A.</t>
  </si>
  <si>
    <t>61.533.584</t>
  </si>
  <si>
    <t>BANCO SOCIETE GENERALE BRASIL S.A.</t>
  </si>
  <si>
    <t>75.647.891</t>
  </si>
  <si>
    <t>BANCO CRÉDIT AGRICOLE BRASIL S.A.</t>
  </si>
  <si>
    <t>59.588.111</t>
  </si>
  <si>
    <t>BANCO VOTORANTIM S.A.</t>
  </si>
  <si>
    <t>09.274.232</t>
  </si>
  <si>
    <t>STATE STREET BRASIL S.A. - BANCO COMERCIAL</t>
  </si>
  <si>
    <t>28.195.667</t>
  </si>
  <si>
    <t>BANCO ABC BRASIL S.A.</t>
  </si>
  <si>
    <t>62.331.228</t>
  </si>
  <si>
    <t>DEUTSCHE BANK S.A. - BANCO ALEMAO</t>
  </si>
  <si>
    <t>53.518.684</t>
  </si>
  <si>
    <t>BANCO HSBC S.A.</t>
  </si>
  <si>
    <t>11.703.662</t>
  </si>
  <si>
    <t>TRAVELEX BANCO DE CÂMBIO S.A.</t>
  </si>
  <si>
    <t>31.872.495</t>
  </si>
  <si>
    <t>BANCO C6 S.A.</t>
  </si>
  <si>
    <t>01.023.570</t>
  </si>
  <si>
    <t>BANCO RABOBANK INTERNATIONAL BRASIL S.A.</t>
  </si>
  <si>
    <t>33.987.793</t>
  </si>
  <si>
    <t>BANCO DE INVESTIMENTOS CREDIT SUISSE (BRASIL) S.A.</t>
  </si>
  <si>
    <t>Obs. Os dados para o Mercado Interbancário referem-se a registros de operações de arbitragens (no País e no exterior), operações entre instituições e operações com o Banco Central do Brasil.</t>
  </si>
  <si>
    <t>90.400.888</t>
  </si>
  <si>
    <t>BANCO SANTANDER (BRASIL) S.A.</t>
  </si>
  <si>
    <t>33.479.023</t>
  </si>
  <si>
    <t>BANCO CITIBANK S.A.</t>
  </si>
  <si>
    <t>33.172.537</t>
  </si>
  <si>
    <t>BANCO J.P. MORGAN S.A.</t>
  </si>
  <si>
    <t>00.000.000</t>
  </si>
  <si>
    <t>BANCO DO BRASIL S.A.</t>
  </si>
  <si>
    <t>30.306.294</t>
  </si>
  <si>
    <t>BANCO BTG PACTUAL S.A.</t>
  </si>
  <si>
    <t>01.522.368</t>
  </si>
  <si>
    <t>BANCO BNP PARIBAS BRASIL S.A.</t>
  </si>
  <si>
    <t>60.746.948</t>
  </si>
  <si>
    <t>BANCO BRADESCO S.A.</t>
  </si>
  <si>
    <t>62.073.200</t>
  </si>
  <si>
    <t>BANK OF AMERICA MERRILL LYNCH BANCO MÚLTIPLO S.A.</t>
  </si>
  <si>
    <t>03.532.415</t>
  </si>
  <si>
    <t>BANCO ABN AMRO S.A.</t>
  </si>
  <si>
    <t>04.332.281</t>
  </si>
  <si>
    <t>GOLDMAN SACHS DO BRASIL BANCO MULTIPLO S.A.</t>
  </si>
  <si>
    <t>60.498.557</t>
  </si>
  <si>
    <t>BANCO MUFG BRASIL S.A.</t>
  </si>
  <si>
    <t>02.801.938</t>
  </si>
  <si>
    <t>BANCO MORGAN STANLEY S.A.</t>
  </si>
  <si>
    <t>33.264.668</t>
  </si>
  <si>
    <t>BANCO XP S.A.</t>
  </si>
  <si>
    <t>29.030.467</t>
  </si>
  <si>
    <t>SCOTIABANK BRASIL S.A. BANCO MÚLTIPLO</t>
  </si>
  <si>
    <t>78.632.767</t>
  </si>
  <si>
    <t>BANCO OURINVEST S.A.</t>
  </si>
  <si>
    <t>68.900.810</t>
  </si>
  <si>
    <t>BANCO RENDIMENTO S.A.</t>
  </si>
  <si>
    <t>92.702.067</t>
  </si>
  <si>
    <t>BANCO DO ESTADO DO RIO GRANDE DO SUL S.A.</t>
  </si>
  <si>
    <t>07.679.404</t>
  </si>
  <si>
    <t>BANCO TOPÁZIO S.A.</t>
  </si>
  <si>
    <t>19.307.785</t>
  </si>
  <si>
    <t>MS BANK S.A. BANCO DE CÂMBIO</t>
  </si>
  <si>
    <t>62.232.889</t>
  </si>
  <si>
    <t>BANCO DAYCOVAL S.A.</t>
  </si>
  <si>
    <t>00.038.166</t>
  </si>
  <si>
    <t>BANCO CENTRAL DO BRASIL</t>
  </si>
  <si>
    <t>60.518.222</t>
  </si>
  <si>
    <t>BANCO SUMITOMO MITSUI BRASILEIRO S.A.</t>
  </si>
  <si>
    <t>58.616.418</t>
  </si>
  <si>
    <t>BANCO FIBRA S.A.</t>
  </si>
  <si>
    <t>61.088.183</t>
  </si>
  <si>
    <t>BANCO MIZUHO DO BRASIL S.A.</t>
  </si>
  <si>
    <t>58.160.789</t>
  </si>
  <si>
    <t>BANCO SAFRA S.A.</t>
  </si>
  <si>
    <t>07.450.604</t>
  </si>
  <si>
    <t>CHINA CONSTRUCTION BANK (BRASIL) BANCO MÚLTIPLO S/A</t>
  </si>
  <si>
    <t>15.114.366</t>
  </si>
  <si>
    <t>BANCO BOCOM BBM S.A.</t>
  </si>
  <si>
    <t>34.111.187</t>
  </si>
  <si>
    <t>HAITONG BANCO DE INVESTIMENTO DO BRASIL S.A.</t>
  </si>
  <si>
    <t>36.588.217</t>
  </si>
  <si>
    <t>WISE BRASIL CORRETORA DE CÂMBIO LTDA</t>
  </si>
  <si>
    <t>33.923.798</t>
  </si>
  <si>
    <t>BANCO MASTER S/A</t>
  </si>
  <si>
    <t>07.656.500</t>
  </si>
  <si>
    <t>BANCO KDB DO BRASIL S.A.</t>
  </si>
  <si>
    <t>71.027.866</t>
  </si>
  <si>
    <t>BANCO BS2 S.A.</t>
  </si>
  <si>
    <t>00.997.185</t>
  </si>
  <si>
    <t>BANCO B3 S.A.</t>
  </si>
  <si>
    <t>03.609.817</t>
  </si>
  <si>
    <t>BANCO CARGILL S.A.</t>
  </si>
  <si>
    <t>55.230.916</t>
  </si>
  <si>
    <t>INTESA SANPAOLO BRASIL S.A. - BANCO MÚLTIPLO</t>
  </si>
  <si>
    <t>00.416.968</t>
  </si>
  <si>
    <t>BANCO INTER S.A.</t>
  </si>
  <si>
    <t>01.181.521</t>
  </si>
  <si>
    <t>BANCO COOPERATIVO SICREDI S.A.</t>
  </si>
  <si>
    <t>00.360.305</t>
  </si>
  <si>
    <t>CAIXA ECONOMICA FEDERAL</t>
  </si>
  <si>
    <t>13.059.145</t>
  </si>
  <si>
    <t>BEXS BANCO DE CÂMBIO S/A</t>
  </si>
  <si>
    <t>08.609.934</t>
  </si>
  <si>
    <t>MONEYCORP BANCO DE CÂMBIO S.A.</t>
  </si>
  <si>
    <t>73.622.748</t>
  </si>
  <si>
    <t>B&amp;T CORRETORA DE CAMBIO LTDA.</t>
  </si>
  <si>
    <t>28.811.341</t>
  </si>
  <si>
    <t>STONEX BANCO DE CÂMBIO S.A.</t>
  </si>
  <si>
    <t>92.856.905</t>
  </si>
  <si>
    <t>ADVANCED CORRETORA DE CÂMBIO LTDA</t>
  </si>
  <si>
    <t>61.024.352</t>
  </si>
  <si>
    <t>BANCO VOITER S.A.</t>
  </si>
  <si>
    <t>45.246.410</t>
  </si>
  <si>
    <t>BANCO GENIAL S.A.</t>
  </si>
  <si>
    <t>10.690.848</t>
  </si>
  <si>
    <t>BANCO DA CHINA BRASIL S.A.</t>
  </si>
  <si>
    <t>32.648.370</t>
  </si>
  <si>
    <t>FAIR CORRETORA DE CAMBIO S.A.</t>
  </si>
  <si>
    <t>60.770.336</t>
  </si>
  <si>
    <t>BANCO ALFA DE INVESTIMENTO S.A.</t>
  </si>
  <si>
    <t>30.723.886</t>
  </si>
  <si>
    <t>BANCO MODAL S.A.</t>
  </si>
  <si>
    <t>61.186.680</t>
  </si>
  <si>
    <t>BANCO BMG S.A.</t>
  </si>
  <si>
    <t>00.250.699</t>
  </si>
  <si>
    <t>AGK CORRETORA DE CAMBIO S.A.</t>
  </si>
  <si>
    <t>24.074.692</t>
  </si>
  <si>
    <t>GUITTA CORRETORA DE CAMBIO LTDA.</t>
  </si>
  <si>
    <t>02.992.317</t>
  </si>
  <si>
    <t>TREVISO CORRETORA DE CÂMBIO S.A.</t>
  </si>
  <si>
    <t>33.657.248</t>
  </si>
  <si>
    <t>BANCO NACIONAL DE DESENVOLVIMENTO ECONOMICO E SOCIAL</t>
  </si>
  <si>
    <t>62.144.175</t>
  </si>
  <si>
    <t>BANCO PINE S.A.</t>
  </si>
  <si>
    <t>13.728.156</t>
  </si>
  <si>
    <t>WESTERN UNION CORRETORA DE CÂMBIO S.A.</t>
  </si>
  <si>
    <t>04.913.129</t>
  </si>
  <si>
    <t>CONFIDENCE CORRETORA DE CÂMBIO S.A.</t>
  </si>
  <si>
    <t>16.944.141</t>
  </si>
  <si>
    <t>BROKER BRASIL CORRETORA DE CÂMBIO LTDA.</t>
  </si>
  <si>
    <t>17.354.911</t>
  </si>
  <si>
    <t>COTACAO DISTRIBUIDORA DE TITULOS E VALORES MOBILIARIOS S.A</t>
  </si>
  <si>
    <t>02.318.507</t>
  </si>
  <si>
    <t>BANCO KEB HANA DO BRASIL S.A.</t>
  </si>
  <si>
    <t>59.118.133</t>
  </si>
  <si>
    <t>BANCO LUSO BRASILEIRO S.A.</t>
  </si>
  <si>
    <t>60.889.128</t>
  </si>
  <si>
    <t>BANCO SOFISA S.A.</t>
  </si>
  <si>
    <t>15.357.060</t>
  </si>
  <si>
    <t>BANCO WOORI BANK DO BRASIL S.A.</t>
  </si>
  <si>
    <t>31.895.683</t>
  </si>
  <si>
    <t>BANCO INDUSTRIAL DO BRASIL S.A.</t>
  </si>
  <si>
    <t>33.466.988</t>
  </si>
  <si>
    <t>BANCO CAIXA GERAL - BRASIL S.A.</t>
  </si>
  <si>
    <t>00.000.208</t>
  </si>
  <si>
    <t>BRB - BANCO DE BRASILIA S.A.</t>
  </si>
  <si>
    <t>11.495.073</t>
  </si>
  <si>
    <t>OM DISTRIBUIDORA DE TÍTULOS E VALORES MOBILIÁRIOS LTDA</t>
  </si>
  <si>
    <t>76.641.497</t>
  </si>
  <si>
    <t>DOURADA CORRETORA DE CÂMBIO LTDA.</t>
  </si>
  <si>
    <t>17.453.575</t>
  </si>
  <si>
    <t>ICBC DO BRASIL BANCO MÚLTIPLO S.A.</t>
  </si>
  <si>
    <t>92.894.922</t>
  </si>
  <si>
    <t>BANCO ORIGINAL S.A.</t>
  </si>
  <si>
    <t>50.579.044</t>
  </si>
  <si>
    <t>LEVYCAM - CORRETORA DE CAMBIO E VALORES LTDA.</t>
  </si>
  <si>
    <t>36.658.769</t>
  </si>
  <si>
    <t>BANCO XCMG BRASIL S.A.</t>
  </si>
  <si>
    <t>04.062.902</t>
  </si>
  <si>
    <t>46.518.205</t>
  </si>
  <si>
    <t>JPMORGAN CHASE BANK, NATIONAL ASSOCIATION</t>
  </si>
  <si>
    <t>02.038.232</t>
  </si>
  <si>
    <t>BANCO COOPERATIVO SICOOB S.A. - BANCO SICOOB</t>
  </si>
  <si>
    <t>34.265.629</t>
  </si>
  <si>
    <t>INTERCAM CORRETORA DE CÂMBIO LTDA.</t>
  </si>
  <si>
    <t>17.184.037</t>
  </si>
  <si>
    <t>BANCO MERCANTIL DO BRASIL S.A.</t>
  </si>
  <si>
    <t>71.677.850</t>
  </si>
  <si>
    <t>FRENTE CORRETORA DE CÂMBIO LTDA.</t>
  </si>
  <si>
    <t>06.373.777</t>
  </si>
  <si>
    <t>BOA VIAGEM SOCIEDADE CORRETORA DE CÂMBIO LTDA.</t>
  </si>
  <si>
    <t>19.086.249</t>
  </si>
  <si>
    <t>EXECUTIVE CORRETORA DE CÂMBIO LTDA.</t>
  </si>
  <si>
    <t>17.508.380</t>
  </si>
  <si>
    <t>INVEST CORRETORA DE CÂMBIO LTDA.</t>
  </si>
  <si>
    <t>40.353.377</t>
  </si>
  <si>
    <t>FOURTRADE CORRETORA DE CÂMBIO LTDA.</t>
  </si>
  <si>
    <t>74.828.799</t>
  </si>
  <si>
    <t>NOVO BANCO CONTINENTAL S.A. - BANCO MÚLTIPLO</t>
  </si>
  <si>
    <t>13.220.493</t>
  </si>
  <si>
    <t>BR PARTNERS BANCO DE INVESTIMENTO S.A.</t>
  </si>
  <si>
    <t>27.842.177</t>
  </si>
  <si>
    <t>IB CORRETORA DE CÂMBIO, TÍTULOS E VALORES MOBILIÁRIOS S.A.</t>
  </si>
  <si>
    <t>34.666.362</t>
  </si>
  <si>
    <t>MONOPÓLIO CORRETORA DE CÂMBIO LTDA.</t>
  </si>
  <si>
    <t>00.795.423</t>
  </si>
  <si>
    <t>BANCO SEMEAR S.A.</t>
  </si>
  <si>
    <t>12.392.983</t>
  </si>
  <si>
    <t>MIRAE ASSET WEALTH MANAGEMENT (BRAZIL) CORRETORA DE CÂMBIO, TÍTULOS E VALORES MOBILIÁRIOS LTDA.</t>
  </si>
  <si>
    <t>77.162.881</t>
  </si>
  <si>
    <t>DEBONI DISTRIBUIDORA DE TITULOS E VALORES MOBILIARIOS LTDA</t>
  </si>
  <si>
    <t>04.913.711</t>
  </si>
  <si>
    <t>BANCO DO ESTADO DO PARÁ S.A.</t>
  </si>
  <si>
    <t>23.522.214</t>
  </si>
  <si>
    <t>COMMERZBANK BRASIL S.A. - BANCO MÚLTIPLO</t>
  </si>
  <si>
    <t>18.287.740</t>
  </si>
  <si>
    <t>CONECTA CORRETORA DE CÂMBIO LTDA.</t>
  </si>
  <si>
    <t>14.190.547</t>
  </si>
  <si>
    <t>CAMBIONET CORRETORA DE CÂMBIO LTDA.</t>
  </si>
  <si>
    <t>40.333.582</t>
  </si>
  <si>
    <t>73.302.408</t>
  </si>
  <si>
    <t>EXIM CORRETORA DE CAMBIO LTDA</t>
  </si>
  <si>
    <t>10.853.017</t>
  </si>
  <si>
    <t>GET MONEY CORRETORA DE CÂMBIO S.A.</t>
  </si>
  <si>
    <t>07.333.726</t>
  </si>
  <si>
    <t>ONNIX CORRETORA DE CÂMBIO LTDA.</t>
  </si>
  <si>
    <t>17.904.906</t>
  </si>
  <si>
    <t>BRX CORRETORA DE CÂMBIO LTDA.</t>
  </si>
  <si>
    <t>17.772.370</t>
  </si>
  <si>
    <t>VIP'S CORRETORA DE CÂMBIO LTDA.</t>
  </si>
  <si>
    <t>07.237.373</t>
  </si>
  <si>
    <t>BANCO DO NORDESTE DO BRASIL S.A.</t>
  </si>
  <si>
    <t>04.684.647</t>
  </si>
  <si>
    <t>ARC CORRETORA DE CAMBIO, ASSOCIADOS GOUVEIA, CAMPEDELLI S.A.</t>
  </si>
  <si>
    <t>33.851.064</t>
  </si>
  <si>
    <t>DILLON S/A DISTRIBUIDORA DE TITULOS E VALORES MOBILIARIOS</t>
  </si>
  <si>
    <t>94.968.518</t>
  </si>
  <si>
    <t>06.132.348</t>
  </si>
  <si>
    <t>LABOR SOCIEDADE CORRETORA DE CÂMBIO LTDA.</t>
  </si>
  <si>
    <t>80.202.872</t>
  </si>
  <si>
    <t>CORREPARTI CORRETORA DE CAMBIO LTDA</t>
  </si>
  <si>
    <t>15.482.499</t>
  </si>
  <si>
    <t>TURCÂMBIO - CORRETORA DE CÂMBIO LTDA.</t>
  </si>
  <si>
    <t>25.280.945</t>
  </si>
  <si>
    <t>AVS CORRETORA DE CÂMBIO LTDA.</t>
  </si>
  <si>
    <t>30.183.111</t>
  </si>
  <si>
    <t>TURMA CORRETORA DE CÂMBIO LTDA</t>
  </si>
  <si>
    <t>61.444.949</t>
  </si>
  <si>
    <t>61.033.106</t>
  </si>
  <si>
    <t>BANCO CREFISA S.A.</t>
  </si>
  <si>
    <t>00.806.535</t>
  </si>
  <si>
    <t>PLANNER CORRETORA DE VALORES S.A.</t>
  </si>
  <si>
    <t>17.312.083</t>
  </si>
  <si>
    <t>H H PICCHIONI S/A CORRETORA DE CAMBIO E VALORES MOBILIARIOS</t>
  </si>
  <si>
    <t>33.042.151</t>
  </si>
  <si>
    <t>BANCO DE LA NACION ARGENTINA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</si>
  <si>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</si>
  <si>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</si>
  <si>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</si>
  <si>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</si>
  <si>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59.615.005</t>
  </si>
  <si>
    <t>PATACÃO DISTRIBUIDORA DE TÍTULOS E VALORES MOBILIÁRIOS LTDA.</t>
  </si>
  <si>
    <t>17.635.177</t>
  </si>
  <si>
    <t>CONEXION CORRETORA DE CÂMBIO LTDA.</t>
  </si>
  <si>
    <t>04.902.979</t>
  </si>
  <si>
    <t>BANCO DA AMAZONIA S.A.</t>
  </si>
  <si>
    <t>17.312.661</t>
  </si>
  <si>
    <t>AMARIL FRANKLIN CORRETORA DE TÍTULOS E VALORES LTDA</t>
  </si>
  <si>
    <t>28.762.249</t>
  </si>
  <si>
    <t>SADOC SOCIEDADE CORRETORA DE CÂMBIO LTDA.</t>
  </si>
  <si>
    <t>15.122.605</t>
  </si>
  <si>
    <t>LÚMINA CORRETORA DE CÂMBIO LTDA.</t>
  </si>
  <si>
    <t>13.673.855</t>
  </si>
  <si>
    <t>FRAM CAPITAL DISTRIBUIDORA DE TÍTULOS E VALORES MOBILIÁRIOS S.A.</t>
  </si>
  <si>
    <t>08.520.517</t>
  </si>
  <si>
    <t>SOL CORRETORA DE CÂMBIO LTDA.</t>
  </si>
  <si>
    <t>15.168.152</t>
  </si>
  <si>
    <t>CONSEGTUR CORRETORA DE CÂMBIO LTDA.</t>
  </si>
  <si>
    <t>23.010.182</t>
  </si>
  <si>
    <t>GOOD CORRETORA DE CÂMBIO LTDA</t>
  </si>
  <si>
    <t>49.336.860</t>
  </si>
  <si>
    <t>59.285.411</t>
  </si>
  <si>
    <t>BANCO PAN S.A.</t>
  </si>
  <si>
    <t>16.927.221</t>
  </si>
  <si>
    <t>AMAZÔNIA CORRETORA DE CÂMBIO LTDA.</t>
  </si>
  <si>
    <t>21.040.668</t>
  </si>
  <si>
    <t>GLOBAL EXCHANGE DO BRASIL SOCIEDADE CORRETORA DE CÂMBIO LTDA.</t>
  </si>
  <si>
    <t>62.280.490</t>
  </si>
  <si>
    <t>DIBRAN DISTRIBUIDORA DE TÍTULOS E VALORES MOBILIÁRIOS LTDA.</t>
  </si>
  <si>
    <t>18.145.784</t>
  </si>
  <si>
    <t>NUMATUR CORRETORA DE CÂMBIO LTDA.</t>
  </si>
  <si>
    <t>16.854.999</t>
  </si>
  <si>
    <t>SINGRATUR CORRETORA DE CÂMBIO LTDA</t>
  </si>
  <si>
    <t>20.155.248</t>
  </si>
  <si>
    <t>PARMETAL DISTRIBUIDORA DE TÍTULOS E VALORES MOBILIÁRIOS LTDA</t>
  </si>
  <si>
    <t>00.460.065</t>
  </si>
  <si>
    <t>COLUNA S/A DISTRIBUIDORA DE TITULOS E VALORES MOBILIÁRIOS</t>
  </si>
  <si>
    <t>15.761.217</t>
  </si>
  <si>
    <t>CORRETORA DE CÂMBIO AÇORIANA LIMITADA.</t>
  </si>
  <si>
    <t>03.443.143</t>
  </si>
  <si>
    <t>AVIPAM CORRETORA DE CAMBIO LTDA</t>
  </si>
  <si>
    <t>15.077.393</t>
  </si>
  <si>
    <t>MEGA CORRETORA DE CÂMBIO LTDA.</t>
  </si>
  <si>
    <t>09.512.542</t>
  </si>
  <si>
    <t>CODEPE CORRETORA DE VALORES E CÂMBIO S.A.</t>
  </si>
  <si>
    <t>52.937.216</t>
  </si>
  <si>
    <t>BEXS CORRETORA DE CÂMBIO S/A</t>
  </si>
  <si>
    <t>54.403.563</t>
  </si>
  <si>
    <t>BANCO ARBI S.A.</t>
  </si>
  <si>
    <t>33.886.862</t>
  </si>
  <si>
    <t>MASTER S/A CORRETORA DE CÂMBIO, TÍTULOS E VALORES MOBILIÁRIOS</t>
  </si>
  <si>
    <t>44.189.447</t>
  </si>
  <si>
    <t>BANCO DE LA PROVINCIA DE BUENOS AIRES</t>
  </si>
  <si>
    <t>38.486.817</t>
  </si>
  <si>
    <t>BANCO DE DESENVOLVIMENTO DE MINAS GERAIS S.A.-BDMG</t>
  </si>
  <si>
    <t>13.720.915</t>
  </si>
  <si>
    <t>BANCO WESTERN UNION DO BRASIL S.A.</t>
  </si>
  <si>
    <t>50.585.090</t>
  </si>
  <si>
    <t>BCV - BANCO DE CRÉDITO E VAREJO S.A.</t>
  </si>
  <si>
    <t>33.042.953</t>
  </si>
  <si>
    <t>CITIBANK N.A.</t>
  </si>
  <si>
    <t>EFX CORRETORA DE CÂMBIO LTDA.</t>
  </si>
  <si>
    <t>89.784.367</t>
  </si>
  <si>
    <t>EBADIVAL - E. BAGGIO DISTRIBUIDORA DE TÍTULOS E VALORES MOBILIÁRIOS LTDA.</t>
  </si>
  <si>
    <t>OZ CORRETORA DE CÂMBIO S.A.</t>
  </si>
  <si>
    <t>SAGITUR CORRETORA DE CÂMBIO S.A.</t>
  </si>
  <si>
    <t>61.820.817</t>
  </si>
  <si>
    <t>BANCO PAULISTA S.A.</t>
  </si>
  <si>
    <t>28.127.603</t>
  </si>
  <si>
    <t>BANESTES S.A. BANCO DO ESTADO DO ESPIRITO SANTO</t>
  </si>
  <si>
    <t>04.866.275</t>
  </si>
  <si>
    <t>BANCO INBURSA S.A.</t>
  </si>
  <si>
    <t>PROSEFTUR CORRETORA DE CAMBIO S.A</t>
  </si>
  <si>
    <t>Registros de câmbio contratado em OUTUBRO / 2022</t>
  </si>
  <si>
    <t>Fonte: Sistema Câmbio; Dados extraídos em: 10/11/2022</t>
  </si>
  <si>
    <t>Registros de câmbio contratado - Acumulado Jan-Out/2022</t>
  </si>
  <si>
    <t>ING BANK N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</si>
</sst>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5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7" fillId="0" borderId="2" xfId="0" applyFont="1" applyBorder="1" applyAlignment="1" applyProtection="1">
      <alignment vertical="center"/>
    </xf>
    <xf numFmtId="0" fontId="9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7" fillId="0" borderId="0" xfId="0" applyFont="1" applyProtection="1"/>
    <xf numFmtId="0" fontId="7" fillId="0" borderId="0" xfId="0" applyFont="1" applyBorder="1" applyProtection="1"/>
    <xf numFmtId="166" fontId="0" fillId="0" borderId="0" xfId="1" applyNumberFormat="1" applyFont="1"/>
    <xf numFmtId="49" fontId="6" fillId="0" borderId="0" xfId="0" applyNumberFormat="1" applyFont="1" applyAlignment="1" applyProtection="1">
      <alignment horizontal="center"/>
    </xf>
    <xf numFmtId="49" fontId="7" fillId="0" borderId="0" xfId="0" applyNumberFormat="1" applyFont="1" applyAlignment="1" applyProtection="1">
      <alignment horizontal="center"/>
    </xf>
    <xf numFmtId="4" fontId="0" fillId="0" borderId="0" xfId="0" applyNumberFormat="1"/>
    <xf numFmtId="0" fontId="6" fillId="0" borderId="1" xfId="0" applyFont="1" applyFill="1" applyBorder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/>
    </xf>
    <xf numFmtId="0" fontId="9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9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0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7" fillId="0" borderId="0" xfId="1" applyNumberFormat="1" applyFont="1" applyBorder="1" applyAlignment="1" applyProtection="1">
      <alignment horizontal="center"/>
    </xf>
    <xf numFmtId="166" fontId="7" fillId="0" borderId="0" xfId="1" applyNumberFormat="1" applyFont="1" applyProtection="1"/>
    <xf numFmtId="166" fontId="9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5" fontId="1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13" fillId="0" borderId="0" xfId="0" applyNumberFormat="1" applyFont="1" applyAlignment="1" applyProtection="1">
      <alignment horizontal="left" vertical="center"/>
    </xf>
    <xf numFmtId="166" fontId="12" fillId="0" borderId="0" xfId="1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165" fontId="1" fillId="2" borderId="0" xfId="0" applyNumberFormat="1" applyFont="1" applyFill="1" applyAlignment="1">
      <alignment horizontal="left"/>
    </xf>
    <xf numFmtId="166" fontId="13" fillId="0" borderId="0" xfId="1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166" fontId="13" fillId="0" borderId="0" xfId="1" applyNumberFormat="1" applyFont="1" applyBorder="1" applyAlignment="1" applyProtection="1">
      <alignment horizontal="left" vertical="center"/>
    </xf>
    <xf numFmtId="49" fontId="13" fillId="0" borderId="0" xfId="0" applyNumberFormat="1" applyFont="1" applyBorder="1" applyAlignment="1" applyProtection="1">
      <alignment horizontal="left" vertical="center" wrapText="1"/>
    </xf>
    <xf numFmtId="0" fontId="13" fillId="0" borderId="2" xfId="0" applyFont="1" applyBorder="1" applyAlignment="1" applyProtection="1">
      <alignment horizontal="left" vertical="center" wrapText="1"/>
    </xf>
    <xf numFmtId="3" fontId="6" fillId="0" borderId="0" xfId="0" applyNumberFormat="1" applyFont="1" applyProtection="1"/>
    <xf numFmtId="14" fontId="7" fillId="0" borderId="0" xfId="0" applyNumberFormat="1" applyFont="1" applyBorder="1" applyProtection="1"/>
    <xf numFmtId="0" fontId="8" fillId="3" borderId="7" xfId="0" applyFont="1" applyFill="1" applyBorder="1" applyAlignment="1" applyProtection="1">
      <alignment horizontal="center"/>
    </xf>
    <xf numFmtId="0" fontId="8" fillId="3" borderId="8" xfId="0" applyFont="1" applyFill="1" applyBorder="1" applyAlignment="1" applyProtection="1">
      <alignment horizontal="center"/>
    </xf>
    <xf numFmtId="166" fontId="10" fillId="3" borderId="9" xfId="1" applyNumberFormat="1" applyFont="1" applyFill="1" applyBorder="1" applyAlignment="1" applyProtection="1">
      <alignment horizontal="center" vertical="center"/>
    </xf>
    <xf numFmtId="166" fontId="10" fillId="3" borderId="10" xfId="1" applyNumberFormat="1" applyFont="1" applyFill="1" applyBorder="1" applyAlignment="1" applyProtection="1">
      <alignment horizontal="center" vertical="center"/>
    </xf>
    <xf numFmtId="166" fontId="10" fillId="3" borderId="9" xfId="1" applyNumberFormat="1" applyFont="1" applyFill="1" applyBorder="1" applyAlignment="1" applyProtection="1">
      <alignment horizontal="center" vertical="center" wrapText="1"/>
    </xf>
    <xf numFmtId="166" fontId="10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  <xf numFmtId="165" fontId="14" fillId="2" borderId="0" xfId="0" applyNumberFormat="1" applyFont="1" applyFill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0"/>
  <sheetViews>
    <sheetView tabSelected="1" workbookViewId="0"/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4" bestFit="1" customWidth="1"/>
    <col min="22" max="22" width="1.42578125" style="6" bestFit="1" customWidth="1"/>
    <col min="23" max="16384" width="9.140625" style="6"/>
  </cols>
  <sheetData>
    <row r="1" spans="1:22" s="35" customFormat="1" ht="15.75" customHeight="1">
      <c r="A1" s="54" t="s">
        <v>1</v>
      </c>
      <c r="B1" s="31"/>
      <c r="C1" s="32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2" s="38" customFormat="1" ht="12.75" customHeight="1">
      <c r="A2" s="27" t="s">
        <v>12</v>
      </c>
      <c r="B2" s="36"/>
      <c r="C2" s="32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</row>
    <row r="3" spans="1:22" s="38" customFormat="1" ht="16.5" customHeight="1">
      <c r="A3" s="27" t="s">
        <v>13</v>
      </c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spans="1:22" s="38" customFormat="1">
      <c r="A4" s="2"/>
      <c r="B4" s="33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9"/>
    </row>
    <row r="5" spans="1:22" s="38" customFormat="1" ht="12.75" customHeight="1" thickBot="1">
      <c r="A5" s="3" t="s">
        <v>343</v>
      </c>
      <c r="B5" s="40"/>
      <c r="C5" s="41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9"/>
    </row>
    <row r="6" spans="1:22" s="4" customFormat="1" ht="12" customHeight="1" thickTop="1">
      <c r="A6" s="50" t="s">
        <v>5</v>
      </c>
      <c r="B6" s="50" t="s">
        <v>18</v>
      </c>
      <c r="C6" s="52" t="s">
        <v>4</v>
      </c>
      <c r="D6" s="46" t="s">
        <v>2</v>
      </c>
      <c r="E6" s="47"/>
      <c r="F6" s="46" t="s">
        <v>3</v>
      </c>
      <c r="G6" s="47"/>
      <c r="H6" s="46" t="s">
        <v>6</v>
      </c>
      <c r="I6" s="47"/>
      <c r="J6" s="46" t="s">
        <v>7</v>
      </c>
      <c r="K6" s="47"/>
      <c r="L6" s="48" t="s">
        <v>16</v>
      </c>
      <c r="M6" s="49"/>
      <c r="N6" s="46" t="s">
        <v>8</v>
      </c>
      <c r="O6" s="47"/>
      <c r="P6" s="46" t="s">
        <v>9</v>
      </c>
      <c r="Q6" s="47"/>
      <c r="R6" s="48" t="s">
        <v>15</v>
      </c>
      <c r="S6" s="49"/>
      <c r="T6" s="46" t="s">
        <v>0</v>
      </c>
      <c r="U6" s="47"/>
    </row>
    <row r="7" spans="1:22" s="4" customFormat="1" ht="12.75" customHeight="1" thickBot="1">
      <c r="A7" s="51"/>
      <c r="B7" s="51"/>
      <c r="C7" s="53"/>
      <c r="D7" s="19" t="s">
        <v>14</v>
      </c>
      <c r="E7" s="19" t="s">
        <v>10</v>
      </c>
      <c r="F7" s="19" t="s">
        <v>14</v>
      </c>
      <c r="G7" s="19" t="s">
        <v>10</v>
      </c>
      <c r="H7" s="19" t="s">
        <v>14</v>
      </c>
      <c r="I7" s="19" t="s">
        <v>10</v>
      </c>
      <c r="J7" s="19" t="s">
        <v>14</v>
      </c>
      <c r="K7" s="19" t="s">
        <v>10</v>
      </c>
      <c r="L7" s="19" t="s">
        <v>14</v>
      </c>
      <c r="M7" s="19" t="s">
        <v>10</v>
      </c>
      <c r="N7" s="19" t="s">
        <v>14</v>
      </c>
      <c r="O7" s="19" t="s">
        <v>10</v>
      </c>
      <c r="P7" s="19" t="s">
        <v>14</v>
      </c>
      <c r="Q7" s="19" t="s">
        <v>10</v>
      </c>
      <c r="R7" s="19" t="s">
        <v>14</v>
      </c>
      <c r="S7" s="19" t="s">
        <v>10</v>
      </c>
      <c r="T7" s="19" t="s">
        <v>14</v>
      </c>
      <c r="U7" s="19" t="s">
        <v>10</v>
      </c>
    </row>
    <row r="8" spans="1:22" s="5" customFormat="1" ht="13.5" thickTop="1">
      <c r="A8" s="17">
        <v>1</v>
      </c>
      <c r="B8" s="28" t="s">
        <v>44</v>
      </c>
      <c r="C8" s="18" t="s">
        <v>45</v>
      </c>
      <c r="D8" s="20">
        <v>5292</v>
      </c>
      <c r="E8" s="20">
        <v>2747952906.02</v>
      </c>
      <c r="F8" s="20">
        <v>16220</v>
      </c>
      <c r="G8" s="20">
        <v>2537434550.3701</v>
      </c>
      <c r="H8" s="20">
        <v>24047</v>
      </c>
      <c r="I8" s="20">
        <v>3898837029.73</v>
      </c>
      <c r="J8" s="20">
        <v>34502</v>
      </c>
      <c r="K8" s="20">
        <v>4962260590.8466997</v>
      </c>
      <c r="L8" s="20">
        <f>D8+F8+H8+J8</f>
        <v>80061</v>
      </c>
      <c r="M8" s="20">
        <f>E8+G8+I8+K8</f>
        <v>14146485076.966801</v>
      </c>
      <c r="N8" s="20">
        <v>913</v>
      </c>
      <c r="O8" s="20">
        <v>10592434880.719999</v>
      </c>
      <c r="P8" s="20">
        <v>938</v>
      </c>
      <c r="Q8" s="20">
        <v>10761470757.950001</v>
      </c>
      <c r="R8" s="20">
        <f>N8+P8</f>
        <v>1851</v>
      </c>
      <c r="S8" s="20">
        <f>O8+Q8</f>
        <v>21353905638.669998</v>
      </c>
      <c r="T8" s="20">
        <f>L8+R8</f>
        <v>81912</v>
      </c>
      <c r="U8" s="20">
        <f>M8+S8</f>
        <v>35500390715.636795</v>
      </c>
      <c r="V8" s="11"/>
    </row>
    <row r="9" spans="1:22" s="5" customFormat="1">
      <c r="A9" s="14">
        <v>2</v>
      </c>
      <c r="B9" s="29" t="s">
        <v>19</v>
      </c>
      <c r="C9" s="16" t="s">
        <v>20</v>
      </c>
      <c r="D9" s="21">
        <v>8652</v>
      </c>
      <c r="E9" s="21">
        <v>4029835540.3688998</v>
      </c>
      <c r="F9" s="21">
        <v>29705</v>
      </c>
      <c r="G9" s="21">
        <v>4618199363.1090002</v>
      </c>
      <c r="H9" s="21">
        <v>34232</v>
      </c>
      <c r="I9" s="21">
        <v>4701262213.4700003</v>
      </c>
      <c r="J9" s="21">
        <v>37592</v>
      </c>
      <c r="K9" s="21">
        <v>5690663165.2121</v>
      </c>
      <c r="L9" s="21">
        <f t="shared" ref="L9:L88" si="0">D9+F9+H9+J9</f>
        <v>110181</v>
      </c>
      <c r="M9" s="21">
        <f t="shared" ref="M9:M88" si="1">E9+G9+I9+K9</f>
        <v>19039960282.16</v>
      </c>
      <c r="N9" s="21">
        <v>532</v>
      </c>
      <c r="O9" s="21">
        <v>8370266737.3100004</v>
      </c>
      <c r="P9" s="21">
        <v>532</v>
      </c>
      <c r="Q9" s="21">
        <v>6665931195.8699999</v>
      </c>
      <c r="R9" s="21">
        <f t="shared" ref="R9:S9" si="2">N9+P9</f>
        <v>1064</v>
      </c>
      <c r="S9" s="21">
        <f t="shared" si="2"/>
        <v>15036197933.18</v>
      </c>
      <c r="T9" s="21">
        <f t="shared" ref="T9:T88" si="3">L9+R9</f>
        <v>111245</v>
      </c>
      <c r="U9" s="21">
        <f t="shared" ref="U9:U88" si="4">M9+S9</f>
        <v>34076158215.34</v>
      </c>
      <c r="V9" s="11"/>
    </row>
    <row r="10" spans="1:22" s="5" customFormat="1">
      <c r="A10" s="17">
        <v>3</v>
      </c>
      <c r="B10" s="30" t="s">
        <v>46</v>
      </c>
      <c r="C10" s="1" t="s">
        <v>47</v>
      </c>
      <c r="D10" s="22">
        <v>1373</v>
      </c>
      <c r="E10" s="22">
        <v>1173069509.1400001</v>
      </c>
      <c r="F10" s="22">
        <v>8810</v>
      </c>
      <c r="G10" s="22">
        <v>1756119110.99</v>
      </c>
      <c r="H10" s="22">
        <v>7933</v>
      </c>
      <c r="I10" s="22">
        <v>8916359886.4957008</v>
      </c>
      <c r="J10" s="22">
        <v>11458</v>
      </c>
      <c r="K10" s="22">
        <v>8236536394.3367004</v>
      </c>
      <c r="L10" s="20">
        <f t="shared" si="0"/>
        <v>29574</v>
      </c>
      <c r="M10" s="20">
        <f t="shared" si="1"/>
        <v>20082084900.962402</v>
      </c>
      <c r="N10" s="22">
        <v>322</v>
      </c>
      <c r="O10" s="22">
        <v>4542024297.4499998</v>
      </c>
      <c r="P10" s="22">
        <v>331</v>
      </c>
      <c r="Q10" s="22">
        <v>4560022755.1899996</v>
      </c>
      <c r="R10" s="20">
        <f>N10+P10</f>
        <v>653</v>
      </c>
      <c r="S10" s="20">
        <f>O10+Q10</f>
        <v>9102047052.6399994</v>
      </c>
      <c r="T10" s="20">
        <f t="shared" si="3"/>
        <v>30227</v>
      </c>
      <c r="U10" s="20">
        <f t="shared" si="4"/>
        <v>29184131953.602402</v>
      </c>
      <c r="V10" s="11"/>
    </row>
    <row r="11" spans="1:22" s="5" customFormat="1">
      <c r="A11" s="14">
        <v>4</v>
      </c>
      <c r="B11" s="29" t="s">
        <v>48</v>
      </c>
      <c r="C11" s="16" t="s">
        <v>49</v>
      </c>
      <c r="D11" s="21">
        <v>304</v>
      </c>
      <c r="E11" s="21">
        <v>417892190.87</v>
      </c>
      <c r="F11" s="21">
        <v>2458</v>
      </c>
      <c r="G11" s="21">
        <v>629667034.50999999</v>
      </c>
      <c r="H11" s="21">
        <v>1514</v>
      </c>
      <c r="I11" s="21">
        <v>7040180692</v>
      </c>
      <c r="J11" s="21">
        <v>2309</v>
      </c>
      <c r="K11" s="21">
        <v>4133071702.75</v>
      </c>
      <c r="L11" s="21">
        <f t="shared" si="0"/>
        <v>6585</v>
      </c>
      <c r="M11" s="21">
        <f t="shared" si="1"/>
        <v>12220811620.130001</v>
      </c>
      <c r="N11" s="21">
        <v>489</v>
      </c>
      <c r="O11" s="21">
        <v>5362758544.0200005</v>
      </c>
      <c r="P11" s="21">
        <v>515</v>
      </c>
      <c r="Q11" s="21">
        <v>7205868460.7399998</v>
      </c>
      <c r="R11" s="21">
        <f t="shared" ref="R11:R20" si="5">N11+P11</f>
        <v>1004</v>
      </c>
      <c r="S11" s="21">
        <f t="shared" ref="S11:S20" si="6">O11+Q11</f>
        <v>12568627004.76</v>
      </c>
      <c r="T11" s="21">
        <f t="shared" si="3"/>
        <v>7589</v>
      </c>
      <c r="U11" s="21">
        <f t="shared" si="4"/>
        <v>24789438624.889999</v>
      </c>
      <c r="V11" s="11"/>
    </row>
    <row r="12" spans="1:22" s="5" customFormat="1">
      <c r="A12" s="17">
        <v>5</v>
      </c>
      <c r="B12" s="12" t="s">
        <v>50</v>
      </c>
      <c r="C12" s="1" t="s">
        <v>51</v>
      </c>
      <c r="D12" s="22">
        <v>9103</v>
      </c>
      <c r="E12" s="22">
        <v>3999178256.2399998</v>
      </c>
      <c r="F12" s="22">
        <v>19031</v>
      </c>
      <c r="G12" s="22">
        <v>3468360501.9103999</v>
      </c>
      <c r="H12" s="22">
        <v>83802</v>
      </c>
      <c r="I12" s="22">
        <v>2063787038.47</v>
      </c>
      <c r="J12" s="22">
        <v>24288</v>
      </c>
      <c r="K12" s="22">
        <v>3151313431.02</v>
      </c>
      <c r="L12" s="20">
        <f t="shared" si="0"/>
        <v>136224</v>
      </c>
      <c r="M12" s="20">
        <f t="shared" si="1"/>
        <v>12682639227.6404</v>
      </c>
      <c r="N12" s="22">
        <v>445</v>
      </c>
      <c r="O12" s="22">
        <v>2075654755.9000001</v>
      </c>
      <c r="P12" s="22">
        <v>420</v>
      </c>
      <c r="Q12" s="22">
        <v>1476810424.6600001</v>
      </c>
      <c r="R12" s="20">
        <f t="shared" si="5"/>
        <v>865</v>
      </c>
      <c r="S12" s="20">
        <f t="shared" si="6"/>
        <v>3552465180.5600004</v>
      </c>
      <c r="T12" s="20">
        <f t="shared" si="3"/>
        <v>137089</v>
      </c>
      <c r="U12" s="20">
        <f t="shared" si="4"/>
        <v>16235104408.200401</v>
      </c>
      <c r="V12" s="11"/>
    </row>
    <row r="13" spans="1:22" s="5" customFormat="1">
      <c r="A13" s="14">
        <v>6</v>
      </c>
      <c r="B13" s="15" t="s">
        <v>56</v>
      </c>
      <c r="C13" s="16" t="s">
        <v>57</v>
      </c>
      <c r="D13" s="21">
        <v>4487</v>
      </c>
      <c r="E13" s="21">
        <v>2604820040.1444001</v>
      </c>
      <c r="F13" s="21">
        <v>9758</v>
      </c>
      <c r="G13" s="21">
        <v>1709904013.0004001</v>
      </c>
      <c r="H13" s="21">
        <v>25884</v>
      </c>
      <c r="I13" s="21">
        <v>1775737406.1700001</v>
      </c>
      <c r="J13" s="21">
        <v>15477</v>
      </c>
      <c r="K13" s="21">
        <v>3787671877.3621001</v>
      </c>
      <c r="L13" s="21">
        <f t="shared" si="0"/>
        <v>55606</v>
      </c>
      <c r="M13" s="21">
        <f t="shared" si="1"/>
        <v>9878133336.6769009</v>
      </c>
      <c r="N13" s="21">
        <v>474</v>
      </c>
      <c r="O13" s="21">
        <v>3922615910.0500002</v>
      </c>
      <c r="P13" s="21">
        <v>427</v>
      </c>
      <c r="Q13" s="21">
        <v>2267149448.3499999</v>
      </c>
      <c r="R13" s="21">
        <f t="shared" si="5"/>
        <v>901</v>
      </c>
      <c r="S13" s="21">
        <f t="shared" si="6"/>
        <v>6189765358.3999996</v>
      </c>
      <c r="T13" s="21">
        <f t="shared" si="3"/>
        <v>56507</v>
      </c>
      <c r="U13" s="21">
        <f t="shared" si="4"/>
        <v>16067898695.0769</v>
      </c>
      <c r="V13" s="11"/>
    </row>
    <row r="14" spans="1:22" s="5" customFormat="1">
      <c r="A14" s="17">
        <v>7</v>
      </c>
      <c r="B14" s="30" t="s">
        <v>52</v>
      </c>
      <c r="C14" s="1" t="s">
        <v>53</v>
      </c>
      <c r="D14" s="22">
        <v>474</v>
      </c>
      <c r="E14" s="22">
        <v>1004877582.65</v>
      </c>
      <c r="F14" s="22">
        <v>1230</v>
      </c>
      <c r="G14" s="22">
        <v>543618346.88</v>
      </c>
      <c r="H14" s="22">
        <v>2294</v>
      </c>
      <c r="I14" s="22">
        <v>2130466766.97</v>
      </c>
      <c r="J14" s="22">
        <v>2895</v>
      </c>
      <c r="K14" s="22">
        <v>1201374012.99</v>
      </c>
      <c r="L14" s="20">
        <f t="shared" si="0"/>
        <v>6893</v>
      </c>
      <c r="M14" s="20">
        <f t="shared" si="1"/>
        <v>4880336709.4899998</v>
      </c>
      <c r="N14" s="22">
        <v>217</v>
      </c>
      <c r="O14" s="22">
        <v>4227412829.98</v>
      </c>
      <c r="P14" s="22">
        <v>396</v>
      </c>
      <c r="Q14" s="22">
        <v>5460138468.1899996</v>
      </c>
      <c r="R14" s="20">
        <f t="shared" si="5"/>
        <v>613</v>
      </c>
      <c r="S14" s="20">
        <f t="shared" si="6"/>
        <v>9687551298.1700001</v>
      </c>
      <c r="T14" s="20">
        <f t="shared" si="3"/>
        <v>7506</v>
      </c>
      <c r="U14" s="20">
        <f t="shared" si="4"/>
        <v>14567888007.66</v>
      </c>
      <c r="V14" s="11"/>
    </row>
    <row r="15" spans="1:22" s="5" customFormat="1">
      <c r="A15" s="14">
        <v>8</v>
      </c>
      <c r="B15" s="29" t="s">
        <v>58</v>
      </c>
      <c r="C15" s="16" t="s">
        <v>59</v>
      </c>
      <c r="D15" s="21">
        <v>141</v>
      </c>
      <c r="E15" s="21">
        <v>558511161.60000002</v>
      </c>
      <c r="F15" s="21">
        <v>805</v>
      </c>
      <c r="G15" s="21">
        <v>441144966.31629997</v>
      </c>
      <c r="H15" s="21">
        <v>556</v>
      </c>
      <c r="I15" s="21">
        <v>2799909161.7399998</v>
      </c>
      <c r="J15" s="21">
        <v>804</v>
      </c>
      <c r="K15" s="21">
        <v>2678448229.5500002</v>
      </c>
      <c r="L15" s="21">
        <f t="shared" si="0"/>
        <v>2306</v>
      </c>
      <c r="M15" s="21">
        <f t="shared" si="1"/>
        <v>6478013519.2062998</v>
      </c>
      <c r="N15" s="21">
        <v>171</v>
      </c>
      <c r="O15" s="21">
        <v>936339769.51999998</v>
      </c>
      <c r="P15" s="21">
        <v>168</v>
      </c>
      <c r="Q15" s="21">
        <v>1191954554.9400001</v>
      </c>
      <c r="R15" s="21">
        <f t="shared" si="5"/>
        <v>339</v>
      </c>
      <c r="S15" s="21">
        <f t="shared" si="6"/>
        <v>2128294324.46</v>
      </c>
      <c r="T15" s="21">
        <f t="shared" si="3"/>
        <v>2645</v>
      </c>
      <c r="U15" s="21">
        <f t="shared" si="4"/>
        <v>8606307843.6662998</v>
      </c>
      <c r="V15" s="11"/>
    </row>
    <row r="16" spans="1:22" s="5" customFormat="1">
      <c r="A16" s="17">
        <v>9</v>
      </c>
      <c r="B16" s="30" t="s">
        <v>21</v>
      </c>
      <c r="C16" s="1" t="s">
        <v>22</v>
      </c>
      <c r="D16" s="22">
        <v>153</v>
      </c>
      <c r="E16" s="22">
        <v>232878298.03</v>
      </c>
      <c r="F16" s="22">
        <v>493</v>
      </c>
      <c r="G16" s="22">
        <v>255166721.49000001</v>
      </c>
      <c r="H16" s="22">
        <v>133</v>
      </c>
      <c r="I16" s="22">
        <v>349815802.20020002</v>
      </c>
      <c r="J16" s="22">
        <v>258</v>
      </c>
      <c r="K16" s="22">
        <v>393809426.73000002</v>
      </c>
      <c r="L16" s="20">
        <f t="shared" si="0"/>
        <v>1037</v>
      </c>
      <c r="M16" s="20">
        <f t="shared" si="1"/>
        <v>1231670248.4502001</v>
      </c>
      <c r="N16" s="22">
        <v>379</v>
      </c>
      <c r="O16" s="22">
        <v>3360984445.5999999</v>
      </c>
      <c r="P16" s="22">
        <v>418</v>
      </c>
      <c r="Q16" s="22">
        <v>3538884010.3600001</v>
      </c>
      <c r="R16" s="20">
        <f t="shared" si="5"/>
        <v>797</v>
      </c>
      <c r="S16" s="20">
        <f t="shared" si="6"/>
        <v>6899868455.96</v>
      </c>
      <c r="T16" s="20">
        <f t="shared" si="3"/>
        <v>1834</v>
      </c>
      <c r="U16" s="20">
        <f t="shared" si="4"/>
        <v>8131538704.4102001</v>
      </c>
      <c r="V16" s="11"/>
    </row>
    <row r="17" spans="1:22" s="5" customFormat="1">
      <c r="A17" s="14">
        <v>10</v>
      </c>
      <c r="B17" s="29" t="s">
        <v>84</v>
      </c>
      <c r="C17" s="16" t="s">
        <v>85</v>
      </c>
      <c r="D17" s="21"/>
      <c r="E17" s="21"/>
      <c r="F17" s="21"/>
      <c r="G17" s="21"/>
      <c r="H17" s="21"/>
      <c r="I17" s="21"/>
      <c r="J17" s="21"/>
      <c r="K17" s="21"/>
      <c r="L17" s="21">
        <f t="shared" si="0"/>
        <v>0</v>
      </c>
      <c r="M17" s="21">
        <f t="shared" si="1"/>
        <v>0</v>
      </c>
      <c r="N17" s="21">
        <v>4</v>
      </c>
      <c r="O17" s="21">
        <v>4056497999.9899998</v>
      </c>
      <c r="P17" s="21">
        <v>4</v>
      </c>
      <c r="Q17" s="21">
        <v>4000000000</v>
      </c>
      <c r="R17" s="21">
        <f t="shared" si="5"/>
        <v>8</v>
      </c>
      <c r="S17" s="21">
        <f t="shared" si="6"/>
        <v>8056497999.9899998</v>
      </c>
      <c r="T17" s="21">
        <f t="shared" si="3"/>
        <v>8</v>
      </c>
      <c r="U17" s="21">
        <f t="shared" si="4"/>
        <v>8056497999.9899998</v>
      </c>
      <c r="V17" s="11"/>
    </row>
    <row r="18" spans="1:22" s="5" customFormat="1">
      <c r="A18" s="17">
        <v>11</v>
      </c>
      <c r="B18" s="30" t="s">
        <v>54</v>
      </c>
      <c r="C18" s="1" t="s">
        <v>55</v>
      </c>
      <c r="D18" s="22">
        <v>226</v>
      </c>
      <c r="E18" s="22">
        <v>646911996.35000002</v>
      </c>
      <c r="F18" s="22">
        <v>1449</v>
      </c>
      <c r="G18" s="22">
        <v>338830613.42869997</v>
      </c>
      <c r="H18" s="22">
        <v>1567</v>
      </c>
      <c r="I18" s="22">
        <v>1286391237.1554</v>
      </c>
      <c r="J18" s="22">
        <v>2065</v>
      </c>
      <c r="K18" s="22">
        <v>827608284.83000004</v>
      </c>
      <c r="L18" s="20">
        <f t="shared" si="0"/>
        <v>5307</v>
      </c>
      <c r="M18" s="20">
        <f t="shared" si="1"/>
        <v>3099742131.7641001</v>
      </c>
      <c r="N18" s="22">
        <v>916</v>
      </c>
      <c r="O18" s="22">
        <v>1372568750.7</v>
      </c>
      <c r="P18" s="22">
        <v>935</v>
      </c>
      <c r="Q18" s="22">
        <v>2006264781.9000001</v>
      </c>
      <c r="R18" s="20">
        <f t="shared" si="5"/>
        <v>1851</v>
      </c>
      <c r="S18" s="20">
        <f t="shared" si="6"/>
        <v>3378833532.6000004</v>
      </c>
      <c r="T18" s="20">
        <f t="shared" si="3"/>
        <v>7158</v>
      </c>
      <c r="U18" s="20">
        <f t="shared" si="4"/>
        <v>6478575664.3641005</v>
      </c>
      <c r="V18" s="11"/>
    </row>
    <row r="19" spans="1:22" s="5" customFormat="1">
      <c r="A19" s="14">
        <v>12</v>
      </c>
      <c r="B19" s="29" t="s">
        <v>64</v>
      </c>
      <c r="C19" s="16" t="s">
        <v>65</v>
      </c>
      <c r="D19" s="21">
        <v>123</v>
      </c>
      <c r="E19" s="21">
        <v>20586046.050000001</v>
      </c>
      <c r="F19" s="21">
        <v>374</v>
      </c>
      <c r="G19" s="21">
        <v>122280330.47</v>
      </c>
      <c r="H19" s="21">
        <v>246</v>
      </c>
      <c r="I19" s="21">
        <v>163196778.44</v>
      </c>
      <c r="J19" s="21">
        <v>322</v>
      </c>
      <c r="K19" s="21">
        <v>89747225.790000007</v>
      </c>
      <c r="L19" s="21">
        <f t="shared" si="0"/>
        <v>1065</v>
      </c>
      <c r="M19" s="21">
        <f t="shared" si="1"/>
        <v>395810380.75000006</v>
      </c>
      <c r="N19" s="21">
        <v>877</v>
      </c>
      <c r="O19" s="21">
        <v>2919912334.9699998</v>
      </c>
      <c r="P19" s="21">
        <v>910</v>
      </c>
      <c r="Q19" s="21">
        <v>3060704846.0300002</v>
      </c>
      <c r="R19" s="21">
        <f t="shared" si="5"/>
        <v>1787</v>
      </c>
      <c r="S19" s="21">
        <f t="shared" si="6"/>
        <v>5980617181</v>
      </c>
      <c r="T19" s="21">
        <f t="shared" si="3"/>
        <v>2852</v>
      </c>
      <c r="U19" s="21">
        <f t="shared" si="4"/>
        <v>6376427561.75</v>
      </c>
      <c r="V19" s="11"/>
    </row>
    <row r="20" spans="1:22" s="5" customFormat="1">
      <c r="A20" s="17">
        <v>13</v>
      </c>
      <c r="B20" s="30" t="s">
        <v>60</v>
      </c>
      <c r="C20" s="1" t="s">
        <v>61</v>
      </c>
      <c r="D20" s="22"/>
      <c r="E20" s="22"/>
      <c r="F20" s="22"/>
      <c r="G20" s="22"/>
      <c r="H20" s="22">
        <v>264</v>
      </c>
      <c r="I20" s="22">
        <v>2495503760.0900002</v>
      </c>
      <c r="J20" s="22">
        <v>297</v>
      </c>
      <c r="K20" s="22">
        <v>2433604248.6500001</v>
      </c>
      <c r="L20" s="20">
        <f t="shared" si="0"/>
        <v>561</v>
      </c>
      <c r="M20" s="20">
        <f t="shared" si="1"/>
        <v>4929108008.7399998</v>
      </c>
      <c r="N20" s="22">
        <v>12</v>
      </c>
      <c r="O20" s="22">
        <v>250000000</v>
      </c>
      <c r="P20" s="22">
        <v>17</v>
      </c>
      <c r="Q20" s="22">
        <v>405000000</v>
      </c>
      <c r="R20" s="20">
        <f t="shared" si="5"/>
        <v>29</v>
      </c>
      <c r="S20" s="20">
        <f t="shared" si="6"/>
        <v>655000000</v>
      </c>
      <c r="T20" s="20">
        <f t="shared" si="3"/>
        <v>590</v>
      </c>
      <c r="U20" s="20">
        <f t="shared" si="4"/>
        <v>5584108008.7399998</v>
      </c>
      <c r="V20" s="11"/>
    </row>
    <row r="21" spans="1:22" s="5" customFormat="1">
      <c r="A21" s="14">
        <v>14</v>
      </c>
      <c r="B21" s="15" t="s">
        <v>27</v>
      </c>
      <c r="C21" s="16" t="s">
        <v>28</v>
      </c>
      <c r="D21" s="21"/>
      <c r="E21" s="21"/>
      <c r="F21" s="21"/>
      <c r="G21" s="21"/>
      <c r="H21" s="21">
        <v>267</v>
      </c>
      <c r="I21" s="21">
        <v>1911897725.6700001</v>
      </c>
      <c r="J21" s="21">
        <v>201</v>
      </c>
      <c r="K21" s="21">
        <v>1267201120.3399999</v>
      </c>
      <c r="L21" s="21">
        <f t="shared" ref="L21:L28" si="7">D21+F21+H21+J21</f>
        <v>468</v>
      </c>
      <c r="M21" s="21">
        <f t="shared" ref="M21:M28" si="8">E21+G21+I21+K21</f>
        <v>3179098846.0100002</v>
      </c>
      <c r="N21" s="21">
        <v>29</v>
      </c>
      <c r="O21" s="21">
        <v>601021268.13</v>
      </c>
      <c r="P21" s="21">
        <v>65</v>
      </c>
      <c r="Q21" s="21">
        <v>1246025469.3399999</v>
      </c>
      <c r="R21" s="21">
        <f t="shared" ref="R21:R84" si="9">N21+P21</f>
        <v>94</v>
      </c>
      <c r="S21" s="21">
        <f t="shared" ref="S21:S84" si="10">O21+Q21</f>
        <v>1847046737.4699998</v>
      </c>
      <c r="T21" s="21">
        <f t="shared" ref="T21:T28" si="11">L21+R21</f>
        <v>562</v>
      </c>
      <c r="U21" s="21">
        <f t="shared" ref="U21:U28" si="12">M21+S21</f>
        <v>5026145583.4799995</v>
      </c>
      <c r="V21" s="11"/>
    </row>
    <row r="22" spans="1:22" s="5" customFormat="1">
      <c r="A22" s="17">
        <v>15</v>
      </c>
      <c r="B22" s="30" t="s">
        <v>62</v>
      </c>
      <c r="C22" s="1" t="s">
        <v>63</v>
      </c>
      <c r="D22" s="22"/>
      <c r="E22" s="22"/>
      <c r="F22" s="22">
        <v>1</v>
      </c>
      <c r="G22" s="22">
        <v>260888048.25999999</v>
      </c>
      <c r="H22" s="22">
        <v>179</v>
      </c>
      <c r="I22" s="22">
        <v>1448028746.5</v>
      </c>
      <c r="J22" s="22">
        <v>191</v>
      </c>
      <c r="K22" s="22">
        <v>1454864781.8299999</v>
      </c>
      <c r="L22" s="20">
        <f t="shared" si="7"/>
        <v>371</v>
      </c>
      <c r="M22" s="20">
        <f t="shared" si="8"/>
        <v>3163781576.5900002</v>
      </c>
      <c r="N22" s="22">
        <v>47</v>
      </c>
      <c r="O22" s="22">
        <v>1074250014.52</v>
      </c>
      <c r="P22" s="22">
        <v>43</v>
      </c>
      <c r="Q22" s="22">
        <v>679260597.21000004</v>
      </c>
      <c r="R22" s="20">
        <f t="shared" si="9"/>
        <v>90</v>
      </c>
      <c r="S22" s="20">
        <f t="shared" si="10"/>
        <v>1753510611.73</v>
      </c>
      <c r="T22" s="20">
        <f t="shared" si="11"/>
        <v>461</v>
      </c>
      <c r="U22" s="20">
        <f t="shared" si="12"/>
        <v>4917292188.3199997</v>
      </c>
      <c r="V22" s="11"/>
    </row>
    <row r="23" spans="1:22" s="5" customFormat="1">
      <c r="A23" s="14">
        <v>16</v>
      </c>
      <c r="B23" s="29" t="s">
        <v>31</v>
      </c>
      <c r="C23" s="16" t="s">
        <v>32</v>
      </c>
      <c r="D23" s="21">
        <v>100</v>
      </c>
      <c r="E23" s="21">
        <v>214903903.25</v>
      </c>
      <c r="F23" s="21">
        <v>221</v>
      </c>
      <c r="G23" s="21">
        <v>198568774.31169999</v>
      </c>
      <c r="H23" s="21">
        <v>283</v>
      </c>
      <c r="I23" s="21">
        <v>465184147.08999997</v>
      </c>
      <c r="J23" s="21">
        <v>354</v>
      </c>
      <c r="K23" s="21">
        <v>469004539.01999998</v>
      </c>
      <c r="L23" s="21">
        <f t="shared" si="7"/>
        <v>958</v>
      </c>
      <c r="M23" s="21">
        <f t="shared" si="8"/>
        <v>1347661363.6717</v>
      </c>
      <c r="N23" s="21">
        <v>538</v>
      </c>
      <c r="O23" s="21">
        <v>1086500378.9300001</v>
      </c>
      <c r="P23" s="21">
        <v>551</v>
      </c>
      <c r="Q23" s="21">
        <v>1103874867.1300001</v>
      </c>
      <c r="R23" s="21">
        <f t="shared" si="9"/>
        <v>1089</v>
      </c>
      <c r="S23" s="21">
        <f t="shared" si="10"/>
        <v>2190375246.0600004</v>
      </c>
      <c r="T23" s="21">
        <f t="shared" si="11"/>
        <v>2047</v>
      </c>
      <c r="U23" s="21">
        <f t="shared" si="12"/>
        <v>3538036609.7317004</v>
      </c>
      <c r="V23" s="11"/>
    </row>
    <row r="24" spans="1:22" s="5" customFormat="1">
      <c r="A24" s="17">
        <v>17</v>
      </c>
      <c r="B24" s="30" t="s">
        <v>29</v>
      </c>
      <c r="C24" s="1" t="s">
        <v>30</v>
      </c>
      <c r="D24" s="22">
        <v>125</v>
      </c>
      <c r="E24" s="22">
        <v>55225282.829999998</v>
      </c>
      <c r="F24" s="22">
        <v>443</v>
      </c>
      <c r="G24" s="22">
        <v>117110049.91</v>
      </c>
      <c r="H24" s="22">
        <v>119</v>
      </c>
      <c r="I24" s="22">
        <v>547461435.02999997</v>
      </c>
      <c r="J24" s="22">
        <v>526</v>
      </c>
      <c r="K24" s="22">
        <v>413122480.93000001</v>
      </c>
      <c r="L24" s="20">
        <f t="shared" si="7"/>
        <v>1213</v>
      </c>
      <c r="M24" s="20">
        <f t="shared" si="8"/>
        <v>1132919248.7</v>
      </c>
      <c r="N24" s="22">
        <v>122</v>
      </c>
      <c r="O24" s="22">
        <v>1117987113.97</v>
      </c>
      <c r="P24" s="22">
        <v>449</v>
      </c>
      <c r="Q24" s="22">
        <v>1126575310.6199999</v>
      </c>
      <c r="R24" s="20">
        <f t="shared" si="9"/>
        <v>571</v>
      </c>
      <c r="S24" s="20">
        <f t="shared" si="10"/>
        <v>2244562424.5900002</v>
      </c>
      <c r="T24" s="20">
        <f t="shared" si="11"/>
        <v>1784</v>
      </c>
      <c r="U24" s="20">
        <f t="shared" si="12"/>
        <v>3377481673.29</v>
      </c>
      <c r="V24" s="11"/>
    </row>
    <row r="25" spans="1:22" s="5" customFormat="1">
      <c r="A25" s="14">
        <v>18</v>
      </c>
      <c r="B25" s="29" t="s">
        <v>37</v>
      </c>
      <c r="C25" s="16" t="s">
        <v>38</v>
      </c>
      <c r="D25" s="21">
        <v>115</v>
      </c>
      <c r="E25" s="21">
        <v>211447905.09</v>
      </c>
      <c r="F25" s="21">
        <v>840</v>
      </c>
      <c r="G25" s="21">
        <v>320746756.85000002</v>
      </c>
      <c r="H25" s="21">
        <v>7348</v>
      </c>
      <c r="I25" s="21">
        <v>116857258.56</v>
      </c>
      <c r="J25" s="21">
        <v>65352</v>
      </c>
      <c r="K25" s="21">
        <v>421534374.35000002</v>
      </c>
      <c r="L25" s="21">
        <f t="shared" si="7"/>
        <v>73655</v>
      </c>
      <c r="M25" s="21">
        <f t="shared" si="8"/>
        <v>1070586294.85</v>
      </c>
      <c r="N25" s="21">
        <v>126</v>
      </c>
      <c r="O25" s="21">
        <v>1123638852.9400001</v>
      </c>
      <c r="P25" s="21">
        <v>198</v>
      </c>
      <c r="Q25" s="21">
        <v>746992200</v>
      </c>
      <c r="R25" s="21">
        <f t="shared" si="9"/>
        <v>324</v>
      </c>
      <c r="S25" s="21">
        <f t="shared" si="10"/>
        <v>1870631052.9400001</v>
      </c>
      <c r="T25" s="21">
        <f t="shared" si="11"/>
        <v>73979</v>
      </c>
      <c r="U25" s="21">
        <f t="shared" si="12"/>
        <v>2941217347.79</v>
      </c>
      <c r="V25" s="11"/>
    </row>
    <row r="26" spans="1:22" s="5" customFormat="1">
      <c r="A26" s="17">
        <v>19</v>
      </c>
      <c r="B26" s="30" t="s">
        <v>25</v>
      </c>
      <c r="C26" s="1" t="s">
        <v>26</v>
      </c>
      <c r="D26" s="22">
        <v>276</v>
      </c>
      <c r="E26" s="22">
        <v>349732791.80000001</v>
      </c>
      <c r="F26" s="22">
        <v>729</v>
      </c>
      <c r="G26" s="22">
        <v>95256948.450000003</v>
      </c>
      <c r="H26" s="22">
        <v>209</v>
      </c>
      <c r="I26" s="22">
        <v>350930416.73000002</v>
      </c>
      <c r="J26" s="22">
        <v>600</v>
      </c>
      <c r="K26" s="22">
        <v>158916394.92429999</v>
      </c>
      <c r="L26" s="20">
        <f t="shared" si="7"/>
        <v>1814</v>
      </c>
      <c r="M26" s="20">
        <f t="shared" si="8"/>
        <v>954836551.90429997</v>
      </c>
      <c r="N26" s="22">
        <v>402</v>
      </c>
      <c r="O26" s="22">
        <v>869929171.16999996</v>
      </c>
      <c r="P26" s="22">
        <v>571</v>
      </c>
      <c r="Q26" s="22">
        <v>1105831703.21</v>
      </c>
      <c r="R26" s="20">
        <f t="shared" si="9"/>
        <v>973</v>
      </c>
      <c r="S26" s="20">
        <f t="shared" si="10"/>
        <v>1975760874.3800001</v>
      </c>
      <c r="T26" s="20">
        <f t="shared" si="11"/>
        <v>2787</v>
      </c>
      <c r="U26" s="20">
        <f t="shared" si="12"/>
        <v>2930597426.2842999</v>
      </c>
      <c r="V26" s="11"/>
    </row>
    <row r="27" spans="1:22" s="5" customFormat="1">
      <c r="A27" s="14">
        <v>20</v>
      </c>
      <c r="B27" s="29" t="s">
        <v>70</v>
      </c>
      <c r="C27" s="16" t="s">
        <v>71</v>
      </c>
      <c r="D27" s="21">
        <v>10</v>
      </c>
      <c r="E27" s="21">
        <v>41610840.759999998</v>
      </c>
      <c r="F27" s="21">
        <v>4</v>
      </c>
      <c r="G27" s="21">
        <v>502039.47</v>
      </c>
      <c r="H27" s="21">
        <v>20</v>
      </c>
      <c r="I27" s="21">
        <v>107640196.87</v>
      </c>
      <c r="J27" s="21">
        <v>150</v>
      </c>
      <c r="K27" s="21">
        <v>119216627.06</v>
      </c>
      <c r="L27" s="21">
        <f t="shared" si="7"/>
        <v>184</v>
      </c>
      <c r="M27" s="21">
        <f t="shared" si="8"/>
        <v>268969704.15999997</v>
      </c>
      <c r="N27" s="21">
        <v>53</v>
      </c>
      <c r="O27" s="21">
        <v>961500000</v>
      </c>
      <c r="P27" s="21">
        <v>78</v>
      </c>
      <c r="Q27" s="21">
        <v>1308000000</v>
      </c>
      <c r="R27" s="21">
        <f t="shared" si="9"/>
        <v>131</v>
      </c>
      <c r="S27" s="21">
        <f t="shared" si="10"/>
        <v>2269500000</v>
      </c>
      <c r="T27" s="21">
        <f t="shared" si="11"/>
        <v>315</v>
      </c>
      <c r="U27" s="21">
        <f t="shared" si="12"/>
        <v>2538469704.1599998</v>
      </c>
      <c r="V27" s="11"/>
    </row>
    <row r="28" spans="1:22" s="5" customFormat="1">
      <c r="A28" s="17">
        <v>21</v>
      </c>
      <c r="B28" s="30" t="s">
        <v>33</v>
      </c>
      <c r="C28" s="1" t="s">
        <v>34</v>
      </c>
      <c r="D28" s="22">
        <v>45</v>
      </c>
      <c r="E28" s="22">
        <v>179358170.31</v>
      </c>
      <c r="F28" s="22">
        <v>121</v>
      </c>
      <c r="G28" s="22">
        <v>149650110.13</v>
      </c>
      <c r="H28" s="22">
        <v>125</v>
      </c>
      <c r="I28" s="22">
        <v>228155053.59</v>
      </c>
      <c r="J28" s="22">
        <v>216</v>
      </c>
      <c r="K28" s="22">
        <v>118387098.17</v>
      </c>
      <c r="L28" s="20">
        <f t="shared" si="7"/>
        <v>507</v>
      </c>
      <c r="M28" s="20">
        <f t="shared" si="8"/>
        <v>675550432.19999993</v>
      </c>
      <c r="N28" s="22">
        <v>136</v>
      </c>
      <c r="O28" s="22">
        <v>840152055.88</v>
      </c>
      <c r="P28" s="22">
        <v>141</v>
      </c>
      <c r="Q28" s="22">
        <v>906626024.41999996</v>
      </c>
      <c r="R28" s="20">
        <f t="shared" si="9"/>
        <v>277</v>
      </c>
      <c r="S28" s="20">
        <f t="shared" si="10"/>
        <v>1746778080.3</v>
      </c>
      <c r="T28" s="20">
        <f t="shared" si="11"/>
        <v>784</v>
      </c>
      <c r="U28" s="20">
        <f t="shared" si="12"/>
        <v>2422328512.5</v>
      </c>
      <c r="V28" s="11"/>
    </row>
    <row r="29" spans="1:22" s="5" customFormat="1">
      <c r="A29" s="14">
        <v>22</v>
      </c>
      <c r="B29" s="15" t="s">
        <v>90</v>
      </c>
      <c r="C29" s="16" t="s">
        <v>91</v>
      </c>
      <c r="D29" s="21">
        <v>53</v>
      </c>
      <c r="E29" s="21">
        <v>58862793.960000001</v>
      </c>
      <c r="F29" s="21">
        <v>205</v>
      </c>
      <c r="G29" s="21">
        <v>78952009.019999996</v>
      </c>
      <c r="H29" s="21">
        <v>83</v>
      </c>
      <c r="I29" s="21">
        <v>258058280.03</v>
      </c>
      <c r="J29" s="21">
        <v>103</v>
      </c>
      <c r="K29" s="21">
        <v>197636249.38</v>
      </c>
      <c r="L29" s="21">
        <f t="shared" si="0"/>
        <v>444</v>
      </c>
      <c r="M29" s="21">
        <f t="shared" si="1"/>
        <v>593509332.38999999</v>
      </c>
      <c r="N29" s="21">
        <v>101</v>
      </c>
      <c r="O29" s="21">
        <v>824145131.76999998</v>
      </c>
      <c r="P29" s="21">
        <v>111</v>
      </c>
      <c r="Q29" s="21">
        <v>904558980.00999999</v>
      </c>
      <c r="R29" s="21">
        <f t="shared" si="9"/>
        <v>212</v>
      </c>
      <c r="S29" s="21">
        <f t="shared" si="10"/>
        <v>1728704111.78</v>
      </c>
      <c r="T29" s="21">
        <f t="shared" si="3"/>
        <v>656</v>
      </c>
      <c r="U29" s="21">
        <f t="shared" si="4"/>
        <v>2322213444.1700001</v>
      </c>
      <c r="V29" s="11"/>
    </row>
    <row r="30" spans="1:22" s="5" customFormat="1">
      <c r="A30" s="17">
        <v>23</v>
      </c>
      <c r="B30" s="30" t="s">
        <v>35</v>
      </c>
      <c r="C30" s="1" t="s">
        <v>36</v>
      </c>
      <c r="D30" s="22">
        <v>956</v>
      </c>
      <c r="E30" s="22">
        <v>108921263.26000001</v>
      </c>
      <c r="F30" s="22">
        <v>2206</v>
      </c>
      <c r="G30" s="22">
        <v>102287661.7182</v>
      </c>
      <c r="H30" s="22">
        <v>4932</v>
      </c>
      <c r="I30" s="22">
        <v>464757112.54799998</v>
      </c>
      <c r="J30" s="22">
        <v>7034</v>
      </c>
      <c r="K30" s="22">
        <v>615346927.28100002</v>
      </c>
      <c r="L30" s="20">
        <f t="shared" si="0"/>
        <v>15128</v>
      </c>
      <c r="M30" s="20">
        <f t="shared" si="1"/>
        <v>1291312964.8072</v>
      </c>
      <c r="N30" s="22">
        <v>1811</v>
      </c>
      <c r="O30" s="22">
        <v>565639880.74000001</v>
      </c>
      <c r="P30" s="22">
        <v>5480</v>
      </c>
      <c r="Q30" s="22">
        <v>450424042.25999999</v>
      </c>
      <c r="R30" s="20">
        <f t="shared" si="9"/>
        <v>7291</v>
      </c>
      <c r="S30" s="20">
        <f t="shared" si="10"/>
        <v>1016063923</v>
      </c>
      <c r="T30" s="20">
        <f t="shared" si="3"/>
        <v>22419</v>
      </c>
      <c r="U30" s="20">
        <f t="shared" si="4"/>
        <v>2307376887.8072</v>
      </c>
      <c r="V30" s="11"/>
    </row>
    <row r="31" spans="1:22" s="5" customFormat="1">
      <c r="A31" s="14">
        <v>24</v>
      </c>
      <c r="B31" s="29" t="s">
        <v>78</v>
      </c>
      <c r="C31" s="16" t="s">
        <v>79</v>
      </c>
      <c r="D31" s="21">
        <v>125</v>
      </c>
      <c r="E31" s="21">
        <v>19391399.879999999</v>
      </c>
      <c r="F31" s="21">
        <v>300</v>
      </c>
      <c r="G31" s="21">
        <v>5749012.4299999997</v>
      </c>
      <c r="H31" s="21">
        <v>20732</v>
      </c>
      <c r="I31" s="21">
        <v>96023578.069999993</v>
      </c>
      <c r="J31" s="21">
        <v>60232</v>
      </c>
      <c r="K31" s="21">
        <v>833734679.15999997</v>
      </c>
      <c r="L31" s="21">
        <f t="shared" si="0"/>
        <v>81389</v>
      </c>
      <c r="M31" s="21">
        <f t="shared" si="1"/>
        <v>954898669.53999996</v>
      </c>
      <c r="N31" s="21">
        <v>1010</v>
      </c>
      <c r="O31" s="21">
        <v>1027554039.4400001</v>
      </c>
      <c r="P31" s="21">
        <v>2689</v>
      </c>
      <c r="Q31" s="21">
        <v>304416820.48000002</v>
      </c>
      <c r="R31" s="21">
        <f t="shared" si="9"/>
        <v>3699</v>
      </c>
      <c r="S31" s="21">
        <f t="shared" si="10"/>
        <v>1331970859.9200001</v>
      </c>
      <c r="T31" s="21">
        <f t="shared" si="3"/>
        <v>85088</v>
      </c>
      <c r="U31" s="21">
        <f t="shared" si="4"/>
        <v>2286869529.46</v>
      </c>
      <c r="V31" s="11"/>
    </row>
    <row r="32" spans="1:22" s="5" customFormat="1">
      <c r="A32" s="17">
        <v>25</v>
      </c>
      <c r="B32" s="30" t="s">
        <v>80</v>
      </c>
      <c r="C32" s="1" t="s">
        <v>81</v>
      </c>
      <c r="D32" s="22">
        <v>78</v>
      </c>
      <c r="E32" s="22">
        <v>3425838.43</v>
      </c>
      <c r="F32" s="22">
        <v>841</v>
      </c>
      <c r="G32" s="22">
        <v>69162586.150000006</v>
      </c>
      <c r="H32" s="22">
        <v>298</v>
      </c>
      <c r="I32" s="22">
        <v>27031640.300000001</v>
      </c>
      <c r="J32" s="22">
        <v>11172</v>
      </c>
      <c r="K32" s="22">
        <v>28016618.629999999</v>
      </c>
      <c r="L32" s="20">
        <f t="shared" si="0"/>
        <v>12389</v>
      </c>
      <c r="M32" s="20">
        <f t="shared" si="1"/>
        <v>127636683.51000001</v>
      </c>
      <c r="N32" s="22">
        <v>369</v>
      </c>
      <c r="O32" s="22">
        <v>1077506549.95</v>
      </c>
      <c r="P32" s="22">
        <v>458</v>
      </c>
      <c r="Q32" s="22">
        <v>1015753069.77</v>
      </c>
      <c r="R32" s="20">
        <f t="shared" si="9"/>
        <v>827</v>
      </c>
      <c r="S32" s="20">
        <f t="shared" si="10"/>
        <v>2093259619.72</v>
      </c>
      <c r="T32" s="20">
        <f t="shared" si="3"/>
        <v>13216</v>
      </c>
      <c r="U32" s="20">
        <f t="shared" si="4"/>
        <v>2220896303.23</v>
      </c>
      <c r="V32" s="11"/>
    </row>
    <row r="33" spans="1:22" s="5" customFormat="1">
      <c r="A33" s="14">
        <v>26</v>
      </c>
      <c r="B33" s="29" t="s">
        <v>72</v>
      </c>
      <c r="C33" s="16" t="s">
        <v>73</v>
      </c>
      <c r="D33" s="21">
        <v>1048</v>
      </c>
      <c r="E33" s="21">
        <v>100876405.31</v>
      </c>
      <c r="F33" s="21">
        <v>2471</v>
      </c>
      <c r="G33" s="21">
        <v>129376640.13</v>
      </c>
      <c r="H33" s="21">
        <v>21128</v>
      </c>
      <c r="I33" s="21">
        <v>249375532.87</v>
      </c>
      <c r="J33" s="21">
        <v>9319</v>
      </c>
      <c r="K33" s="21">
        <v>521376596.70999998</v>
      </c>
      <c r="L33" s="21">
        <f t="shared" si="0"/>
        <v>33966</v>
      </c>
      <c r="M33" s="21">
        <f t="shared" si="1"/>
        <v>1001005175.02</v>
      </c>
      <c r="N33" s="21">
        <v>865</v>
      </c>
      <c r="O33" s="21">
        <v>546579409.46000004</v>
      </c>
      <c r="P33" s="21">
        <v>11653</v>
      </c>
      <c r="Q33" s="21">
        <v>324935161.36000001</v>
      </c>
      <c r="R33" s="21">
        <f t="shared" si="9"/>
        <v>12518</v>
      </c>
      <c r="S33" s="21">
        <f t="shared" si="10"/>
        <v>871514570.82000005</v>
      </c>
      <c r="T33" s="21">
        <f t="shared" si="3"/>
        <v>46484</v>
      </c>
      <c r="U33" s="21">
        <f t="shared" si="4"/>
        <v>1872519745.8400002</v>
      </c>
      <c r="V33" s="11"/>
    </row>
    <row r="34" spans="1:22" s="5" customFormat="1">
      <c r="A34" s="17">
        <v>27</v>
      </c>
      <c r="B34" s="30" t="s">
        <v>23</v>
      </c>
      <c r="C34" s="1" t="s">
        <v>24</v>
      </c>
      <c r="D34" s="22">
        <v>3</v>
      </c>
      <c r="E34" s="22">
        <v>71500000</v>
      </c>
      <c r="F34" s="22"/>
      <c r="G34" s="22"/>
      <c r="H34" s="22">
        <v>19</v>
      </c>
      <c r="I34" s="22">
        <v>9311356.9499999993</v>
      </c>
      <c r="J34" s="22">
        <v>36</v>
      </c>
      <c r="K34" s="22">
        <v>846202.62</v>
      </c>
      <c r="L34" s="20">
        <f t="shared" si="0"/>
        <v>58</v>
      </c>
      <c r="M34" s="20">
        <f t="shared" si="1"/>
        <v>81657559.570000008</v>
      </c>
      <c r="N34" s="22">
        <v>91</v>
      </c>
      <c r="O34" s="22">
        <v>813940037.75</v>
      </c>
      <c r="P34" s="22">
        <v>97</v>
      </c>
      <c r="Q34" s="22">
        <v>884332797.13999999</v>
      </c>
      <c r="R34" s="20">
        <f t="shared" si="9"/>
        <v>188</v>
      </c>
      <c r="S34" s="20">
        <f t="shared" si="10"/>
        <v>1698272834.8899999</v>
      </c>
      <c r="T34" s="20">
        <f t="shared" si="3"/>
        <v>246</v>
      </c>
      <c r="U34" s="20">
        <f t="shared" si="4"/>
        <v>1779930394.4599998</v>
      </c>
      <c r="V34" s="11"/>
    </row>
    <row r="35" spans="1:22" s="5" customFormat="1">
      <c r="A35" s="14">
        <v>28</v>
      </c>
      <c r="B35" s="29" t="s">
        <v>68</v>
      </c>
      <c r="C35" s="16" t="s">
        <v>69</v>
      </c>
      <c r="D35" s="21">
        <v>414</v>
      </c>
      <c r="E35" s="21">
        <v>99780797.230000004</v>
      </c>
      <c r="F35" s="21">
        <v>3472</v>
      </c>
      <c r="G35" s="21">
        <v>436043310.05000001</v>
      </c>
      <c r="H35" s="21">
        <v>2409</v>
      </c>
      <c r="I35" s="21">
        <v>158948362.61000001</v>
      </c>
      <c r="J35" s="21">
        <v>7530</v>
      </c>
      <c r="K35" s="21">
        <v>366992881.18049997</v>
      </c>
      <c r="L35" s="21">
        <f t="shared" si="0"/>
        <v>13825</v>
      </c>
      <c r="M35" s="21">
        <f t="shared" si="1"/>
        <v>1061765351.0705001</v>
      </c>
      <c r="N35" s="21">
        <v>106</v>
      </c>
      <c r="O35" s="21">
        <v>561845605.76999998</v>
      </c>
      <c r="P35" s="21">
        <v>94</v>
      </c>
      <c r="Q35" s="21">
        <v>93650891.430000007</v>
      </c>
      <c r="R35" s="21">
        <f t="shared" si="9"/>
        <v>200</v>
      </c>
      <c r="S35" s="21">
        <f t="shared" si="10"/>
        <v>655496497.20000005</v>
      </c>
      <c r="T35" s="21">
        <f t="shared" si="3"/>
        <v>14025</v>
      </c>
      <c r="U35" s="21">
        <f t="shared" si="4"/>
        <v>1717261848.2705002</v>
      </c>
      <c r="V35" s="11"/>
    </row>
    <row r="36" spans="1:22" s="5" customFormat="1">
      <c r="A36" s="17">
        <v>29</v>
      </c>
      <c r="B36" s="30" t="s">
        <v>66</v>
      </c>
      <c r="C36" s="1" t="s">
        <v>67</v>
      </c>
      <c r="D36" s="22">
        <v>15</v>
      </c>
      <c r="E36" s="22">
        <v>67423492.329999998</v>
      </c>
      <c r="F36" s="22">
        <v>8</v>
      </c>
      <c r="G36" s="22">
        <v>33767833.560000002</v>
      </c>
      <c r="H36" s="22">
        <v>177</v>
      </c>
      <c r="I36" s="22">
        <v>274118194.56999999</v>
      </c>
      <c r="J36" s="22">
        <v>229</v>
      </c>
      <c r="K36" s="22">
        <v>666192358.63999999</v>
      </c>
      <c r="L36" s="20">
        <f t="shared" si="0"/>
        <v>429</v>
      </c>
      <c r="M36" s="20">
        <f t="shared" si="1"/>
        <v>1041501879.0999999</v>
      </c>
      <c r="N36" s="22">
        <v>17</v>
      </c>
      <c r="O36" s="22">
        <v>429651916.93000001</v>
      </c>
      <c r="P36" s="22">
        <v>6</v>
      </c>
      <c r="Q36" s="22">
        <v>103943085.95</v>
      </c>
      <c r="R36" s="20">
        <f t="shared" si="9"/>
        <v>23</v>
      </c>
      <c r="S36" s="20">
        <f t="shared" si="10"/>
        <v>533595002.88</v>
      </c>
      <c r="T36" s="20">
        <f t="shared" si="3"/>
        <v>452</v>
      </c>
      <c r="U36" s="20">
        <f t="shared" si="4"/>
        <v>1575096881.98</v>
      </c>
      <c r="V36" s="11"/>
    </row>
    <row r="37" spans="1:22" s="5" customFormat="1">
      <c r="A37" s="14">
        <v>30</v>
      </c>
      <c r="B37" s="29" t="s">
        <v>92</v>
      </c>
      <c r="C37" s="16" t="s">
        <v>93</v>
      </c>
      <c r="D37" s="21">
        <v>363</v>
      </c>
      <c r="E37" s="21">
        <v>105087743.34999999</v>
      </c>
      <c r="F37" s="21">
        <v>1025</v>
      </c>
      <c r="G37" s="21">
        <v>136037107.59</v>
      </c>
      <c r="H37" s="21">
        <v>1009</v>
      </c>
      <c r="I37" s="21">
        <v>163497453.47</v>
      </c>
      <c r="J37" s="21">
        <v>1901</v>
      </c>
      <c r="K37" s="21">
        <v>280931560.75999999</v>
      </c>
      <c r="L37" s="21">
        <f t="shared" si="0"/>
        <v>4298</v>
      </c>
      <c r="M37" s="21">
        <f t="shared" si="1"/>
        <v>685553865.16999996</v>
      </c>
      <c r="N37" s="21">
        <v>312</v>
      </c>
      <c r="O37" s="21">
        <v>472497832.60000002</v>
      </c>
      <c r="P37" s="21">
        <v>303</v>
      </c>
      <c r="Q37" s="21">
        <v>336959538.13999999</v>
      </c>
      <c r="R37" s="21">
        <f t="shared" si="9"/>
        <v>615</v>
      </c>
      <c r="S37" s="21">
        <f t="shared" si="10"/>
        <v>809457370.74000001</v>
      </c>
      <c r="T37" s="21">
        <f t="shared" si="3"/>
        <v>4913</v>
      </c>
      <c r="U37" s="21">
        <f t="shared" si="4"/>
        <v>1495011235.9099998</v>
      </c>
      <c r="V37" s="11"/>
    </row>
    <row r="38" spans="1:22" s="5" customFormat="1">
      <c r="A38" s="17">
        <v>31</v>
      </c>
      <c r="B38" s="30" t="s">
        <v>39</v>
      </c>
      <c r="C38" s="1" t="s">
        <v>40</v>
      </c>
      <c r="D38" s="22">
        <v>50</v>
      </c>
      <c r="E38" s="22">
        <v>65397137.93</v>
      </c>
      <c r="F38" s="22">
        <v>23</v>
      </c>
      <c r="G38" s="22">
        <v>14106251.970000001</v>
      </c>
      <c r="H38" s="22">
        <v>106</v>
      </c>
      <c r="I38" s="22">
        <v>410291809.08999997</v>
      </c>
      <c r="J38" s="22">
        <v>320</v>
      </c>
      <c r="K38" s="22">
        <v>288239692.25</v>
      </c>
      <c r="L38" s="20">
        <f t="shared" si="0"/>
        <v>499</v>
      </c>
      <c r="M38" s="20">
        <f t="shared" si="1"/>
        <v>778034891.24000001</v>
      </c>
      <c r="N38" s="22">
        <v>64</v>
      </c>
      <c r="O38" s="22">
        <v>153810904.88</v>
      </c>
      <c r="P38" s="22">
        <v>77</v>
      </c>
      <c r="Q38" s="22">
        <v>532081824.94999999</v>
      </c>
      <c r="R38" s="20">
        <f t="shared" si="9"/>
        <v>141</v>
      </c>
      <c r="S38" s="20">
        <f t="shared" si="10"/>
        <v>685892729.82999992</v>
      </c>
      <c r="T38" s="20">
        <f t="shared" si="3"/>
        <v>640</v>
      </c>
      <c r="U38" s="20">
        <f t="shared" si="4"/>
        <v>1463927621.0699999</v>
      </c>
      <c r="V38" s="11"/>
    </row>
    <row r="39" spans="1:22" s="5" customFormat="1">
      <c r="A39" s="14">
        <v>32</v>
      </c>
      <c r="B39" s="29" t="s">
        <v>82</v>
      </c>
      <c r="C39" s="16" t="s">
        <v>83</v>
      </c>
      <c r="D39" s="21">
        <v>458</v>
      </c>
      <c r="E39" s="21">
        <v>63141075.280000001</v>
      </c>
      <c r="F39" s="21">
        <v>1543</v>
      </c>
      <c r="G39" s="21">
        <v>187283215.68000001</v>
      </c>
      <c r="H39" s="21">
        <v>8859</v>
      </c>
      <c r="I39" s="21">
        <v>208204129.37549999</v>
      </c>
      <c r="J39" s="21">
        <v>3166</v>
      </c>
      <c r="K39" s="21">
        <v>217649663.22</v>
      </c>
      <c r="L39" s="21">
        <f t="shared" si="0"/>
        <v>14026</v>
      </c>
      <c r="M39" s="21">
        <f t="shared" si="1"/>
        <v>676278083.55550003</v>
      </c>
      <c r="N39" s="21">
        <v>416</v>
      </c>
      <c r="O39" s="21">
        <v>376172964.49000001</v>
      </c>
      <c r="P39" s="21">
        <v>1447</v>
      </c>
      <c r="Q39" s="21">
        <v>327212228.58999997</v>
      </c>
      <c r="R39" s="21">
        <f t="shared" si="9"/>
        <v>1863</v>
      </c>
      <c r="S39" s="21">
        <f t="shared" si="10"/>
        <v>703385193.07999992</v>
      </c>
      <c r="T39" s="21">
        <f t="shared" si="3"/>
        <v>15889</v>
      </c>
      <c r="U39" s="21">
        <f t="shared" si="4"/>
        <v>1379663276.6355</v>
      </c>
      <c r="V39" s="11"/>
    </row>
    <row r="40" spans="1:22" s="5" customFormat="1">
      <c r="A40" s="17">
        <v>33</v>
      </c>
      <c r="B40" s="30" t="s">
        <v>74</v>
      </c>
      <c r="C40" s="1" t="s">
        <v>75</v>
      </c>
      <c r="D40" s="22">
        <v>20</v>
      </c>
      <c r="E40" s="22">
        <v>3652903.74</v>
      </c>
      <c r="F40" s="22">
        <v>235</v>
      </c>
      <c r="G40" s="22">
        <v>84349251.359999999</v>
      </c>
      <c r="H40" s="22">
        <v>167812</v>
      </c>
      <c r="I40" s="22">
        <v>323133913.13999999</v>
      </c>
      <c r="J40" s="22">
        <v>2417</v>
      </c>
      <c r="K40" s="22">
        <v>85587831.969999999</v>
      </c>
      <c r="L40" s="20">
        <f t="shared" si="0"/>
        <v>170484</v>
      </c>
      <c r="M40" s="20">
        <f t="shared" si="1"/>
        <v>496723900.21000004</v>
      </c>
      <c r="N40" s="22">
        <v>1428</v>
      </c>
      <c r="O40" s="22">
        <v>257062241.19999999</v>
      </c>
      <c r="P40" s="22">
        <v>7376</v>
      </c>
      <c r="Q40" s="22">
        <v>406275974.37</v>
      </c>
      <c r="R40" s="20">
        <f t="shared" si="9"/>
        <v>8804</v>
      </c>
      <c r="S40" s="20">
        <f t="shared" si="10"/>
        <v>663338215.56999993</v>
      </c>
      <c r="T40" s="20">
        <f t="shared" si="3"/>
        <v>179288</v>
      </c>
      <c r="U40" s="20">
        <f t="shared" si="4"/>
        <v>1160062115.78</v>
      </c>
      <c r="V40" s="11"/>
    </row>
    <row r="41" spans="1:22" s="5" customFormat="1">
      <c r="A41" s="14">
        <v>34</v>
      </c>
      <c r="B41" s="15" t="s">
        <v>41</v>
      </c>
      <c r="C41" s="16" t="s">
        <v>42</v>
      </c>
      <c r="D41" s="21"/>
      <c r="E41" s="21"/>
      <c r="F41" s="21"/>
      <c r="G41" s="21"/>
      <c r="H41" s="21">
        <v>176</v>
      </c>
      <c r="I41" s="21">
        <v>443885109.81</v>
      </c>
      <c r="J41" s="21">
        <v>171</v>
      </c>
      <c r="K41" s="21">
        <v>337042639.07999998</v>
      </c>
      <c r="L41" s="21">
        <f t="shared" si="0"/>
        <v>347</v>
      </c>
      <c r="M41" s="21">
        <f t="shared" si="1"/>
        <v>780927748.88999999</v>
      </c>
      <c r="N41" s="21">
        <v>28</v>
      </c>
      <c r="O41" s="21">
        <v>111150651.15000001</v>
      </c>
      <c r="P41" s="21">
        <v>30</v>
      </c>
      <c r="Q41" s="21">
        <v>236090166.31</v>
      </c>
      <c r="R41" s="21">
        <f t="shared" si="9"/>
        <v>58</v>
      </c>
      <c r="S41" s="21">
        <f t="shared" si="10"/>
        <v>347240817.46000004</v>
      </c>
      <c r="T41" s="21">
        <f t="shared" si="3"/>
        <v>405</v>
      </c>
      <c r="U41" s="21">
        <f t="shared" si="4"/>
        <v>1128168566.3499999</v>
      </c>
      <c r="V41" s="11"/>
    </row>
    <row r="42" spans="1:22" s="5" customFormat="1">
      <c r="A42" s="17">
        <v>35</v>
      </c>
      <c r="B42" s="30" t="s">
        <v>106</v>
      </c>
      <c r="C42" s="1" t="s">
        <v>107</v>
      </c>
      <c r="D42" s="22">
        <v>350</v>
      </c>
      <c r="E42" s="22">
        <v>147135637.59999999</v>
      </c>
      <c r="F42" s="22">
        <v>1087</v>
      </c>
      <c r="G42" s="22">
        <v>87650933.950000003</v>
      </c>
      <c r="H42" s="22">
        <v>7918</v>
      </c>
      <c r="I42" s="22">
        <v>150583921.09999999</v>
      </c>
      <c r="J42" s="22">
        <v>11355</v>
      </c>
      <c r="K42" s="22">
        <v>88179921.319999993</v>
      </c>
      <c r="L42" s="20">
        <f t="shared" si="0"/>
        <v>20710</v>
      </c>
      <c r="M42" s="20">
        <f t="shared" si="1"/>
        <v>473550413.96999997</v>
      </c>
      <c r="N42" s="22">
        <v>18</v>
      </c>
      <c r="O42" s="22">
        <v>69802793.920000002</v>
      </c>
      <c r="P42" s="22">
        <v>36</v>
      </c>
      <c r="Q42" s="22">
        <v>192086275.21000001</v>
      </c>
      <c r="R42" s="20">
        <f t="shared" si="9"/>
        <v>54</v>
      </c>
      <c r="S42" s="20">
        <f t="shared" si="10"/>
        <v>261889069.13</v>
      </c>
      <c r="T42" s="20">
        <f t="shared" si="3"/>
        <v>20764</v>
      </c>
      <c r="U42" s="20">
        <f t="shared" si="4"/>
        <v>735439483.0999999</v>
      </c>
      <c r="V42" s="11"/>
    </row>
    <row r="43" spans="1:22" s="5" customFormat="1">
      <c r="A43" s="14">
        <v>36</v>
      </c>
      <c r="B43" s="29" t="s">
        <v>94</v>
      </c>
      <c r="C43" s="16" t="s">
        <v>95</v>
      </c>
      <c r="D43" s="21">
        <v>81</v>
      </c>
      <c r="E43" s="21">
        <v>126081028.81</v>
      </c>
      <c r="F43" s="21">
        <v>287</v>
      </c>
      <c r="G43" s="21">
        <v>69495776.280000001</v>
      </c>
      <c r="H43" s="21">
        <v>26</v>
      </c>
      <c r="I43" s="21">
        <v>117964869.37</v>
      </c>
      <c r="J43" s="21">
        <v>213</v>
      </c>
      <c r="K43" s="21">
        <v>179840314.63999999</v>
      </c>
      <c r="L43" s="21">
        <f t="shared" si="0"/>
        <v>607</v>
      </c>
      <c r="M43" s="21">
        <f t="shared" si="1"/>
        <v>493381989.10000002</v>
      </c>
      <c r="N43" s="21">
        <v>50</v>
      </c>
      <c r="O43" s="21">
        <v>77600865.459999993</v>
      </c>
      <c r="P43" s="21">
        <v>43</v>
      </c>
      <c r="Q43" s="21">
        <v>138307078.69</v>
      </c>
      <c r="R43" s="21">
        <f t="shared" si="9"/>
        <v>93</v>
      </c>
      <c r="S43" s="21">
        <f t="shared" si="10"/>
        <v>215907944.14999998</v>
      </c>
      <c r="T43" s="21">
        <f t="shared" si="3"/>
        <v>700</v>
      </c>
      <c r="U43" s="21">
        <f t="shared" si="4"/>
        <v>709289933.25</v>
      </c>
      <c r="V43" s="11"/>
    </row>
    <row r="44" spans="1:22" s="5" customFormat="1">
      <c r="A44" s="17">
        <v>37</v>
      </c>
      <c r="B44" s="30" t="s">
        <v>88</v>
      </c>
      <c r="C44" s="1" t="s">
        <v>89</v>
      </c>
      <c r="D44" s="22">
        <v>84</v>
      </c>
      <c r="E44" s="22">
        <v>68124071.069999993</v>
      </c>
      <c r="F44" s="22">
        <v>855</v>
      </c>
      <c r="G44" s="22">
        <v>123619477.48999999</v>
      </c>
      <c r="H44" s="22">
        <v>24</v>
      </c>
      <c r="I44" s="22">
        <v>59090850.270000003</v>
      </c>
      <c r="J44" s="22">
        <v>235</v>
      </c>
      <c r="K44" s="22">
        <v>17459743.289999999</v>
      </c>
      <c r="L44" s="20">
        <f t="shared" si="0"/>
        <v>1198</v>
      </c>
      <c r="M44" s="20">
        <f t="shared" si="1"/>
        <v>268294142.12</v>
      </c>
      <c r="N44" s="22">
        <v>84</v>
      </c>
      <c r="O44" s="22">
        <v>226201463.68000001</v>
      </c>
      <c r="P44" s="22">
        <v>80</v>
      </c>
      <c r="Q44" s="22">
        <v>209216863.65000001</v>
      </c>
      <c r="R44" s="20">
        <f t="shared" si="9"/>
        <v>164</v>
      </c>
      <c r="S44" s="20">
        <f t="shared" si="10"/>
        <v>435418327.33000004</v>
      </c>
      <c r="T44" s="20">
        <f t="shared" si="3"/>
        <v>1362</v>
      </c>
      <c r="U44" s="20">
        <f t="shared" si="4"/>
        <v>703712469.45000005</v>
      </c>
      <c r="V44" s="11"/>
    </row>
    <row r="45" spans="1:22" s="5" customFormat="1">
      <c r="A45" s="14">
        <v>38</v>
      </c>
      <c r="B45" s="29" t="s">
        <v>100</v>
      </c>
      <c r="C45" s="16" t="s">
        <v>101</v>
      </c>
      <c r="D45" s="21"/>
      <c r="E45" s="21"/>
      <c r="F45" s="21"/>
      <c r="G45" s="21"/>
      <c r="H45" s="21">
        <v>391304</v>
      </c>
      <c r="I45" s="21">
        <v>175717936.47</v>
      </c>
      <c r="J45" s="21">
        <v>410555</v>
      </c>
      <c r="K45" s="21">
        <v>220496454.56</v>
      </c>
      <c r="L45" s="21">
        <f t="shared" si="0"/>
        <v>801859</v>
      </c>
      <c r="M45" s="21">
        <f t="shared" si="1"/>
        <v>396214391.02999997</v>
      </c>
      <c r="N45" s="21">
        <v>882</v>
      </c>
      <c r="O45" s="21">
        <v>140488038.25</v>
      </c>
      <c r="P45" s="21">
        <v>866</v>
      </c>
      <c r="Q45" s="21">
        <v>95709330.870000005</v>
      </c>
      <c r="R45" s="21">
        <f t="shared" si="9"/>
        <v>1748</v>
      </c>
      <c r="S45" s="21">
        <f t="shared" si="10"/>
        <v>236197369.12</v>
      </c>
      <c r="T45" s="21">
        <f t="shared" si="3"/>
        <v>803607</v>
      </c>
      <c r="U45" s="21">
        <f t="shared" si="4"/>
        <v>632411760.14999998</v>
      </c>
      <c r="V45" s="11"/>
    </row>
    <row r="46" spans="1:22" s="5" customFormat="1">
      <c r="A46" s="17">
        <v>39</v>
      </c>
      <c r="B46" s="30" t="s">
        <v>86</v>
      </c>
      <c r="C46" s="1" t="s">
        <v>87</v>
      </c>
      <c r="D46" s="22">
        <v>128</v>
      </c>
      <c r="E46" s="22">
        <v>56577807.880000003</v>
      </c>
      <c r="F46" s="22">
        <v>630</v>
      </c>
      <c r="G46" s="22">
        <v>52471434.020000003</v>
      </c>
      <c r="H46" s="22">
        <v>355</v>
      </c>
      <c r="I46" s="22">
        <v>195105550.59</v>
      </c>
      <c r="J46" s="22">
        <v>514</v>
      </c>
      <c r="K46" s="22">
        <v>66847752.759999998</v>
      </c>
      <c r="L46" s="20">
        <f t="shared" si="0"/>
        <v>1627</v>
      </c>
      <c r="M46" s="20">
        <f t="shared" si="1"/>
        <v>371002545.25</v>
      </c>
      <c r="N46" s="22">
        <v>50</v>
      </c>
      <c r="O46" s="22">
        <v>40100852.68</v>
      </c>
      <c r="P46" s="22">
        <v>60</v>
      </c>
      <c r="Q46" s="22">
        <v>195042638.22</v>
      </c>
      <c r="R46" s="20">
        <f t="shared" si="9"/>
        <v>110</v>
      </c>
      <c r="S46" s="20">
        <f t="shared" si="10"/>
        <v>235143490.90000001</v>
      </c>
      <c r="T46" s="20">
        <f t="shared" si="3"/>
        <v>1737</v>
      </c>
      <c r="U46" s="20">
        <f t="shared" si="4"/>
        <v>606146036.14999998</v>
      </c>
      <c r="V46" s="11"/>
    </row>
    <row r="47" spans="1:22" s="5" customFormat="1">
      <c r="A47" s="14">
        <v>40</v>
      </c>
      <c r="B47" s="29" t="s">
        <v>134</v>
      </c>
      <c r="C47" s="16" t="s">
        <v>135</v>
      </c>
      <c r="D47" s="21">
        <v>7</v>
      </c>
      <c r="E47" s="21">
        <v>204261000</v>
      </c>
      <c r="F47" s="21">
        <v>20</v>
      </c>
      <c r="G47" s="21">
        <v>11890145.369999999</v>
      </c>
      <c r="H47" s="21">
        <v>27</v>
      </c>
      <c r="I47" s="21">
        <v>17188066.27</v>
      </c>
      <c r="J47" s="21">
        <v>51</v>
      </c>
      <c r="K47" s="21">
        <v>25225525.52</v>
      </c>
      <c r="L47" s="21">
        <f t="shared" si="0"/>
        <v>105</v>
      </c>
      <c r="M47" s="21">
        <f t="shared" si="1"/>
        <v>258564737.16000003</v>
      </c>
      <c r="N47" s="21">
        <v>52</v>
      </c>
      <c r="O47" s="21">
        <v>57125264.109999999</v>
      </c>
      <c r="P47" s="21">
        <v>49</v>
      </c>
      <c r="Q47" s="21">
        <v>241294552.30000001</v>
      </c>
      <c r="R47" s="21">
        <f t="shared" si="9"/>
        <v>101</v>
      </c>
      <c r="S47" s="21">
        <f t="shared" si="10"/>
        <v>298419816.41000003</v>
      </c>
      <c r="T47" s="21">
        <f t="shared" si="3"/>
        <v>206</v>
      </c>
      <c r="U47" s="21">
        <f t="shared" si="4"/>
        <v>556984553.57000005</v>
      </c>
      <c r="V47" s="11"/>
    </row>
    <row r="48" spans="1:22" s="5" customFormat="1">
      <c r="A48" s="17">
        <v>41</v>
      </c>
      <c r="B48" s="30" t="s">
        <v>108</v>
      </c>
      <c r="C48" s="1" t="s">
        <v>109</v>
      </c>
      <c r="D48" s="22"/>
      <c r="E48" s="22"/>
      <c r="F48" s="22"/>
      <c r="G48" s="22"/>
      <c r="H48" s="22">
        <v>175</v>
      </c>
      <c r="I48" s="22">
        <v>144802970.56</v>
      </c>
      <c r="J48" s="22">
        <v>160</v>
      </c>
      <c r="K48" s="22">
        <v>165770480.53</v>
      </c>
      <c r="L48" s="20">
        <f t="shared" si="0"/>
        <v>335</v>
      </c>
      <c r="M48" s="20">
        <f t="shared" si="1"/>
        <v>310573451.09000003</v>
      </c>
      <c r="N48" s="22">
        <v>47</v>
      </c>
      <c r="O48" s="22">
        <v>66357550.079999998</v>
      </c>
      <c r="P48" s="22">
        <v>33</v>
      </c>
      <c r="Q48" s="22">
        <v>45340089.189999998</v>
      </c>
      <c r="R48" s="20">
        <f t="shared" si="9"/>
        <v>80</v>
      </c>
      <c r="S48" s="20">
        <f t="shared" si="10"/>
        <v>111697639.27</v>
      </c>
      <c r="T48" s="20">
        <f t="shared" si="3"/>
        <v>415</v>
      </c>
      <c r="U48" s="20">
        <f t="shared" si="4"/>
        <v>422271090.36000001</v>
      </c>
      <c r="V48" s="11"/>
    </row>
    <row r="49" spans="1:22" s="5" customFormat="1">
      <c r="A49" s="14">
        <v>42</v>
      </c>
      <c r="B49" s="15" t="s">
        <v>98</v>
      </c>
      <c r="C49" s="16" t="s">
        <v>99</v>
      </c>
      <c r="D49" s="21">
        <v>3</v>
      </c>
      <c r="E49" s="21">
        <v>43687403.289999999</v>
      </c>
      <c r="F49" s="21">
        <v>1</v>
      </c>
      <c r="G49" s="21">
        <v>242323.20000000001</v>
      </c>
      <c r="H49" s="21">
        <v>2</v>
      </c>
      <c r="I49" s="21">
        <v>13520179.289999999</v>
      </c>
      <c r="J49" s="21">
        <v>143</v>
      </c>
      <c r="K49" s="21">
        <v>73592411.5</v>
      </c>
      <c r="L49" s="21">
        <f t="shared" si="0"/>
        <v>149</v>
      </c>
      <c r="M49" s="21">
        <f t="shared" si="1"/>
        <v>131042317.28</v>
      </c>
      <c r="N49" s="21">
        <v>16</v>
      </c>
      <c r="O49" s="21">
        <v>145528186.94</v>
      </c>
      <c r="P49" s="21">
        <v>10</v>
      </c>
      <c r="Q49" s="21">
        <v>112190905</v>
      </c>
      <c r="R49" s="21">
        <f t="shared" si="9"/>
        <v>26</v>
      </c>
      <c r="S49" s="21">
        <f t="shared" si="10"/>
        <v>257719091.94</v>
      </c>
      <c r="T49" s="21">
        <f t="shared" si="3"/>
        <v>175</v>
      </c>
      <c r="U49" s="21">
        <f t="shared" si="4"/>
        <v>388761409.22000003</v>
      </c>
      <c r="V49" s="11"/>
    </row>
    <row r="50" spans="1:22" s="5" customFormat="1">
      <c r="A50" s="17">
        <v>43</v>
      </c>
      <c r="B50" s="30" t="s">
        <v>120</v>
      </c>
      <c r="C50" s="1" t="s">
        <v>121</v>
      </c>
      <c r="D50" s="22">
        <v>58</v>
      </c>
      <c r="E50" s="22">
        <v>59359910.039999999</v>
      </c>
      <c r="F50" s="22">
        <v>207</v>
      </c>
      <c r="G50" s="22">
        <v>15314374.722100001</v>
      </c>
      <c r="H50" s="22">
        <v>9723</v>
      </c>
      <c r="I50" s="22">
        <v>36342522.880000003</v>
      </c>
      <c r="J50" s="22">
        <v>66457</v>
      </c>
      <c r="K50" s="22">
        <v>85360872.689999998</v>
      </c>
      <c r="L50" s="20">
        <f t="shared" si="0"/>
        <v>76445</v>
      </c>
      <c r="M50" s="20">
        <f t="shared" si="1"/>
        <v>196377680.3321</v>
      </c>
      <c r="N50" s="22">
        <v>382</v>
      </c>
      <c r="O50" s="22">
        <v>84746142.310000002</v>
      </c>
      <c r="P50" s="22">
        <v>49</v>
      </c>
      <c r="Q50" s="22">
        <v>77123688.629999995</v>
      </c>
      <c r="R50" s="20">
        <f t="shared" si="9"/>
        <v>431</v>
      </c>
      <c r="S50" s="20">
        <f t="shared" si="10"/>
        <v>161869830.94</v>
      </c>
      <c r="T50" s="20">
        <f t="shared" si="3"/>
        <v>76876</v>
      </c>
      <c r="U50" s="20">
        <f t="shared" si="4"/>
        <v>358247511.27209997</v>
      </c>
      <c r="V50" s="11"/>
    </row>
    <row r="51" spans="1:22" s="5" customFormat="1">
      <c r="A51" s="14">
        <v>44</v>
      </c>
      <c r="B51" s="29" t="s">
        <v>126</v>
      </c>
      <c r="C51" s="16" t="s">
        <v>127</v>
      </c>
      <c r="D51" s="21">
        <v>95</v>
      </c>
      <c r="E51" s="21">
        <v>12624262.699999999</v>
      </c>
      <c r="F51" s="21">
        <v>41</v>
      </c>
      <c r="G51" s="21">
        <v>1110107.98</v>
      </c>
      <c r="H51" s="21">
        <v>3993</v>
      </c>
      <c r="I51" s="21">
        <v>147055583.91</v>
      </c>
      <c r="J51" s="21">
        <v>179</v>
      </c>
      <c r="K51" s="21">
        <v>7867344.4900000002</v>
      </c>
      <c r="L51" s="21">
        <f t="shared" si="0"/>
        <v>4308</v>
      </c>
      <c r="M51" s="21">
        <f t="shared" si="1"/>
        <v>168657299.08000001</v>
      </c>
      <c r="N51" s="21">
        <v>47</v>
      </c>
      <c r="O51" s="21">
        <v>5739962.5</v>
      </c>
      <c r="P51" s="21">
        <v>158</v>
      </c>
      <c r="Q51" s="21">
        <v>156427475.87</v>
      </c>
      <c r="R51" s="21">
        <f t="shared" si="9"/>
        <v>205</v>
      </c>
      <c r="S51" s="21">
        <f t="shared" si="10"/>
        <v>162167438.37</v>
      </c>
      <c r="T51" s="21">
        <f t="shared" si="3"/>
        <v>4513</v>
      </c>
      <c r="U51" s="21">
        <f t="shared" si="4"/>
        <v>330824737.45000005</v>
      </c>
      <c r="V51" s="11"/>
    </row>
    <row r="52" spans="1:22" s="5" customFormat="1">
      <c r="A52" s="17">
        <v>45</v>
      </c>
      <c r="B52" s="30" t="s">
        <v>128</v>
      </c>
      <c r="C52" s="1" t="s">
        <v>129</v>
      </c>
      <c r="D52" s="22">
        <v>184</v>
      </c>
      <c r="E52" s="22">
        <v>5381079.3099999996</v>
      </c>
      <c r="F52" s="22">
        <v>1632</v>
      </c>
      <c r="G52" s="22">
        <v>38023407.619999997</v>
      </c>
      <c r="H52" s="22">
        <v>2187</v>
      </c>
      <c r="I52" s="22">
        <v>64203327.270000003</v>
      </c>
      <c r="J52" s="22">
        <v>4169</v>
      </c>
      <c r="K52" s="22">
        <v>107074725.09</v>
      </c>
      <c r="L52" s="20">
        <f t="shared" si="0"/>
        <v>8172</v>
      </c>
      <c r="M52" s="20">
        <f t="shared" si="1"/>
        <v>214682539.29000002</v>
      </c>
      <c r="N52" s="22">
        <v>472</v>
      </c>
      <c r="O52" s="22">
        <v>93002709.450000003</v>
      </c>
      <c r="P52" s="22">
        <v>90</v>
      </c>
      <c r="Q52" s="22">
        <v>16977521.59</v>
      </c>
      <c r="R52" s="20">
        <f t="shared" si="9"/>
        <v>562</v>
      </c>
      <c r="S52" s="20">
        <f t="shared" si="10"/>
        <v>109980231.04000001</v>
      </c>
      <c r="T52" s="20">
        <f t="shared" si="3"/>
        <v>8734</v>
      </c>
      <c r="U52" s="20">
        <f t="shared" si="4"/>
        <v>324662770.33000004</v>
      </c>
      <c r="V52" s="11"/>
    </row>
    <row r="53" spans="1:22" s="5" customFormat="1">
      <c r="A53" s="14">
        <v>46</v>
      </c>
      <c r="B53" s="29" t="s">
        <v>104</v>
      </c>
      <c r="C53" s="16" t="s">
        <v>105</v>
      </c>
      <c r="D53" s="21"/>
      <c r="E53" s="21"/>
      <c r="F53" s="21">
        <v>3</v>
      </c>
      <c r="G53" s="21">
        <v>1595003.66</v>
      </c>
      <c r="H53" s="21">
        <v>91</v>
      </c>
      <c r="I53" s="21">
        <v>18301741.940000001</v>
      </c>
      <c r="J53" s="21">
        <v>378</v>
      </c>
      <c r="K53" s="21">
        <v>103642407.83</v>
      </c>
      <c r="L53" s="21">
        <f t="shared" si="0"/>
        <v>472</v>
      </c>
      <c r="M53" s="21">
        <f t="shared" si="1"/>
        <v>123539153.43000001</v>
      </c>
      <c r="N53" s="21">
        <v>78</v>
      </c>
      <c r="O53" s="21">
        <v>126487704.13</v>
      </c>
      <c r="P53" s="21">
        <v>5</v>
      </c>
      <c r="Q53" s="21">
        <v>54150000</v>
      </c>
      <c r="R53" s="21">
        <f t="shared" si="9"/>
        <v>83</v>
      </c>
      <c r="S53" s="21">
        <f t="shared" si="10"/>
        <v>180637704.13</v>
      </c>
      <c r="T53" s="21">
        <f t="shared" si="3"/>
        <v>555</v>
      </c>
      <c r="U53" s="21">
        <f t="shared" si="4"/>
        <v>304176857.56</v>
      </c>
      <c r="V53" s="11"/>
    </row>
    <row r="54" spans="1:22" s="5" customFormat="1">
      <c r="A54" s="17">
        <v>47</v>
      </c>
      <c r="B54" s="30" t="s">
        <v>122</v>
      </c>
      <c r="C54" s="1" t="s">
        <v>123</v>
      </c>
      <c r="D54" s="22">
        <v>26</v>
      </c>
      <c r="E54" s="22">
        <v>979041.35</v>
      </c>
      <c r="F54" s="22">
        <v>195</v>
      </c>
      <c r="G54" s="22">
        <v>16889723.359999999</v>
      </c>
      <c r="H54" s="22">
        <v>274</v>
      </c>
      <c r="I54" s="22">
        <v>67382359.170000002</v>
      </c>
      <c r="J54" s="22">
        <v>576</v>
      </c>
      <c r="K54" s="22">
        <v>96804851.609999999</v>
      </c>
      <c r="L54" s="20">
        <f t="shared" si="0"/>
        <v>1071</v>
      </c>
      <c r="M54" s="20">
        <f t="shared" si="1"/>
        <v>182055975.49000001</v>
      </c>
      <c r="N54" s="22">
        <v>245</v>
      </c>
      <c r="O54" s="22">
        <v>69193124.629999995</v>
      </c>
      <c r="P54" s="22">
        <v>112</v>
      </c>
      <c r="Q54" s="22">
        <v>24486630.550000001</v>
      </c>
      <c r="R54" s="20">
        <f t="shared" si="9"/>
        <v>357</v>
      </c>
      <c r="S54" s="20">
        <f t="shared" si="10"/>
        <v>93679755.179999992</v>
      </c>
      <c r="T54" s="20">
        <f t="shared" si="3"/>
        <v>1428</v>
      </c>
      <c r="U54" s="20">
        <f t="shared" si="4"/>
        <v>275735730.67000002</v>
      </c>
      <c r="V54" s="11"/>
    </row>
    <row r="55" spans="1:22" s="5" customFormat="1">
      <c r="A55" s="14">
        <v>48</v>
      </c>
      <c r="B55" s="29" t="s">
        <v>102</v>
      </c>
      <c r="C55" s="16" t="s">
        <v>103</v>
      </c>
      <c r="D55" s="21">
        <v>80</v>
      </c>
      <c r="E55" s="21">
        <v>45491388.43</v>
      </c>
      <c r="F55" s="21">
        <v>96</v>
      </c>
      <c r="G55" s="21">
        <v>4484625.62</v>
      </c>
      <c r="H55" s="21">
        <v>3386</v>
      </c>
      <c r="I55" s="21">
        <v>36929686.420000002</v>
      </c>
      <c r="J55" s="21">
        <v>312</v>
      </c>
      <c r="K55" s="21">
        <v>55505234.740000002</v>
      </c>
      <c r="L55" s="21">
        <f t="shared" si="0"/>
        <v>3874</v>
      </c>
      <c r="M55" s="21">
        <f t="shared" si="1"/>
        <v>142410935.21000001</v>
      </c>
      <c r="N55" s="21">
        <v>19</v>
      </c>
      <c r="O55" s="21">
        <v>63988050</v>
      </c>
      <c r="P55" s="21">
        <v>24</v>
      </c>
      <c r="Q55" s="21">
        <v>63537292.5</v>
      </c>
      <c r="R55" s="21">
        <f t="shared" si="9"/>
        <v>43</v>
      </c>
      <c r="S55" s="21">
        <f t="shared" si="10"/>
        <v>127525342.5</v>
      </c>
      <c r="T55" s="21">
        <f t="shared" si="3"/>
        <v>3917</v>
      </c>
      <c r="U55" s="21">
        <f t="shared" si="4"/>
        <v>269936277.71000004</v>
      </c>
      <c r="V55" s="11"/>
    </row>
    <row r="56" spans="1:22" s="5" customFormat="1">
      <c r="A56" s="17">
        <v>49</v>
      </c>
      <c r="B56" s="30" t="s">
        <v>96</v>
      </c>
      <c r="C56" s="1" t="s">
        <v>97</v>
      </c>
      <c r="D56" s="22">
        <v>5</v>
      </c>
      <c r="E56" s="22">
        <v>2314431.2799999998</v>
      </c>
      <c r="F56" s="22">
        <v>68</v>
      </c>
      <c r="G56" s="22">
        <v>7675840.8600000003</v>
      </c>
      <c r="H56" s="22">
        <v>41</v>
      </c>
      <c r="I56" s="22">
        <v>32434421.59</v>
      </c>
      <c r="J56" s="22">
        <v>214</v>
      </c>
      <c r="K56" s="22">
        <v>16982493.969999999</v>
      </c>
      <c r="L56" s="20">
        <f t="shared" si="0"/>
        <v>328</v>
      </c>
      <c r="M56" s="20">
        <f t="shared" si="1"/>
        <v>59407187.700000003</v>
      </c>
      <c r="N56" s="22">
        <v>10</v>
      </c>
      <c r="O56" s="22">
        <v>80821150.379999995</v>
      </c>
      <c r="P56" s="22">
        <v>43</v>
      </c>
      <c r="Q56" s="22">
        <v>120390164.42</v>
      </c>
      <c r="R56" s="20">
        <f t="shared" si="9"/>
        <v>53</v>
      </c>
      <c r="S56" s="20">
        <f t="shared" si="10"/>
        <v>201211314.80000001</v>
      </c>
      <c r="T56" s="20">
        <f t="shared" si="3"/>
        <v>381</v>
      </c>
      <c r="U56" s="20">
        <f t="shared" si="4"/>
        <v>260618502.5</v>
      </c>
      <c r="V56" s="11"/>
    </row>
    <row r="57" spans="1:22" s="5" customFormat="1">
      <c r="A57" s="14">
        <v>50</v>
      </c>
      <c r="B57" s="15" t="s">
        <v>118</v>
      </c>
      <c r="C57" s="16" t="s">
        <v>119</v>
      </c>
      <c r="D57" s="21">
        <v>111</v>
      </c>
      <c r="E57" s="21">
        <v>26898377.41</v>
      </c>
      <c r="F57" s="21">
        <v>76</v>
      </c>
      <c r="G57" s="21">
        <v>2278071.73</v>
      </c>
      <c r="H57" s="21">
        <v>7568</v>
      </c>
      <c r="I57" s="21">
        <v>27682375.579999998</v>
      </c>
      <c r="J57" s="21">
        <v>954</v>
      </c>
      <c r="K57" s="21">
        <v>55567880.149999999</v>
      </c>
      <c r="L57" s="21">
        <f t="shared" si="0"/>
        <v>8709</v>
      </c>
      <c r="M57" s="21">
        <f t="shared" si="1"/>
        <v>112426704.87</v>
      </c>
      <c r="N57" s="21">
        <v>147</v>
      </c>
      <c r="O57" s="21">
        <v>56096516.43</v>
      </c>
      <c r="P57" s="21">
        <v>152</v>
      </c>
      <c r="Q57" s="21">
        <v>53618852.899999999</v>
      </c>
      <c r="R57" s="21">
        <f t="shared" si="9"/>
        <v>299</v>
      </c>
      <c r="S57" s="21">
        <f t="shared" si="10"/>
        <v>109715369.33</v>
      </c>
      <c r="T57" s="21">
        <f t="shared" si="3"/>
        <v>9008</v>
      </c>
      <c r="U57" s="21">
        <f t="shared" si="4"/>
        <v>222142074.19999999</v>
      </c>
      <c r="V57" s="11"/>
    </row>
    <row r="58" spans="1:22" s="5" customFormat="1">
      <c r="A58" s="17">
        <v>51</v>
      </c>
      <c r="B58" s="30" t="s">
        <v>124</v>
      </c>
      <c r="C58" s="1" t="s">
        <v>125</v>
      </c>
      <c r="D58" s="22">
        <v>191</v>
      </c>
      <c r="E58" s="22">
        <v>4480696.17</v>
      </c>
      <c r="F58" s="22">
        <v>806</v>
      </c>
      <c r="G58" s="22">
        <v>27537341.219999999</v>
      </c>
      <c r="H58" s="22">
        <v>3296</v>
      </c>
      <c r="I58" s="22">
        <v>28635292.780000001</v>
      </c>
      <c r="J58" s="22">
        <v>3083</v>
      </c>
      <c r="K58" s="22">
        <v>58123650.060000002</v>
      </c>
      <c r="L58" s="20">
        <f t="shared" si="0"/>
        <v>7376</v>
      </c>
      <c r="M58" s="20">
        <f t="shared" si="1"/>
        <v>118776980.23</v>
      </c>
      <c r="N58" s="22">
        <v>1717</v>
      </c>
      <c r="O58" s="22">
        <v>71984575.969999999</v>
      </c>
      <c r="P58" s="22">
        <v>117</v>
      </c>
      <c r="Q58" s="22">
        <v>19565600.07</v>
      </c>
      <c r="R58" s="20">
        <f t="shared" si="9"/>
        <v>1834</v>
      </c>
      <c r="S58" s="20">
        <f t="shared" si="10"/>
        <v>91550176.039999992</v>
      </c>
      <c r="T58" s="20">
        <f t="shared" si="3"/>
        <v>9210</v>
      </c>
      <c r="U58" s="20">
        <f t="shared" si="4"/>
        <v>210327156.26999998</v>
      </c>
      <c r="V58" s="11"/>
    </row>
    <row r="59" spans="1:22" s="5" customFormat="1">
      <c r="A59" s="14">
        <v>52</v>
      </c>
      <c r="B59" s="29" t="s">
        <v>150</v>
      </c>
      <c r="C59" s="16" t="s">
        <v>151</v>
      </c>
      <c r="D59" s="21">
        <v>26</v>
      </c>
      <c r="E59" s="21">
        <v>81388812.280000001</v>
      </c>
      <c r="F59" s="21"/>
      <c r="G59" s="21"/>
      <c r="H59" s="21">
        <v>39</v>
      </c>
      <c r="I59" s="21">
        <v>14483127.109999999</v>
      </c>
      <c r="J59" s="21"/>
      <c r="K59" s="21"/>
      <c r="L59" s="21">
        <f t="shared" si="0"/>
        <v>65</v>
      </c>
      <c r="M59" s="21">
        <f t="shared" si="1"/>
        <v>95871939.390000001</v>
      </c>
      <c r="N59" s="21"/>
      <c r="O59" s="21"/>
      <c r="P59" s="21">
        <v>4</v>
      </c>
      <c r="Q59" s="21">
        <v>100000000</v>
      </c>
      <c r="R59" s="21">
        <f t="shared" si="9"/>
        <v>4</v>
      </c>
      <c r="S59" s="21">
        <f t="shared" si="10"/>
        <v>100000000</v>
      </c>
      <c r="T59" s="21">
        <f t="shared" si="3"/>
        <v>69</v>
      </c>
      <c r="U59" s="21">
        <f t="shared" si="4"/>
        <v>195871939.38999999</v>
      </c>
      <c r="V59" s="11"/>
    </row>
    <row r="60" spans="1:22" s="5" customFormat="1">
      <c r="A60" s="17">
        <v>53</v>
      </c>
      <c r="B60" s="30" t="s">
        <v>76</v>
      </c>
      <c r="C60" s="1" t="s">
        <v>77</v>
      </c>
      <c r="D60" s="22">
        <v>588</v>
      </c>
      <c r="E60" s="22">
        <v>49398116.229999997</v>
      </c>
      <c r="F60" s="22">
        <v>461</v>
      </c>
      <c r="G60" s="22">
        <v>38302455.060000002</v>
      </c>
      <c r="H60" s="22">
        <v>351</v>
      </c>
      <c r="I60" s="22">
        <v>8509749.5099999998</v>
      </c>
      <c r="J60" s="22">
        <v>510</v>
      </c>
      <c r="K60" s="22">
        <v>9169297.9900000002</v>
      </c>
      <c r="L60" s="20">
        <f t="shared" si="0"/>
        <v>1910</v>
      </c>
      <c r="M60" s="20">
        <f t="shared" si="1"/>
        <v>105379618.78999999</v>
      </c>
      <c r="N60" s="22">
        <v>23</v>
      </c>
      <c r="O60" s="22">
        <v>30053990.719999999</v>
      </c>
      <c r="P60" s="22">
        <v>42</v>
      </c>
      <c r="Q60" s="22">
        <v>41290533.299999997</v>
      </c>
      <c r="R60" s="20">
        <f t="shared" si="9"/>
        <v>65</v>
      </c>
      <c r="S60" s="20">
        <f t="shared" si="10"/>
        <v>71344524.019999996</v>
      </c>
      <c r="T60" s="20">
        <f t="shared" si="3"/>
        <v>1975</v>
      </c>
      <c r="U60" s="20">
        <f t="shared" si="4"/>
        <v>176724142.81</v>
      </c>
      <c r="V60" s="11"/>
    </row>
    <row r="61" spans="1:22" s="5" customFormat="1">
      <c r="A61" s="14">
        <v>54</v>
      </c>
      <c r="B61" s="29" t="s">
        <v>182</v>
      </c>
      <c r="C61" s="16" t="s">
        <v>183</v>
      </c>
      <c r="D61" s="21"/>
      <c r="E61" s="21"/>
      <c r="F61" s="21">
        <v>4</v>
      </c>
      <c r="G61" s="21">
        <v>259484.4</v>
      </c>
      <c r="H61" s="21">
        <v>76</v>
      </c>
      <c r="I61" s="21">
        <v>75868282.469999999</v>
      </c>
      <c r="J61" s="21">
        <v>140</v>
      </c>
      <c r="K61" s="21">
        <v>85275959.040000007</v>
      </c>
      <c r="L61" s="21">
        <f t="shared" si="0"/>
        <v>220</v>
      </c>
      <c r="M61" s="21">
        <f t="shared" si="1"/>
        <v>161403725.91000003</v>
      </c>
      <c r="N61" s="21">
        <v>7</v>
      </c>
      <c r="O61" s="21">
        <v>9011299.9299999997</v>
      </c>
      <c r="P61" s="21">
        <v>4</v>
      </c>
      <c r="Q61" s="21">
        <v>11352.88</v>
      </c>
      <c r="R61" s="21">
        <f t="shared" si="9"/>
        <v>11</v>
      </c>
      <c r="S61" s="21">
        <f t="shared" si="10"/>
        <v>9022652.8100000005</v>
      </c>
      <c r="T61" s="21">
        <f t="shared" si="3"/>
        <v>231</v>
      </c>
      <c r="U61" s="21">
        <f t="shared" si="4"/>
        <v>170426378.72000003</v>
      </c>
      <c r="V61" s="11"/>
    </row>
    <row r="62" spans="1:22" s="5" customFormat="1">
      <c r="A62" s="17">
        <v>55</v>
      </c>
      <c r="B62" s="30" t="s">
        <v>110</v>
      </c>
      <c r="C62" s="1" t="s">
        <v>111</v>
      </c>
      <c r="D62" s="22">
        <v>8</v>
      </c>
      <c r="E62" s="22">
        <v>43911592.039999999</v>
      </c>
      <c r="F62" s="22"/>
      <c r="G62" s="22"/>
      <c r="H62" s="22">
        <v>9</v>
      </c>
      <c r="I62" s="22">
        <v>22549004.920000002</v>
      </c>
      <c r="J62" s="22">
        <v>39</v>
      </c>
      <c r="K62" s="22">
        <v>5283270.57</v>
      </c>
      <c r="L62" s="20">
        <f t="shared" si="0"/>
        <v>56</v>
      </c>
      <c r="M62" s="20">
        <f t="shared" si="1"/>
        <v>71743867.530000001</v>
      </c>
      <c r="N62" s="22"/>
      <c r="O62" s="22"/>
      <c r="P62" s="22">
        <v>5</v>
      </c>
      <c r="Q62" s="22">
        <v>88000000</v>
      </c>
      <c r="R62" s="20">
        <f t="shared" si="9"/>
        <v>5</v>
      </c>
      <c r="S62" s="20">
        <f t="shared" si="10"/>
        <v>88000000</v>
      </c>
      <c r="T62" s="20">
        <f t="shared" si="3"/>
        <v>61</v>
      </c>
      <c r="U62" s="20">
        <f t="shared" si="4"/>
        <v>159743867.53</v>
      </c>
      <c r="V62" s="11"/>
    </row>
    <row r="63" spans="1:22" s="5" customFormat="1">
      <c r="A63" s="14">
        <v>56</v>
      </c>
      <c r="B63" s="29" t="s">
        <v>130</v>
      </c>
      <c r="C63" s="16" t="s">
        <v>131</v>
      </c>
      <c r="D63" s="21">
        <v>32</v>
      </c>
      <c r="E63" s="21">
        <v>17810654.07</v>
      </c>
      <c r="F63" s="21">
        <v>195</v>
      </c>
      <c r="G63" s="21">
        <v>27080391.34</v>
      </c>
      <c r="H63" s="21">
        <v>177</v>
      </c>
      <c r="I63" s="21">
        <v>34678971.030000001</v>
      </c>
      <c r="J63" s="21">
        <v>698</v>
      </c>
      <c r="K63" s="21">
        <v>48346769.670000002</v>
      </c>
      <c r="L63" s="21">
        <f t="shared" si="0"/>
        <v>1102</v>
      </c>
      <c r="M63" s="21">
        <f t="shared" si="1"/>
        <v>127916786.11</v>
      </c>
      <c r="N63" s="21">
        <v>46</v>
      </c>
      <c r="O63" s="21">
        <v>29255489.350000001</v>
      </c>
      <c r="P63" s="21">
        <v>43</v>
      </c>
      <c r="Q63" s="21">
        <v>2250949.04</v>
      </c>
      <c r="R63" s="21">
        <f t="shared" si="9"/>
        <v>89</v>
      </c>
      <c r="S63" s="21">
        <f t="shared" si="10"/>
        <v>31506438.390000001</v>
      </c>
      <c r="T63" s="21">
        <f t="shared" si="3"/>
        <v>1191</v>
      </c>
      <c r="U63" s="21">
        <f t="shared" si="4"/>
        <v>159423224.5</v>
      </c>
      <c r="V63" s="11"/>
    </row>
    <row r="64" spans="1:22" s="5" customFormat="1">
      <c r="A64" s="17">
        <v>57</v>
      </c>
      <c r="B64" s="30" t="s">
        <v>116</v>
      </c>
      <c r="C64" s="1" t="s">
        <v>117</v>
      </c>
      <c r="D64" s="22">
        <v>777</v>
      </c>
      <c r="E64" s="22">
        <v>41033870.380000003</v>
      </c>
      <c r="F64" s="22">
        <v>864</v>
      </c>
      <c r="G64" s="22">
        <v>32497611.879999999</v>
      </c>
      <c r="H64" s="22">
        <v>802</v>
      </c>
      <c r="I64" s="22">
        <v>15049596.91</v>
      </c>
      <c r="J64" s="22">
        <v>380</v>
      </c>
      <c r="K64" s="22">
        <v>22133522.43</v>
      </c>
      <c r="L64" s="20">
        <f t="shared" si="0"/>
        <v>2823</v>
      </c>
      <c r="M64" s="20">
        <f t="shared" si="1"/>
        <v>110714601.59999999</v>
      </c>
      <c r="N64" s="22">
        <v>17</v>
      </c>
      <c r="O64" s="22">
        <v>26180720</v>
      </c>
      <c r="P64" s="22">
        <v>9</v>
      </c>
      <c r="Q64" s="22">
        <v>17935845</v>
      </c>
      <c r="R64" s="20">
        <f t="shared" si="9"/>
        <v>26</v>
      </c>
      <c r="S64" s="20">
        <f t="shared" si="10"/>
        <v>44116565</v>
      </c>
      <c r="T64" s="20">
        <f t="shared" si="3"/>
        <v>2849</v>
      </c>
      <c r="U64" s="20">
        <f t="shared" si="4"/>
        <v>154831166.59999999</v>
      </c>
      <c r="V64" s="11"/>
    </row>
    <row r="65" spans="1:22" s="5" customFormat="1">
      <c r="A65" s="14">
        <v>58</v>
      </c>
      <c r="B65" s="15" t="s">
        <v>166</v>
      </c>
      <c r="C65" s="16" t="s">
        <v>167</v>
      </c>
      <c r="D65" s="21">
        <v>144</v>
      </c>
      <c r="E65" s="21">
        <v>38062485.159999996</v>
      </c>
      <c r="F65" s="21">
        <v>53</v>
      </c>
      <c r="G65" s="21">
        <v>3560442.71</v>
      </c>
      <c r="H65" s="21">
        <v>14</v>
      </c>
      <c r="I65" s="21">
        <v>5480759.8700000001</v>
      </c>
      <c r="J65" s="21">
        <v>88</v>
      </c>
      <c r="K65" s="21">
        <v>2449034.04</v>
      </c>
      <c r="L65" s="21">
        <f t="shared" si="0"/>
        <v>299</v>
      </c>
      <c r="M65" s="21">
        <f t="shared" si="1"/>
        <v>49552721.779999994</v>
      </c>
      <c r="N65" s="21">
        <v>11</v>
      </c>
      <c r="O65" s="21">
        <v>5562096.3399999999</v>
      </c>
      <c r="P65" s="21">
        <v>25</v>
      </c>
      <c r="Q65" s="21">
        <v>95569666.469999999</v>
      </c>
      <c r="R65" s="21">
        <f t="shared" si="9"/>
        <v>36</v>
      </c>
      <c r="S65" s="21">
        <f t="shared" si="10"/>
        <v>101131762.81</v>
      </c>
      <c r="T65" s="21">
        <f t="shared" si="3"/>
        <v>335</v>
      </c>
      <c r="U65" s="21">
        <f t="shared" si="4"/>
        <v>150684484.59</v>
      </c>
      <c r="V65" s="11"/>
    </row>
    <row r="66" spans="1:22" s="5" customFormat="1">
      <c r="A66" s="17">
        <v>59</v>
      </c>
      <c r="B66" s="30" t="s">
        <v>112</v>
      </c>
      <c r="C66" s="1" t="s">
        <v>113</v>
      </c>
      <c r="D66" s="22">
        <v>10</v>
      </c>
      <c r="E66" s="22">
        <v>40907796</v>
      </c>
      <c r="F66" s="22">
        <v>9</v>
      </c>
      <c r="G66" s="22">
        <v>1493456.82</v>
      </c>
      <c r="H66" s="22">
        <v>15</v>
      </c>
      <c r="I66" s="22">
        <v>12074426.529999999</v>
      </c>
      <c r="J66" s="22">
        <v>33</v>
      </c>
      <c r="K66" s="22">
        <v>45895935.399999999</v>
      </c>
      <c r="L66" s="20">
        <f t="shared" si="0"/>
        <v>67</v>
      </c>
      <c r="M66" s="20">
        <f t="shared" si="1"/>
        <v>100371614.75</v>
      </c>
      <c r="N66" s="22">
        <v>6</v>
      </c>
      <c r="O66" s="22">
        <v>2374209.7000000002</v>
      </c>
      <c r="P66" s="22">
        <v>12</v>
      </c>
      <c r="Q66" s="22">
        <v>42835679.729999997</v>
      </c>
      <c r="R66" s="20">
        <f t="shared" si="9"/>
        <v>18</v>
      </c>
      <c r="S66" s="20">
        <f t="shared" si="10"/>
        <v>45209889.43</v>
      </c>
      <c r="T66" s="20">
        <f t="shared" si="3"/>
        <v>85</v>
      </c>
      <c r="U66" s="20">
        <f t="shared" si="4"/>
        <v>145581504.18000001</v>
      </c>
      <c r="V66" s="11"/>
    </row>
    <row r="67" spans="1:22" s="5" customFormat="1">
      <c r="A67" s="14">
        <v>60</v>
      </c>
      <c r="B67" s="29" t="s">
        <v>138</v>
      </c>
      <c r="C67" s="16" t="s">
        <v>139</v>
      </c>
      <c r="D67" s="21">
        <v>22</v>
      </c>
      <c r="E67" s="21">
        <v>19759857.800000001</v>
      </c>
      <c r="F67" s="21">
        <v>22</v>
      </c>
      <c r="G67" s="21">
        <v>21501346.469999999</v>
      </c>
      <c r="H67" s="21">
        <v>18</v>
      </c>
      <c r="I67" s="21">
        <v>4675834.1100000003</v>
      </c>
      <c r="J67" s="21">
        <v>65</v>
      </c>
      <c r="K67" s="21">
        <v>1583363.56</v>
      </c>
      <c r="L67" s="21">
        <f t="shared" si="0"/>
        <v>127</v>
      </c>
      <c r="M67" s="21">
        <f t="shared" si="1"/>
        <v>47520401.939999998</v>
      </c>
      <c r="N67" s="21">
        <v>10</v>
      </c>
      <c r="O67" s="21">
        <v>32075952</v>
      </c>
      <c r="P67" s="21">
        <v>16</v>
      </c>
      <c r="Q67" s="21">
        <v>63078122</v>
      </c>
      <c r="R67" s="21">
        <f t="shared" si="9"/>
        <v>26</v>
      </c>
      <c r="S67" s="21">
        <f t="shared" si="10"/>
        <v>95154074</v>
      </c>
      <c r="T67" s="21">
        <f t="shared" si="3"/>
        <v>153</v>
      </c>
      <c r="U67" s="21">
        <f t="shared" si="4"/>
        <v>142674475.94</v>
      </c>
      <c r="V67" s="11"/>
    </row>
    <row r="68" spans="1:22" s="5" customFormat="1">
      <c r="A68" s="17">
        <v>61</v>
      </c>
      <c r="B68" s="30" t="s">
        <v>197</v>
      </c>
      <c r="C68" s="1" t="s">
        <v>198</v>
      </c>
      <c r="D68" s="22">
        <v>3</v>
      </c>
      <c r="E68" s="22">
        <v>95894.45</v>
      </c>
      <c r="F68" s="22">
        <v>67</v>
      </c>
      <c r="G68" s="22">
        <v>1565556.26</v>
      </c>
      <c r="H68" s="22">
        <v>333</v>
      </c>
      <c r="I68" s="22">
        <v>32696178.09</v>
      </c>
      <c r="J68" s="22">
        <v>1921</v>
      </c>
      <c r="K68" s="22">
        <v>59665690.399999999</v>
      </c>
      <c r="L68" s="20">
        <f t="shared" si="0"/>
        <v>2324</v>
      </c>
      <c r="M68" s="20">
        <f t="shared" si="1"/>
        <v>94023319.199999988</v>
      </c>
      <c r="N68" s="22">
        <v>661</v>
      </c>
      <c r="O68" s="22">
        <v>37322858.369999997</v>
      </c>
      <c r="P68" s="22">
        <v>23</v>
      </c>
      <c r="Q68" s="22">
        <v>6532945.3200000003</v>
      </c>
      <c r="R68" s="20">
        <f t="shared" si="9"/>
        <v>684</v>
      </c>
      <c r="S68" s="20">
        <f t="shared" si="10"/>
        <v>43855803.689999998</v>
      </c>
      <c r="T68" s="20">
        <f t="shared" si="3"/>
        <v>3008</v>
      </c>
      <c r="U68" s="20">
        <f t="shared" si="4"/>
        <v>137879122.88999999</v>
      </c>
      <c r="V68" s="11"/>
    </row>
    <row r="69" spans="1:22" s="5" customFormat="1">
      <c r="A69" s="14">
        <v>62</v>
      </c>
      <c r="B69" s="29" t="s">
        <v>154</v>
      </c>
      <c r="C69" s="16" t="s">
        <v>155</v>
      </c>
      <c r="D69" s="21"/>
      <c r="E69" s="21"/>
      <c r="F69" s="21"/>
      <c r="G69" s="21"/>
      <c r="H69" s="21">
        <v>13800</v>
      </c>
      <c r="I69" s="21">
        <v>42715819.649999999</v>
      </c>
      <c r="J69" s="21">
        <v>21958</v>
      </c>
      <c r="K69" s="21">
        <v>62675141.030000001</v>
      </c>
      <c r="L69" s="21">
        <f t="shared" si="0"/>
        <v>35758</v>
      </c>
      <c r="M69" s="21">
        <f t="shared" si="1"/>
        <v>105390960.68000001</v>
      </c>
      <c r="N69" s="21">
        <v>100</v>
      </c>
      <c r="O69" s="21">
        <v>26624244.030000001</v>
      </c>
      <c r="P69" s="21">
        <v>330</v>
      </c>
      <c r="Q69" s="21">
        <v>5126004.68</v>
      </c>
      <c r="R69" s="21">
        <f t="shared" si="9"/>
        <v>430</v>
      </c>
      <c r="S69" s="21">
        <f t="shared" si="10"/>
        <v>31750248.710000001</v>
      </c>
      <c r="T69" s="21">
        <f t="shared" si="3"/>
        <v>36188</v>
      </c>
      <c r="U69" s="21">
        <f t="shared" si="4"/>
        <v>137141209.39000002</v>
      </c>
      <c r="V69" s="11"/>
    </row>
    <row r="70" spans="1:22" s="5" customFormat="1">
      <c r="A70" s="17">
        <v>63</v>
      </c>
      <c r="B70" s="30" t="s">
        <v>186</v>
      </c>
      <c r="C70" s="1" t="s">
        <v>187</v>
      </c>
      <c r="D70" s="22"/>
      <c r="E70" s="22"/>
      <c r="F70" s="22">
        <v>9</v>
      </c>
      <c r="G70" s="22">
        <v>15267725.050000001</v>
      </c>
      <c r="H70" s="22">
        <v>1</v>
      </c>
      <c r="I70" s="22">
        <v>50000000</v>
      </c>
      <c r="J70" s="22">
        <v>11</v>
      </c>
      <c r="K70" s="22">
        <v>52366480.539999999</v>
      </c>
      <c r="L70" s="20">
        <f t="shared" si="0"/>
        <v>21</v>
      </c>
      <c r="M70" s="20">
        <f t="shared" si="1"/>
        <v>117634205.59</v>
      </c>
      <c r="N70" s="22">
        <v>10</v>
      </c>
      <c r="O70" s="22">
        <v>17638415.09</v>
      </c>
      <c r="P70" s="22"/>
      <c r="Q70" s="22"/>
      <c r="R70" s="20">
        <f t="shared" si="9"/>
        <v>10</v>
      </c>
      <c r="S70" s="20">
        <f t="shared" si="10"/>
        <v>17638415.09</v>
      </c>
      <c r="T70" s="20">
        <f t="shared" si="3"/>
        <v>31</v>
      </c>
      <c r="U70" s="20">
        <f t="shared" si="4"/>
        <v>135272620.68000001</v>
      </c>
      <c r="V70" s="11"/>
    </row>
    <row r="71" spans="1:22" s="5" customFormat="1">
      <c r="A71" s="14">
        <v>64</v>
      </c>
      <c r="B71" s="29" t="s">
        <v>136</v>
      </c>
      <c r="C71" s="16" t="s">
        <v>137</v>
      </c>
      <c r="D71" s="21">
        <v>131</v>
      </c>
      <c r="E71" s="21">
        <v>3216987.83</v>
      </c>
      <c r="F71" s="21">
        <v>967</v>
      </c>
      <c r="G71" s="21">
        <v>28248157.75</v>
      </c>
      <c r="H71" s="21">
        <v>650</v>
      </c>
      <c r="I71" s="21">
        <v>12048341</v>
      </c>
      <c r="J71" s="21">
        <v>1406</v>
      </c>
      <c r="K71" s="21">
        <v>19857639.190000001</v>
      </c>
      <c r="L71" s="21">
        <f t="shared" si="0"/>
        <v>3154</v>
      </c>
      <c r="M71" s="21">
        <f t="shared" si="1"/>
        <v>63371125.769999996</v>
      </c>
      <c r="N71" s="21">
        <v>667</v>
      </c>
      <c r="O71" s="21">
        <v>50084364.509999998</v>
      </c>
      <c r="P71" s="21">
        <v>67</v>
      </c>
      <c r="Q71" s="21">
        <v>17264923.41</v>
      </c>
      <c r="R71" s="21">
        <f t="shared" si="9"/>
        <v>734</v>
      </c>
      <c r="S71" s="21">
        <f t="shared" si="10"/>
        <v>67349287.920000002</v>
      </c>
      <c r="T71" s="21">
        <f t="shared" si="3"/>
        <v>3888</v>
      </c>
      <c r="U71" s="21">
        <f t="shared" si="4"/>
        <v>130720413.69</v>
      </c>
      <c r="V71" s="11"/>
    </row>
    <row r="72" spans="1:22" s="5" customFormat="1">
      <c r="A72" s="17">
        <v>65</v>
      </c>
      <c r="B72" s="30" t="s">
        <v>132</v>
      </c>
      <c r="C72" s="1" t="s">
        <v>133</v>
      </c>
      <c r="D72" s="22">
        <v>11</v>
      </c>
      <c r="E72" s="22">
        <v>750776.24</v>
      </c>
      <c r="F72" s="22">
        <v>18</v>
      </c>
      <c r="G72" s="22">
        <v>1993379.2</v>
      </c>
      <c r="H72" s="22">
        <v>249</v>
      </c>
      <c r="I72" s="22">
        <v>7911329.8899999997</v>
      </c>
      <c r="J72" s="22">
        <v>323</v>
      </c>
      <c r="K72" s="22">
        <v>60923980.600000001</v>
      </c>
      <c r="L72" s="20">
        <f t="shared" si="0"/>
        <v>601</v>
      </c>
      <c r="M72" s="20">
        <f t="shared" si="1"/>
        <v>71579465.930000007</v>
      </c>
      <c r="N72" s="22">
        <v>25</v>
      </c>
      <c r="O72" s="22">
        <v>55719477.950000003</v>
      </c>
      <c r="P72" s="22">
        <v>3</v>
      </c>
      <c r="Q72" s="22">
        <v>1804197.68</v>
      </c>
      <c r="R72" s="20">
        <f t="shared" si="9"/>
        <v>28</v>
      </c>
      <c r="S72" s="20">
        <f t="shared" si="10"/>
        <v>57523675.630000003</v>
      </c>
      <c r="T72" s="20">
        <f t="shared" si="3"/>
        <v>629</v>
      </c>
      <c r="U72" s="20">
        <f t="shared" si="4"/>
        <v>129103141.56</v>
      </c>
      <c r="V72" s="11"/>
    </row>
    <row r="73" spans="1:22" s="5" customFormat="1">
      <c r="A73" s="14">
        <v>66</v>
      </c>
      <c r="B73" s="15" t="s">
        <v>114</v>
      </c>
      <c r="C73" s="16" t="s">
        <v>115</v>
      </c>
      <c r="D73" s="21">
        <v>23</v>
      </c>
      <c r="E73" s="21">
        <v>2464528.46</v>
      </c>
      <c r="F73" s="21">
        <v>4</v>
      </c>
      <c r="G73" s="21">
        <v>52013.68</v>
      </c>
      <c r="H73" s="21">
        <v>10829</v>
      </c>
      <c r="I73" s="21">
        <v>57829771.57</v>
      </c>
      <c r="J73" s="21">
        <v>12801</v>
      </c>
      <c r="K73" s="21">
        <v>27093354.370000001</v>
      </c>
      <c r="L73" s="21">
        <f t="shared" si="0"/>
        <v>23657</v>
      </c>
      <c r="M73" s="21">
        <f t="shared" si="1"/>
        <v>87439668.079999998</v>
      </c>
      <c r="N73" s="21">
        <v>10</v>
      </c>
      <c r="O73" s="21">
        <v>1138950.5</v>
      </c>
      <c r="P73" s="21">
        <v>17</v>
      </c>
      <c r="Q73" s="21">
        <v>38260720.170000002</v>
      </c>
      <c r="R73" s="21">
        <f t="shared" si="9"/>
        <v>27</v>
      </c>
      <c r="S73" s="21">
        <f t="shared" si="10"/>
        <v>39399670.670000002</v>
      </c>
      <c r="T73" s="21">
        <f t="shared" si="3"/>
        <v>23684</v>
      </c>
      <c r="U73" s="21">
        <f t="shared" si="4"/>
        <v>126839338.75</v>
      </c>
      <c r="V73" s="11"/>
    </row>
    <row r="74" spans="1:22" s="5" customFormat="1">
      <c r="A74" s="17">
        <v>67</v>
      </c>
      <c r="B74" s="30" t="s">
        <v>146</v>
      </c>
      <c r="C74" s="1" t="s">
        <v>147</v>
      </c>
      <c r="D74" s="22">
        <v>150</v>
      </c>
      <c r="E74" s="22">
        <v>3189532.68</v>
      </c>
      <c r="F74" s="22">
        <v>1329</v>
      </c>
      <c r="G74" s="22">
        <v>38399598.539999999</v>
      </c>
      <c r="H74" s="22">
        <v>383</v>
      </c>
      <c r="I74" s="22">
        <v>6097283.0099999998</v>
      </c>
      <c r="J74" s="22">
        <v>1250</v>
      </c>
      <c r="K74" s="22">
        <v>14052153.060000001</v>
      </c>
      <c r="L74" s="20">
        <f t="shared" si="0"/>
        <v>3112</v>
      </c>
      <c r="M74" s="20">
        <f t="shared" si="1"/>
        <v>61738567.289999999</v>
      </c>
      <c r="N74" s="22">
        <v>536</v>
      </c>
      <c r="O74" s="22">
        <v>48338498.420000002</v>
      </c>
      <c r="P74" s="22">
        <v>58</v>
      </c>
      <c r="Q74" s="22">
        <v>4945207.9000000004</v>
      </c>
      <c r="R74" s="20">
        <f t="shared" si="9"/>
        <v>594</v>
      </c>
      <c r="S74" s="20">
        <f t="shared" si="10"/>
        <v>53283706.32</v>
      </c>
      <c r="T74" s="20">
        <f t="shared" si="3"/>
        <v>3706</v>
      </c>
      <c r="U74" s="20">
        <f t="shared" si="4"/>
        <v>115022273.61</v>
      </c>
      <c r="V74" s="11"/>
    </row>
    <row r="75" spans="1:22" s="5" customFormat="1">
      <c r="A75" s="14">
        <v>68</v>
      </c>
      <c r="B75" s="29" t="s">
        <v>140</v>
      </c>
      <c r="C75" s="16" t="s">
        <v>141</v>
      </c>
      <c r="D75" s="21">
        <v>8</v>
      </c>
      <c r="E75" s="21">
        <v>795090.79</v>
      </c>
      <c r="F75" s="21">
        <v>21</v>
      </c>
      <c r="G75" s="21">
        <v>1122216.2</v>
      </c>
      <c r="H75" s="21">
        <v>124</v>
      </c>
      <c r="I75" s="21">
        <v>46971311.829999998</v>
      </c>
      <c r="J75" s="21">
        <v>131</v>
      </c>
      <c r="K75" s="21">
        <v>30235554.710000001</v>
      </c>
      <c r="L75" s="21">
        <f t="shared" si="0"/>
        <v>284</v>
      </c>
      <c r="M75" s="21">
        <f t="shared" si="1"/>
        <v>79124173.530000001</v>
      </c>
      <c r="N75" s="21">
        <v>3</v>
      </c>
      <c r="O75" s="21">
        <v>8004437.4699999997</v>
      </c>
      <c r="P75" s="21">
        <v>6</v>
      </c>
      <c r="Q75" s="21">
        <v>21537901.550000001</v>
      </c>
      <c r="R75" s="21">
        <f t="shared" si="9"/>
        <v>9</v>
      </c>
      <c r="S75" s="21">
        <f t="shared" si="10"/>
        <v>29542339.02</v>
      </c>
      <c r="T75" s="21">
        <f t="shared" si="3"/>
        <v>293</v>
      </c>
      <c r="U75" s="21">
        <f t="shared" si="4"/>
        <v>108666512.55</v>
      </c>
      <c r="V75" s="11"/>
    </row>
    <row r="76" spans="1:22" s="5" customFormat="1">
      <c r="A76" s="17">
        <v>69</v>
      </c>
      <c r="B76" s="30" t="s">
        <v>148</v>
      </c>
      <c r="C76" s="1" t="s">
        <v>149</v>
      </c>
      <c r="D76" s="22">
        <v>108</v>
      </c>
      <c r="E76" s="22">
        <v>2001788.15</v>
      </c>
      <c r="F76" s="22">
        <v>796</v>
      </c>
      <c r="G76" s="22">
        <v>18058733.850000001</v>
      </c>
      <c r="H76" s="22">
        <v>2700</v>
      </c>
      <c r="I76" s="22">
        <v>11294851.83</v>
      </c>
      <c r="J76" s="22">
        <v>3162</v>
      </c>
      <c r="K76" s="22">
        <v>22625060.879999999</v>
      </c>
      <c r="L76" s="20">
        <f t="shared" si="0"/>
        <v>6766</v>
      </c>
      <c r="M76" s="20">
        <f t="shared" si="1"/>
        <v>53980434.709999993</v>
      </c>
      <c r="N76" s="22">
        <v>3655</v>
      </c>
      <c r="O76" s="22">
        <v>40406676.149999999</v>
      </c>
      <c r="P76" s="22">
        <v>434</v>
      </c>
      <c r="Q76" s="22">
        <v>12839983.289999999</v>
      </c>
      <c r="R76" s="20">
        <f t="shared" si="9"/>
        <v>4089</v>
      </c>
      <c r="S76" s="20">
        <f t="shared" si="10"/>
        <v>53246659.439999998</v>
      </c>
      <c r="T76" s="20">
        <f t="shared" si="3"/>
        <v>10855</v>
      </c>
      <c r="U76" s="20">
        <f t="shared" si="4"/>
        <v>107227094.14999999</v>
      </c>
      <c r="V76" s="11"/>
    </row>
    <row r="77" spans="1:22" s="5" customFormat="1">
      <c r="A77" s="14">
        <v>70</v>
      </c>
      <c r="B77" s="29" t="s">
        <v>162</v>
      </c>
      <c r="C77" s="16" t="s">
        <v>163</v>
      </c>
      <c r="D77" s="21">
        <v>4</v>
      </c>
      <c r="E77" s="21">
        <v>7039425.4000000004</v>
      </c>
      <c r="F77" s="21">
        <v>40</v>
      </c>
      <c r="G77" s="21">
        <v>25247782.780000001</v>
      </c>
      <c r="H77" s="21">
        <v>56</v>
      </c>
      <c r="I77" s="21">
        <v>1465664.95</v>
      </c>
      <c r="J77" s="21">
        <v>127</v>
      </c>
      <c r="K77" s="21">
        <v>14117132.49</v>
      </c>
      <c r="L77" s="21">
        <f t="shared" si="0"/>
        <v>227</v>
      </c>
      <c r="M77" s="21">
        <f t="shared" si="1"/>
        <v>47870005.620000005</v>
      </c>
      <c r="N77" s="21">
        <v>66</v>
      </c>
      <c r="O77" s="21">
        <v>38444143.560000002</v>
      </c>
      <c r="P77" s="21">
        <v>10</v>
      </c>
      <c r="Q77" s="21">
        <v>7568491.5</v>
      </c>
      <c r="R77" s="21">
        <f t="shared" si="9"/>
        <v>76</v>
      </c>
      <c r="S77" s="21">
        <f t="shared" si="10"/>
        <v>46012635.060000002</v>
      </c>
      <c r="T77" s="21">
        <f t="shared" si="3"/>
        <v>303</v>
      </c>
      <c r="U77" s="21">
        <f t="shared" si="4"/>
        <v>93882640.680000007</v>
      </c>
      <c r="V77" s="11"/>
    </row>
    <row r="78" spans="1:22" s="5" customFormat="1">
      <c r="A78" s="17">
        <v>71</v>
      </c>
      <c r="B78" s="30" t="s">
        <v>152</v>
      </c>
      <c r="C78" s="1" t="s">
        <v>153</v>
      </c>
      <c r="D78" s="22">
        <v>24</v>
      </c>
      <c r="E78" s="22">
        <v>19335631.129999999</v>
      </c>
      <c r="F78" s="22">
        <v>191</v>
      </c>
      <c r="G78" s="22">
        <v>45727404.159999996</v>
      </c>
      <c r="H78" s="22">
        <v>7</v>
      </c>
      <c r="I78" s="22">
        <v>1210916.01</v>
      </c>
      <c r="J78" s="22">
        <v>44</v>
      </c>
      <c r="K78" s="22">
        <v>3470125.53</v>
      </c>
      <c r="L78" s="20">
        <f t="shared" si="0"/>
        <v>266</v>
      </c>
      <c r="M78" s="20">
        <f t="shared" si="1"/>
        <v>69744076.829999983</v>
      </c>
      <c r="N78" s="22">
        <v>5</v>
      </c>
      <c r="O78" s="22">
        <v>20209000</v>
      </c>
      <c r="P78" s="22">
        <v>1</v>
      </c>
      <c r="Q78" s="22">
        <v>26000</v>
      </c>
      <c r="R78" s="20">
        <f t="shared" si="9"/>
        <v>6</v>
      </c>
      <c r="S78" s="20">
        <f t="shared" si="10"/>
        <v>20235000</v>
      </c>
      <c r="T78" s="20">
        <f t="shared" si="3"/>
        <v>272</v>
      </c>
      <c r="U78" s="20">
        <f t="shared" si="4"/>
        <v>89979076.829999983</v>
      </c>
      <c r="V78" s="11"/>
    </row>
    <row r="79" spans="1:22" s="5" customFormat="1">
      <c r="A79" s="14">
        <v>72</v>
      </c>
      <c r="B79" s="29" t="s">
        <v>144</v>
      </c>
      <c r="C79" s="16" t="s">
        <v>145</v>
      </c>
      <c r="D79" s="21">
        <v>135</v>
      </c>
      <c r="E79" s="21">
        <v>3928464.05</v>
      </c>
      <c r="F79" s="21">
        <v>922</v>
      </c>
      <c r="G79" s="21">
        <v>29705306.455400001</v>
      </c>
      <c r="H79" s="21">
        <v>522</v>
      </c>
      <c r="I79" s="21">
        <v>7407227.7599999998</v>
      </c>
      <c r="J79" s="21">
        <v>557</v>
      </c>
      <c r="K79" s="21">
        <v>7127145.9965000004</v>
      </c>
      <c r="L79" s="21">
        <f t="shared" si="0"/>
        <v>2136</v>
      </c>
      <c r="M79" s="21">
        <f t="shared" si="1"/>
        <v>48168144.2619</v>
      </c>
      <c r="N79" s="21">
        <v>432</v>
      </c>
      <c r="O79" s="21">
        <v>32782516.059999999</v>
      </c>
      <c r="P79" s="21">
        <v>78</v>
      </c>
      <c r="Q79" s="21">
        <v>7205140.1699999999</v>
      </c>
      <c r="R79" s="21">
        <f t="shared" si="9"/>
        <v>510</v>
      </c>
      <c r="S79" s="21">
        <f t="shared" si="10"/>
        <v>39987656.229999997</v>
      </c>
      <c r="T79" s="21">
        <f t="shared" si="3"/>
        <v>2646</v>
      </c>
      <c r="U79" s="21">
        <f t="shared" si="4"/>
        <v>88155800.491899997</v>
      </c>
      <c r="V79" s="11"/>
    </row>
    <row r="80" spans="1:22" s="5" customFormat="1">
      <c r="A80" s="17">
        <v>73</v>
      </c>
      <c r="B80" s="30" t="s">
        <v>156</v>
      </c>
      <c r="C80" s="1" t="s">
        <v>157</v>
      </c>
      <c r="D80" s="22"/>
      <c r="E80" s="22"/>
      <c r="F80" s="22"/>
      <c r="G80" s="22"/>
      <c r="H80" s="22">
        <v>884</v>
      </c>
      <c r="I80" s="22">
        <v>9446776.3100000005</v>
      </c>
      <c r="J80" s="22">
        <v>3519</v>
      </c>
      <c r="K80" s="22">
        <v>38202799.380000003</v>
      </c>
      <c r="L80" s="20">
        <f t="shared" si="0"/>
        <v>4403</v>
      </c>
      <c r="M80" s="20">
        <f t="shared" si="1"/>
        <v>47649575.690000005</v>
      </c>
      <c r="N80" s="22">
        <v>2581</v>
      </c>
      <c r="O80" s="22">
        <v>32115192.210000001</v>
      </c>
      <c r="P80" s="22">
        <v>990</v>
      </c>
      <c r="Q80" s="22">
        <v>3288194.93</v>
      </c>
      <c r="R80" s="20">
        <f t="shared" si="9"/>
        <v>3571</v>
      </c>
      <c r="S80" s="20">
        <f t="shared" si="10"/>
        <v>35403387.140000001</v>
      </c>
      <c r="T80" s="20">
        <f t="shared" si="3"/>
        <v>7974</v>
      </c>
      <c r="U80" s="20">
        <f t="shared" si="4"/>
        <v>83052962.830000013</v>
      </c>
      <c r="V80" s="11"/>
    </row>
    <row r="81" spans="1:22" s="5" customFormat="1">
      <c r="A81" s="14">
        <v>74</v>
      </c>
      <c r="B81" s="15" t="s">
        <v>240</v>
      </c>
      <c r="C81" s="16" t="s">
        <v>241</v>
      </c>
      <c r="D81" s="21">
        <v>38</v>
      </c>
      <c r="E81" s="21">
        <v>8417119.5199999996</v>
      </c>
      <c r="F81" s="21">
        <v>21</v>
      </c>
      <c r="G81" s="21">
        <v>27665829.079999998</v>
      </c>
      <c r="H81" s="21">
        <v>20</v>
      </c>
      <c r="I81" s="21">
        <v>347636.34</v>
      </c>
      <c r="J81" s="21">
        <v>31</v>
      </c>
      <c r="K81" s="21">
        <v>169162.31</v>
      </c>
      <c r="L81" s="21">
        <f t="shared" si="0"/>
        <v>110</v>
      </c>
      <c r="M81" s="21">
        <f t="shared" si="1"/>
        <v>36599747.25</v>
      </c>
      <c r="N81" s="21">
        <v>11</v>
      </c>
      <c r="O81" s="21">
        <v>32575000</v>
      </c>
      <c r="P81" s="21">
        <v>15</v>
      </c>
      <c r="Q81" s="21">
        <v>13325000</v>
      </c>
      <c r="R81" s="21">
        <f t="shared" si="9"/>
        <v>26</v>
      </c>
      <c r="S81" s="21">
        <f t="shared" si="10"/>
        <v>45900000</v>
      </c>
      <c r="T81" s="21">
        <f t="shared" si="3"/>
        <v>136</v>
      </c>
      <c r="U81" s="21">
        <f t="shared" si="4"/>
        <v>82499747.25</v>
      </c>
      <c r="V81" s="11"/>
    </row>
    <row r="82" spans="1:22" s="5" customFormat="1">
      <c r="A82" s="17">
        <v>75</v>
      </c>
      <c r="B82" s="30" t="s">
        <v>160</v>
      </c>
      <c r="C82" s="1" t="s">
        <v>161</v>
      </c>
      <c r="D82" s="22">
        <v>43</v>
      </c>
      <c r="E82" s="22">
        <v>1072647.6200000001</v>
      </c>
      <c r="F82" s="22">
        <v>324</v>
      </c>
      <c r="G82" s="22">
        <v>5633720.9000000004</v>
      </c>
      <c r="H82" s="22">
        <v>1787</v>
      </c>
      <c r="I82" s="22">
        <v>15333699.529999999</v>
      </c>
      <c r="J82" s="22">
        <v>2954</v>
      </c>
      <c r="K82" s="22">
        <v>30649671.93</v>
      </c>
      <c r="L82" s="20">
        <f t="shared" si="0"/>
        <v>5108</v>
      </c>
      <c r="M82" s="20">
        <f t="shared" si="1"/>
        <v>52689739.980000004</v>
      </c>
      <c r="N82" s="22">
        <v>1022</v>
      </c>
      <c r="O82" s="22">
        <v>23300874.280000001</v>
      </c>
      <c r="P82" s="22">
        <v>58</v>
      </c>
      <c r="Q82" s="22">
        <v>3556673.06</v>
      </c>
      <c r="R82" s="20">
        <f t="shared" si="9"/>
        <v>1080</v>
      </c>
      <c r="S82" s="20">
        <f t="shared" si="10"/>
        <v>26857547.34</v>
      </c>
      <c r="T82" s="20">
        <f t="shared" si="3"/>
        <v>6188</v>
      </c>
      <c r="U82" s="20">
        <f t="shared" si="4"/>
        <v>79547287.320000008</v>
      </c>
      <c r="V82" s="11"/>
    </row>
    <row r="83" spans="1:22" s="5" customFormat="1">
      <c r="A83" s="14">
        <v>76</v>
      </c>
      <c r="B83" s="29" t="s">
        <v>170</v>
      </c>
      <c r="C83" s="16" t="s">
        <v>171</v>
      </c>
      <c r="D83" s="21">
        <v>21</v>
      </c>
      <c r="E83" s="21">
        <v>25224079.190000001</v>
      </c>
      <c r="F83" s="21">
        <v>56</v>
      </c>
      <c r="G83" s="21">
        <v>10347372.109999999</v>
      </c>
      <c r="H83" s="21">
        <v>55</v>
      </c>
      <c r="I83" s="21">
        <v>380970.64</v>
      </c>
      <c r="J83" s="21">
        <v>101</v>
      </c>
      <c r="K83" s="21">
        <v>2815469.58</v>
      </c>
      <c r="L83" s="21">
        <f t="shared" si="0"/>
        <v>233</v>
      </c>
      <c r="M83" s="21">
        <f t="shared" si="1"/>
        <v>38767891.519999996</v>
      </c>
      <c r="N83" s="21">
        <v>41</v>
      </c>
      <c r="O83" s="21">
        <v>12895406.01</v>
      </c>
      <c r="P83" s="21">
        <v>19</v>
      </c>
      <c r="Q83" s="21">
        <v>25473437.460000001</v>
      </c>
      <c r="R83" s="21">
        <f t="shared" si="9"/>
        <v>60</v>
      </c>
      <c r="S83" s="21">
        <f t="shared" si="10"/>
        <v>38368843.469999999</v>
      </c>
      <c r="T83" s="21">
        <f t="shared" si="3"/>
        <v>293</v>
      </c>
      <c r="U83" s="21">
        <f t="shared" si="4"/>
        <v>77136734.989999995</v>
      </c>
      <c r="V83" s="11"/>
    </row>
    <row r="84" spans="1:22" s="5" customFormat="1">
      <c r="A84" s="17">
        <v>77</v>
      </c>
      <c r="B84" s="30" t="s">
        <v>209</v>
      </c>
      <c r="C84" s="1" t="s">
        <v>210</v>
      </c>
      <c r="D84" s="22">
        <v>5</v>
      </c>
      <c r="E84" s="22">
        <v>22626584</v>
      </c>
      <c r="F84" s="22">
        <v>9</v>
      </c>
      <c r="G84" s="22">
        <v>4812906.72</v>
      </c>
      <c r="H84" s="22">
        <v>1</v>
      </c>
      <c r="I84" s="22">
        <v>79322.22</v>
      </c>
      <c r="J84" s="22">
        <v>36</v>
      </c>
      <c r="K84" s="22">
        <v>21161936.210000001</v>
      </c>
      <c r="L84" s="20">
        <f t="shared" si="0"/>
        <v>51</v>
      </c>
      <c r="M84" s="20">
        <f t="shared" si="1"/>
        <v>48680749.149999999</v>
      </c>
      <c r="N84" s="22"/>
      <c r="O84" s="22"/>
      <c r="P84" s="22">
        <v>1</v>
      </c>
      <c r="Q84" s="22">
        <v>20000000</v>
      </c>
      <c r="R84" s="20">
        <f t="shared" si="9"/>
        <v>1</v>
      </c>
      <c r="S84" s="20">
        <f t="shared" si="10"/>
        <v>20000000</v>
      </c>
      <c r="T84" s="20">
        <f t="shared" si="3"/>
        <v>52</v>
      </c>
      <c r="U84" s="20">
        <f t="shared" si="4"/>
        <v>68680749.150000006</v>
      </c>
      <c r="V84" s="11"/>
    </row>
    <row r="85" spans="1:22" s="5" customFormat="1">
      <c r="A85" s="14">
        <v>78</v>
      </c>
      <c r="B85" s="29" t="s">
        <v>158</v>
      </c>
      <c r="C85" s="16" t="s">
        <v>159</v>
      </c>
      <c r="D85" s="21">
        <v>31</v>
      </c>
      <c r="E85" s="21">
        <v>838019.7</v>
      </c>
      <c r="F85" s="21">
        <v>719</v>
      </c>
      <c r="G85" s="21">
        <v>24588294.41</v>
      </c>
      <c r="H85" s="21">
        <v>214</v>
      </c>
      <c r="I85" s="21">
        <v>2407690.88</v>
      </c>
      <c r="J85" s="21">
        <v>639</v>
      </c>
      <c r="K85" s="21">
        <v>5548249.2800000003</v>
      </c>
      <c r="L85" s="21">
        <f t="shared" si="0"/>
        <v>1603</v>
      </c>
      <c r="M85" s="21">
        <f t="shared" si="1"/>
        <v>33382254.27</v>
      </c>
      <c r="N85" s="21">
        <v>1031</v>
      </c>
      <c r="O85" s="21">
        <v>29594221.18</v>
      </c>
      <c r="P85" s="21">
        <v>153</v>
      </c>
      <c r="Q85" s="21">
        <v>2702709.35</v>
      </c>
      <c r="R85" s="21">
        <f t="shared" ref="R85:R164" si="13">N85+P85</f>
        <v>1184</v>
      </c>
      <c r="S85" s="21">
        <f t="shared" ref="S85:S164" si="14">O85+Q85</f>
        <v>32296930.530000001</v>
      </c>
      <c r="T85" s="21">
        <f t="shared" si="3"/>
        <v>2787</v>
      </c>
      <c r="U85" s="21">
        <f t="shared" si="4"/>
        <v>65679184.799999997</v>
      </c>
      <c r="V85" s="11"/>
    </row>
    <row r="86" spans="1:22" s="5" customFormat="1">
      <c r="A86" s="17">
        <v>79</v>
      </c>
      <c r="B86" s="30" t="s">
        <v>164</v>
      </c>
      <c r="C86" s="1" t="s">
        <v>165</v>
      </c>
      <c r="D86" s="22">
        <v>63</v>
      </c>
      <c r="E86" s="22">
        <v>7968116.54</v>
      </c>
      <c r="F86" s="22">
        <v>154</v>
      </c>
      <c r="G86" s="22">
        <v>15600594.470000001</v>
      </c>
      <c r="H86" s="22">
        <v>29</v>
      </c>
      <c r="I86" s="22">
        <v>4765687.37</v>
      </c>
      <c r="J86" s="22">
        <v>158</v>
      </c>
      <c r="K86" s="22">
        <v>3001215.3</v>
      </c>
      <c r="L86" s="20">
        <f t="shared" si="0"/>
        <v>404</v>
      </c>
      <c r="M86" s="20">
        <f t="shared" si="1"/>
        <v>31335613.680000003</v>
      </c>
      <c r="N86" s="22">
        <v>188</v>
      </c>
      <c r="O86" s="22">
        <v>19053177.100000001</v>
      </c>
      <c r="P86" s="22">
        <v>85</v>
      </c>
      <c r="Q86" s="22">
        <v>13186244.74</v>
      </c>
      <c r="R86" s="20">
        <f t="shared" si="13"/>
        <v>273</v>
      </c>
      <c r="S86" s="20">
        <f t="shared" si="14"/>
        <v>32239421.840000004</v>
      </c>
      <c r="T86" s="20">
        <f t="shared" si="3"/>
        <v>677</v>
      </c>
      <c r="U86" s="20">
        <f t="shared" si="4"/>
        <v>63575035.520000011</v>
      </c>
      <c r="V86" s="11"/>
    </row>
    <row r="87" spans="1:22" s="5" customFormat="1">
      <c r="A87" s="14">
        <v>80</v>
      </c>
      <c r="B87" s="29" t="s">
        <v>189</v>
      </c>
      <c r="C87" s="16" t="s">
        <v>190</v>
      </c>
      <c r="D87" s="21"/>
      <c r="E87" s="21"/>
      <c r="F87" s="21"/>
      <c r="G87" s="21"/>
      <c r="H87" s="21">
        <v>23</v>
      </c>
      <c r="I87" s="21">
        <v>16613129.869999999</v>
      </c>
      <c r="J87" s="21">
        <v>12</v>
      </c>
      <c r="K87" s="21">
        <v>15612040.279999999</v>
      </c>
      <c r="L87" s="21">
        <f t="shared" si="0"/>
        <v>35</v>
      </c>
      <c r="M87" s="21">
        <f t="shared" si="1"/>
        <v>32225170.149999999</v>
      </c>
      <c r="N87" s="21">
        <v>5</v>
      </c>
      <c r="O87" s="21">
        <v>14285000</v>
      </c>
      <c r="P87" s="21">
        <v>8</v>
      </c>
      <c r="Q87" s="21">
        <v>15849870</v>
      </c>
      <c r="R87" s="21">
        <f t="shared" si="13"/>
        <v>13</v>
      </c>
      <c r="S87" s="21">
        <f t="shared" si="14"/>
        <v>30134870</v>
      </c>
      <c r="T87" s="21">
        <f t="shared" si="3"/>
        <v>48</v>
      </c>
      <c r="U87" s="21">
        <f t="shared" si="4"/>
        <v>62360040.149999999</v>
      </c>
      <c r="V87" s="11"/>
    </row>
    <row r="88" spans="1:22" s="5" customFormat="1">
      <c r="A88" s="17">
        <v>81</v>
      </c>
      <c r="B88" s="30" t="s">
        <v>176</v>
      </c>
      <c r="C88" s="1" t="s">
        <v>177</v>
      </c>
      <c r="D88" s="22">
        <v>2</v>
      </c>
      <c r="E88" s="22">
        <v>50101.73</v>
      </c>
      <c r="F88" s="22">
        <v>73</v>
      </c>
      <c r="G88" s="22">
        <v>1522154.84</v>
      </c>
      <c r="H88" s="22">
        <v>583</v>
      </c>
      <c r="I88" s="22">
        <v>3916235.92</v>
      </c>
      <c r="J88" s="22">
        <v>1276</v>
      </c>
      <c r="K88" s="22">
        <v>9899942.1400000006</v>
      </c>
      <c r="L88" s="20">
        <f t="shared" si="0"/>
        <v>1934</v>
      </c>
      <c r="M88" s="20">
        <f t="shared" si="1"/>
        <v>15388434.630000001</v>
      </c>
      <c r="N88" s="22">
        <v>1408</v>
      </c>
      <c r="O88" s="22">
        <v>25642124.649999999</v>
      </c>
      <c r="P88" s="22">
        <v>88</v>
      </c>
      <c r="Q88" s="22">
        <v>17845524.629999999</v>
      </c>
      <c r="R88" s="20">
        <f t="shared" si="13"/>
        <v>1496</v>
      </c>
      <c r="S88" s="20">
        <f t="shared" si="14"/>
        <v>43487649.280000001</v>
      </c>
      <c r="T88" s="20">
        <f t="shared" si="3"/>
        <v>3430</v>
      </c>
      <c r="U88" s="20">
        <f t="shared" si="4"/>
        <v>58876083.910000004</v>
      </c>
      <c r="V88" s="11"/>
    </row>
    <row r="89" spans="1:22" s="5" customFormat="1">
      <c r="A89" s="14">
        <v>82</v>
      </c>
      <c r="B89" s="15" t="s">
        <v>217</v>
      </c>
      <c r="C89" s="16" t="s">
        <v>218</v>
      </c>
      <c r="D89" s="21">
        <v>7</v>
      </c>
      <c r="E89" s="21">
        <v>191818.89</v>
      </c>
      <c r="F89" s="21">
        <v>366</v>
      </c>
      <c r="G89" s="21">
        <v>25800750.550000001</v>
      </c>
      <c r="H89" s="21">
        <v>39</v>
      </c>
      <c r="I89" s="21">
        <v>229807.49</v>
      </c>
      <c r="J89" s="21">
        <v>58</v>
      </c>
      <c r="K89" s="21">
        <v>858939.57</v>
      </c>
      <c r="L89" s="21">
        <f t="shared" ref="L89:L164" si="15">D89+F89+H89+J89</f>
        <v>470</v>
      </c>
      <c r="M89" s="21">
        <f t="shared" ref="M89:M164" si="16">E89+G89+I89+K89</f>
        <v>27081316.5</v>
      </c>
      <c r="N89" s="21">
        <v>402</v>
      </c>
      <c r="O89" s="21">
        <v>27401656.149999999</v>
      </c>
      <c r="P89" s="21">
        <v>54</v>
      </c>
      <c r="Q89" s="21">
        <v>1163592.03</v>
      </c>
      <c r="R89" s="21">
        <f t="shared" si="13"/>
        <v>456</v>
      </c>
      <c r="S89" s="21">
        <f t="shared" si="14"/>
        <v>28565248.18</v>
      </c>
      <c r="T89" s="21">
        <f t="shared" ref="T89:T164" si="17">L89+R89</f>
        <v>926</v>
      </c>
      <c r="U89" s="21">
        <f t="shared" ref="U89:U164" si="18">M89+S89</f>
        <v>55646564.68</v>
      </c>
      <c r="V89" s="11"/>
    </row>
    <row r="90" spans="1:22" s="5" customFormat="1">
      <c r="A90" s="17">
        <v>83</v>
      </c>
      <c r="B90" s="30" t="s">
        <v>191</v>
      </c>
      <c r="C90" s="1" t="s">
        <v>192</v>
      </c>
      <c r="D90" s="22">
        <v>164</v>
      </c>
      <c r="E90" s="22">
        <v>20023246.890000001</v>
      </c>
      <c r="F90" s="22">
        <v>196</v>
      </c>
      <c r="G90" s="22">
        <v>5321218.3099999996</v>
      </c>
      <c r="H90" s="22">
        <v>123</v>
      </c>
      <c r="I90" s="22">
        <v>2573061.34</v>
      </c>
      <c r="J90" s="22">
        <v>51</v>
      </c>
      <c r="K90" s="22">
        <v>11320995</v>
      </c>
      <c r="L90" s="20">
        <f t="shared" si="15"/>
        <v>534</v>
      </c>
      <c r="M90" s="20">
        <f t="shared" si="16"/>
        <v>39238521.539999999</v>
      </c>
      <c r="N90" s="22">
        <v>3</v>
      </c>
      <c r="O90" s="22">
        <v>5000000</v>
      </c>
      <c r="P90" s="22">
        <v>7</v>
      </c>
      <c r="Q90" s="22">
        <v>10598420</v>
      </c>
      <c r="R90" s="20">
        <f t="shared" si="13"/>
        <v>10</v>
      </c>
      <c r="S90" s="20">
        <f t="shared" si="14"/>
        <v>15598420</v>
      </c>
      <c r="T90" s="20">
        <f t="shared" si="17"/>
        <v>544</v>
      </c>
      <c r="U90" s="20">
        <f t="shared" si="18"/>
        <v>54836941.539999999</v>
      </c>
      <c r="V90" s="11"/>
    </row>
    <row r="91" spans="1:22" s="5" customFormat="1">
      <c r="A91" s="14">
        <v>84</v>
      </c>
      <c r="B91" s="29" t="s">
        <v>184</v>
      </c>
      <c r="C91" s="16" t="s">
        <v>185</v>
      </c>
      <c r="D91" s="21">
        <v>20</v>
      </c>
      <c r="E91" s="21">
        <v>645390.46</v>
      </c>
      <c r="F91" s="21">
        <v>420</v>
      </c>
      <c r="G91" s="21">
        <v>12880378.92</v>
      </c>
      <c r="H91" s="21">
        <v>126</v>
      </c>
      <c r="I91" s="21">
        <v>1567186.21</v>
      </c>
      <c r="J91" s="21">
        <v>475</v>
      </c>
      <c r="K91" s="21">
        <v>3304770.87</v>
      </c>
      <c r="L91" s="21">
        <f t="shared" si="15"/>
        <v>1041</v>
      </c>
      <c r="M91" s="21">
        <f t="shared" si="16"/>
        <v>18397726.460000001</v>
      </c>
      <c r="N91" s="21">
        <v>789</v>
      </c>
      <c r="O91" s="21">
        <v>15870971.1</v>
      </c>
      <c r="P91" s="21">
        <v>221</v>
      </c>
      <c r="Q91" s="21">
        <v>1898392.91</v>
      </c>
      <c r="R91" s="21">
        <f t="shared" si="13"/>
        <v>1010</v>
      </c>
      <c r="S91" s="21">
        <f t="shared" si="14"/>
        <v>17769364.009999998</v>
      </c>
      <c r="T91" s="21">
        <f t="shared" si="17"/>
        <v>2051</v>
      </c>
      <c r="U91" s="21">
        <f t="shared" si="18"/>
        <v>36167090.469999999</v>
      </c>
      <c r="V91" s="11"/>
    </row>
    <row r="92" spans="1:22" s="5" customFormat="1">
      <c r="A92" s="17">
        <v>85</v>
      </c>
      <c r="B92" s="30" t="s">
        <v>178</v>
      </c>
      <c r="C92" s="1" t="s">
        <v>179</v>
      </c>
      <c r="D92" s="22">
        <v>64</v>
      </c>
      <c r="E92" s="22">
        <v>3053441.57</v>
      </c>
      <c r="F92" s="22">
        <v>256</v>
      </c>
      <c r="G92" s="22">
        <v>8328455.0800000001</v>
      </c>
      <c r="H92" s="22">
        <v>556</v>
      </c>
      <c r="I92" s="22">
        <v>2717913.59</v>
      </c>
      <c r="J92" s="22">
        <v>1482</v>
      </c>
      <c r="K92" s="22">
        <v>5709967.2999999998</v>
      </c>
      <c r="L92" s="20">
        <f t="shared" si="15"/>
        <v>2358</v>
      </c>
      <c r="M92" s="20">
        <f t="shared" si="16"/>
        <v>19809777.539999999</v>
      </c>
      <c r="N92" s="22">
        <v>842</v>
      </c>
      <c r="O92" s="22">
        <v>12255182.710000001</v>
      </c>
      <c r="P92" s="22">
        <v>125</v>
      </c>
      <c r="Q92" s="22">
        <v>3989487.52</v>
      </c>
      <c r="R92" s="20">
        <f t="shared" si="13"/>
        <v>967</v>
      </c>
      <c r="S92" s="20">
        <f t="shared" si="14"/>
        <v>16244670.23</v>
      </c>
      <c r="T92" s="20">
        <f t="shared" si="17"/>
        <v>3325</v>
      </c>
      <c r="U92" s="20">
        <f t="shared" si="18"/>
        <v>36054447.769999996</v>
      </c>
      <c r="V92" s="11"/>
    </row>
    <row r="93" spans="1:22" s="5" customFormat="1">
      <c r="A93" s="14">
        <v>86</v>
      </c>
      <c r="B93" s="29" t="s">
        <v>142</v>
      </c>
      <c r="C93" s="16" t="s">
        <v>143</v>
      </c>
      <c r="D93" s="21">
        <v>3</v>
      </c>
      <c r="E93" s="21">
        <v>4881657.3600000003</v>
      </c>
      <c r="F93" s="21"/>
      <c r="G93" s="21"/>
      <c r="H93" s="21">
        <v>14</v>
      </c>
      <c r="I93" s="21">
        <v>1309732.21</v>
      </c>
      <c r="J93" s="21">
        <v>37</v>
      </c>
      <c r="K93" s="21">
        <v>959548.67</v>
      </c>
      <c r="L93" s="21">
        <f t="shared" si="15"/>
        <v>54</v>
      </c>
      <c r="M93" s="21">
        <f t="shared" si="16"/>
        <v>7150938.2400000002</v>
      </c>
      <c r="N93" s="21">
        <v>2</v>
      </c>
      <c r="O93" s="21">
        <v>10500000</v>
      </c>
      <c r="P93" s="21">
        <v>5</v>
      </c>
      <c r="Q93" s="21">
        <v>14867943.66</v>
      </c>
      <c r="R93" s="21">
        <f t="shared" si="13"/>
        <v>7</v>
      </c>
      <c r="S93" s="21">
        <f t="shared" si="14"/>
        <v>25367943.66</v>
      </c>
      <c r="T93" s="21">
        <f t="shared" si="17"/>
        <v>61</v>
      </c>
      <c r="U93" s="21">
        <f t="shared" si="18"/>
        <v>32518881.899999999</v>
      </c>
      <c r="V93" s="11"/>
    </row>
    <row r="94" spans="1:22" s="5" customFormat="1">
      <c r="A94" s="17">
        <v>87</v>
      </c>
      <c r="B94" s="30" t="s">
        <v>205</v>
      </c>
      <c r="C94" s="1" t="s">
        <v>206</v>
      </c>
      <c r="D94" s="22">
        <v>4</v>
      </c>
      <c r="E94" s="22">
        <v>177115.19</v>
      </c>
      <c r="F94" s="22">
        <v>222</v>
      </c>
      <c r="G94" s="22">
        <v>7673517.5399000002</v>
      </c>
      <c r="H94" s="22">
        <v>151</v>
      </c>
      <c r="I94" s="22">
        <v>1040182.72</v>
      </c>
      <c r="J94" s="22">
        <v>368</v>
      </c>
      <c r="K94" s="22">
        <v>7524379.6200000001</v>
      </c>
      <c r="L94" s="20">
        <f t="shared" si="15"/>
        <v>745</v>
      </c>
      <c r="M94" s="20">
        <f t="shared" si="16"/>
        <v>16415195.069900002</v>
      </c>
      <c r="N94" s="22">
        <v>337</v>
      </c>
      <c r="O94" s="22">
        <v>14563511.49</v>
      </c>
      <c r="P94" s="22">
        <v>21</v>
      </c>
      <c r="Q94" s="22">
        <v>587282.68999999994</v>
      </c>
      <c r="R94" s="20">
        <f t="shared" si="13"/>
        <v>358</v>
      </c>
      <c r="S94" s="20">
        <f t="shared" si="14"/>
        <v>15150794.18</v>
      </c>
      <c r="T94" s="20">
        <f t="shared" si="17"/>
        <v>1103</v>
      </c>
      <c r="U94" s="20">
        <f t="shared" si="18"/>
        <v>31565989.249900002</v>
      </c>
      <c r="V94" s="11"/>
    </row>
    <row r="95" spans="1:22" s="5" customFormat="1">
      <c r="A95" s="14">
        <v>88</v>
      </c>
      <c r="B95" s="29" t="s">
        <v>188</v>
      </c>
      <c r="C95" s="16" t="s">
        <v>334</v>
      </c>
      <c r="D95" s="21">
        <v>50</v>
      </c>
      <c r="E95" s="21">
        <v>1036391.17</v>
      </c>
      <c r="F95" s="21">
        <v>273</v>
      </c>
      <c r="G95" s="21">
        <v>7586814.7599999998</v>
      </c>
      <c r="H95" s="21">
        <v>301</v>
      </c>
      <c r="I95" s="21">
        <v>1658347.26</v>
      </c>
      <c r="J95" s="21">
        <v>298</v>
      </c>
      <c r="K95" s="21">
        <v>4230562.7300000004</v>
      </c>
      <c r="L95" s="21">
        <f t="shared" si="15"/>
        <v>922</v>
      </c>
      <c r="M95" s="21">
        <f t="shared" si="16"/>
        <v>14512115.92</v>
      </c>
      <c r="N95" s="21">
        <v>489</v>
      </c>
      <c r="O95" s="21">
        <v>11982859.23</v>
      </c>
      <c r="P95" s="21">
        <v>150</v>
      </c>
      <c r="Q95" s="21">
        <v>2855756.69</v>
      </c>
      <c r="R95" s="21">
        <f t="shared" si="13"/>
        <v>639</v>
      </c>
      <c r="S95" s="21">
        <f t="shared" si="14"/>
        <v>14838615.92</v>
      </c>
      <c r="T95" s="21">
        <f t="shared" si="17"/>
        <v>1561</v>
      </c>
      <c r="U95" s="21">
        <f t="shared" si="18"/>
        <v>29350731.84</v>
      </c>
      <c r="V95" s="11"/>
    </row>
    <row r="96" spans="1:22" s="5" customFormat="1">
      <c r="A96" s="17">
        <v>89</v>
      </c>
      <c r="B96" s="30" t="s">
        <v>172</v>
      </c>
      <c r="C96" s="1" t="s">
        <v>173</v>
      </c>
      <c r="D96" s="22">
        <v>1</v>
      </c>
      <c r="E96" s="22">
        <v>66154.149999999994</v>
      </c>
      <c r="F96" s="22"/>
      <c r="G96" s="22"/>
      <c r="H96" s="22">
        <v>9</v>
      </c>
      <c r="I96" s="22">
        <v>788901.9</v>
      </c>
      <c r="J96" s="22">
        <v>58</v>
      </c>
      <c r="K96" s="22">
        <v>655491.87</v>
      </c>
      <c r="L96" s="20">
        <f t="shared" si="15"/>
        <v>68</v>
      </c>
      <c r="M96" s="20">
        <f t="shared" si="16"/>
        <v>1510547.92</v>
      </c>
      <c r="N96" s="22">
        <v>2</v>
      </c>
      <c r="O96" s="22">
        <v>836450</v>
      </c>
      <c r="P96" s="22">
        <v>4</v>
      </c>
      <c r="Q96" s="22">
        <v>25841215</v>
      </c>
      <c r="R96" s="20">
        <f t="shared" si="13"/>
        <v>6</v>
      </c>
      <c r="S96" s="20">
        <f t="shared" si="14"/>
        <v>26677665</v>
      </c>
      <c r="T96" s="20">
        <f t="shared" si="17"/>
        <v>74</v>
      </c>
      <c r="U96" s="20">
        <f t="shared" si="18"/>
        <v>28188212.920000002</v>
      </c>
      <c r="V96" s="11"/>
    </row>
    <row r="97" spans="1:22" s="5" customFormat="1">
      <c r="A97" s="14">
        <v>90</v>
      </c>
      <c r="B97" s="15" t="s">
        <v>246</v>
      </c>
      <c r="C97" s="16" t="s">
        <v>331</v>
      </c>
      <c r="D97" s="21"/>
      <c r="E97" s="21"/>
      <c r="F97" s="21">
        <v>29</v>
      </c>
      <c r="G97" s="21">
        <v>494918.18</v>
      </c>
      <c r="H97" s="21">
        <v>170</v>
      </c>
      <c r="I97" s="21">
        <v>10112595</v>
      </c>
      <c r="J97" s="21">
        <v>259</v>
      </c>
      <c r="K97" s="21">
        <v>10909586.41</v>
      </c>
      <c r="L97" s="21">
        <f t="shared" si="15"/>
        <v>458</v>
      </c>
      <c r="M97" s="21">
        <f t="shared" si="16"/>
        <v>21517099.59</v>
      </c>
      <c r="N97" s="21">
        <v>133</v>
      </c>
      <c r="O97" s="21">
        <v>3337502.78</v>
      </c>
      <c r="P97" s="21">
        <v>62</v>
      </c>
      <c r="Q97" s="21">
        <v>2036871.45</v>
      </c>
      <c r="R97" s="21">
        <f t="shared" si="13"/>
        <v>195</v>
      </c>
      <c r="S97" s="21">
        <f t="shared" si="14"/>
        <v>5374374.2299999995</v>
      </c>
      <c r="T97" s="21">
        <f t="shared" si="17"/>
        <v>653</v>
      </c>
      <c r="U97" s="21">
        <f t="shared" si="18"/>
        <v>26891473.82</v>
      </c>
      <c r="V97" s="11"/>
    </row>
    <row r="98" spans="1:22" s="5" customFormat="1">
      <c r="A98" s="17">
        <v>91</v>
      </c>
      <c r="B98" s="30" t="s">
        <v>255</v>
      </c>
      <c r="C98" s="1" t="s">
        <v>256</v>
      </c>
      <c r="D98" s="22">
        <v>1</v>
      </c>
      <c r="E98" s="22">
        <v>4596.96</v>
      </c>
      <c r="F98" s="22">
        <v>4</v>
      </c>
      <c r="G98" s="22">
        <v>138797.39000000001</v>
      </c>
      <c r="H98" s="22">
        <v>123</v>
      </c>
      <c r="I98" s="22">
        <v>812776.61</v>
      </c>
      <c r="J98" s="22">
        <v>355</v>
      </c>
      <c r="K98" s="22">
        <v>3361310.09</v>
      </c>
      <c r="L98" s="20">
        <f t="shared" si="15"/>
        <v>483</v>
      </c>
      <c r="M98" s="20">
        <f t="shared" si="16"/>
        <v>4317481.05</v>
      </c>
      <c r="N98" s="22">
        <v>998</v>
      </c>
      <c r="O98" s="22">
        <v>11364798.710000001</v>
      </c>
      <c r="P98" s="22">
        <v>91</v>
      </c>
      <c r="Q98" s="22">
        <v>8685017.8200000003</v>
      </c>
      <c r="R98" s="20">
        <f t="shared" si="13"/>
        <v>1089</v>
      </c>
      <c r="S98" s="20">
        <f t="shared" si="14"/>
        <v>20049816.530000001</v>
      </c>
      <c r="T98" s="20">
        <f t="shared" si="17"/>
        <v>1572</v>
      </c>
      <c r="U98" s="20">
        <f t="shared" si="18"/>
        <v>24367297.580000002</v>
      </c>
      <c r="V98" s="11"/>
    </row>
    <row r="99" spans="1:22" s="5" customFormat="1">
      <c r="A99" s="14">
        <v>92</v>
      </c>
      <c r="B99" s="29" t="s">
        <v>229</v>
      </c>
      <c r="C99" s="16" t="s">
        <v>342</v>
      </c>
      <c r="D99" s="21">
        <v>43</v>
      </c>
      <c r="E99" s="21">
        <v>500632.88</v>
      </c>
      <c r="F99" s="21">
        <v>348</v>
      </c>
      <c r="G99" s="21">
        <v>9171753.7100000009</v>
      </c>
      <c r="H99" s="21">
        <v>49</v>
      </c>
      <c r="I99" s="21">
        <v>367603.17</v>
      </c>
      <c r="J99" s="21">
        <v>94</v>
      </c>
      <c r="K99" s="21">
        <v>1661844.32</v>
      </c>
      <c r="L99" s="21">
        <f t="shared" si="15"/>
        <v>534</v>
      </c>
      <c r="M99" s="21">
        <f t="shared" si="16"/>
        <v>11701834.080000002</v>
      </c>
      <c r="N99" s="21">
        <v>367</v>
      </c>
      <c r="O99" s="21">
        <v>11077871.08</v>
      </c>
      <c r="P99" s="21">
        <v>98</v>
      </c>
      <c r="Q99" s="21">
        <v>1112375.23</v>
      </c>
      <c r="R99" s="21">
        <f t="shared" si="13"/>
        <v>465</v>
      </c>
      <c r="S99" s="21">
        <f t="shared" si="14"/>
        <v>12190246.310000001</v>
      </c>
      <c r="T99" s="21">
        <f t="shared" si="17"/>
        <v>999</v>
      </c>
      <c r="U99" s="21">
        <f t="shared" si="18"/>
        <v>23892080.390000001</v>
      </c>
      <c r="V99" s="11"/>
    </row>
    <row r="100" spans="1:22" s="5" customFormat="1">
      <c r="A100" s="17">
        <v>93</v>
      </c>
      <c r="B100" s="30" t="s">
        <v>193</v>
      </c>
      <c r="C100" s="1" t="s">
        <v>194</v>
      </c>
      <c r="D100" s="22">
        <v>3</v>
      </c>
      <c r="E100" s="22">
        <v>17521.759999999998</v>
      </c>
      <c r="F100" s="22">
        <v>147</v>
      </c>
      <c r="G100" s="22">
        <v>8565311.1699999999</v>
      </c>
      <c r="H100" s="22">
        <v>67</v>
      </c>
      <c r="I100" s="22">
        <v>854218.7</v>
      </c>
      <c r="J100" s="22">
        <v>197</v>
      </c>
      <c r="K100" s="22">
        <v>1698803.59</v>
      </c>
      <c r="L100" s="20">
        <f t="shared" si="15"/>
        <v>414</v>
      </c>
      <c r="M100" s="20">
        <f t="shared" si="16"/>
        <v>11135855.219999999</v>
      </c>
      <c r="N100" s="22">
        <v>362</v>
      </c>
      <c r="O100" s="22">
        <v>10662408.4</v>
      </c>
      <c r="P100" s="22">
        <v>60</v>
      </c>
      <c r="Q100" s="22">
        <v>1272041.3799999999</v>
      </c>
      <c r="R100" s="20">
        <f t="shared" si="13"/>
        <v>422</v>
      </c>
      <c r="S100" s="20">
        <f t="shared" si="14"/>
        <v>11934449.780000001</v>
      </c>
      <c r="T100" s="20">
        <f t="shared" si="17"/>
        <v>836</v>
      </c>
      <c r="U100" s="20">
        <f t="shared" si="18"/>
        <v>23070305</v>
      </c>
      <c r="V100" s="11"/>
    </row>
    <row r="101" spans="1:22" s="5" customFormat="1">
      <c r="A101" s="14">
        <v>94</v>
      </c>
      <c r="B101" s="29" t="s">
        <v>168</v>
      </c>
      <c r="C101" s="16" t="s">
        <v>169</v>
      </c>
      <c r="D101" s="21">
        <v>4</v>
      </c>
      <c r="E101" s="21">
        <v>309645.75</v>
      </c>
      <c r="F101" s="21">
        <v>44</v>
      </c>
      <c r="G101" s="21">
        <v>6185766.4900000002</v>
      </c>
      <c r="H101" s="21">
        <v>73</v>
      </c>
      <c r="I101" s="21">
        <v>2196307.0699999998</v>
      </c>
      <c r="J101" s="21">
        <v>172</v>
      </c>
      <c r="K101" s="21">
        <v>2794606.99</v>
      </c>
      <c r="L101" s="21">
        <f t="shared" si="15"/>
        <v>293</v>
      </c>
      <c r="M101" s="21">
        <f t="shared" si="16"/>
        <v>11486326.300000001</v>
      </c>
      <c r="N101" s="21">
        <v>68</v>
      </c>
      <c r="O101" s="21">
        <v>8717425</v>
      </c>
      <c r="P101" s="21">
        <v>16</v>
      </c>
      <c r="Q101" s="21">
        <v>2222000</v>
      </c>
      <c r="R101" s="21">
        <f t="shared" si="13"/>
        <v>84</v>
      </c>
      <c r="S101" s="21">
        <f t="shared" si="14"/>
        <v>10939425</v>
      </c>
      <c r="T101" s="21">
        <f t="shared" si="17"/>
        <v>377</v>
      </c>
      <c r="U101" s="21">
        <f t="shared" si="18"/>
        <v>22425751.300000001</v>
      </c>
      <c r="V101" s="11"/>
    </row>
    <row r="102" spans="1:22" s="5" customFormat="1">
      <c r="A102" s="17">
        <v>95</v>
      </c>
      <c r="B102" s="30" t="s">
        <v>203</v>
      </c>
      <c r="C102" s="1" t="s">
        <v>204</v>
      </c>
      <c r="D102" s="22"/>
      <c r="E102" s="22"/>
      <c r="F102" s="22"/>
      <c r="G102" s="22"/>
      <c r="H102" s="22">
        <v>366</v>
      </c>
      <c r="I102" s="22">
        <v>3140434.64</v>
      </c>
      <c r="J102" s="22">
        <v>542</v>
      </c>
      <c r="K102" s="22">
        <v>7615848.9299999997</v>
      </c>
      <c r="L102" s="20">
        <f t="shared" si="15"/>
        <v>908</v>
      </c>
      <c r="M102" s="20">
        <f t="shared" si="16"/>
        <v>10756283.57</v>
      </c>
      <c r="N102" s="22">
        <v>522</v>
      </c>
      <c r="O102" s="22">
        <v>7825507.3700000001</v>
      </c>
      <c r="P102" s="22">
        <v>23</v>
      </c>
      <c r="Q102" s="22">
        <v>3353560.41</v>
      </c>
      <c r="R102" s="20">
        <f t="shared" si="13"/>
        <v>545</v>
      </c>
      <c r="S102" s="20">
        <f t="shared" si="14"/>
        <v>11179067.780000001</v>
      </c>
      <c r="T102" s="20">
        <f t="shared" si="17"/>
        <v>1453</v>
      </c>
      <c r="U102" s="20">
        <f t="shared" si="18"/>
        <v>21935351.350000001</v>
      </c>
      <c r="V102" s="11"/>
    </row>
    <row r="103" spans="1:22" s="5" customFormat="1">
      <c r="A103" s="14">
        <v>96</v>
      </c>
      <c r="B103" s="29" t="s">
        <v>236</v>
      </c>
      <c r="C103" s="16" t="s">
        <v>237</v>
      </c>
      <c r="D103" s="21"/>
      <c r="E103" s="21"/>
      <c r="F103" s="21"/>
      <c r="G103" s="21"/>
      <c r="H103" s="21">
        <v>183</v>
      </c>
      <c r="I103" s="21">
        <v>781788.17</v>
      </c>
      <c r="J103" s="21">
        <v>382</v>
      </c>
      <c r="K103" s="21">
        <v>2596639.83</v>
      </c>
      <c r="L103" s="21">
        <f t="shared" si="15"/>
        <v>565</v>
      </c>
      <c r="M103" s="21">
        <f t="shared" si="16"/>
        <v>3378428</v>
      </c>
      <c r="N103" s="21">
        <v>406</v>
      </c>
      <c r="O103" s="21">
        <v>9407708.8699999992</v>
      </c>
      <c r="P103" s="21">
        <v>98</v>
      </c>
      <c r="Q103" s="21">
        <v>7587756.1699999999</v>
      </c>
      <c r="R103" s="21">
        <f t="shared" si="13"/>
        <v>504</v>
      </c>
      <c r="S103" s="21">
        <f t="shared" si="14"/>
        <v>16995465.039999999</v>
      </c>
      <c r="T103" s="21">
        <f t="shared" si="17"/>
        <v>1069</v>
      </c>
      <c r="U103" s="21">
        <f t="shared" si="18"/>
        <v>20373893.039999999</v>
      </c>
      <c r="V103" s="11"/>
    </row>
    <row r="104" spans="1:22" s="5" customFormat="1">
      <c r="A104" s="17">
        <v>97</v>
      </c>
      <c r="B104" s="30" t="s">
        <v>174</v>
      </c>
      <c r="C104" s="1" t="s">
        <v>175</v>
      </c>
      <c r="D104" s="22"/>
      <c r="E104" s="22"/>
      <c r="F104" s="22">
        <v>1</v>
      </c>
      <c r="G104" s="22">
        <v>12055.9</v>
      </c>
      <c r="H104" s="22">
        <v>43</v>
      </c>
      <c r="I104" s="22">
        <v>2606658.0299999998</v>
      </c>
      <c r="J104" s="22">
        <v>332</v>
      </c>
      <c r="K104" s="22">
        <v>9907860.7300000004</v>
      </c>
      <c r="L104" s="20">
        <f t="shared" si="15"/>
        <v>376</v>
      </c>
      <c r="M104" s="20">
        <f t="shared" si="16"/>
        <v>12526574.66</v>
      </c>
      <c r="N104" s="22">
        <v>9</v>
      </c>
      <c r="O104" s="22">
        <v>7599367</v>
      </c>
      <c r="P104" s="22">
        <v>2</v>
      </c>
      <c r="Q104" s="22">
        <v>200680</v>
      </c>
      <c r="R104" s="20">
        <f t="shared" si="13"/>
        <v>11</v>
      </c>
      <c r="S104" s="20">
        <f t="shared" si="14"/>
        <v>7800047</v>
      </c>
      <c r="T104" s="20">
        <f t="shared" si="17"/>
        <v>387</v>
      </c>
      <c r="U104" s="20">
        <f t="shared" si="18"/>
        <v>20326621.66</v>
      </c>
      <c r="V104" s="11"/>
    </row>
    <row r="105" spans="1:22" s="5" customFormat="1">
      <c r="A105" s="14">
        <v>98</v>
      </c>
      <c r="B105" s="15" t="s">
        <v>325</v>
      </c>
      <c r="C105" s="16" t="s">
        <v>326</v>
      </c>
      <c r="D105" s="21"/>
      <c r="E105" s="21"/>
      <c r="F105" s="21"/>
      <c r="G105" s="21"/>
      <c r="H105" s="21"/>
      <c r="I105" s="21"/>
      <c r="J105" s="21">
        <v>1</v>
      </c>
      <c r="K105" s="21">
        <v>1000.88</v>
      </c>
      <c r="L105" s="21">
        <f t="shared" si="15"/>
        <v>1</v>
      </c>
      <c r="M105" s="21">
        <f t="shared" si="16"/>
        <v>1000.88</v>
      </c>
      <c r="N105" s="21">
        <v>7</v>
      </c>
      <c r="O105" s="21">
        <v>9656767.0199999996</v>
      </c>
      <c r="P105" s="21">
        <v>12</v>
      </c>
      <c r="Q105" s="21">
        <v>9651518.7699999996</v>
      </c>
      <c r="R105" s="21">
        <f t="shared" si="13"/>
        <v>19</v>
      </c>
      <c r="S105" s="21">
        <f t="shared" si="14"/>
        <v>19308285.789999999</v>
      </c>
      <c r="T105" s="21">
        <f t="shared" si="17"/>
        <v>20</v>
      </c>
      <c r="U105" s="21">
        <f t="shared" si="18"/>
        <v>19309286.669999998</v>
      </c>
      <c r="V105" s="11"/>
    </row>
    <row r="106" spans="1:22" s="5" customFormat="1">
      <c r="A106" s="17">
        <v>99</v>
      </c>
      <c r="B106" s="30" t="s">
        <v>199</v>
      </c>
      <c r="C106" s="1" t="s">
        <v>200</v>
      </c>
      <c r="D106" s="22"/>
      <c r="E106" s="22"/>
      <c r="F106" s="22">
        <v>52</v>
      </c>
      <c r="G106" s="22">
        <v>1658543.37</v>
      </c>
      <c r="H106" s="22">
        <v>283</v>
      </c>
      <c r="I106" s="22">
        <v>1217241.05</v>
      </c>
      <c r="J106" s="22">
        <v>712</v>
      </c>
      <c r="K106" s="22">
        <v>4741043.24</v>
      </c>
      <c r="L106" s="20">
        <f t="shared" si="15"/>
        <v>1047</v>
      </c>
      <c r="M106" s="20">
        <f t="shared" si="16"/>
        <v>7616827.6600000001</v>
      </c>
      <c r="N106" s="22">
        <v>794</v>
      </c>
      <c r="O106" s="22">
        <v>7946542.3200000003</v>
      </c>
      <c r="P106" s="22">
        <v>48</v>
      </c>
      <c r="Q106" s="22">
        <v>2820738.97</v>
      </c>
      <c r="R106" s="20">
        <f t="shared" si="13"/>
        <v>842</v>
      </c>
      <c r="S106" s="20">
        <f t="shared" si="14"/>
        <v>10767281.290000001</v>
      </c>
      <c r="T106" s="20">
        <f t="shared" si="17"/>
        <v>1889</v>
      </c>
      <c r="U106" s="20">
        <f t="shared" si="18"/>
        <v>18384108.950000003</v>
      </c>
      <c r="V106" s="11"/>
    </row>
    <row r="107" spans="1:22" s="5" customFormat="1">
      <c r="A107" s="14">
        <v>100</v>
      </c>
      <c r="B107" s="29" t="s">
        <v>207</v>
      </c>
      <c r="C107" s="16" t="s">
        <v>208</v>
      </c>
      <c r="D107" s="21">
        <v>14</v>
      </c>
      <c r="E107" s="21">
        <v>1524315.11</v>
      </c>
      <c r="F107" s="21">
        <v>5</v>
      </c>
      <c r="G107" s="21">
        <v>71938.73</v>
      </c>
      <c r="H107" s="21">
        <v>2</v>
      </c>
      <c r="I107" s="21">
        <v>51145.87</v>
      </c>
      <c r="J107" s="21">
        <v>21</v>
      </c>
      <c r="K107" s="21">
        <v>9610428.0899999999</v>
      </c>
      <c r="L107" s="21">
        <f t="shared" si="15"/>
        <v>42</v>
      </c>
      <c r="M107" s="21">
        <f t="shared" si="16"/>
        <v>11257827.800000001</v>
      </c>
      <c r="N107" s="21">
        <v>3</v>
      </c>
      <c r="O107" s="21">
        <v>6250000</v>
      </c>
      <c r="P107" s="21"/>
      <c r="Q107" s="21"/>
      <c r="R107" s="21">
        <f t="shared" si="13"/>
        <v>3</v>
      </c>
      <c r="S107" s="21">
        <f t="shared" si="14"/>
        <v>6250000</v>
      </c>
      <c r="T107" s="21">
        <f t="shared" si="17"/>
        <v>45</v>
      </c>
      <c r="U107" s="21">
        <f t="shared" si="18"/>
        <v>17507827.800000001</v>
      </c>
      <c r="V107" s="11"/>
    </row>
    <row r="108" spans="1:22" s="5" customFormat="1">
      <c r="A108" s="17">
        <v>101</v>
      </c>
      <c r="B108" s="30" t="s">
        <v>201</v>
      </c>
      <c r="C108" s="1" t="s">
        <v>202</v>
      </c>
      <c r="D108" s="22">
        <v>25</v>
      </c>
      <c r="E108" s="22">
        <v>330126.96999999997</v>
      </c>
      <c r="F108" s="22">
        <v>101</v>
      </c>
      <c r="G108" s="22">
        <v>1781222.82</v>
      </c>
      <c r="H108" s="22">
        <v>371</v>
      </c>
      <c r="I108" s="22">
        <v>2447847.69</v>
      </c>
      <c r="J108" s="22">
        <v>595</v>
      </c>
      <c r="K108" s="22">
        <v>5186696.57</v>
      </c>
      <c r="L108" s="20">
        <f t="shared" si="15"/>
        <v>1092</v>
      </c>
      <c r="M108" s="20">
        <f t="shared" si="16"/>
        <v>9745894.0500000007</v>
      </c>
      <c r="N108" s="22">
        <v>566</v>
      </c>
      <c r="O108" s="22">
        <v>5754492.71</v>
      </c>
      <c r="P108" s="22">
        <v>161</v>
      </c>
      <c r="Q108" s="22">
        <v>1838390.75</v>
      </c>
      <c r="R108" s="20">
        <f t="shared" si="13"/>
        <v>727</v>
      </c>
      <c r="S108" s="20">
        <f t="shared" si="14"/>
        <v>7592883.46</v>
      </c>
      <c r="T108" s="20">
        <f t="shared" si="17"/>
        <v>1819</v>
      </c>
      <c r="U108" s="20">
        <f t="shared" si="18"/>
        <v>17338777.510000002</v>
      </c>
      <c r="V108" s="11"/>
    </row>
    <row r="109" spans="1:22" s="5" customFormat="1">
      <c r="A109" s="14">
        <v>102</v>
      </c>
      <c r="B109" s="29" t="s">
        <v>221</v>
      </c>
      <c r="C109" s="16" t="s">
        <v>222</v>
      </c>
      <c r="D109" s="21">
        <v>90</v>
      </c>
      <c r="E109" s="21">
        <v>5283201.91</v>
      </c>
      <c r="F109" s="21">
        <v>2</v>
      </c>
      <c r="G109" s="21">
        <v>64907.24</v>
      </c>
      <c r="H109" s="21">
        <v>26</v>
      </c>
      <c r="I109" s="21">
        <v>157004.72</v>
      </c>
      <c r="J109" s="21">
        <v>109</v>
      </c>
      <c r="K109" s="21">
        <v>449218.76</v>
      </c>
      <c r="L109" s="21">
        <f t="shared" si="15"/>
        <v>227</v>
      </c>
      <c r="M109" s="21">
        <f t="shared" si="16"/>
        <v>5954332.6299999999</v>
      </c>
      <c r="N109" s="21">
        <v>8</v>
      </c>
      <c r="O109" s="21">
        <v>1452502.32</v>
      </c>
      <c r="P109" s="21">
        <v>35</v>
      </c>
      <c r="Q109" s="21">
        <v>6287925.7000000002</v>
      </c>
      <c r="R109" s="21">
        <f t="shared" si="13"/>
        <v>43</v>
      </c>
      <c r="S109" s="21">
        <f t="shared" si="14"/>
        <v>7740428.0200000005</v>
      </c>
      <c r="T109" s="21">
        <f t="shared" si="17"/>
        <v>270</v>
      </c>
      <c r="U109" s="21">
        <f t="shared" si="18"/>
        <v>13694760.65</v>
      </c>
      <c r="V109" s="11"/>
    </row>
    <row r="110" spans="1:22" s="5" customFormat="1">
      <c r="A110" s="17">
        <v>103</v>
      </c>
      <c r="B110" s="30" t="s">
        <v>244</v>
      </c>
      <c r="C110" s="1" t="s">
        <v>245</v>
      </c>
      <c r="D110" s="22">
        <v>3</v>
      </c>
      <c r="E110" s="22">
        <v>102536.86</v>
      </c>
      <c r="F110" s="22">
        <v>14</v>
      </c>
      <c r="G110" s="22">
        <v>382547.15</v>
      </c>
      <c r="H110" s="22">
        <v>79</v>
      </c>
      <c r="I110" s="22">
        <v>5456816.3300000001</v>
      </c>
      <c r="J110" s="22">
        <v>74</v>
      </c>
      <c r="K110" s="22">
        <v>4894271.9000000004</v>
      </c>
      <c r="L110" s="20">
        <f t="shared" si="15"/>
        <v>170</v>
      </c>
      <c r="M110" s="20">
        <f t="shared" si="16"/>
        <v>10836172.24</v>
      </c>
      <c r="N110" s="22">
        <v>60</v>
      </c>
      <c r="O110" s="22">
        <v>1228258.96</v>
      </c>
      <c r="P110" s="22">
        <v>53</v>
      </c>
      <c r="Q110" s="22">
        <v>1510792.6</v>
      </c>
      <c r="R110" s="20">
        <f t="shared" si="13"/>
        <v>113</v>
      </c>
      <c r="S110" s="20">
        <f t="shared" si="14"/>
        <v>2739051.56</v>
      </c>
      <c r="T110" s="20">
        <f t="shared" si="17"/>
        <v>283</v>
      </c>
      <c r="U110" s="20">
        <f t="shared" si="18"/>
        <v>13575223.800000001</v>
      </c>
      <c r="V110" s="11"/>
    </row>
    <row r="111" spans="1:22" s="5" customFormat="1">
      <c r="A111" s="14">
        <v>104</v>
      </c>
      <c r="B111" s="29" t="s">
        <v>230</v>
      </c>
      <c r="C111" s="16" t="s">
        <v>231</v>
      </c>
      <c r="D111" s="21">
        <v>8</v>
      </c>
      <c r="E111" s="21">
        <v>104539.49</v>
      </c>
      <c r="F111" s="21">
        <v>59</v>
      </c>
      <c r="G111" s="21">
        <v>1303382.73</v>
      </c>
      <c r="H111" s="21">
        <v>164</v>
      </c>
      <c r="I111" s="21">
        <v>1706231.83</v>
      </c>
      <c r="J111" s="21">
        <v>371</v>
      </c>
      <c r="K111" s="21">
        <v>4085361.61</v>
      </c>
      <c r="L111" s="21">
        <f t="shared" si="15"/>
        <v>602</v>
      </c>
      <c r="M111" s="21">
        <f t="shared" si="16"/>
        <v>7199515.6600000001</v>
      </c>
      <c r="N111" s="21">
        <v>267</v>
      </c>
      <c r="O111" s="21">
        <v>4649069.78</v>
      </c>
      <c r="P111" s="21">
        <v>93</v>
      </c>
      <c r="Q111" s="21">
        <v>1066567.72</v>
      </c>
      <c r="R111" s="21">
        <f t="shared" si="13"/>
        <v>360</v>
      </c>
      <c r="S111" s="21">
        <f t="shared" si="14"/>
        <v>5715637.5</v>
      </c>
      <c r="T111" s="21">
        <f t="shared" si="17"/>
        <v>962</v>
      </c>
      <c r="U111" s="21">
        <f t="shared" si="18"/>
        <v>12915153.16</v>
      </c>
      <c r="V111" s="11"/>
    </row>
    <row r="112" spans="1:22" s="5" customFormat="1">
      <c r="A112" s="17">
        <v>105</v>
      </c>
      <c r="B112" s="30" t="s">
        <v>227</v>
      </c>
      <c r="C112" s="1" t="s">
        <v>228</v>
      </c>
      <c r="D112" s="22">
        <v>21</v>
      </c>
      <c r="E112" s="22">
        <v>502259.64</v>
      </c>
      <c r="F112" s="22">
        <v>35</v>
      </c>
      <c r="G112" s="22">
        <v>419308.99</v>
      </c>
      <c r="H112" s="22">
        <v>315</v>
      </c>
      <c r="I112" s="22">
        <v>1152879.48</v>
      </c>
      <c r="J112" s="22">
        <v>840</v>
      </c>
      <c r="K112" s="22">
        <v>4708882.57</v>
      </c>
      <c r="L112" s="20">
        <f t="shared" si="15"/>
        <v>1211</v>
      </c>
      <c r="M112" s="20">
        <f t="shared" si="16"/>
        <v>6783330.6799999997</v>
      </c>
      <c r="N112" s="22">
        <v>805</v>
      </c>
      <c r="O112" s="22">
        <v>4494289.3099999996</v>
      </c>
      <c r="P112" s="22">
        <v>97</v>
      </c>
      <c r="Q112" s="22">
        <v>1017815.61</v>
      </c>
      <c r="R112" s="20">
        <f t="shared" si="13"/>
        <v>902</v>
      </c>
      <c r="S112" s="20">
        <f t="shared" si="14"/>
        <v>5512104.9199999999</v>
      </c>
      <c r="T112" s="20">
        <f t="shared" si="17"/>
        <v>2113</v>
      </c>
      <c r="U112" s="20">
        <f t="shared" si="18"/>
        <v>12295435.6</v>
      </c>
      <c r="V112" s="11"/>
    </row>
    <row r="113" spans="1:22" s="5" customFormat="1">
      <c r="A113" s="14">
        <v>106</v>
      </c>
      <c r="B113" s="15" t="s">
        <v>211</v>
      </c>
      <c r="C113" s="16" t="s">
        <v>212</v>
      </c>
      <c r="D113" s="21">
        <v>12</v>
      </c>
      <c r="E113" s="21">
        <v>214776.46</v>
      </c>
      <c r="F113" s="21">
        <v>70</v>
      </c>
      <c r="G113" s="21">
        <v>1615685.98</v>
      </c>
      <c r="H113" s="21">
        <v>98</v>
      </c>
      <c r="I113" s="21">
        <v>3507990.8</v>
      </c>
      <c r="J113" s="21">
        <v>656</v>
      </c>
      <c r="K113" s="21">
        <v>2506766.1</v>
      </c>
      <c r="L113" s="21">
        <f t="shared" si="15"/>
        <v>836</v>
      </c>
      <c r="M113" s="21">
        <f t="shared" si="16"/>
        <v>7845219.3399999999</v>
      </c>
      <c r="N113" s="21">
        <v>157</v>
      </c>
      <c r="O113" s="21">
        <v>2276729.75</v>
      </c>
      <c r="P113" s="21">
        <v>135</v>
      </c>
      <c r="Q113" s="21">
        <v>1878565.28</v>
      </c>
      <c r="R113" s="21">
        <f t="shared" si="13"/>
        <v>292</v>
      </c>
      <c r="S113" s="21">
        <f t="shared" si="14"/>
        <v>4155295.0300000003</v>
      </c>
      <c r="T113" s="21">
        <f t="shared" si="17"/>
        <v>1128</v>
      </c>
      <c r="U113" s="21">
        <f t="shared" si="18"/>
        <v>12000514.370000001</v>
      </c>
      <c r="V113" s="11"/>
    </row>
    <row r="114" spans="1:22" s="5" customFormat="1">
      <c r="A114" s="17">
        <v>107</v>
      </c>
      <c r="B114" s="30" t="s">
        <v>232</v>
      </c>
      <c r="C114" s="1" t="s">
        <v>233</v>
      </c>
      <c r="D114" s="22"/>
      <c r="E114" s="22"/>
      <c r="F114" s="22">
        <v>4</v>
      </c>
      <c r="G114" s="22">
        <v>137948.25</v>
      </c>
      <c r="H114" s="22">
        <v>333</v>
      </c>
      <c r="I114" s="22">
        <v>2433690.04</v>
      </c>
      <c r="J114" s="22">
        <v>622</v>
      </c>
      <c r="K114" s="22">
        <v>5738453.2199999997</v>
      </c>
      <c r="L114" s="20">
        <f t="shared" si="15"/>
        <v>959</v>
      </c>
      <c r="M114" s="20">
        <f t="shared" si="16"/>
        <v>8310091.5099999998</v>
      </c>
      <c r="N114" s="22">
        <v>1065</v>
      </c>
      <c r="O114" s="22">
        <v>3431063.12</v>
      </c>
      <c r="P114" s="22">
        <v>10</v>
      </c>
      <c r="Q114" s="22">
        <v>15993.36</v>
      </c>
      <c r="R114" s="20">
        <f t="shared" si="13"/>
        <v>1075</v>
      </c>
      <c r="S114" s="20">
        <f t="shared" si="14"/>
        <v>3447056.48</v>
      </c>
      <c r="T114" s="20">
        <f t="shared" si="17"/>
        <v>2034</v>
      </c>
      <c r="U114" s="20">
        <f t="shared" si="18"/>
        <v>11757147.99</v>
      </c>
      <c r="V114" s="11"/>
    </row>
    <row r="115" spans="1:22" s="5" customFormat="1">
      <c r="A115" s="14">
        <v>108</v>
      </c>
      <c r="B115" s="29" t="s">
        <v>242</v>
      </c>
      <c r="C115" s="16" t="s">
        <v>243</v>
      </c>
      <c r="D115" s="21">
        <v>79</v>
      </c>
      <c r="E115" s="21">
        <v>429917.85</v>
      </c>
      <c r="F115" s="21">
        <v>34</v>
      </c>
      <c r="G115" s="21">
        <v>477581.21</v>
      </c>
      <c r="H115" s="21">
        <v>271</v>
      </c>
      <c r="I115" s="21">
        <v>4024007.57</v>
      </c>
      <c r="J115" s="21">
        <v>338</v>
      </c>
      <c r="K115" s="21">
        <v>2510992.3199999998</v>
      </c>
      <c r="L115" s="21">
        <f t="shared" si="15"/>
        <v>722</v>
      </c>
      <c r="M115" s="21">
        <f t="shared" si="16"/>
        <v>7442498.9499999993</v>
      </c>
      <c r="N115" s="21">
        <v>75</v>
      </c>
      <c r="O115" s="21">
        <v>1368062.19</v>
      </c>
      <c r="P115" s="21">
        <v>38</v>
      </c>
      <c r="Q115" s="21">
        <v>2832438.75</v>
      </c>
      <c r="R115" s="21">
        <f t="shared" si="13"/>
        <v>113</v>
      </c>
      <c r="S115" s="21">
        <f t="shared" si="14"/>
        <v>4200500.9399999995</v>
      </c>
      <c r="T115" s="21">
        <f t="shared" si="17"/>
        <v>835</v>
      </c>
      <c r="U115" s="21">
        <f t="shared" si="18"/>
        <v>11642999.889999999</v>
      </c>
      <c r="V115" s="11"/>
    </row>
    <row r="116" spans="1:22" s="5" customFormat="1">
      <c r="A116" s="17">
        <v>109</v>
      </c>
      <c r="B116" s="30" t="s">
        <v>213</v>
      </c>
      <c r="C116" s="1" t="s">
        <v>214</v>
      </c>
      <c r="D116" s="22"/>
      <c r="E116" s="22"/>
      <c r="F116" s="22"/>
      <c r="G116" s="22"/>
      <c r="H116" s="22">
        <v>1149</v>
      </c>
      <c r="I116" s="22">
        <v>573667.42000000004</v>
      </c>
      <c r="J116" s="22">
        <v>983</v>
      </c>
      <c r="K116" s="22">
        <v>654438.25</v>
      </c>
      <c r="L116" s="20">
        <f t="shared" ref="L116:L119" si="19">D116+F116+H116+J116</f>
        <v>2132</v>
      </c>
      <c r="M116" s="20">
        <f t="shared" ref="M116:M119" si="20">E116+G116+I116+K116</f>
        <v>1228105.67</v>
      </c>
      <c r="N116" s="22">
        <v>46</v>
      </c>
      <c r="O116" s="22">
        <v>4822174.01</v>
      </c>
      <c r="P116" s="22">
        <v>24</v>
      </c>
      <c r="Q116" s="22">
        <v>4723304.5</v>
      </c>
      <c r="R116" s="20">
        <f t="shared" ref="R116:R119" si="21">N116+P116</f>
        <v>70</v>
      </c>
      <c r="S116" s="20">
        <f t="shared" ref="S116:S119" si="22">O116+Q116</f>
        <v>9545478.5099999998</v>
      </c>
      <c r="T116" s="20">
        <f t="shared" ref="T116:T119" si="23">L116+R116</f>
        <v>2202</v>
      </c>
      <c r="U116" s="20">
        <f t="shared" ref="U116:U119" si="24">M116+S116</f>
        <v>10773584.18</v>
      </c>
      <c r="V116" s="11"/>
    </row>
    <row r="117" spans="1:22" s="5" customFormat="1">
      <c r="A117" s="14">
        <v>110</v>
      </c>
      <c r="B117" s="29" t="s">
        <v>215</v>
      </c>
      <c r="C117" s="16" t="s">
        <v>216</v>
      </c>
      <c r="D117" s="21"/>
      <c r="E117" s="21"/>
      <c r="F117" s="21">
        <v>44</v>
      </c>
      <c r="G117" s="21">
        <v>2049476.18</v>
      </c>
      <c r="H117" s="21">
        <v>13</v>
      </c>
      <c r="I117" s="21">
        <v>1050090.82</v>
      </c>
      <c r="J117" s="21">
        <v>56</v>
      </c>
      <c r="K117" s="21">
        <v>3318222.05</v>
      </c>
      <c r="L117" s="21">
        <f t="shared" si="19"/>
        <v>113</v>
      </c>
      <c r="M117" s="21">
        <f t="shared" si="20"/>
        <v>6417789.0499999998</v>
      </c>
      <c r="N117" s="21">
        <v>15</v>
      </c>
      <c r="O117" s="21">
        <v>4208794.55</v>
      </c>
      <c r="P117" s="21">
        <v>6</v>
      </c>
      <c r="Q117" s="21">
        <v>107651.6</v>
      </c>
      <c r="R117" s="21">
        <f t="shared" si="21"/>
        <v>21</v>
      </c>
      <c r="S117" s="21">
        <f t="shared" si="22"/>
        <v>4316446.1499999994</v>
      </c>
      <c r="T117" s="21">
        <f t="shared" si="23"/>
        <v>134</v>
      </c>
      <c r="U117" s="21">
        <f t="shared" si="24"/>
        <v>10734235.199999999</v>
      </c>
      <c r="V117" s="11"/>
    </row>
    <row r="118" spans="1:22" s="5" customFormat="1">
      <c r="A118" s="17">
        <v>111</v>
      </c>
      <c r="B118" s="30" t="s">
        <v>317</v>
      </c>
      <c r="C118" s="1" t="s">
        <v>318</v>
      </c>
      <c r="D118" s="22">
        <v>3</v>
      </c>
      <c r="E118" s="22">
        <v>23347</v>
      </c>
      <c r="F118" s="22">
        <v>58</v>
      </c>
      <c r="G118" s="22">
        <v>4976506.24</v>
      </c>
      <c r="H118" s="22">
        <v>1</v>
      </c>
      <c r="I118" s="22">
        <v>3500</v>
      </c>
      <c r="J118" s="22">
        <v>6</v>
      </c>
      <c r="K118" s="22">
        <v>28896.639999999999</v>
      </c>
      <c r="L118" s="20">
        <f t="shared" si="19"/>
        <v>68</v>
      </c>
      <c r="M118" s="20">
        <f t="shared" si="20"/>
        <v>5032249.88</v>
      </c>
      <c r="N118" s="22">
        <v>10</v>
      </c>
      <c r="O118" s="22">
        <v>4954224.2</v>
      </c>
      <c r="P118" s="22"/>
      <c r="Q118" s="22"/>
      <c r="R118" s="20">
        <f t="shared" si="21"/>
        <v>10</v>
      </c>
      <c r="S118" s="20">
        <f t="shared" si="22"/>
        <v>4954224.2</v>
      </c>
      <c r="T118" s="20">
        <f t="shared" si="23"/>
        <v>78</v>
      </c>
      <c r="U118" s="20">
        <f t="shared" si="24"/>
        <v>9986474.0800000001</v>
      </c>
      <c r="V118" s="11"/>
    </row>
    <row r="119" spans="1:22" s="5" customFormat="1">
      <c r="A119" s="14">
        <v>112</v>
      </c>
      <c r="B119" s="29" t="s">
        <v>247</v>
      </c>
      <c r="C119" s="16" t="s">
        <v>248</v>
      </c>
      <c r="D119" s="21">
        <v>23</v>
      </c>
      <c r="E119" s="21">
        <v>690259.07</v>
      </c>
      <c r="F119" s="21">
        <v>53</v>
      </c>
      <c r="G119" s="21">
        <v>1391573.9</v>
      </c>
      <c r="H119" s="21">
        <v>207</v>
      </c>
      <c r="I119" s="21">
        <v>1164713.6399999999</v>
      </c>
      <c r="J119" s="21">
        <v>428</v>
      </c>
      <c r="K119" s="21">
        <v>2795181.55</v>
      </c>
      <c r="L119" s="21">
        <f t="shared" si="19"/>
        <v>711</v>
      </c>
      <c r="M119" s="21">
        <f t="shared" si="20"/>
        <v>6041728.1599999992</v>
      </c>
      <c r="N119" s="21">
        <v>224</v>
      </c>
      <c r="O119" s="21">
        <v>3071902.11</v>
      </c>
      <c r="P119" s="21">
        <v>33</v>
      </c>
      <c r="Q119" s="21">
        <v>745373.58</v>
      </c>
      <c r="R119" s="21">
        <f t="shared" si="21"/>
        <v>257</v>
      </c>
      <c r="S119" s="21">
        <f t="shared" si="22"/>
        <v>3817275.69</v>
      </c>
      <c r="T119" s="21">
        <f t="shared" si="23"/>
        <v>968</v>
      </c>
      <c r="U119" s="21">
        <f t="shared" si="24"/>
        <v>9859003.8499999996</v>
      </c>
      <c r="V119" s="11"/>
    </row>
    <row r="120" spans="1:22" s="5" customFormat="1">
      <c r="A120" s="17">
        <v>113</v>
      </c>
      <c r="B120" s="30" t="s">
        <v>260</v>
      </c>
      <c r="C120" s="1" t="s">
        <v>261</v>
      </c>
      <c r="D120" s="22"/>
      <c r="E120" s="22"/>
      <c r="F120" s="22">
        <v>36</v>
      </c>
      <c r="G120" s="22">
        <v>2194885.2599999998</v>
      </c>
      <c r="H120" s="22">
        <v>38</v>
      </c>
      <c r="I120" s="22">
        <v>990620.76</v>
      </c>
      <c r="J120" s="22">
        <v>36</v>
      </c>
      <c r="K120" s="22">
        <v>1310904.9099999999</v>
      </c>
      <c r="L120" s="20">
        <f t="shared" si="15"/>
        <v>110</v>
      </c>
      <c r="M120" s="20">
        <f t="shared" si="16"/>
        <v>4496410.93</v>
      </c>
      <c r="N120" s="22">
        <v>65</v>
      </c>
      <c r="O120" s="22">
        <v>3505790.17</v>
      </c>
      <c r="P120" s="22">
        <v>37</v>
      </c>
      <c r="Q120" s="22">
        <v>990620.76</v>
      </c>
      <c r="R120" s="20">
        <f t="shared" si="13"/>
        <v>102</v>
      </c>
      <c r="S120" s="20">
        <f t="shared" si="14"/>
        <v>4496410.93</v>
      </c>
      <c r="T120" s="20">
        <f t="shared" si="17"/>
        <v>212</v>
      </c>
      <c r="U120" s="20">
        <f t="shared" si="18"/>
        <v>8992821.8599999994</v>
      </c>
      <c r="V120" s="11"/>
    </row>
    <row r="121" spans="1:22" s="5" customFormat="1">
      <c r="A121" s="14">
        <v>114</v>
      </c>
      <c r="B121" s="29" t="s">
        <v>219</v>
      </c>
      <c r="C121" s="16" t="s">
        <v>220</v>
      </c>
      <c r="D121" s="21"/>
      <c r="E121" s="21"/>
      <c r="F121" s="21">
        <v>66</v>
      </c>
      <c r="G121" s="21">
        <v>1343538.69</v>
      </c>
      <c r="H121" s="21">
        <v>141</v>
      </c>
      <c r="I121" s="21">
        <v>199027.57</v>
      </c>
      <c r="J121" s="21">
        <v>360</v>
      </c>
      <c r="K121" s="21">
        <v>1508794.84</v>
      </c>
      <c r="L121" s="21">
        <f t="shared" si="15"/>
        <v>567</v>
      </c>
      <c r="M121" s="21">
        <f t="shared" si="16"/>
        <v>3051361.1</v>
      </c>
      <c r="N121" s="21">
        <v>250</v>
      </c>
      <c r="O121" s="21">
        <v>4224060.3</v>
      </c>
      <c r="P121" s="21">
        <v>31</v>
      </c>
      <c r="Q121" s="21">
        <v>1609439.38</v>
      </c>
      <c r="R121" s="21">
        <f t="shared" si="13"/>
        <v>281</v>
      </c>
      <c r="S121" s="21">
        <f t="shared" si="14"/>
        <v>5833499.6799999997</v>
      </c>
      <c r="T121" s="21">
        <f t="shared" si="17"/>
        <v>848</v>
      </c>
      <c r="U121" s="21">
        <f t="shared" si="18"/>
        <v>8884860.7799999993</v>
      </c>
      <c r="V121" s="11"/>
    </row>
    <row r="122" spans="1:22" s="5" customFormat="1">
      <c r="A122" s="17">
        <v>115</v>
      </c>
      <c r="B122" s="30" t="s">
        <v>257</v>
      </c>
      <c r="C122" s="1" t="s">
        <v>335</v>
      </c>
      <c r="D122" s="22">
        <v>2</v>
      </c>
      <c r="E122" s="22">
        <v>11500</v>
      </c>
      <c r="F122" s="22">
        <v>60</v>
      </c>
      <c r="G122" s="22">
        <v>1932893.64</v>
      </c>
      <c r="H122" s="22">
        <v>276</v>
      </c>
      <c r="I122" s="22">
        <v>1453207.25</v>
      </c>
      <c r="J122" s="22">
        <v>92</v>
      </c>
      <c r="K122" s="22">
        <v>840776.68</v>
      </c>
      <c r="L122" s="20">
        <f t="shared" si="15"/>
        <v>430</v>
      </c>
      <c r="M122" s="20">
        <f t="shared" si="16"/>
        <v>4238377.5699999994</v>
      </c>
      <c r="N122" s="22">
        <v>102</v>
      </c>
      <c r="O122" s="22">
        <v>2752312.82</v>
      </c>
      <c r="P122" s="22">
        <v>37</v>
      </c>
      <c r="Q122" s="22">
        <v>1438271.93</v>
      </c>
      <c r="R122" s="20">
        <f t="shared" si="13"/>
        <v>139</v>
      </c>
      <c r="S122" s="20">
        <f t="shared" si="14"/>
        <v>4190584.75</v>
      </c>
      <c r="T122" s="20">
        <f t="shared" si="17"/>
        <v>569</v>
      </c>
      <c r="U122" s="20">
        <f t="shared" si="18"/>
        <v>8428962.3200000003</v>
      </c>
      <c r="V122" s="11"/>
    </row>
    <row r="123" spans="1:22" s="5" customFormat="1">
      <c r="A123" s="14">
        <v>116</v>
      </c>
      <c r="B123" s="29" t="s">
        <v>225</v>
      </c>
      <c r="C123" s="16" t="s">
        <v>226</v>
      </c>
      <c r="D123" s="21">
        <v>24</v>
      </c>
      <c r="E123" s="21">
        <v>1083794.24</v>
      </c>
      <c r="F123" s="21">
        <v>37</v>
      </c>
      <c r="G123" s="21">
        <v>929159.7</v>
      </c>
      <c r="H123" s="21">
        <v>119</v>
      </c>
      <c r="I123" s="21">
        <v>731635.75</v>
      </c>
      <c r="J123" s="21">
        <v>454</v>
      </c>
      <c r="K123" s="21">
        <v>1636590.9</v>
      </c>
      <c r="L123" s="21">
        <f t="shared" si="15"/>
        <v>634</v>
      </c>
      <c r="M123" s="21">
        <f t="shared" si="16"/>
        <v>4381180.59</v>
      </c>
      <c r="N123" s="21">
        <v>290</v>
      </c>
      <c r="O123" s="21">
        <v>2383223</v>
      </c>
      <c r="P123" s="21">
        <v>36</v>
      </c>
      <c r="Q123" s="21">
        <v>1633728.12</v>
      </c>
      <c r="R123" s="21">
        <f t="shared" si="13"/>
        <v>326</v>
      </c>
      <c r="S123" s="21">
        <f t="shared" si="14"/>
        <v>4016951.12</v>
      </c>
      <c r="T123" s="21">
        <f t="shared" si="17"/>
        <v>960</v>
      </c>
      <c r="U123" s="21">
        <f t="shared" si="18"/>
        <v>8398131.7100000009</v>
      </c>
      <c r="V123" s="11"/>
    </row>
    <row r="124" spans="1:22" s="5" customFormat="1">
      <c r="A124" s="17">
        <v>117</v>
      </c>
      <c r="B124" s="30" t="s">
        <v>234</v>
      </c>
      <c r="C124" s="1" t="s">
        <v>235</v>
      </c>
      <c r="D124" s="22">
        <v>5</v>
      </c>
      <c r="E124" s="22">
        <v>310881.2</v>
      </c>
      <c r="F124" s="22">
        <v>50</v>
      </c>
      <c r="G124" s="22">
        <v>2390294.38</v>
      </c>
      <c r="H124" s="22">
        <v>9</v>
      </c>
      <c r="I124" s="22">
        <v>146076.46</v>
      </c>
      <c r="J124" s="22">
        <v>46</v>
      </c>
      <c r="K124" s="22">
        <v>1023932.49</v>
      </c>
      <c r="L124" s="20">
        <f t="shared" si="15"/>
        <v>110</v>
      </c>
      <c r="M124" s="20">
        <f t="shared" si="16"/>
        <v>3871184.5300000003</v>
      </c>
      <c r="N124" s="22">
        <v>61</v>
      </c>
      <c r="O124" s="22">
        <v>3319521.1</v>
      </c>
      <c r="P124" s="22">
        <v>7</v>
      </c>
      <c r="Q124" s="22">
        <v>362253.07</v>
      </c>
      <c r="R124" s="20">
        <f t="shared" si="13"/>
        <v>68</v>
      </c>
      <c r="S124" s="20">
        <f t="shared" si="14"/>
        <v>3681774.17</v>
      </c>
      <c r="T124" s="20">
        <f t="shared" si="17"/>
        <v>178</v>
      </c>
      <c r="U124" s="20">
        <f t="shared" si="18"/>
        <v>7552958.7000000002</v>
      </c>
      <c r="V124" s="11"/>
    </row>
    <row r="125" spans="1:22" s="5" customFormat="1">
      <c r="A125" s="14">
        <v>118</v>
      </c>
      <c r="B125" s="15" t="s">
        <v>270</v>
      </c>
      <c r="C125" s="16" t="s">
        <v>271</v>
      </c>
      <c r="D125" s="21">
        <v>2</v>
      </c>
      <c r="E125" s="21">
        <v>219168.18</v>
      </c>
      <c r="F125" s="21">
        <v>11</v>
      </c>
      <c r="G125" s="21">
        <v>143085.28</v>
      </c>
      <c r="H125" s="21">
        <v>20</v>
      </c>
      <c r="I125" s="21">
        <v>54848.08</v>
      </c>
      <c r="J125" s="21">
        <v>130</v>
      </c>
      <c r="K125" s="21">
        <v>2886320.17</v>
      </c>
      <c r="L125" s="21">
        <f t="shared" si="15"/>
        <v>163</v>
      </c>
      <c r="M125" s="21">
        <f t="shared" si="16"/>
        <v>3303421.71</v>
      </c>
      <c r="N125" s="21">
        <v>111</v>
      </c>
      <c r="O125" s="21">
        <v>3034364.14</v>
      </c>
      <c r="P125" s="21">
        <v>9</v>
      </c>
      <c r="Q125" s="21">
        <v>278759.63</v>
      </c>
      <c r="R125" s="21">
        <f t="shared" si="13"/>
        <v>120</v>
      </c>
      <c r="S125" s="21">
        <f t="shared" si="14"/>
        <v>3313123.77</v>
      </c>
      <c r="T125" s="21">
        <f t="shared" si="17"/>
        <v>283</v>
      </c>
      <c r="U125" s="21">
        <f t="shared" si="18"/>
        <v>6616545.4800000004</v>
      </c>
      <c r="V125" s="11"/>
    </row>
    <row r="126" spans="1:22" s="5" customFormat="1">
      <c r="A126" s="17">
        <v>119</v>
      </c>
      <c r="B126" s="30" t="s">
        <v>249</v>
      </c>
      <c r="C126" s="1" t="s">
        <v>250</v>
      </c>
      <c r="D126" s="22">
        <v>6</v>
      </c>
      <c r="E126" s="22">
        <v>197083.63</v>
      </c>
      <c r="F126" s="22">
        <v>67</v>
      </c>
      <c r="G126" s="22">
        <v>1649060.86</v>
      </c>
      <c r="H126" s="22">
        <v>69</v>
      </c>
      <c r="I126" s="22">
        <v>788534.02</v>
      </c>
      <c r="J126" s="22">
        <v>123</v>
      </c>
      <c r="K126" s="22">
        <v>718881.18</v>
      </c>
      <c r="L126" s="20">
        <f t="shared" si="15"/>
        <v>265</v>
      </c>
      <c r="M126" s="20">
        <f t="shared" si="16"/>
        <v>3353559.6900000004</v>
      </c>
      <c r="N126" s="22">
        <v>215</v>
      </c>
      <c r="O126" s="22">
        <v>2312077.64</v>
      </c>
      <c r="P126" s="22">
        <v>33</v>
      </c>
      <c r="Q126" s="22">
        <v>940882.46</v>
      </c>
      <c r="R126" s="20">
        <f t="shared" si="13"/>
        <v>248</v>
      </c>
      <c r="S126" s="20">
        <f t="shared" si="14"/>
        <v>3252960.1</v>
      </c>
      <c r="T126" s="20">
        <f t="shared" si="17"/>
        <v>513</v>
      </c>
      <c r="U126" s="20">
        <f t="shared" si="18"/>
        <v>6606519.790000001</v>
      </c>
      <c r="V126" s="11"/>
    </row>
    <row r="127" spans="1:22" s="5" customFormat="1">
      <c r="A127" s="14">
        <v>120</v>
      </c>
      <c r="B127" s="29" t="s">
        <v>238</v>
      </c>
      <c r="C127" s="16" t="s">
        <v>239</v>
      </c>
      <c r="D127" s="21">
        <v>1</v>
      </c>
      <c r="E127" s="21">
        <v>9055</v>
      </c>
      <c r="F127" s="21">
        <v>33</v>
      </c>
      <c r="G127" s="21">
        <v>1111626.72</v>
      </c>
      <c r="H127" s="21">
        <v>87</v>
      </c>
      <c r="I127" s="21">
        <v>669148.64</v>
      </c>
      <c r="J127" s="21">
        <v>242</v>
      </c>
      <c r="K127" s="21">
        <v>1654060.73</v>
      </c>
      <c r="L127" s="21">
        <f t="shared" si="15"/>
        <v>363</v>
      </c>
      <c r="M127" s="21">
        <f t="shared" si="16"/>
        <v>3443891.09</v>
      </c>
      <c r="N127" s="21">
        <v>140</v>
      </c>
      <c r="O127" s="21">
        <v>2408827.91</v>
      </c>
      <c r="P127" s="21">
        <v>6</v>
      </c>
      <c r="Q127" s="21">
        <v>391884.57</v>
      </c>
      <c r="R127" s="21">
        <f t="shared" si="13"/>
        <v>146</v>
      </c>
      <c r="S127" s="21">
        <f t="shared" si="14"/>
        <v>2800712.48</v>
      </c>
      <c r="T127" s="21">
        <f t="shared" si="17"/>
        <v>509</v>
      </c>
      <c r="U127" s="21">
        <f t="shared" si="18"/>
        <v>6244603.5700000003</v>
      </c>
      <c r="V127" s="11"/>
    </row>
    <row r="128" spans="1:22" s="5" customFormat="1">
      <c r="A128" s="17">
        <v>121</v>
      </c>
      <c r="B128" s="30" t="s">
        <v>253</v>
      </c>
      <c r="C128" s="1" t="s">
        <v>254</v>
      </c>
      <c r="D128" s="22">
        <v>6</v>
      </c>
      <c r="E128" s="22">
        <v>23100</v>
      </c>
      <c r="F128" s="22">
        <v>45</v>
      </c>
      <c r="G128" s="22">
        <v>742500.97</v>
      </c>
      <c r="H128" s="22">
        <v>168</v>
      </c>
      <c r="I128" s="22">
        <v>418836.21</v>
      </c>
      <c r="J128" s="22">
        <v>378</v>
      </c>
      <c r="K128" s="22">
        <v>1945260.74</v>
      </c>
      <c r="L128" s="20">
        <f t="shared" si="15"/>
        <v>597</v>
      </c>
      <c r="M128" s="20">
        <f t="shared" si="16"/>
        <v>3129697.92</v>
      </c>
      <c r="N128" s="22">
        <v>213</v>
      </c>
      <c r="O128" s="22">
        <v>2272275.56</v>
      </c>
      <c r="P128" s="22">
        <v>20</v>
      </c>
      <c r="Q128" s="22">
        <v>50109.19</v>
      </c>
      <c r="R128" s="20">
        <f t="shared" si="13"/>
        <v>233</v>
      </c>
      <c r="S128" s="20">
        <f t="shared" si="14"/>
        <v>2322384.75</v>
      </c>
      <c r="T128" s="20">
        <f t="shared" si="17"/>
        <v>830</v>
      </c>
      <c r="U128" s="20">
        <f t="shared" si="18"/>
        <v>5452082.6699999999</v>
      </c>
      <c r="V128" s="11"/>
    </row>
    <row r="129" spans="1:22" s="5" customFormat="1">
      <c r="A129" s="14">
        <v>122</v>
      </c>
      <c r="B129" s="29" t="s">
        <v>291</v>
      </c>
      <c r="C129" s="16" t="s">
        <v>292</v>
      </c>
      <c r="D129" s="21"/>
      <c r="E129" s="21"/>
      <c r="F129" s="21"/>
      <c r="G129" s="21"/>
      <c r="H129" s="21">
        <v>4</v>
      </c>
      <c r="I129" s="21">
        <v>41522.93</v>
      </c>
      <c r="J129" s="21">
        <v>24</v>
      </c>
      <c r="K129" s="21">
        <v>706749.97</v>
      </c>
      <c r="L129" s="21">
        <f t="shared" si="15"/>
        <v>28</v>
      </c>
      <c r="M129" s="21">
        <f t="shared" si="16"/>
        <v>748272.9</v>
      </c>
      <c r="N129" s="21">
        <v>4</v>
      </c>
      <c r="O129" s="21">
        <v>2450000</v>
      </c>
      <c r="P129" s="21">
        <v>1</v>
      </c>
      <c r="Q129" s="21">
        <v>1800000</v>
      </c>
      <c r="R129" s="21">
        <f t="shared" si="13"/>
        <v>5</v>
      </c>
      <c r="S129" s="21">
        <f t="shared" si="14"/>
        <v>4250000</v>
      </c>
      <c r="T129" s="21">
        <f t="shared" si="17"/>
        <v>33</v>
      </c>
      <c r="U129" s="21">
        <f t="shared" si="18"/>
        <v>4998272.9000000004</v>
      </c>
      <c r="V129" s="11"/>
    </row>
    <row r="130" spans="1:22" s="5" customFormat="1">
      <c r="A130" s="17">
        <v>123</v>
      </c>
      <c r="B130" s="30" t="s">
        <v>251</v>
      </c>
      <c r="C130" s="1" t="s">
        <v>252</v>
      </c>
      <c r="D130" s="22">
        <v>1</v>
      </c>
      <c r="E130" s="22">
        <v>30584.95</v>
      </c>
      <c r="F130" s="22">
        <v>10</v>
      </c>
      <c r="G130" s="22">
        <v>229516.19</v>
      </c>
      <c r="H130" s="22">
        <v>275</v>
      </c>
      <c r="I130" s="22">
        <v>1130531.53</v>
      </c>
      <c r="J130" s="22">
        <v>422</v>
      </c>
      <c r="K130" s="22">
        <v>2143310.16</v>
      </c>
      <c r="L130" s="20">
        <f t="shared" si="15"/>
        <v>708</v>
      </c>
      <c r="M130" s="20">
        <f t="shared" si="16"/>
        <v>3533942.83</v>
      </c>
      <c r="N130" s="22">
        <v>167</v>
      </c>
      <c r="O130" s="22">
        <v>1172522.08</v>
      </c>
      <c r="P130" s="22">
        <v>13</v>
      </c>
      <c r="Q130" s="22">
        <v>80596.070000000007</v>
      </c>
      <c r="R130" s="20">
        <f t="shared" si="13"/>
        <v>180</v>
      </c>
      <c r="S130" s="20">
        <f t="shared" si="14"/>
        <v>1253118.1500000001</v>
      </c>
      <c r="T130" s="20">
        <f t="shared" si="17"/>
        <v>888</v>
      </c>
      <c r="U130" s="20">
        <f t="shared" si="18"/>
        <v>4787060.9800000004</v>
      </c>
      <c r="V130" s="11"/>
    </row>
    <row r="131" spans="1:22" s="5" customFormat="1">
      <c r="A131" s="14">
        <v>124</v>
      </c>
      <c r="B131" s="15" t="s">
        <v>262</v>
      </c>
      <c r="C131" s="16" t="s">
        <v>263</v>
      </c>
      <c r="D131" s="21"/>
      <c r="E131" s="21"/>
      <c r="F131" s="21"/>
      <c r="G131" s="21"/>
      <c r="H131" s="21">
        <v>175</v>
      </c>
      <c r="I131" s="21">
        <v>352929.36</v>
      </c>
      <c r="J131" s="21">
        <v>528</v>
      </c>
      <c r="K131" s="21">
        <v>2138915.65</v>
      </c>
      <c r="L131" s="21">
        <f t="shared" si="15"/>
        <v>703</v>
      </c>
      <c r="M131" s="21">
        <f t="shared" si="16"/>
        <v>2491845.0099999998</v>
      </c>
      <c r="N131" s="21">
        <v>269</v>
      </c>
      <c r="O131" s="21">
        <v>1922058.45</v>
      </c>
      <c r="P131" s="21">
        <v>7</v>
      </c>
      <c r="Q131" s="21">
        <v>98730.96</v>
      </c>
      <c r="R131" s="21">
        <f t="shared" si="13"/>
        <v>276</v>
      </c>
      <c r="S131" s="21">
        <f t="shared" si="14"/>
        <v>2020789.41</v>
      </c>
      <c r="T131" s="21">
        <f t="shared" si="17"/>
        <v>979</v>
      </c>
      <c r="U131" s="21">
        <f t="shared" si="18"/>
        <v>4512634.42</v>
      </c>
      <c r="V131" s="11"/>
    </row>
    <row r="132" spans="1:22" s="5" customFormat="1">
      <c r="A132" s="17">
        <v>125</v>
      </c>
      <c r="B132" s="30" t="s">
        <v>272</v>
      </c>
      <c r="C132" s="1" t="s">
        <v>273</v>
      </c>
      <c r="D132" s="22"/>
      <c r="E132" s="22"/>
      <c r="F132" s="22">
        <v>4</v>
      </c>
      <c r="G132" s="22">
        <v>82914.899999999994</v>
      </c>
      <c r="H132" s="22">
        <v>35</v>
      </c>
      <c r="I132" s="22">
        <v>241583.94</v>
      </c>
      <c r="J132" s="22">
        <v>237</v>
      </c>
      <c r="K132" s="22">
        <v>1717090.9</v>
      </c>
      <c r="L132" s="20">
        <f t="shared" si="15"/>
        <v>276</v>
      </c>
      <c r="M132" s="20">
        <f t="shared" si="16"/>
        <v>2041589.7399999998</v>
      </c>
      <c r="N132" s="22">
        <v>454</v>
      </c>
      <c r="O132" s="22">
        <v>1726641.84</v>
      </c>
      <c r="P132" s="22">
        <v>8</v>
      </c>
      <c r="Q132" s="22">
        <v>183807.2</v>
      </c>
      <c r="R132" s="20">
        <f t="shared" si="13"/>
        <v>462</v>
      </c>
      <c r="S132" s="20">
        <f t="shared" si="14"/>
        <v>1910449.04</v>
      </c>
      <c r="T132" s="20">
        <f t="shared" si="17"/>
        <v>738</v>
      </c>
      <c r="U132" s="20">
        <f t="shared" si="18"/>
        <v>3952038.78</v>
      </c>
      <c r="V132" s="11"/>
    </row>
    <row r="133" spans="1:22" s="5" customFormat="1">
      <c r="A133" s="14">
        <v>126</v>
      </c>
      <c r="B133" s="29" t="s">
        <v>286</v>
      </c>
      <c r="C133" s="16" t="s">
        <v>287</v>
      </c>
      <c r="D133" s="21"/>
      <c r="E133" s="21"/>
      <c r="F133" s="21">
        <v>9</v>
      </c>
      <c r="G133" s="21">
        <v>311413.46999999997</v>
      </c>
      <c r="H133" s="21">
        <v>11</v>
      </c>
      <c r="I133" s="21">
        <v>40169.07</v>
      </c>
      <c r="J133" s="21">
        <v>265</v>
      </c>
      <c r="K133" s="21">
        <v>1628169.58</v>
      </c>
      <c r="L133" s="21">
        <f t="shared" si="15"/>
        <v>285</v>
      </c>
      <c r="M133" s="21">
        <f t="shared" si="16"/>
        <v>1979752.12</v>
      </c>
      <c r="N133" s="21">
        <v>252</v>
      </c>
      <c r="O133" s="21">
        <v>1932513.87</v>
      </c>
      <c r="P133" s="21">
        <v>4</v>
      </c>
      <c r="Q133" s="21">
        <v>30458.87</v>
      </c>
      <c r="R133" s="21">
        <f t="shared" si="13"/>
        <v>256</v>
      </c>
      <c r="S133" s="21">
        <f t="shared" si="14"/>
        <v>1962972.7400000002</v>
      </c>
      <c r="T133" s="21">
        <f t="shared" si="17"/>
        <v>541</v>
      </c>
      <c r="U133" s="21">
        <f t="shared" si="18"/>
        <v>3942724.8600000003</v>
      </c>
      <c r="V133" s="11"/>
    </row>
    <row r="134" spans="1:22" s="5" customFormat="1">
      <c r="A134" s="17">
        <v>127</v>
      </c>
      <c r="B134" s="30" t="s">
        <v>276</v>
      </c>
      <c r="C134" s="1" t="s">
        <v>277</v>
      </c>
      <c r="D134" s="22">
        <v>46</v>
      </c>
      <c r="E134" s="22">
        <v>1431320.24</v>
      </c>
      <c r="F134" s="22">
        <v>9</v>
      </c>
      <c r="G134" s="22">
        <v>57022.74</v>
      </c>
      <c r="H134" s="22">
        <v>13</v>
      </c>
      <c r="I134" s="22">
        <v>212210.41</v>
      </c>
      <c r="J134" s="22">
        <v>34</v>
      </c>
      <c r="K134" s="22">
        <v>74629.039999999994</v>
      </c>
      <c r="L134" s="20">
        <f t="shared" si="15"/>
        <v>102</v>
      </c>
      <c r="M134" s="20">
        <f t="shared" si="16"/>
        <v>1775182.43</v>
      </c>
      <c r="N134" s="22">
        <v>21</v>
      </c>
      <c r="O134" s="22">
        <v>130295.06</v>
      </c>
      <c r="P134" s="22">
        <v>50</v>
      </c>
      <c r="Q134" s="22">
        <v>1641830.65</v>
      </c>
      <c r="R134" s="20">
        <f t="shared" si="13"/>
        <v>71</v>
      </c>
      <c r="S134" s="20">
        <f t="shared" si="14"/>
        <v>1772125.71</v>
      </c>
      <c r="T134" s="20">
        <f t="shared" si="17"/>
        <v>173</v>
      </c>
      <c r="U134" s="20">
        <f t="shared" si="18"/>
        <v>3547308.1399999997</v>
      </c>
      <c r="V134" s="11"/>
    </row>
    <row r="135" spans="1:22" s="5" customFormat="1">
      <c r="A135" s="14">
        <v>128</v>
      </c>
      <c r="B135" s="29" t="s">
        <v>180</v>
      </c>
      <c r="C135" s="16" t="s">
        <v>181</v>
      </c>
      <c r="D135" s="21"/>
      <c r="E135" s="21"/>
      <c r="F135" s="21">
        <v>3</v>
      </c>
      <c r="G135" s="21">
        <v>303278.96000000002</v>
      </c>
      <c r="H135" s="21">
        <v>5</v>
      </c>
      <c r="I135" s="21">
        <v>156431.54</v>
      </c>
      <c r="J135" s="21">
        <v>10</v>
      </c>
      <c r="K135" s="21">
        <v>204015.53</v>
      </c>
      <c r="L135" s="21">
        <f t="shared" si="15"/>
        <v>18</v>
      </c>
      <c r="M135" s="21">
        <f t="shared" si="16"/>
        <v>663726.03</v>
      </c>
      <c r="N135" s="21">
        <v>4</v>
      </c>
      <c r="O135" s="21">
        <v>2500052.09</v>
      </c>
      <c r="P135" s="21">
        <v>3</v>
      </c>
      <c r="Q135" s="21">
        <v>156000</v>
      </c>
      <c r="R135" s="21">
        <f t="shared" si="13"/>
        <v>7</v>
      </c>
      <c r="S135" s="21">
        <f t="shared" si="14"/>
        <v>2656052.09</v>
      </c>
      <c r="T135" s="21">
        <f t="shared" si="17"/>
        <v>25</v>
      </c>
      <c r="U135" s="21">
        <f t="shared" si="18"/>
        <v>3319778.12</v>
      </c>
      <c r="V135" s="11"/>
    </row>
    <row r="136" spans="1:22" s="5" customFormat="1">
      <c r="A136" s="17">
        <v>129</v>
      </c>
      <c r="B136" s="30" t="s">
        <v>266</v>
      </c>
      <c r="C136" s="1" t="s">
        <v>267</v>
      </c>
      <c r="D136" s="22">
        <v>2</v>
      </c>
      <c r="E136" s="22">
        <v>19588.37</v>
      </c>
      <c r="F136" s="22">
        <v>49</v>
      </c>
      <c r="G136" s="22">
        <v>1148447.6499999999</v>
      </c>
      <c r="H136" s="22">
        <v>29</v>
      </c>
      <c r="I136" s="22">
        <v>99062.68</v>
      </c>
      <c r="J136" s="22">
        <v>89</v>
      </c>
      <c r="K136" s="22">
        <v>330078.57</v>
      </c>
      <c r="L136" s="20">
        <f t="shared" si="15"/>
        <v>169</v>
      </c>
      <c r="M136" s="20">
        <f t="shared" si="16"/>
        <v>1597177.27</v>
      </c>
      <c r="N136" s="22">
        <v>178</v>
      </c>
      <c r="O136" s="22">
        <v>1456098.32</v>
      </c>
      <c r="P136" s="22">
        <v>28</v>
      </c>
      <c r="Q136" s="22">
        <v>95956.38</v>
      </c>
      <c r="R136" s="20">
        <f t="shared" si="13"/>
        <v>206</v>
      </c>
      <c r="S136" s="20">
        <f t="shared" si="14"/>
        <v>1552054.7000000002</v>
      </c>
      <c r="T136" s="20">
        <f t="shared" si="17"/>
        <v>375</v>
      </c>
      <c r="U136" s="20">
        <f t="shared" si="18"/>
        <v>3149231.97</v>
      </c>
      <c r="V136" s="11"/>
    </row>
    <row r="137" spans="1:22" s="5" customFormat="1">
      <c r="A137" s="14">
        <v>130</v>
      </c>
      <c r="B137" s="15" t="s">
        <v>280</v>
      </c>
      <c r="C137" s="16" t="s">
        <v>281</v>
      </c>
      <c r="D137" s="21"/>
      <c r="E137" s="21"/>
      <c r="F137" s="21"/>
      <c r="G137" s="21"/>
      <c r="H137" s="21">
        <v>199</v>
      </c>
      <c r="I137" s="21">
        <v>635421.57999999996</v>
      </c>
      <c r="J137" s="21">
        <v>271</v>
      </c>
      <c r="K137" s="21">
        <v>1536077.06</v>
      </c>
      <c r="L137" s="21">
        <f t="shared" si="15"/>
        <v>470</v>
      </c>
      <c r="M137" s="21">
        <f t="shared" si="16"/>
        <v>2171498.64</v>
      </c>
      <c r="N137" s="21">
        <v>140</v>
      </c>
      <c r="O137" s="21">
        <v>906874.28</v>
      </c>
      <c r="P137" s="21"/>
      <c r="Q137" s="21"/>
      <c r="R137" s="21">
        <f t="shared" si="13"/>
        <v>140</v>
      </c>
      <c r="S137" s="21">
        <f t="shared" si="14"/>
        <v>906874.28</v>
      </c>
      <c r="T137" s="21">
        <f t="shared" si="17"/>
        <v>610</v>
      </c>
      <c r="U137" s="21">
        <f t="shared" si="18"/>
        <v>3078372.92</v>
      </c>
      <c r="V137" s="11"/>
    </row>
    <row r="138" spans="1:22" s="5" customFormat="1">
      <c r="A138" s="17">
        <v>131</v>
      </c>
      <c r="B138" s="30" t="s">
        <v>268</v>
      </c>
      <c r="C138" s="1" t="s">
        <v>269</v>
      </c>
      <c r="D138" s="22">
        <v>1</v>
      </c>
      <c r="E138" s="22">
        <v>22998.03</v>
      </c>
      <c r="F138" s="22"/>
      <c r="G138" s="22"/>
      <c r="H138" s="22">
        <v>175</v>
      </c>
      <c r="I138" s="22">
        <v>101602.11</v>
      </c>
      <c r="J138" s="22">
        <v>1153</v>
      </c>
      <c r="K138" s="22">
        <v>1503670.22</v>
      </c>
      <c r="L138" s="20">
        <f t="shared" si="15"/>
        <v>1329</v>
      </c>
      <c r="M138" s="20">
        <f t="shared" si="16"/>
        <v>1628270.3599999999</v>
      </c>
      <c r="N138" s="22">
        <v>199</v>
      </c>
      <c r="O138" s="22">
        <v>1397188.07</v>
      </c>
      <c r="P138" s="22">
        <v>2</v>
      </c>
      <c r="Q138" s="22">
        <v>29948.03</v>
      </c>
      <c r="R138" s="20">
        <f t="shared" si="13"/>
        <v>201</v>
      </c>
      <c r="S138" s="20">
        <f t="shared" si="14"/>
        <v>1427136.1</v>
      </c>
      <c r="T138" s="20">
        <f t="shared" si="17"/>
        <v>1530</v>
      </c>
      <c r="U138" s="20">
        <f t="shared" si="18"/>
        <v>3055406.46</v>
      </c>
      <c r="V138" s="11"/>
    </row>
    <row r="139" spans="1:22" s="5" customFormat="1">
      <c r="A139" s="14">
        <v>132</v>
      </c>
      <c r="B139" s="29" t="s">
        <v>274</v>
      </c>
      <c r="C139" s="16" t="s">
        <v>275</v>
      </c>
      <c r="D139" s="21">
        <v>24</v>
      </c>
      <c r="E139" s="21">
        <v>520738.98</v>
      </c>
      <c r="F139" s="21">
        <v>4</v>
      </c>
      <c r="G139" s="21">
        <v>166533.5</v>
      </c>
      <c r="H139" s="21">
        <v>24</v>
      </c>
      <c r="I139" s="21">
        <v>632464.80000000005</v>
      </c>
      <c r="J139" s="21">
        <v>32</v>
      </c>
      <c r="K139" s="21">
        <v>291824.07</v>
      </c>
      <c r="L139" s="21">
        <f t="shared" si="15"/>
        <v>84</v>
      </c>
      <c r="M139" s="21">
        <f t="shared" si="16"/>
        <v>1611561.35</v>
      </c>
      <c r="N139" s="21">
        <v>5</v>
      </c>
      <c r="O139" s="21">
        <v>373023</v>
      </c>
      <c r="P139" s="21">
        <v>16</v>
      </c>
      <c r="Q139" s="21">
        <v>1070000</v>
      </c>
      <c r="R139" s="21">
        <f t="shared" si="13"/>
        <v>21</v>
      </c>
      <c r="S139" s="21">
        <f t="shared" si="14"/>
        <v>1443023</v>
      </c>
      <c r="T139" s="21">
        <f t="shared" si="17"/>
        <v>105</v>
      </c>
      <c r="U139" s="21">
        <f t="shared" si="18"/>
        <v>3054584.35</v>
      </c>
      <c r="V139" s="11"/>
    </row>
    <row r="140" spans="1:22" s="5" customFormat="1">
      <c r="A140" s="17">
        <v>133</v>
      </c>
      <c r="B140" s="30" t="s">
        <v>329</v>
      </c>
      <c r="C140" s="1" t="s">
        <v>330</v>
      </c>
      <c r="D140" s="22"/>
      <c r="E140" s="22"/>
      <c r="F140" s="22"/>
      <c r="G140" s="22"/>
      <c r="H140" s="22">
        <v>3</v>
      </c>
      <c r="I140" s="22">
        <v>260315.44</v>
      </c>
      <c r="J140" s="22">
        <v>6</v>
      </c>
      <c r="K140" s="22">
        <v>2710333.63</v>
      </c>
      <c r="L140" s="20">
        <f t="shared" si="15"/>
        <v>9</v>
      </c>
      <c r="M140" s="20">
        <f t="shared" si="16"/>
        <v>2970649.07</v>
      </c>
      <c r="N140" s="22"/>
      <c r="O140" s="22"/>
      <c r="P140" s="22"/>
      <c r="Q140" s="22"/>
      <c r="R140" s="20">
        <f t="shared" si="13"/>
        <v>0</v>
      </c>
      <c r="S140" s="20">
        <f t="shared" si="14"/>
        <v>0</v>
      </c>
      <c r="T140" s="20">
        <f t="shared" si="17"/>
        <v>9</v>
      </c>
      <c r="U140" s="20">
        <f t="shared" si="18"/>
        <v>2970649.07</v>
      </c>
      <c r="V140" s="11"/>
    </row>
    <row r="141" spans="1:22" s="5" customFormat="1">
      <c r="A141" s="14">
        <v>134</v>
      </c>
      <c r="B141" s="29" t="s">
        <v>288</v>
      </c>
      <c r="C141" s="16" t="s">
        <v>289</v>
      </c>
      <c r="D141" s="21"/>
      <c r="E141" s="21"/>
      <c r="F141" s="21"/>
      <c r="G141" s="21"/>
      <c r="H141" s="21">
        <v>95</v>
      </c>
      <c r="I141" s="21">
        <v>301475.38</v>
      </c>
      <c r="J141" s="21">
        <v>227</v>
      </c>
      <c r="K141" s="21">
        <v>1060700.8999999999</v>
      </c>
      <c r="L141" s="21">
        <f t="shared" si="15"/>
        <v>322</v>
      </c>
      <c r="M141" s="21">
        <f t="shared" si="16"/>
        <v>1362176.2799999998</v>
      </c>
      <c r="N141" s="21">
        <v>133</v>
      </c>
      <c r="O141" s="21">
        <v>776165.24</v>
      </c>
      <c r="P141" s="21">
        <v>3</v>
      </c>
      <c r="Q141" s="21">
        <v>20147.28</v>
      </c>
      <c r="R141" s="21">
        <f t="shared" si="13"/>
        <v>136</v>
      </c>
      <c r="S141" s="21">
        <f t="shared" si="14"/>
        <v>796312.52</v>
      </c>
      <c r="T141" s="21">
        <f t="shared" si="17"/>
        <v>458</v>
      </c>
      <c r="U141" s="21">
        <f t="shared" si="18"/>
        <v>2158488.7999999998</v>
      </c>
      <c r="V141" s="11"/>
    </row>
    <row r="142" spans="1:22" s="5" customFormat="1">
      <c r="A142" s="17">
        <v>135</v>
      </c>
      <c r="B142" s="30" t="s">
        <v>301</v>
      </c>
      <c r="C142" s="1" t="s">
        <v>302</v>
      </c>
      <c r="D142" s="22"/>
      <c r="E142" s="22"/>
      <c r="F142" s="22">
        <v>1</v>
      </c>
      <c r="G142" s="22">
        <v>18428.25</v>
      </c>
      <c r="H142" s="22">
        <v>38</v>
      </c>
      <c r="I142" s="22">
        <v>29946.42</v>
      </c>
      <c r="J142" s="22">
        <v>128</v>
      </c>
      <c r="K142" s="22">
        <v>960419.79</v>
      </c>
      <c r="L142" s="20">
        <f t="shared" si="15"/>
        <v>167</v>
      </c>
      <c r="M142" s="20">
        <f t="shared" si="16"/>
        <v>1008794.4600000001</v>
      </c>
      <c r="N142" s="22">
        <v>169</v>
      </c>
      <c r="O142" s="22">
        <v>959628.83</v>
      </c>
      <c r="P142" s="22">
        <v>13</v>
      </c>
      <c r="Q142" s="22">
        <v>8492.93</v>
      </c>
      <c r="R142" s="20">
        <f t="shared" si="13"/>
        <v>182</v>
      </c>
      <c r="S142" s="20">
        <f t="shared" si="14"/>
        <v>968121.76</v>
      </c>
      <c r="T142" s="20">
        <f t="shared" si="17"/>
        <v>349</v>
      </c>
      <c r="U142" s="20">
        <f t="shared" si="18"/>
        <v>1976916.2200000002</v>
      </c>
      <c r="V142" s="11"/>
    </row>
    <row r="143" spans="1:22" s="5" customFormat="1">
      <c r="A143" s="14">
        <v>136</v>
      </c>
      <c r="B143" s="29" t="s">
        <v>284</v>
      </c>
      <c r="C143" s="16" t="s">
        <v>285</v>
      </c>
      <c r="D143" s="21"/>
      <c r="E143" s="21"/>
      <c r="F143" s="21"/>
      <c r="G143" s="21"/>
      <c r="H143" s="21">
        <v>107</v>
      </c>
      <c r="I143" s="21">
        <v>406829.29</v>
      </c>
      <c r="J143" s="21">
        <v>169</v>
      </c>
      <c r="K143" s="21">
        <v>776101.04</v>
      </c>
      <c r="L143" s="21">
        <f t="shared" si="15"/>
        <v>276</v>
      </c>
      <c r="M143" s="21">
        <f t="shared" si="16"/>
        <v>1182930.33</v>
      </c>
      <c r="N143" s="21">
        <v>80</v>
      </c>
      <c r="O143" s="21">
        <v>431215.43</v>
      </c>
      <c r="P143" s="21">
        <v>6</v>
      </c>
      <c r="Q143" s="21">
        <v>59968.72</v>
      </c>
      <c r="R143" s="21">
        <f t="shared" si="13"/>
        <v>86</v>
      </c>
      <c r="S143" s="21">
        <f t="shared" si="14"/>
        <v>491184.15</v>
      </c>
      <c r="T143" s="21">
        <f t="shared" si="17"/>
        <v>362</v>
      </c>
      <c r="U143" s="21">
        <f t="shared" si="18"/>
        <v>1674114.48</v>
      </c>
      <c r="V143" s="11"/>
    </row>
    <row r="144" spans="1:22" s="5" customFormat="1">
      <c r="A144" s="17">
        <v>137</v>
      </c>
      <c r="B144" s="30" t="s">
        <v>195</v>
      </c>
      <c r="C144" s="1" t="s">
        <v>196</v>
      </c>
      <c r="D144" s="22"/>
      <c r="E144" s="22"/>
      <c r="F144" s="22"/>
      <c r="G144" s="22"/>
      <c r="H144" s="22">
        <v>52</v>
      </c>
      <c r="I144" s="22">
        <v>191709.67</v>
      </c>
      <c r="J144" s="22">
        <v>62</v>
      </c>
      <c r="K144" s="22">
        <v>607851.39</v>
      </c>
      <c r="L144" s="20">
        <f t="shared" si="15"/>
        <v>114</v>
      </c>
      <c r="M144" s="20">
        <f t="shared" si="16"/>
        <v>799561.06</v>
      </c>
      <c r="N144" s="22">
        <v>9</v>
      </c>
      <c r="O144" s="22">
        <v>621612.1</v>
      </c>
      <c r="P144" s="22">
        <v>2</v>
      </c>
      <c r="Q144" s="22">
        <v>180000</v>
      </c>
      <c r="R144" s="20">
        <f t="shared" si="13"/>
        <v>11</v>
      </c>
      <c r="S144" s="20">
        <f t="shared" si="14"/>
        <v>801612.1</v>
      </c>
      <c r="T144" s="20">
        <f t="shared" si="17"/>
        <v>125</v>
      </c>
      <c r="U144" s="20">
        <f t="shared" si="18"/>
        <v>1601173.1600000001</v>
      </c>
      <c r="V144" s="11"/>
    </row>
    <row r="145" spans="1:22" s="5" customFormat="1">
      <c r="A145" s="14">
        <v>138</v>
      </c>
      <c r="B145" s="15" t="s">
        <v>295</v>
      </c>
      <c r="C145" s="16" t="s">
        <v>296</v>
      </c>
      <c r="D145" s="21"/>
      <c r="E145" s="21"/>
      <c r="F145" s="21"/>
      <c r="G145" s="21"/>
      <c r="H145" s="21">
        <v>159</v>
      </c>
      <c r="I145" s="21">
        <v>743332.76</v>
      </c>
      <c r="J145" s="21">
        <v>161</v>
      </c>
      <c r="K145" s="21">
        <v>551178.17000000004</v>
      </c>
      <c r="L145" s="21">
        <f t="shared" si="15"/>
        <v>320</v>
      </c>
      <c r="M145" s="21">
        <f t="shared" si="16"/>
        <v>1294510.9300000002</v>
      </c>
      <c r="N145" s="21">
        <v>12</v>
      </c>
      <c r="O145" s="21">
        <v>57833.02</v>
      </c>
      <c r="P145" s="21">
        <v>9</v>
      </c>
      <c r="Q145" s="21">
        <v>183110</v>
      </c>
      <c r="R145" s="21">
        <f t="shared" si="13"/>
        <v>21</v>
      </c>
      <c r="S145" s="21">
        <f t="shared" si="14"/>
        <v>240943.02</v>
      </c>
      <c r="T145" s="21">
        <f t="shared" si="17"/>
        <v>341</v>
      </c>
      <c r="U145" s="21">
        <f t="shared" si="18"/>
        <v>1535453.9500000002</v>
      </c>
      <c r="V145" s="11"/>
    </row>
    <row r="146" spans="1:22" s="5" customFormat="1">
      <c r="A146" s="17">
        <v>139</v>
      </c>
      <c r="B146" s="30" t="s">
        <v>282</v>
      </c>
      <c r="C146" s="1" t="s">
        <v>283</v>
      </c>
      <c r="D146" s="22"/>
      <c r="E146" s="22"/>
      <c r="F146" s="22">
        <v>19</v>
      </c>
      <c r="G146" s="22">
        <v>209514.7</v>
      </c>
      <c r="H146" s="22">
        <v>4</v>
      </c>
      <c r="I146" s="22">
        <v>124841.3</v>
      </c>
      <c r="J146" s="22">
        <v>49</v>
      </c>
      <c r="K146" s="22">
        <v>363702.81</v>
      </c>
      <c r="L146" s="20">
        <f t="shared" ref="L146:L151" si="25">D146+F146+H146+J146</f>
        <v>72</v>
      </c>
      <c r="M146" s="20">
        <f t="shared" ref="M146:M151" si="26">E146+G146+I146+K146</f>
        <v>698058.81</v>
      </c>
      <c r="N146" s="22">
        <v>62</v>
      </c>
      <c r="O146" s="22">
        <v>573990.28</v>
      </c>
      <c r="P146" s="22">
        <v>4</v>
      </c>
      <c r="Q146" s="22">
        <v>123042.92</v>
      </c>
      <c r="R146" s="20">
        <f t="shared" ref="R146:R151" si="27">N146+P146</f>
        <v>66</v>
      </c>
      <c r="S146" s="20">
        <f t="shared" ref="S146:S151" si="28">O146+Q146</f>
        <v>697033.20000000007</v>
      </c>
      <c r="T146" s="20">
        <f t="shared" ref="T146:T151" si="29">L146+R146</f>
        <v>138</v>
      </c>
      <c r="U146" s="20">
        <f t="shared" ref="U146:U151" si="30">M146+S146</f>
        <v>1395092.0100000002</v>
      </c>
      <c r="V146" s="11"/>
    </row>
    <row r="147" spans="1:22" s="5" customFormat="1">
      <c r="A147" s="14">
        <v>140</v>
      </c>
      <c r="B147" s="29" t="s">
        <v>278</v>
      </c>
      <c r="C147" s="16" t="s">
        <v>279</v>
      </c>
      <c r="D147" s="21"/>
      <c r="E147" s="21"/>
      <c r="F147" s="21">
        <v>1</v>
      </c>
      <c r="G147" s="21">
        <v>8505</v>
      </c>
      <c r="H147" s="21">
        <v>106</v>
      </c>
      <c r="I147" s="21">
        <v>307675.13</v>
      </c>
      <c r="J147" s="21">
        <v>147</v>
      </c>
      <c r="K147" s="21">
        <v>639505.41</v>
      </c>
      <c r="L147" s="21">
        <f t="shared" si="25"/>
        <v>254</v>
      </c>
      <c r="M147" s="21">
        <f t="shared" si="26"/>
        <v>955685.54</v>
      </c>
      <c r="N147" s="21">
        <v>37</v>
      </c>
      <c r="O147" s="21">
        <v>325388.06</v>
      </c>
      <c r="P147" s="21">
        <v>6</v>
      </c>
      <c r="Q147" s="21">
        <v>16619.43</v>
      </c>
      <c r="R147" s="21">
        <f t="shared" si="27"/>
        <v>43</v>
      </c>
      <c r="S147" s="21">
        <f t="shared" si="28"/>
        <v>342007.49</v>
      </c>
      <c r="T147" s="21">
        <f t="shared" si="29"/>
        <v>297</v>
      </c>
      <c r="U147" s="21">
        <f t="shared" si="30"/>
        <v>1297693.03</v>
      </c>
      <c r="V147" s="11"/>
    </row>
    <row r="148" spans="1:22" s="5" customFormat="1">
      <c r="A148" s="17">
        <v>141</v>
      </c>
      <c r="B148" s="30" t="s">
        <v>293</v>
      </c>
      <c r="C148" s="1" t="s">
        <v>294</v>
      </c>
      <c r="D148" s="22"/>
      <c r="E148" s="22"/>
      <c r="F148" s="22"/>
      <c r="G148" s="22"/>
      <c r="H148" s="22">
        <v>45</v>
      </c>
      <c r="I148" s="22">
        <v>83693.789999999994</v>
      </c>
      <c r="J148" s="22">
        <v>99</v>
      </c>
      <c r="K148" s="22">
        <v>590200.93000000005</v>
      </c>
      <c r="L148" s="20">
        <f t="shared" si="25"/>
        <v>144</v>
      </c>
      <c r="M148" s="20">
        <f t="shared" si="26"/>
        <v>673894.72000000009</v>
      </c>
      <c r="N148" s="22">
        <v>128</v>
      </c>
      <c r="O148" s="22">
        <v>498289.63</v>
      </c>
      <c r="P148" s="22"/>
      <c r="Q148" s="22"/>
      <c r="R148" s="20">
        <f t="shared" si="27"/>
        <v>128</v>
      </c>
      <c r="S148" s="20">
        <f t="shared" si="28"/>
        <v>498289.63</v>
      </c>
      <c r="T148" s="20">
        <f t="shared" si="29"/>
        <v>272</v>
      </c>
      <c r="U148" s="20">
        <f t="shared" si="30"/>
        <v>1172184.3500000001</v>
      </c>
      <c r="V148" s="11"/>
    </row>
    <row r="149" spans="1:22" s="5" customFormat="1">
      <c r="A149" s="14">
        <v>142</v>
      </c>
      <c r="B149" s="29" t="s">
        <v>307</v>
      </c>
      <c r="C149" s="16" t="s">
        <v>308</v>
      </c>
      <c r="D149" s="21"/>
      <c r="E149" s="21"/>
      <c r="F149" s="21"/>
      <c r="G149" s="21"/>
      <c r="H149" s="21">
        <v>11</v>
      </c>
      <c r="I149" s="21">
        <v>6783.57</v>
      </c>
      <c r="J149" s="21">
        <v>126</v>
      </c>
      <c r="K149" s="21">
        <v>496936.09</v>
      </c>
      <c r="L149" s="21">
        <f t="shared" si="25"/>
        <v>137</v>
      </c>
      <c r="M149" s="21">
        <f t="shared" si="26"/>
        <v>503719.66000000003</v>
      </c>
      <c r="N149" s="21">
        <v>105</v>
      </c>
      <c r="O149" s="21">
        <v>466320.82</v>
      </c>
      <c r="P149" s="21"/>
      <c r="Q149" s="21"/>
      <c r="R149" s="21">
        <f t="shared" si="27"/>
        <v>105</v>
      </c>
      <c r="S149" s="21">
        <f t="shared" si="28"/>
        <v>466320.82</v>
      </c>
      <c r="T149" s="21">
        <f t="shared" si="29"/>
        <v>242</v>
      </c>
      <c r="U149" s="21">
        <f t="shared" si="30"/>
        <v>970040.48</v>
      </c>
      <c r="V149" s="11"/>
    </row>
    <row r="150" spans="1:22" s="5" customFormat="1">
      <c r="A150" s="17">
        <v>143</v>
      </c>
      <c r="B150" s="30" t="s">
        <v>264</v>
      </c>
      <c r="C150" s="1" t="s">
        <v>265</v>
      </c>
      <c r="D150" s="22"/>
      <c r="E150" s="22"/>
      <c r="F150" s="22">
        <v>2</v>
      </c>
      <c r="G150" s="22">
        <v>53652.02</v>
      </c>
      <c r="H150" s="22">
        <v>451</v>
      </c>
      <c r="I150" s="22">
        <v>329799.11</v>
      </c>
      <c r="J150" s="22">
        <v>50</v>
      </c>
      <c r="K150" s="22">
        <v>20563.28</v>
      </c>
      <c r="L150" s="20">
        <f t="shared" si="25"/>
        <v>503</v>
      </c>
      <c r="M150" s="20">
        <f t="shared" si="26"/>
        <v>404014.41000000003</v>
      </c>
      <c r="N150" s="22">
        <v>1</v>
      </c>
      <c r="O150" s="22">
        <v>35514</v>
      </c>
      <c r="P150" s="22">
        <v>4</v>
      </c>
      <c r="Q150" s="22">
        <v>425290.8</v>
      </c>
      <c r="R150" s="20">
        <f t="shared" si="27"/>
        <v>5</v>
      </c>
      <c r="S150" s="20">
        <f t="shared" si="28"/>
        <v>460804.8</v>
      </c>
      <c r="T150" s="20">
        <f t="shared" si="29"/>
        <v>508</v>
      </c>
      <c r="U150" s="20">
        <f t="shared" si="30"/>
        <v>864819.21</v>
      </c>
      <c r="V150" s="11"/>
    </row>
    <row r="151" spans="1:22" s="5" customFormat="1">
      <c r="A151" s="14">
        <v>144</v>
      </c>
      <c r="B151" s="29" t="s">
        <v>299</v>
      </c>
      <c r="C151" s="16" t="s">
        <v>300</v>
      </c>
      <c r="D151" s="21"/>
      <c r="E151" s="21"/>
      <c r="F151" s="21"/>
      <c r="G151" s="21"/>
      <c r="H151" s="21">
        <v>66</v>
      </c>
      <c r="I151" s="21">
        <v>42037.38</v>
      </c>
      <c r="J151" s="21">
        <v>232</v>
      </c>
      <c r="K151" s="21">
        <v>322411.49</v>
      </c>
      <c r="L151" s="21">
        <f t="shared" si="25"/>
        <v>298</v>
      </c>
      <c r="M151" s="21">
        <f t="shared" si="26"/>
        <v>364448.87</v>
      </c>
      <c r="N151" s="21">
        <v>56</v>
      </c>
      <c r="O151" s="21">
        <v>279895.51</v>
      </c>
      <c r="P151" s="21"/>
      <c r="Q151" s="21"/>
      <c r="R151" s="21">
        <f t="shared" si="27"/>
        <v>56</v>
      </c>
      <c r="S151" s="21">
        <f t="shared" si="28"/>
        <v>279895.51</v>
      </c>
      <c r="T151" s="21">
        <f t="shared" si="29"/>
        <v>354</v>
      </c>
      <c r="U151" s="21">
        <f t="shared" si="30"/>
        <v>644344.38</v>
      </c>
      <c r="V151" s="11"/>
    </row>
    <row r="152" spans="1:22" s="5" customFormat="1">
      <c r="A152" s="17">
        <v>145</v>
      </c>
      <c r="B152" s="30" t="s">
        <v>303</v>
      </c>
      <c r="C152" s="1" t="s">
        <v>304</v>
      </c>
      <c r="D152" s="22"/>
      <c r="E152" s="22"/>
      <c r="F152" s="22"/>
      <c r="G152" s="22"/>
      <c r="H152" s="22">
        <v>86</v>
      </c>
      <c r="I152" s="22">
        <v>37172.31</v>
      </c>
      <c r="J152" s="22">
        <v>217</v>
      </c>
      <c r="K152" s="22">
        <v>318858.23999999999</v>
      </c>
      <c r="L152" s="20">
        <f t="shared" si="15"/>
        <v>303</v>
      </c>
      <c r="M152" s="20">
        <f t="shared" si="16"/>
        <v>356030.55</v>
      </c>
      <c r="N152" s="22">
        <v>12</v>
      </c>
      <c r="O152" s="22">
        <v>252344.51</v>
      </c>
      <c r="P152" s="22"/>
      <c r="Q152" s="22"/>
      <c r="R152" s="20">
        <f t="shared" si="13"/>
        <v>12</v>
      </c>
      <c r="S152" s="20">
        <f t="shared" si="14"/>
        <v>252344.51</v>
      </c>
      <c r="T152" s="20">
        <f t="shared" si="17"/>
        <v>315</v>
      </c>
      <c r="U152" s="20">
        <f t="shared" si="18"/>
        <v>608375.06000000006</v>
      </c>
      <c r="V152" s="11"/>
    </row>
    <row r="153" spans="1:22" s="5" customFormat="1">
      <c r="A153" s="14">
        <v>146</v>
      </c>
      <c r="B153" s="29" t="s">
        <v>305</v>
      </c>
      <c r="C153" s="16" t="s">
        <v>306</v>
      </c>
      <c r="D153" s="21"/>
      <c r="E153" s="21"/>
      <c r="F153" s="21"/>
      <c r="G153" s="21"/>
      <c r="H153" s="21">
        <v>89</v>
      </c>
      <c r="I153" s="21">
        <v>87212.04</v>
      </c>
      <c r="J153" s="21">
        <v>131</v>
      </c>
      <c r="K153" s="21">
        <v>283538.13</v>
      </c>
      <c r="L153" s="21">
        <f t="shared" ref="L153:L160" si="31">D153+F153+H153+J153</f>
        <v>220</v>
      </c>
      <c r="M153" s="21">
        <f t="shared" ref="M153:M160" si="32">E153+G153+I153+K153</f>
        <v>370750.17</v>
      </c>
      <c r="N153" s="21">
        <v>13</v>
      </c>
      <c r="O153" s="21">
        <v>205771.35</v>
      </c>
      <c r="P153" s="21"/>
      <c r="Q153" s="21"/>
      <c r="R153" s="21">
        <f t="shared" ref="R153:R160" si="33">N153+P153</f>
        <v>13</v>
      </c>
      <c r="S153" s="21">
        <f t="shared" ref="S153:S160" si="34">O153+Q153</f>
        <v>205771.35</v>
      </c>
      <c r="T153" s="21">
        <f t="shared" ref="T153:T160" si="35">L153+R153</f>
        <v>233</v>
      </c>
      <c r="U153" s="21">
        <f t="shared" ref="U153:U160" si="36">M153+S153</f>
        <v>576521.52</v>
      </c>
      <c r="V153" s="11"/>
    </row>
    <row r="154" spans="1:22" s="5" customFormat="1">
      <c r="A154" s="17">
        <v>147</v>
      </c>
      <c r="B154" s="30" t="s">
        <v>297</v>
      </c>
      <c r="C154" s="1" t="s">
        <v>298</v>
      </c>
      <c r="D154" s="22"/>
      <c r="E154" s="22"/>
      <c r="F154" s="22"/>
      <c r="G154" s="22"/>
      <c r="H154" s="22">
        <v>3</v>
      </c>
      <c r="I154" s="22">
        <v>2988.86</v>
      </c>
      <c r="J154" s="22">
        <v>120</v>
      </c>
      <c r="K154" s="22">
        <v>256019.61</v>
      </c>
      <c r="L154" s="20">
        <f t="shared" si="31"/>
        <v>123</v>
      </c>
      <c r="M154" s="20">
        <f t="shared" si="32"/>
        <v>259008.46999999997</v>
      </c>
      <c r="N154" s="22">
        <v>120</v>
      </c>
      <c r="O154" s="22">
        <v>255349.16</v>
      </c>
      <c r="P154" s="22"/>
      <c r="Q154" s="22"/>
      <c r="R154" s="20">
        <f t="shared" si="33"/>
        <v>120</v>
      </c>
      <c r="S154" s="20">
        <f t="shared" si="34"/>
        <v>255349.16</v>
      </c>
      <c r="T154" s="20">
        <f t="shared" si="35"/>
        <v>243</v>
      </c>
      <c r="U154" s="20">
        <f t="shared" si="36"/>
        <v>514357.63</v>
      </c>
      <c r="V154" s="11"/>
    </row>
    <row r="155" spans="1:22" s="5" customFormat="1">
      <c r="A155" s="14">
        <v>148</v>
      </c>
      <c r="B155" s="29" t="s">
        <v>309</v>
      </c>
      <c r="C155" s="16" t="s">
        <v>310</v>
      </c>
      <c r="D155" s="21"/>
      <c r="E155" s="21"/>
      <c r="F155" s="21"/>
      <c r="G155" s="21"/>
      <c r="H155" s="21">
        <v>2</v>
      </c>
      <c r="I155" s="21">
        <v>32060.36</v>
      </c>
      <c r="J155" s="21">
        <v>9</v>
      </c>
      <c r="K155" s="21">
        <v>25846.91</v>
      </c>
      <c r="L155" s="21">
        <f t="shared" si="31"/>
        <v>11</v>
      </c>
      <c r="M155" s="21">
        <f t="shared" si="32"/>
        <v>57907.270000000004</v>
      </c>
      <c r="N155" s="21">
        <v>7</v>
      </c>
      <c r="O155" s="21">
        <v>25146.91</v>
      </c>
      <c r="P155" s="21">
        <v>2</v>
      </c>
      <c r="Q155" s="21">
        <v>32060.36</v>
      </c>
      <c r="R155" s="21">
        <f t="shared" si="33"/>
        <v>9</v>
      </c>
      <c r="S155" s="21">
        <f t="shared" si="34"/>
        <v>57207.270000000004</v>
      </c>
      <c r="T155" s="21">
        <f t="shared" si="35"/>
        <v>20</v>
      </c>
      <c r="U155" s="21">
        <f t="shared" si="36"/>
        <v>115114.54000000001</v>
      </c>
      <c r="V155" s="11"/>
    </row>
    <row r="156" spans="1:22" s="5" customFormat="1">
      <c r="A156" s="17">
        <v>149</v>
      </c>
      <c r="B156" s="30" t="s">
        <v>311</v>
      </c>
      <c r="C156" s="1" t="s">
        <v>312</v>
      </c>
      <c r="D156" s="22"/>
      <c r="E156" s="22"/>
      <c r="F156" s="22"/>
      <c r="G156" s="22"/>
      <c r="H156" s="22">
        <v>13</v>
      </c>
      <c r="I156" s="22">
        <v>7301.89</v>
      </c>
      <c r="J156" s="22">
        <v>27</v>
      </c>
      <c r="K156" s="22">
        <v>54600</v>
      </c>
      <c r="L156" s="20">
        <f t="shared" ref="L156:L159" si="37">D156+F156+H156+J156</f>
        <v>40</v>
      </c>
      <c r="M156" s="20">
        <f t="shared" ref="M156:M159" si="38">E156+G156+I156+K156</f>
        <v>61901.89</v>
      </c>
      <c r="N156" s="22">
        <v>5</v>
      </c>
      <c r="O156" s="22">
        <v>42540.7</v>
      </c>
      <c r="P156" s="22"/>
      <c r="Q156" s="22"/>
      <c r="R156" s="20">
        <f t="shared" ref="R156:R159" si="39">N156+P156</f>
        <v>5</v>
      </c>
      <c r="S156" s="20">
        <f t="shared" ref="S156:S159" si="40">O156+Q156</f>
        <v>42540.7</v>
      </c>
      <c r="T156" s="20">
        <f t="shared" ref="T156:T159" si="41">L156+R156</f>
        <v>45</v>
      </c>
      <c r="U156" s="20">
        <f t="shared" ref="U156:U159" si="42">M156+S156</f>
        <v>104442.59</v>
      </c>
      <c r="V156" s="11"/>
    </row>
    <row r="157" spans="1:22" s="5" customFormat="1">
      <c r="A157" s="14">
        <v>150</v>
      </c>
      <c r="B157" s="29" t="s">
        <v>258</v>
      </c>
      <c r="C157" s="16" t="s">
        <v>259</v>
      </c>
      <c r="D157" s="21"/>
      <c r="E157" s="21"/>
      <c r="F157" s="21"/>
      <c r="G157" s="21"/>
      <c r="H157" s="21">
        <v>1</v>
      </c>
      <c r="I157" s="21">
        <v>200.84</v>
      </c>
      <c r="J157" s="21">
        <v>10</v>
      </c>
      <c r="K157" s="21">
        <v>48736.31</v>
      </c>
      <c r="L157" s="21">
        <f t="shared" si="37"/>
        <v>11</v>
      </c>
      <c r="M157" s="21">
        <f t="shared" si="38"/>
        <v>48937.149999999994</v>
      </c>
      <c r="N157" s="21"/>
      <c r="O157" s="21"/>
      <c r="P157" s="21"/>
      <c r="Q157" s="21"/>
      <c r="R157" s="21">
        <f t="shared" si="39"/>
        <v>0</v>
      </c>
      <c r="S157" s="21">
        <f t="shared" si="40"/>
        <v>0</v>
      </c>
      <c r="T157" s="21">
        <f t="shared" si="41"/>
        <v>11</v>
      </c>
      <c r="U157" s="21">
        <f t="shared" si="42"/>
        <v>48937.149999999994</v>
      </c>
      <c r="V157" s="11"/>
    </row>
    <row r="158" spans="1:22" s="5" customFormat="1">
      <c r="A158" s="17">
        <v>151</v>
      </c>
      <c r="B158" s="30" t="s">
        <v>321</v>
      </c>
      <c r="C158" s="1" t="s">
        <v>322</v>
      </c>
      <c r="D158" s="22">
        <v>1</v>
      </c>
      <c r="E158" s="22">
        <v>10338.24</v>
      </c>
      <c r="F158" s="22"/>
      <c r="G158" s="22"/>
      <c r="H158" s="22">
        <v>4</v>
      </c>
      <c r="I158" s="22">
        <v>6270</v>
      </c>
      <c r="J158" s="22">
        <v>6</v>
      </c>
      <c r="K158" s="22">
        <v>9950.89</v>
      </c>
      <c r="L158" s="20">
        <f t="shared" si="37"/>
        <v>11</v>
      </c>
      <c r="M158" s="20">
        <f t="shared" si="38"/>
        <v>26559.129999999997</v>
      </c>
      <c r="N158" s="22"/>
      <c r="O158" s="22"/>
      <c r="P158" s="22"/>
      <c r="Q158" s="22"/>
      <c r="R158" s="20">
        <f t="shared" si="39"/>
        <v>0</v>
      </c>
      <c r="S158" s="20">
        <f t="shared" si="40"/>
        <v>0</v>
      </c>
      <c r="T158" s="20">
        <f t="shared" si="41"/>
        <v>11</v>
      </c>
      <c r="U158" s="20">
        <f t="shared" si="42"/>
        <v>26559.129999999997</v>
      </c>
      <c r="V158" s="11"/>
    </row>
    <row r="159" spans="1:22" s="5" customFormat="1">
      <c r="A159" s="14">
        <v>152</v>
      </c>
      <c r="B159" s="29" t="s">
        <v>327</v>
      </c>
      <c r="C159" s="16" t="s">
        <v>328</v>
      </c>
      <c r="D159" s="21"/>
      <c r="E159" s="21"/>
      <c r="F159" s="21"/>
      <c r="G159" s="21"/>
      <c r="H159" s="21"/>
      <c r="I159" s="21"/>
      <c r="J159" s="21">
        <v>1</v>
      </c>
      <c r="K159" s="21">
        <v>12039.73</v>
      </c>
      <c r="L159" s="21">
        <f t="shared" si="37"/>
        <v>1</v>
      </c>
      <c r="M159" s="21">
        <f t="shared" si="38"/>
        <v>12039.73</v>
      </c>
      <c r="N159" s="21">
        <v>1</v>
      </c>
      <c r="O159" s="21">
        <v>12000</v>
      </c>
      <c r="P159" s="21"/>
      <c r="Q159" s="21"/>
      <c r="R159" s="21">
        <f t="shared" si="39"/>
        <v>1</v>
      </c>
      <c r="S159" s="21">
        <f t="shared" si="40"/>
        <v>12000</v>
      </c>
      <c r="T159" s="21">
        <f t="shared" si="41"/>
        <v>2</v>
      </c>
      <c r="U159" s="21">
        <f t="shared" si="42"/>
        <v>24039.73</v>
      </c>
      <c r="V159" s="11"/>
    </row>
    <row r="160" spans="1:22" s="5" customFormat="1">
      <c r="A160" s="17">
        <v>153</v>
      </c>
      <c r="B160" s="30" t="s">
        <v>323</v>
      </c>
      <c r="C160" s="1" t="s">
        <v>324</v>
      </c>
      <c r="D160" s="22"/>
      <c r="E160" s="22"/>
      <c r="F160" s="22"/>
      <c r="G160" s="22"/>
      <c r="H160" s="22"/>
      <c r="I160" s="22"/>
      <c r="J160" s="22">
        <v>4</v>
      </c>
      <c r="K160" s="22">
        <v>11882.64</v>
      </c>
      <c r="L160" s="20">
        <f t="shared" si="31"/>
        <v>4</v>
      </c>
      <c r="M160" s="20">
        <f t="shared" si="32"/>
        <v>11882.64</v>
      </c>
      <c r="N160" s="22"/>
      <c r="O160" s="22"/>
      <c r="P160" s="22"/>
      <c r="Q160" s="22"/>
      <c r="R160" s="20">
        <f t="shared" si="33"/>
        <v>0</v>
      </c>
      <c r="S160" s="20">
        <f t="shared" si="34"/>
        <v>0</v>
      </c>
      <c r="T160" s="20">
        <f t="shared" si="35"/>
        <v>4</v>
      </c>
      <c r="U160" s="20">
        <f t="shared" si="36"/>
        <v>11882.64</v>
      </c>
      <c r="V160" s="11"/>
    </row>
    <row r="161" spans="1:22" s="5" customFormat="1">
      <c r="A161" s="14">
        <v>154</v>
      </c>
      <c r="B161" s="29" t="s">
        <v>313</v>
      </c>
      <c r="C161" s="16" t="s">
        <v>314</v>
      </c>
      <c r="D161" s="21"/>
      <c r="E161" s="21"/>
      <c r="F161" s="21"/>
      <c r="G161" s="21"/>
      <c r="H161" s="21"/>
      <c r="I161" s="21"/>
      <c r="J161" s="21">
        <v>6</v>
      </c>
      <c r="K161" s="21">
        <v>5907.33</v>
      </c>
      <c r="L161" s="21">
        <f t="shared" si="15"/>
        <v>6</v>
      </c>
      <c r="M161" s="21">
        <f t="shared" si="16"/>
        <v>5907.33</v>
      </c>
      <c r="N161" s="21"/>
      <c r="O161" s="21"/>
      <c r="P161" s="21"/>
      <c r="Q161" s="21"/>
      <c r="R161" s="21">
        <f t="shared" si="13"/>
        <v>0</v>
      </c>
      <c r="S161" s="21">
        <f t="shared" si="14"/>
        <v>0</v>
      </c>
      <c r="T161" s="21">
        <f t="shared" si="17"/>
        <v>6</v>
      </c>
      <c r="U161" s="21">
        <f t="shared" si="18"/>
        <v>5907.33</v>
      </c>
      <c r="V161" s="11"/>
    </row>
    <row r="162" spans="1:22" s="5" customFormat="1">
      <c r="A162" s="17">
        <v>155</v>
      </c>
      <c r="B162" s="30" t="s">
        <v>336</v>
      </c>
      <c r="C162" s="1" t="s">
        <v>337</v>
      </c>
      <c r="D162" s="22"/>
      <c r="E162" s="22"/>
      <c r="F162" s="22"/>
      <c r="G162" s="22"/>
      <c r="H162" s="22">
        <v>1</v>
      </c>
      <c r="I162" s="22">
        <v>2225.87</v>
      </c>
      <c r="J162" s="22"/>
      <c r="K162" s="22"/>
      <c r="L162" s="20">
        <f t="shared" si="15"/>
        <v>1</v>
      </c>
      <c r="M162" s="20">
        <f t="shared" si="16"/>
        <v>2225.87</v>
      </c>
      <c r="N162" s="22"/>
      <c r="O162" s="22"/>
      <c r="P162" s="22"/>
      <c r="Q162" s="22"/>
      <c r="R162" s="20">
        <f t="shared" si="13"/>
        <v>0</v>
      </c>
      <c r="S162" s="20">
        <f t="shared" si="14"/>
        <v>0</v>
      </c>
      <c r="T162" s="20">
        <f t="shared" si="17"/>
        <v>1</v>
      </c>
      <c r="U162" s="20">
        <f t="shared" si="18"/>
        <v>2225.87</v>
      </c>
      <c r="V162" s="11"/>
    </row>
    <row r="163" spans="1:22" s="5" customFormat="1">
      <c r="A163" s="14">
        <v>156</v>
      </c>
      <c r="B163" s="29" t="s">
        <v>223</v>
      </c>
      <c r="C163" s="16" t="s">
        <v>224</v>
      </c>
      <c r="D163" s="21"/>
      <c r="E163" s="21"/>
      <c r="F163" s="21"/>
      <c r="G163" s="21"/>
      <c r="H163" s="21"/>
      <c r="I163" s="21"/>
      <c r="J163" s="21">
        <v>4</v>
      </c>
      <c r="K163" s="21">
        <v>914.64</v>
      </c>
      <c r="L163" s="21">
        <f t="shared" si="15"/>
        <v>4</v>
      </c>
      <c r="M163" s="21">
        <f t="shared" si="16"/>
        <v>914.64</v>
      </c>
      <c r="N163" s="21"/>
      <c r="O163" s="21"/>
      <c r="P163" s="21"/>
      <c r="Q163" s="21"/>
      <c r="R163" s="21">
        <f t="shared" si="13"/>
        <v>0</v>
      </c>
      <c r="S163" s="21">
        <f t="shared" si="14"/>
        <v>0</v>
      </c>
      <c r="T163" s="21">
        <f t="shared" si="17"/>
        <v>4</v>
      </c>
      <c r="U163" s="21">
        <f t="shared" si="18"/>
        <v>914.64</v>
      </c>
      <c r="V163" s="11"/>
    </row>
    <row r="164" spans="1:22" s="5" customFormat="1">
      <c r="A164" s="17">
        <v>157</v>
      </c>
      <c r="B164" s="30" t="s">
        <v>340</v>
      </c>
      <c r="C164" s="1" t="s">
        <v>341</v>
      </c>
      <c r="D164" s="22"/>
      <c r="E164" s="22"/>
      <c r="F164" s="22"/>
      <c r="G164" s="22"/>
      <c r="H164" s="22"/>
      <c r="I164" s="22"/>
      <c r="J164" s="22">
        <v>2</v>
      </c>
      <c r="K164" s="22">
        <v>721.07</v>
      </c>
      <c r="L164" s="20">
        <f t="shared" si="15"/>
        <v>2</v>
      </c>
      <c r="M164" s="20">
        <f t="shared" si="16"/>
        <v>721.07</v>
      </c>
      <c r="N164" s="22"/>
      <c r="O164" s="22"/>
      <c r="P164" s="22"/>
      <c r="Q164" s="22"/>
      <c r="R164" s="20">
        <f t="shared" si="13"/>
        <v>0</v>
      </c>
      <c r="S164" s="20">
        <f t="shared" si="14"/>
        <v>0</v>
      </c>
      <c r="T164" s="20">
        <f t="shared" si="17"/>
        <v>2</v>
      </c>
      <c r="U164" s="20">
        <f t="shared" si="18"/>
        <v>721.07</v>
      </c>
      <c r="V164" s="11"/>
    </row>
    <row r="165" spans="1:22" s="5" customFormat="1" ht="13.5" thickBot="1">
      <c r="A165" s="17"/>
      <c r="B165" s="30"/>
      <c r="C165" s="1"/>
      <c r="D165" s="22"/>
      <c r="E165" s="22"/>
      <c r="F165" s="22"/>
      <c r="G165" s="22"/>
      <c r="H165" s="22"/>
      <c r="I165" s="22"/>
      <c r="J165" s="22"/>
      <c r="K165" s="22"/>
      <c r="L165" s="20">
        <f t="shared" ref="L165" si="43">D165+F165+H165+J165</f>
        <v>0</v>
      </c>
      <c r="M165" s="20">
        <f t="shared" ref="M165" si="44">E165+G165+I165+K165</f>
        <v>0</v>
      </c>
      <c r="N165" s="22"/>
      <c r="O165" s="22"/>
      <c r="P165" s="22"/>
      <c r="Q165" s="22"/>
      <c r="R165" s="20">
        <f t="shared" ref="R165" si="45">N165+P165</f>
        <v>0</v>
      </c>
      <c r="S165" s="20">
        <f t="shared" ref="S165" si="46">O165+Q165</f>
        <v>0</v>
      </c>
      <c r="T165" s="20">
        <f t="shared" ref="T165" si="47">L165+R165</f>
        <v>0</v>
      </c>
      <c r="U165" s="20">
        <f t="shared" ref="U165" si="48">M165+S165</f>
        <v>0</v>
      </c>
      <c r="V165" s="11"/>
    </row>
    <row r="166" spans="1:22" s="5" customFormat="1" ht="14.25" thickTop="1" thickBot="1">
      <c r="A166" s="44" t="s">
        <v>0</v>
      </c>
      <c r="B166" s="44"/>
      <c r="C166" s="45"/>
      <c r="D166" s="26">
        <f t="shared" ref="D166:U166" si="49">SUM(D8:D165)</f>
        <v>39155</v>
      </c>
      <c r="E166" s="26">
        <f t="shared" si="49"/>
        <v>20544940423.433308</v>
      </c>
      <c r="F166" s="26">
        <f t="shared" si="49"/>
        <v>121706</v>
      </c>
      <c r="G166" s="26">
        <f t="shared" si="49"/>
        <v>19844612315.402225</v>
      </c>
      <c r="H166" s="26">
        <f t="shared" si="49"/>
        <v>892816</v>
      </c>
      <c r="I166" s="26">
        <f t="shared" si="49"/>
        <v>47811294555.864792</v>
      </c>
      <c r="J166" s="26">
        <f t="shared" si="49"/>
        <v>875296</v>
      </c>
      <c r="K166" s="26">
        <f t="shared" si="49"/>
        <v>48755969054.319885</v>
      </c>
      <c r="L166" s="26">
        <f t="shared" si="49"/>
        <v>1928973</v>
      </c>
      <c r="M166" s="26">
        <f t="shared" si="49"/>
        <v>136956816349.02022</v>
      </c>
      <c r="N166" s="26">
        <f t="shared" si="49"/>
        <v>44638</v>
      </c>
      <c r="O166" s="26">
        <f t="shared" si="49"/>
        <v>69339927381.869995</v>
      </c>
      <c r="P166" s="26">
        <f t="shared" si="49"/>
        <v>44638</v>
      </c>
      <c r="Q166" s="26">
        <f t="shared" si="49"/>
        <v>69385498214.650024</v>
      </c>
      <c r="R166" s="26">
        <f t="shared" si="49"/>
        <v>89276</v>
      </c>
      <c r="S166" s="26">
        <f t="shared" si="49"/>
        <v>138725425596.52017</v>
      </c>
      <c r="T166" s="26">
        <f t="shared" si="49"/>
        <v>2018249</v>
      </c>
      <c r="U166" s="26">
        <f t="shared" si="49"/>
        <v>275682241945.54004</v>
      </c>
    </row>
    <row r="167" spans="1:22" s="5" customFormat="1" ht="13.5" customHeight="1" thickTop="1">
      <c r="A167" s="43" t="s">
        <v>344</v>
      </c>
      <c r="B167" s="9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42"/>
      <c r="U167" s="42"/>
      <c r="V167" s="11"/>
    </row>
    <row r="168" spans="1:22" ht="12.75" customHeight="1">
      <c r="A168" s="7" t="s">
        <v>17</v>
      </c>
      <c r="T168" s="6"/>
      <c r="U168" s="6"/>
      <c r="V168" s="11"/>
    </row>
    <row r="169" spans="1:22" ht="13.5" customHeight="1">
      <c r="A169" s="7" t="s">
        <v>43</v>
      </c>
      <c r="E169" s="8"/>
      <c r="F169" s="8"/>
      <c r="G169" s="8"/>
      <c r="H169" s="8"/>
      <c r="T169" s="6"/>
      <c r="U169" s="6"/>
      <c r="V169" s="11"/>
    </row>
    <row r="170" spans="1:22">
      <c r="B170" s="6"/>
      <c r="E170" s="25"/>
      <c r="F170" s="23"/>
      <c r="G170" s="23"/>
      <c r="H170" s="23"/>
      <c r="I170" s="23"/>
      <c r="J170" s="23"/>
      <c r="K170" s="23"/>
      <c r="L170" s="23"/>
      <c r="M170" s="23"/>
      <c r="N170" s="25"/>
      <c r="O170" s="25"/>
      <c r="V170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66:C166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5"/>
  <sheetViews>
    <sheetView workbookViewId="0"/>
  </sheetViews>
  <sheetFormatPr defaultColWidth="9.140625" defaultRowHeight="12.75"/>
  <cols>
    <col min="1" max="1" width="4.85546875" style="7" customWidth="1"/>
    <col min="2" max="2" width="9.5703125" style="10" customWidth="1"/>
    <col min="3" max="3" width="54.42578125" style="6" customWidth="1"/>
    <col min="4" max="4" width="8.140625" style="13" customWidth="1"/>
    <col min="5" max="5" width="15" style="13" customWidth="1"/>
    <col min="6" max="6" width="9.85546875" style="13" customWidth="1"/>
    <col min="7" max="7" width="14" style="13" customWidth="1"/>
    <col min="8" max="8" width="9.85546875" style="13" customWidth="1"/>
    <col min="9" max="9" width="15" style="13" customWidth="1"/>
    <col min="10" max="10" width="9.85546875" style="13" customWidth="1"/>
    <col min="11" max="11" width="15" style="13" customWidth="1"/>
    <col min="12" max="12" width="9.85546875" style="13" customWidth="1"/>
    <col min="13" max="13" width="15.140625" style="13" bestFit="1" customWidth="1"/>
    <col min="14" max="14" width="8.140625" style="13" customWidth="1"/>
    <col min="15" max="15" width="15" style="13" customWidth="1"/>
    <col min="16" max="16" width="8.140625" style="13" customWidth="1"/>
    <col min="17" max="17" width="15" style="13" customWidth="1"/>
    <col min="18" max="18" width="9.85546875" style="13" customWidth="1"/>
    <col min="19" max="19" width="15" style="13" customWidth="1"/>
    <col min="20" max="20" width="9.85546875" style="13" bestFit="1" customWidth="1"/>
    <col min="21" max="21" width="15.140625" style="24" bestFit="1" customWidth="1"/>
    <col min="22" max="22" width="1.42578125" style="6" bestFit="1" customWidth="1"/>
    <col min="23" max="16384" width="9.140625" style="6"/>
  </cols>
  <sheetData>
    <row r="1" spans="1:22" s="35" customFormat="1" ht="15.75" customHeight="1">
      <c r="A1" s="54" t="s">
        <v>1</v>
      </c>
      <c r="B1" s="31"/>
      <c r="C1" s="32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2" s="38" customFormat="1" ht="12.75" customHeight="1">
      <c r="A2" s="27" t="s">
        <v>12</v>
      </c>
      <c r="B2" s="36"/>
      <c r="C2" s="32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</row>
    <row r="3" spans="1:22" s="38" customFormat="1" ht="16.5" customHeight="1">
      <c r="A3" s="27" t="s">
        <v>13</v>
      </c>
      <c r="B3" s="31"/>
      <c r="C3" s="32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spans="1:22" s="38" customFormat="1">
      <c r="A4" s="2"/>
      <c r="B4" s="33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9"/>
    </row>
    <row r="5" spans="1:22" s="38" customFormat="1" ht="12.75" customHeight="1" thickBot="1">
      <c r="A5" s="3" t="s">
        <v>345</v>
      </c>
      <c r="B5" s="40"/>
      <c r="C5" s="41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9"/>
    </row>
    <row r="6" spans="1:22" s="4" customFormat="1" ht="12" customHeight="1" thickTop="1">
      <c r="A6" s="50" t="s">
        <v>5</v>
      </c>
      <c r="B6" s="50" t="s">
        <v>18</v>
      </c>
      <c r="C6" s="52" t="s">
        <v>4</v>
      </c>
      <c r="D6" s="46" t="s">
        <v>2</v>
      </c>
      <c r="E6" s="47"/>
      <c r="F6" s="46" t="s">
        <v>3</v>
      </c>
      <c r="G6" s="47"/>
      <c r="H6" s="46" t="s">
        <v>6</v>
      </c>
      <c r="I6" s="47"/>
      <c r="J6" s="46" t="s">
        <v>7</v>
      </c>
      <c r="K6" s="47"/>
      <c r="L6" s="48" t="s">
        <v>16</v>
      </c>
      <c r="M6" s="49"/>
      <c r="N6" s="46" t="s">
        <v>8</v>
      </c>
      <c r="O6" s="47"/>
      <c r="P6" s="46" t="s">
        <v>9</v>
      </c>
      <c r="Q6" s="47"/>
      <c r="R6" s="48" t="s">
        <v>15</v>
      </c>
      <c r="S6" s="49"/>
      <c r="T6" s="46" t="s">
        <v>0</v>
      </c>
      <c r="U6" s="47"/>
    </row>
    <row r="7" spans="1:22" s="4" customFormat="1" ht="12.75" customHeight="1" thickBot="1">
      <c r="A7" s="51"/>
      <c r="B7" s="51"/>
      <c r="C7" s="53"/>
      <c r="D7" s="19" t="s">
        <v>14</v>
      </c>
      <c r="E7" s="19" t="s">
        <v>10</v>
      </c>
      <c r="F7" s="19" t="s">
        <v>14</v>
      </c>
      <c r="G7" s="19" t="s">
        <v>10</v>
      </c>
      <c r="H7" s="19" t="s">
        <v>14</v>
      </c>
      <c r="I7" s="19" t="s">
        <v>10</v>
      </c>
      <c r="J7" s="19" t="s">
        <v>14</v>
      </c>
      <c r="K7" s="19" t="s">
        <v>10</v>
      </c>
      <c r="L7" s="19" t="s">
        <v>14</v>
      </c>
      <c r="M7" s="19" t="s">
        <v>10</v>
      </c>
      <c r="N7" s="19" t="s">
        <v>14</v>
      </c>
      <c r="O7" s="19" t="s">
        <v>10</v>
      </c>
      <c r="P7" s="19" t="s">
        <v>14</v>
      </c>
      <c r="Q7" s="19" t="s">
        <v>10</v>
      </c>
      <c r="R7" s="19" t="s">
        <v>14</v>
      </c>
      <c r="S7" s="19" t="s">
        <v>10</v>
      </c>
      <c r="T7" s="19" t="s">
        <v>14</v>
      </c>
      <c r="U7" s="19" t="s">
        <v>10</v>
      </c>
    </row>
    <row r="8" spans="1:22" s="5" customFormat="1" ht="13.5" thickTop="1">
      <c r="A8" s="17">
        <v>1</v>
      </c>
      <c r="B8" s="28" t="s">
        <v>44</v>
      </c>
      <c r="C8" s="18" t="s">
        <v>45</v>
      </c>
      <c r="D8" s="20">
        <v>59656</v>
      </c>
      <c r="E8" s="20">
        <v>22064524303.181801</v>
      </c>
      <c r="F8" s="20">
        <v>167647</v>
      </c>
      <c r="G8" s="20">
        <v>25903079377.376999</v>
      </c>
      <c r="H8" s="20">
        <v>228161</v>
      </c>
      <c r="I8" s="20">
        <v>49395642115.2155</v>
      </c>
      <c r="J8" s="20">
        <v>354232</v>
      </c>
      <c r="K8" s="20">
        <v>56912865857.842003</v>
      </c>
      <c r="L8" s="20">
        <f>D8+F8+H8+J8</f>
        <v>809696</v>
      </c>
      <c r="M8" s="20">
        <f>E8+G8+I8+K8</f>
        <v>154276111653.6163</v>
      </c>
      <c r="N8" s="20">
        <v>8218</v>
      </c>
      <c r="O8" s="20">
        <v>84298548009.139999</v>
      </c>
      <c r="P8" s="20">
        <v>8099</v>
      </c>
      <c r="Q8" s="20">
        <v>75366039862.940002</v>
      </c>
      <c r="R8" s="20">
        <f>N8+P8</f>
        <v>16317</v>
      </c>
      <c r="S8" s="20">
        <f>O8+Q8</f>
        <v>159664587872.08002</v>
      </c>
      <c r="T8" s="20">
        <f>L8+R8</f>
        <v>826013</v>
      </c>
      <c r="U8" s="20">
        <f>M8+S8</f>
        <v>313940699525.69629</v>
      </c>
      <c r="V8" s="11"/>
    </row>
    <row r="9" spans="1:22" s="5" customFormat="1">
      <c r="A9" s="14">
        <v>2</v>
      </c>
      <c r="B9" s="29" t="s">
        <v>46</v>
      </c>
      <c r="C9" s="16" t="s">
        <v>47</v>
      </c>
      <c r="D9" s="21">
        <v>14607</v>
      </c>
      <c r="E9" s="21">
        <v>18732279263.639999</v>
      </c>
      <c r="F9" s="21">
        <v>80633</v>
      </c>
      <c r="G9" s="21">
        <v>19729067380.997898</v>
      </c>
      <c r="H9" s="21">
        <v>83236</v>
      </c>
      <c r="I9" s="21">
        <v>91606279144.375702</v>
      </c>
      <c r="J9" s="21">
        <v>105563</v>
      </c>
      <c r="K9" s="21">
        <v>91395223829.411407</v>
      </c>
      <c r="L9" s="21">
        <f t="shared" ref="L9:L108" si="0">D9+F9+H9+J9</f>
        <v>284039</v>
      </c>
      <c r="M9" s="21">
        <f t="shared" ref="M9:M108" si="1">E9+G9+I9+K9</f>
        <v>221462849618.42499</v>
      </c>
      <c r="N9" s="21">
        <v>3389</v>
      </c>
      <c r="O9" s="21">
        <v>36603114880.75</v>
      </c>
      <c r="P9" s="21">
        <v>3575</v>
      </c>
      <c r="Q9" s="21">
        <v>35218793382.07</v>
      </c>
      <c r="R9" s="21">
        <f t="shared" ref="R9:S9" si="2">N9+P9</f>
        <v>6964</v>
      </c>
      <c r="S9" s="21">
        <f t="shared" si="2"/>
        <v>71821908262.820007</v>
      </c>
      <c r="T9" s="21">
        <f t="shared" ref="T9:T108" si="3">L9+R9</f>
        <v>291003</v>
      </c>
      <c r="U9" s="21">
        <f t="shared" ref="U9:U108" si="4">M9+S9</f>
        <v>293284757881.245</v>
      </c>
      <c r="V9" s="11"/>
    </row>
    <row r="10" spans="1:22" s="5" customFormat="1">
      <c r="A10" s="17">
        <v>3</v>
      </c>
      <c r="B10" s="30" t="s">
        <v>19</v>
      </c>
      <c r="C10" s="1" t="s">
        <v>20</v>
      </c>
      <c r="D10" s="22">
        <v>92357</v>
      </c>
      <c r="E10" s="22">
        <v>41233041036.058998</v>
      </c>
      <c r="F10" s="22">
        <v>273982</v>
      </c>
      <c r="G10" s="22">
        <v>42414810940.234802</v>
      </c>
      <c r="H10" s="22">
        <v>343858</v>
      </c>
      <c r="I10" s="22">
        <v>47040831338.158501</v>
      </c>
      <c r="J10" s="22">
        <v>379565</v>
      </c>
      <c r="K10" s="22">
        <v>48260258650.042999</v>
      </c>
      <c r="L10" s="20">
        <f t="shared" si="0"/>
        <v>1089762</v>
      </c>
      <c r="M10" s="20">
        <f t="shared" si="1"/>
        <v>178948941964.4953</v>
      </c>
      <c r="N10" s="22">
        <v>5112</v>
      </c>
      <c r="O10" s="22">
        <v>58752567642.410004</v>
      </c>
      <c r="P10" s="22">
        <v>5117</v>
      </c>
      <c r="Q10" s="22">
        <v>50474594970.5</v>
      </c>
      <c r="R10" s="20">
        <f>N10+P10</f>
        <v>10229</v>
      </c>
      <c r="S10" s="20">
        <f>O10+Q10</f>
        <v>109227162612.91</v>
      </c>
      <c r="T10" s="20">
        <f t="shared" si="3"/>
        <v>1099991</v>
      </c>
      <c r="U10" s="20">
        <f t="shared" si="4"/>
        <v>288176104577.40527</v>
      </c>
      <c r="V10" s="11"/>
    </row>
    <row r="11" spans="1:22" s="5" customFormat="1">
      <c r="A11" s="14">
        <v>4</v>
      </c>
      <c r="B11" s="29" t="s">
        <v>48</v>
      </c>
      <c r="C11" s="16" t="s">
        <v>49</v>
      </c>
      <c r="D11" s="21">
        <v>3428</v>
      </c>
      <c r="E11" s="21">
        <v>8440688867.8299999</v>
      </c>
      <c r="F11" s="21">
        <v>25595</v>
      </c>
      <c r="G11" s="21">
        <v>9062464115.3094997</v>
      </c>
      <c r="H11" s="21">
        <v>14578</v>
      </c>
      <c r="I11" s="21">
        <v>53889611068.959999</v>
      </c>
      <c r="J11" s="21">
        <v>22462</v>
      </c>
      <c r="K11" s="21">
        <v>60661267231.794701</v>
      </c>
      <c r="L11" s="21">
        <f t="shared" si="0"/>
        <v>66063</v>
      </c>
      <c r="M11" s="21">
        <f t="shared" si="1"/>
        <v>132054031283.8942</v>
      </c>
      <c r="N11" s="21">
        <v>4777</v>
      </c>
      <c r="O11" s="21">
        <v>58109194149.910004</v>
      </c>
      <c r="P11" s="21">
        <v>4973</v>
      </c>
      <c r="Q11" s="21">
        <v>49527486186.370003</v>
      </c>
      <c r="R11" s="21">
        <f t="shared" ref="R11:S22" si="5">N11+P11</f>
        <v>9750</v>
      </c>
      <c r="S11" s="21">
        <f t="shared" si="5"/>
        <v>107636680336.28</v>
      </c>
      <c r="T11" s="21">
        <f t="shared" si="3"/>
        <v>75813</v>
      </c>
      <c r="U11" s="21">
        <f t="shared" si="4"/>
        <v>239690711620.17419</v>
      </c>
      <c r="V11" s="11"/>
    </row>
    <row r="12" spans="1:22" s="5" customFormat="1">
      <c r="A12" s="17">
        <v>5</v>
      </c>
      <c r="B12" s="12" t="s">
        <v>50</v>
      </c>
      <c r="C12" s="1" t="s">
        <v>51</v>
      </c>
      <c r="D12" s="22">
        <v>92071</v>
      </c>
      <c r="E12" s="22">
        <v>39691809348.785004</v>
      </c>
      <c r="F12" s="22">
        <v>163532</v>
      </c>
      <c r="G12" s="22">
        <v>28339853398.955601</v>
      </c>
      <c r="H12" s="22">
        <v>375709</v>
      </c>
      <c r="I12" s="22">
        <v>28167600541.529999</v>
      </c>
      <c r="J12" s="22">
        <v>242991</v>
      </c>
      <c r="K12" s="22">
        <v>35230954575.885803</v>
      </c>
      <c r="L12" s="20">
        <f t="shared" si="0"/>
        <v>874303</v>
      </c>
      <c r="M12" s="20">
        <f t="shared" si="1"/>
        <v>131430217865.1564</v>
      </c>
      <c r="N12" s="22">
        <v>3497</v>
      </c>
      <c r="O12" s="22">
        <v>18351524117.310001</v>
      </c>
      <c r="P12" s="22">
        <v>3436</v>
      </c>
      <c r="Q12" s="22">
        <v>22778514296.049999</v>
      </c>
      <c r="R12" s="20">
        <f t="shared" si="5"/>
        <v>6933</v>
      </c>
      <c r="S12" s="20">
        <f t="shared" si="5"/>
        <v>41130038413.360001</v>
      </c>
      <c r="T12" s="20">
        <f t="shared" si="3"/>
        <v>881236</v>
      </c>
      <c r="U12" s="20">
        <f t="shared" si="4"/>
        <v>172560256278.51642</v>
      </c>
      <c r="V12" s="11"/>
    </row>
    <row r="13" spans="1:22" s="5" customFormat="1">
      <c r="A13" s="14">
        <v>6</v>
      </c>
      <c r="B13" s="15" t="s">
        <v>56</v>
      </c>
      <c r="C13" s="16" t="s">
        <v>57</v>
      </c>
      <c r="D13" s="21">
        <v>50494</v>
      </c>
      <c r="E13" s="21">
        <v>32787333650.012501</v>
      </c>
      <c r="F13" s="21">
        <v>104496</v>
      </c>
      <c r="G13" s="21">
        <v>15242858132.9666</v>
      </c>
      <c r="H13" s="21">
        <v>257014</v>
      </c>
      <c r="I13" s="21">
        <v>21141849698.597</v>
      </c>
      <c r="J13" s="21">
        <v>187264</v>
      </c>
      <c r="K13" s="21">
        <v>28915429218.972</v>
      </c>
      <c r="L13" s="21">
        <f t="shared" si="0"/>
        <v>599268</v>
      </c>
      <c r="M13" s="21">
        <f t="shared" si="1"/>
        <v>98087470700.548111</v>
      </c>
      <c r="N13" s="21">
        <v>4097</v>
      </c>
      <c r="O13" s="21">
        <v>23509378225.509998</v>
      </c>
      <c r="P13" s="21">
        <v>4261</v>
      </c>
      <c r="Q13" s="21">
        <v>32595600561.360001</v>
      </c>
      <c r="R13" s="21">
        <f t="shared" ref="R13:R20" si="6">N13+P13</f>
        <v>8358</v>
      </c>
      <c r="S13" s="21">
        <f t="shared" ref="S13:S20" si="7">O13+Q13</f>
        <v>56104978786.869995</v>
      </c>
      <c r="T13" s="21">
        <f t="shared" si="3"/>
        <v>607626</v>
      </c>
      <c r="U13" s="21">
        <f t="shared" si="4"/>
        <v>154192449487.41809</v>
      </c>
      <c r="V13" s="11"/>
    </row>
    <row r="14" spans="1:22" s="5" customFormat="1">
      <c r="A14" s="17">
        <v>7</v>
      </c>
      <c r="B14" s="30" t="s">
        <v>21</v>
      </c>
      <c r="C14" s="1" t="s">
        <v>22</v>
      </c>
      <c r="D14" s="22">
        <v>1216</v>
      </c>
      <c r="E14" s="22">
        <v>1863864395.1199</v>
      </c>
      <c r="F14" s="22">
        <v>6297</v>
      </c>
      <c r="G14" s="22">
        <v>2505210466.9980001</v>
      </c>
      <c r="H14" s="22">
        <v>1539</v>
      </c>
      <c r="I14" s="22">
        <v>4760474275.7694998</v>
      </c>
      <c r="J14" s="22">
        <v>3601</v>
      </c>
      <c r="K14" s="22">
        <v>4631010145.6962996</v>
      </c>
      <c r="L14" s="20">
        <f t="shared" si="0"/>
        <v>12653</v>
      </c>
      <c r="M14" s="20">
        <f t="shared" si="1"/>
        <v>13760559283.583698</v>
      </c>
      <c r="N14" s="22">
        <v>3670</v>
      </c>
      <c r="O14" s="22">
        <v>67666092825.629997</v>
      </c>
      <c r="P14" s="22">
        <v>3934</v>
      </c>
      <c r="Q14" s="22">
        <v>67251640561.440002</v>
      </c>
      <c r="R14" s="20">
        <f t="shared" si="6"/>
        <v>7604</v>
      </c>
      <c r="S14" s="20">
        <f t="shared" si="7"/>
        <v>134917733387.07001</v>
      </c>
      <c r="T14" s="20">
        <f t="shared" si="3"/>
        <v>20257</v>
      </c>
      <c r="U14" s="20">
        <f t="shared" si="4"/>
        <v>148678292670.65372</v>
      </c>
      <c r="V14" s="11"/>
    </row>
    <row r="15" spans="1:22" s="5" customFormat="1">
      <c r="A15" s="14">
        <v>8</v>
      </c>
      <c r="B15" s="29" t="s">
        <v>52</v>
      </c>
      <c r="C15" s="16" t="s">
        <v>53</v>
      </c>
      <c r="D15" s="21">
        <v>3241</v>
      </c>
      <c r="E15" s="21">
        <v>10371886200.6583</v>
      </c>
      <c r="F15" s="21">
        <v>11450</v>
      </c>
      <c r="G15" s="21">
        <v>4414276590.3034</v>
      </c>
      <c r="H15" s="21">
        <v>21490</v>
      </c>
      <c r="I15" s="21">
        <v>14931793959.403601</v>
      </c>
      <c r="J15" s="21">
        <v>30399</v>
      </c>
      <c r="K15" s="21">
        <v>11534208473.1894</v>
      </c>
      <c r="L15" s="21">
        <f t="shared" si="0"/>
        <v>66580</v>
      </c>
      <c r="M15" s="21">
        <f t="shared" si="1"/>
        <v>41252165223.554703</v>
      </c>
      <c r="N15" s="21">
        <v>2107</v>
      </c>
      <c r="O15" s="21">
        <v>34855223997.010002</v>
      </c>
      <c r="P15" s="21">
        <v>4796</v>
      </c>
      <c r="Q15" s="21">
        <v>42015590751.989998</v>
      </c>
      <c r="R15" s="21">
        <f t="shared" si="6"/>
        <v>6903</v>
      </c>
      <c r="S15" s="21">
        <f t="shared" si="7"/>
        <v>76870814749</v>
      </c>
      <c r="T15" s="21">
        <f t="shared" si="3"/>
        <v>73483</v>
      </c>
      <c r="U15" s="21">
        <f t="shared" si="4"/>
        <v>118122979972.5547</v>
      </c>
      <c r="V15" s="11"/>
    </row>
    <row r="16" spans="1:22" s="5" customFormat="1">
      <c r="A16" s="17">
        <v>9</v>
      </c>
      <c r="B16" s="30" t="s">
        <v>58</v>
      </c>
      <c r="C16" s="1" t="s">
        <v>59</v>
      </c>
      <c r="D16" s="22">
        <v>1660</v>
      </c>
      <c r="E16" s="22">
        <v>7649290478.0299997</v>
      </c>
      <c r="F16" s="22">
        <v>7414</v>
      </c>
      <c r="G16" s="22">
        <v>5412403431.8444996</v>
      </c>
      <c r="H16" s="22">
        <v>5295</v>
      </c>
      <c r="I16" s="22">
        <v>22856851163.759998</v>
      </c>
      <c r="J16" s="22">
        <v>7134</v>
      </c>
      <c r="K16" s="22">
        <v>26695571234.8298</v>
      </c>
      <c r="L16" s="20">
        <f t="shared" si="0"/>
        <v>21503</v>
      </c>
      <c r="M16" s="20">
        <f t="shared" si="1"/>
        <v>62614116308.464294</v>
      </c>
      <c r="N16" s="22">
        <v>1902</v>
      </c>
      <c r="O16" s="22">
        <v>12904839966.209999</v>
      </c>
      <c r="P16" s="22">
        <v>1155</v>
      </c>
      <c r="Q16" s="22">
        <v>11342748166.68</v>
      </c>
      <c r="R16" s="20">
        <f t="shared" si="6"/>
        <v>3057</v>
      </c>
      <c r="S16" s="20">
        <f t="shared" si="7"/>
        <v>24247588132.889999</v>
      </c>
      <c r="T16" s="20">
        <f t="shared" si="3"/>
        <v>24560</v>
      </c>
      <c r="U16" s="20">
        <f t="shared" si="4"/>
        <v>86861704441.354294</v>
      </c>
      <c r="V16" s="11"/>
    </row>
    <row r="17" spans="1:22" s="5" customFormat="1">
      <c r="A17" s="14">
        <v>10</v>
      </c>
      <c r="B17" s="29" t="s">
        <v>54</v>
      </c>
      <c r="C17" s="16" t="s">
        <v>55</v>
      </c>
      <c r="D17" s="21">
        <v>2202</v>
      </c>
      <c r="E17" s="21">
        <v>4514403157.8381004</v>
      </c>
      <c r="F17" s="21">
        <v>14136</v>
      </c>
      <c r="G17" s="21">
        <v>4167867584.8449998</v>
      </c>
      <c r="H17" s="21">
        <v>16541</v>
      </c>
      <c r="I17" s="21">
        <v>18136921324.547699</v>
      </c>
      <c r="J17" s="21">
        <v>22905</v>
      </c>
      <c r="K17" s="21">
        <v>13308377482.407101</v>
      </c>
      <c r="L17" s="21">
        <f t="shared" si="0"/>
        <v>55784</v>
      </c>
      <c r="M17" s="21">
        <f t="shared" si="1"/>
        <v>40127569549.637894</v>
      </c>
      <c r="N17" s="21">
        <v>8948</v>
      </c>
      <c r="O17" s="21">
        <v>18345735008.560001</v>
      </c>
      <c r="P17" s="21">
        <v>9089</v>
      </c>
      <c r="Q17" s="21">
        <v>23367689923.439999</v>
      </c>
      <c r="R17" s="21">
        <f t="shared" si="6"/>
        <v>18037</v>
      </c>
      <c r="S17" s="21">
        <f t="shared" si="7"/>
        <v>41713424932</v>
      </c>
      <c r="T17" s="21">
        <f t="shared" si="3"/>
        <v>73821</v>
      </c>
      <c r="U17" s="21">
        <f t="shared" si="4"/>
        <v>81840994481.637894</v>
      </c>
      <c r="V17" s="11"/>
    </row>
    <row r="18" spans="1:22" s="5" customFormat="1">
      <c r="A18" s="17">
        <v>11</v>
      </c>
      <c r="B18" s="30" t="s">
        <v>64</v>
      </c>
      <c r="C18" s="1" t="s">
        <v>65</v>
      </c>
      <c r="D18" s="22">
        <v>1238</v>
      </c>
      <c r="E18" s="22">
        <v>591205338.71000004</v>
      </c>
      <c r="F18" s="22">
        <v>3968</v>
      </c>
      <c r="G18" s="22">
        <v>925854578.73880005</v>
      </c>
      <c r="H18" s="22">
        <v>2665</v>
      </c>
      <c r="I18" s="22">
        <v>2196850466.02</v>
      </c>
      <c r="J18" s="22">
        <v>3542</v>
      </c>
      <c r="K18" s="22">
        <v>2053989198.4100001</v>
      </c>
      <c r="L18" s="20">
        <f t="shared" si="0"/>
        <v>11413</v>
      </c>
      <c r="M18" s="20">
        <f t="shared" si="1"/>
        <v>5767899581.8788004</v>
      </c>
      <c r="N18" s="22">
        <v>6389</v>
      </c>
      <c r="O18" s="22">
        <v>25861312815.459999</v>
      </c>
      <c r="P18" s="22">
        <v>6561</v>
      </c>
      <c r="Q18" s="22">
        <v>25901053808.09</v>
      </c>
      <c r="R18" s="20">
        <f t="shared" si="6"/>
        <v>12950</v>
      </c>
      <c r="S18" s="20">
        <f t="shared" si="7"/>
        <v>51762366623.550003</v>
      </c>
      <c r="T18" s="20">
        <f t="shared" si="3"/>
        <v>24363</v>
      </c>
      <c r="U18" s="20">
        <f t="shared" si="4"/>
        <v>57530266205.428802</v>
      </c>
      <c r="V18" s="11"/>
    </row>
    <row r="19" spans="1:22" s="5" customFormat="1">
      <c r="A19" s="14">
        <v>12</v>
      </c>
      <c r="B19" s="29" t="s">
        <v>60</v>
      </c>
      <c r="C19" s="16" t="s">
        <v>61</v>
      </c>
      <c r="D19" s="21"/>
      <c r="E19" s="21"/>
      <c r="F19" s="21"/>
      <c r="G19" s="21"/>
      <c r="H19" s="21">
        <v>2649</v>
      </c>
      <c r="I19" s="21">
        <v>22270277263.720001</v>
      </c>
      <c r="J19" s="21">
        <v>3002</v>
      </c>
      <c r="K19" s="21">
        <v>22179910212.41</v>
      </c>
      <c r="L19" s="21">
        <f t="shared" si="0"/>
        <v>5651</v>
      </c>
      <c r="M19" s="21">
        <f t="shared" si="1"/>
        <v>44450187476.130005</v>
      </c>
      <c r="N19" s="21">
        <v>132</v>
      </c>
      <c r="O19" s="21">
        <v>2617614179.8899999</v>
      </c>
      <c r="P19" s="21">
        <v>121</v>
      </c>
      <c r="Q19" s="21">
        <v>2705863724.8099999</v>
      </c>
      <c r="R19" s="21">
        <f t="shared" si="6"/>
        <v>253</v>
      </c>
      <c r="S19" s="21">
        <f t="shared" si="7"/>
        <v>5323477904.6999998</v>
      </c>
      <c r="T19" s="21">
        <f t="shared" si="3"/>
        <v>5904</v>
      </c>
      <c r="U19" s="21">
        <f t="shared" si="4"/>
        <v>49773665380.830002</v>
      </c>
      <c r="V19" s="11"/>
    </row>
    <row r="20" spans="1:22" s="5" customFormat="1">
      <c r="A20" s="17">
        <v>13</v>
      </c>
      <c r="B20" s="30" t="s">
        <v>62</v>
      </c>
      <c r="C20" s="1" t="s">
        <v>63</v>
      </c>
      <c r="D20" s="22"/>
      <c r="E20" s="22"/>
      <c r="F20" s="22">
        <v>11</v>
      </c>
      <c r="G20" s="22">
        <v>1586046268.77</v>
      </c>
      <c r="H20" s="22">
        <v>2515</v>
      </c>
      <c r="I20" s="22">
        <v>14708110012.440001</v>
      </c>
      <c r="J20" s="22">
        <v>2326</v>
      </c>
      <c r="K20" s="22">
        <v>15000615966.82</v>
      </c>
      <c r="L20" s="20">
        <f t="shared" si="0"/>
        <v>4852</v>
      </c>
      <c r="M20" s="20">
        <f t="shared" si="1"/>
        <v>31294772248.029999</v>
      </c>
      <c r="N20" s="22">
        <v>360</v>
      </c>
      <c r="O20" s="22">
        <v>9507608482.8700008</v>
      </c>
      <c r="P20" s="22">
        <v>328</v>
      </c>
      <c r="Q20" s="22">
        <v>7802380895.8699999</v>
      </c>
      <c r="R20" s="20">
        <f t="shared" si="6"/>
        <v>688</v>
      </c>
      <c r="S20" s="20">
        <f t="shared" si="7"/>
        <v>17309989378.740002</v>
      </c>
      <c r="T20" s="20">
        <f t="shared" si="3"/>
        <v>5540</v>
      </c>
      <c r="U20" s="20">
        <f t="shared" si="4"/>
        <v>48604761626.770004</v>
      </c>
      <c r="V20" s="11"/>
    </row>
    <row r="21" spans="1:22" s="5" customFormat="1">
      <c r="A21" s="14">
        <v>14</v>
      </c>
      <c r="B21" s="15" t="s">
        <v>27</v>
      </c>
      <c r="C21" s="16" t="s">
        <v>28</v>
      </c>
      <c r="D21" s="21"/>
      <c r="E21" s="21"/>
      <c r="F21" s="21"/>
      <c r="G21" s="21"/>
      <c r="H21" s="21">
        <v>1699</v>
      </c>
      <c r="I21" s="21">
        <v>15812627065.190001</v>
      </c>
      <c r="J21" s="21">
        <v>1715</v>
      </c>
      <c r="K21" s="21">
        <v>13203285793.809999</v>
      </c>
      <c r="L21" s="21">
        <f t="shared" ref="L21:L34" si="8">D21+F21+H21+J21</f>
        <v>3414</v>
      </c>
      <c r="M21" s="21">
        <f t="shared" ref="M21:M34" si="9">E21+G21+I21+K21</f>
        <v>29015912859</v>
      </c>
      <c r="N21" s="21">
        <v>487</v>
      </c>
      <c r="O21" s="21">
        <v>7201275418.0200005</v>
      </c>
      <c r="P21" s="21">
        <v>677</v>
      </c>
      <c r="Q21" s="21">
        <v>9810841620.3799992</v>
      </c>
      <c r="R21" s="21">
        <f t="shared" si="5"/>
        <v>1164</v>
      </c>
      <c r="S21" s="21">
        <f t="shared" si="5"/>
        <v>17012117038.4</v>
      </c>
      <c r="T21" s="21">
        <f t="shared" ref="T21:T34" si="10">L21+R21</f>
        <v>4578</v>
      </c>
      <c r="U21" s="21">
        <f t="shared" ref="U21:U34" si="11">M21+S21</f>
        <v>46028029897.400002</v>
      </c>
      <c r="V21" s="11"/>
    </row>
    <row r="22" spans="1:22" s="5" customFormat="1">
      <c r="A22" s="17">
        <v>15</v>
      </c>
      <c r="B22" s="30" t="s">
        <v>33</v>
      </c>
      <c r="C22" s="1" t="s">
        <v>34</v>
      </c>
      <c r="D22" s="22">
        <v>345</v>
      </c>
      <c r="E22" s="22">
        <v>3489615713.4099998</v>
      </c>
      <c r="F22" s="22">
        <v>1226</v>
      </c>
      <c r="G22" s="22">
        <v>2469439386.0700002</v>
      </c>
      <c r="H22" s="22">
        <v>1528</v>
      </c>
      <c r="I22" s="22">
        <v>3840009837.8499999</v>
      </c>
      <c r="J22" s="22">
        <v>1746</v>
      </c>
      <c r="K22" s="22">
        <v>1895244877.72</v>
      </c>
      <c r="L22" s="20">
        <f t="shared" si="8"/>
        <v>4845</v>
      </c>
      <c r="M22" s="20">
        <f t="shared" si="9"/>
        <v>11694309815.049999</v>
      </c>
      <c r="N22" s="22">
        <v>1657</v>
      </c>
      <c r="O22" s="22">
        <v>8209231404.5200005</v>
      </c>
      <c r="P22" s="22">
        <v>1818</v>
      </c>
      <c r="Q22" s="22">
        <v>11111493305.120001</v>
      </c>
      <c r="R22" s="20">
        <f t="shared" si="5"/>
        <v>3475</v>
      </c>
      <c r="S22" s="20">
        <f t="shared" si="5"/>
        <v>19320724709.639999</v>
      </c>
      <c r="T22" s="20">
        <f t="shared" si="10"/>
        <v>8320</v>
      </c>
      <c r="U22" s="20">
        <f t="shared" si="11"/>
        <v>31015034524.689999</v>
      </c>
      <c r="V22" s="11"/>
    </row>
    <row r="23" spans="1:22" s="5" customFormat="1">
      <c r="A23" s="14">
        <v>16</v>
      </c>
      <c r="B23" s="29" t="s">
        <v>25</v>
      </c>
      <c r="C23" s="16" t="s">
        <v>26</v>
      </c>
      <c r="D23" s="21">
        <v>2677</v>
      </c>
      <c r="E23" s="21">
        <v>3061403413.8400002</v>
      </c>
      <c r="F23" s="21">
        <v>7611</v>
      </c>
      <c r="G23" s="21">
        <v>1611525496.52</v>
      </c>
      <c r="H23" s="21">
        <v>2464</v>
      </c>
      <c r="I23" s="21">
        <v>3063138395.7602</v>
      </c>
      <c r="J23" s="21">
        <v>6612</v>
      </c>
      <c r="K23" s="21">
        <v>2991871896.4500999</v>
      </c>
      <c r="L23" s="21">
        <f t="shared" si="8"/>
        <v>19364</v>
      </c>
      <c r="M23" s="21">
        <f t="shared" si="9"/>
        <v>10727939202.570301</v>
      </c>
      <c r="N23" s="21">
        <v>3955</v>
      </c>
      <c r="O23" s="21">
        <v>8394156644.6499996</v>
      </c>
      <c r="P23" s="21">
        <v>6435</v>
      </c>
      <c r="Q23" s="21">
        <v>10031048639.34</v>
      </c>
      <c r="R23" s="21">
        <f t="shared" ref="R23:R106" si="12">N23+P23</f>
        <v>10390</v>
      </c>
      <c r="S23" s="21">
        <f t="shared" ref="S23:S106" si="13">O23+Q23</f>
        <v>18425205283.989998</v>
      </c>
      <c r="T23" s="21">
        <f t="shared" si="10"/>
        <v>29754</v>
      </c>
      <c r="U23" s="21">
        <f t="shared" si="11"/>
        <v>29153144486.560299</v>
      </c>
      <c r="V23" s="11"/>
    </row>
    <row r="24" spans="1:22" s="5" customFormat="1">
      <c r="A24" s="17">
        <v>17</v>
      </c>
      <c r="B24" s="30" t="s">
        <v>29</v>
      </c>
      <c r="C24" s="1" t="s">
        <v>30</v>
      </c>
      <c r="D24" s="22">
        <v>1564</v>
      </c>
      <c r="E24" s="22">
        <v>1409892603.1600001</v>
      </c>
      <c r="F24" s="22">
        <v>4449</v>
      </c>
      <c r="G24" s="22">
        <v>1126875217.3800001</v>
      </c>
      <c r="H24" s="22">
        <v>974</v>
      </c>
      <c r="I24" s="22">
        <v>4639724724.0799999</v>
      </c>
      <c r="J24" s="22">
        <v>5017</v>
      </c>
      <c r="K24" s="22">
        <v>3080357702.46</v>
      </c>
      <c r="L24" s="20">
        <f t="shared" si="8"/>
        <v>12004</v>
      </c>
      <c r="M24" s="20">
        <f t="shared" si="9"/>
        <v>10256850247.08</v>
      </c>
      <c r="N24" s="22">
        <v>1268</v>
      </c>
      <c r="O24" s="22">
        <v>8165349643.6199999</v>
      </c>
      <c r="P24" s="22">
        <v>1939</v>
      </c>
      <c r="Q24" s="22">
        <v>9496349012.9099998</v>
      </c>
      <c r="R24" s="20">
        <f t="shared" si="12"/>
        <v>3207</v>
      </c>
      <c r="S24" s="20">
        <f t="shared" si="13"/>
        <v>17661698656.529999</v>
      </c>
      <c r="T24" s="20">
        <f t="shared" si="10"/>
        <v>15211</v>
      </c>
      <c r="U24" s="20">
        <f t="shared" si="11"/>
        <v>27918548903.610001</v>
      </c>
      <c r="V24" s="11"/>
    </row>
    <row r="25" spans="1:22" s="5" customFormat="1">
      <c r="A25" s="14">
        <v>18</v>
      </c>
      <c r="B25" s="29" t="s">
        <v>66</v>
      </c>
      <c r="C25" s="16" t="s">
        <v>67</v>
      </c>
      <c r="D25" s="21">
        <v>111</v>
      </c>
      <c r="E25" s="21">
        <v>820113733.5</v>
      </c>
      <c r="F25" s="21">
        <v>174</v>
      </c>
      <c r="G25" s="21">
        <v>69810159.090000004</v>
      </c>
      <c r="H25" s="21">
        <v>4037</v>
      </c>
      <c r="I25" s="21">
        <v>9108191667.2000008</v>
      </c>
      <c r="J25" s="21">
        <v>3423</v>
      </c>
      <c r="K25" s="21">
        <v>6598822108.8599997</v>
      </c>
      <c r="L25" s="21">
        <f t="shared" ref="L25:L30" si="14">D25+F25+H25+J25</f>
        <v>7745</v>
      </c>
      <c r="M25" s="21">
        <f t="shared" ref="M25:M30" si="15">E25+G25+I25+K25</f>
        <v>16596937668.650002</v>
      </c>
      <c r="N25" s="21">
        <v>135</v>
      </c>
      <c r="O25" s="21">
        <v>3758977867.4200001</v>
      </c>
      <c r="P25" s="21">
        <v>218</v>
      </c>
      <c r="Q25" s="21">
        <v>7075573682.6300001</v>
      </c>
      <c r="R25" s="21">
        <f t="shared" ref="R25:R30" si="16">N25+P25</f>
        <v>353</v>
      </c>
      <c r="S25" s="21">
        <f t="shared" ref="S25:S30" si="17">O25+Q25</f>
        <v>10834551550.049999</v>
      </c>
      <c r="T25" s="21">
        <f t="shared" ref="T25:T30" si="18">L25+R25</f>
        <v>8098</v>
      </c>
      <c r="U25" s="21">
        <f t="shared" ref="U25:U30" si="19">M25+S25</f>
        <v>27431489218.700001</v>
      </c>
      <c r="V25" s="11"/>
    </row>
    <row r="26" spans="1:22" s="5" customFormat="1">
      <c r="A26" s="17">
        <v>19</v>
      </c>
      <c r="B26" s="30" t="s">
        <v>31</v>
      </c>
      <c r="C26" s="1" t="s">
        <v>32</v>
      </c>
      <c r="D26" s="22">
        <v>1026</v>
      </c>
      <c r="E26" s="22">
        <v>1921729641.76</v>
      </c>
      <c r="F26" s="22">
        <v>1966</v>
      </c>
      <c r="G26" s="22">
        <v>1080423449.0839</v>
      </c>
      <c r="H26" s="22">
        <v>2893</v>
      </c>
      <c r="I26" s="22">
        <v>3540491585.8899999</v>
      </c>
      <c r="J26" s="22">
        <v>3553</v>
      </c>
      <c r="K26" s="22">
        <v>4268725791.573</v>
      </c>
      <c r="L26" s="20">
        <f t="shared" si="14"/>
        <v>9438</v>
      </c>
      <c r="M26" s="20">
        <f t="shared" si="15"/>
        <v>10811370468.3069</v>
      </c>
      <c r="N26" s="22">
        <v>3274</v>
      </c>
      <c r="O26" s="22">
        <v>7908762211.2799997</v>
      </c>
      <c r="P26" s="22">
        <v>3414</v>
      </c>
      <c r="Q26" s="22">
        <v>7862210157.6800003</v>
      </c>
      <c r="R26" s="20">
        <f t="shared" si="16"/>
        <v>6688</v>
      </c>
      <c r="S26" s="20">
        <f t="shared" si="17"/>
        <v>15770972368.959999</v>
      </c>
      <c r="T26" s="20">
        <f t="shared" si="18"/>
        <v>16126</v>
      </c>
      <c r="U26" s="20">
        <f t="shared" si="19"/>
        <v>26582342837.266899</v>
      </c>
      <c r="V26" s="11"/>
    </row>
    <row r="27" spans="1:22" s="5" customFormat="1">
      <c r="A27" s="14">
        <v>20</v>
      </c>
      <c r="B27" s="29" t="s">
        <v>35</v>
      </c>
      <c r="C27" s="16" t="s">
        <v>36</v>
      </c>
      <c r="D27" s="21">
        <v>9946</v>
      </c>
      <c r="E27" s="21">
        <v>955158628.28999996</v>
      </c>
      <c r="F27" s="21">
        <v>23179</v>
      </c>
      <c r="G27" s="21">
        <v>1032381874.1416</v>
      </c>
      <c r="H27" s="21">
        <v>39218</v>
      </c>
      <c r="I27" s="21">
        <v>3393348876.0093002</v>
      </c>
      <c r="J27" s="21">
        <v>78488</v>
      </c>
      <c r="K27" s="21">
        <v>7092162993.5198002</v>
      </c>
      <c r="L27" s="21">
        <f t="shared" si="14"/>
        <v>150831</v>
      </c>
      <c r="M27" s="21">
        <f t="shared" si="15"/>
        <v>12473052371.960701</v>
      </c>
      <c r="N27" s="21">
        <v>17913</v>
      </c>
      <c r="O27" s="21">
        <v>7392865271.1899996</v>
      </c>
      <c r="P27" s="21">
        <v>60512</v>
      </c>
      <c r="Q27" s="21">
        <v>3614934235.3699999</v>
      </c>
      <c r="R27" s="21">
        <f t="shared" si="16"/>
        <v>78425</v>
      </c>
      <c r="S27" s="21">
        <f t="shared" si="17"/>
        <v>11007799506.559999</v>
      </c>
      <c r="T27" s="21">
        <f t="shared" si="18"/>
        <v>229256</v>
      </c>
      <c r="U27" s="21">
        <f t="shared" si="19"/>
        <v>23480851878.520699</v>
      </c>
      <c r="V27" s="11"/>
    </row>
    <row r="28" spans="1:22" s="5" customFormat="1">
      <c r="A28" s="17">
        <v>21</v>
      </c>
      <c r="B28" s="30" t="s">
        <v>37</v>
      </c>
      <c r="C28" s="1" t="s">
        <v>38</v>
      </c>
      <c r="D28" s="22">
        <v>977</v>
      </c>
      <c r="E28" s="22">
        <v>1490427301.8599999</v>
      </c>
      <c r="F28" s="22">
        <v>6951</v>
      </c>
      <c r="G28" s="22">
        <v>1306341973.25</v>
      </c>
      <c r="H28" s="22">
        <v>47553</v>
      </c>
      <c r="I28" s="22">
        <v>2384534628.5</v>
      </c>
      <c r="J28" s="22">
        <v>489950</v>
      </c>
      <c r="K28" s="22">
        <v>3814659745.5</v>
      </c>
      <c r="L28" s="20">
        <f t="shared" si="14"/>
        <v>545431</v>
      </c>
      <c r="M28" s="20">
        <f t="shared" si="15"/>
        <v>8995963649.1100006</v>
      </c>
      <c r="N28" s="22">
        <v>1402</v>
      </c>
      <c r="O28" s="22">
        <v>7254179338.4399996</v>
      </c>
      <c r="P28" s="22">
        <v>1943</v>
      </c>
      <c r="Q28" s="22">
        <v>5940280294.8500004</v>
      </c>
      <c r="R28" s="20">
        <f t="shared" si="16"/>
        <v>3345</v>
      </c>
      <c r="S28" s="20">
        <f t="shared" si="17"/>
        <v>13194459633.290001</v>
      </c>
      <c r="T28" s="20">
        <f t="shared" si="18"/>
        <v>548776</v>
      </c>
      <c r="U28" s="20">
        <f t="shared" si="19"/>
        <v>22190423282.400002</v>
      </c>
      <c r="V28" s="11"/>
    </row>
    <row r="29" spans="1:22" s="5" customFormat="1">
      <c r="A29" s="14">
        <v>22</v>
      </c>
      <c r="B29" s="15" t="s">
        <v>68</v>
      </c>
      <c r="C29" s="16" t="s">
        <v>69</v>
      </c>
      <c r="D29" s="21">
        <v>3783</v>
      </c>
      <c r="E29" s="21">
        <v>2287966032.9370999</v>
      </c>
      <c r="F29" s="21">
        <v>25964</v>
      </c>
      <c r="G29" s="21">
        <v>4300678885.5571003</v>
      </c>
      <c r="H29" s="21">
        <v>18121</v>
      </c>
      <c r="I29" s="21">
        <v>3727084219.5999999</v>
      </c>
      <c r="J29" s="21">
        <v>47910</v>
      </c>
      <c r="K29" s="21">
        <v>4837442015.0354996</v>
      </c>
      <c r="L29" s="21">
        <f t="shared" si="14"/>
        <v>95778</v>
      </c>
      <c r="M29" s="21">
        <f t="shared" si="15"/>
        <v>15153171153.1297</v>
      </c>
      <c r="N29" s="21">
        <v>723</v>
      </c>
      <c r="O29" s="21">
        <v>5090275045.9399996</v>
      </c>
      <c r="P29" s="21">
        <v>592</v>
      </c>
      <c r="Q29" s="21">
        <v>1646953547.03</v>
      </c>
      <c r="R29" s="21">
        <f t="shared" si="16"/>
        <v>1315</v>
      </c>
      <c r="S29" s="21">
        <f t="shared" si="17"/>
        <v>6737228592.9699993</v>
      </c>
      <c r="T29" s="21">
        <f t="shared" si="18"/>
        <v>97093</v>
      </c>
      <c r="U29" s="21">
        <f t="shared" si="19"/>
        <v>21890399746.099701</v>
      </c>
      <c r="V29" s="11"/>
    </row>
    <row r="30" spans="1:22" s="5" customFormat="1">
      <c r="A30" s="17">
        <v>23</v>
      </c>
      <c r="B30" s="30" t="s">
        <v>23</v>
      </c>
      <c r="C30" s="1" t="s">
        <v>24</v>
      </c>
      <c r="D30" s="22">
        <v>69</v>
      </c>
      <c r="E30" s="22">
        <v>625076009.89999998</v>
      </c>
      <c r="F30" s="22">
        <v>24</v>
      </c>
      <c r="G30" s="22">
        <v>30644745.530000001</v>
      </c>
      <c r="H30" s="22">
        <v>214</v>
      </c>
      <c r="I30" s="22">
        <v>534975889.27999997</v>
      </c>
      <c r="J30" s="22">
        <v>498</v>
      </c>
      <c r="K30" s="22">
        <v>511839026.74659997</v>
      </c>
      <c r="L30" s="20">
        <f t="shared" si="14"/>
        <v>805</v>
      </c>
      <c r="M30" s="20">
        <f t="shared" si="15"/>
        <v>1702535671.4566</v>
      </c>
      <c r="N30" s="22">
        <v>817</v>
      </c>
      <c r="O30" s="22">
        <v>9627600023.4400005</v>
      </c>
      <c r="P30" s="22">
        <v>852</v>
      </c>
      <c r="Q30" s="22">
        <v>10152272382.82</v>
      </c>
      <c r="R30" s="20">
        <f t="shared" si="16"/>
        <v>1669</v>
      </c>
      <c r="S30" s="20">
        <f t="shared" si="17"/>
        <v>19779872406.260002</v>
      </c>
      <c r="T30" s="20">
        <f t="shared" si="18"/>
        <v>2474</v>
      </c>
      <c r="U30" s="20">
        <f t="shared" si="19"/>
        <v>21482408077.716602</v>
      </c>
      <c r="V30" s="11"/>
    </row>
    <row r="31" spans="1:22" s="5" customFormat="1">
      <c r="A31" s="14">
        <v>24</v>
      </c>
      <c r="B31" s="29" t="s">
        <v>39</v>
      </c>
      <c r="C31" s="16" t="s">
        <v>40</v>
      </c>
      <c r="D31" s="21">
        <v>772</v>
      </c>
      <c r="E31" s="21">
        <v>3580926525.5999999</v>
      </c>
      <c r="F31" s="21">
        <v>236</v>
      </c>
      <c r="G31" s="21">
        <v>249240508.18000001</v>
      </c>
      <c r="H31" s="21">
        <v>974</v>
      </c>
      <c r="I31" s="21">
        <v>2909737433.9499998</v>
      </c>
      <c r="J31" s="21">
        <v>2674</v>
      </c>
      <c r="K31" s="21">
        <v>1851117521.21</v>
      </c>
      <c r="L31" s="21">
        <f t="shared" si="8"/>
        <v>4656</v>
      </c>
      <c r="M31" s="21">
        <f t="shared" si="9"/>
        <v>8591021988.9399986</v>
      </c>
      <c r="N31" s="21">
        <v>789</v>
      </c>
      <c r="O31" s="21">
        <v>3369165408.46</v>
      </c>
      <c r="P31" s="21">
        <v>970</v>
      </c>
      <c r="Q31" s="21">
        <v>8128226873.1099997</v>
      </c>
      <c r="R31" s="21">
        <f t="shared" si="12"/>
        <v>1759</v>
      </c>
      <c r="S31" s="21">
        <f t="shared" si="13"/>
        <v>11497392281.57</v>
      </c>
      <c r="T31" s="21">
        <f t="shared" si="10"/>
        <v>6415</v>
      </c>
      <c r="U31" s="21">
        <f t="shared" si="11"/>
        <v>20088414270.509998</v>
      </c>
      <c r="V31" s="11"/>
    </row>
    <row r="32" spans="1:22" s="5" customFormat="1">
      <c r="A32" s="17">
        <v>25</v>
      </c>
      <c r="B32" s="30" t="s">
        <v>72</v>
      </c>
      <c r="C32" s="1" t="s">
        <v>73</v>
      </c>
      <c r="D32" s="22">
        <v>10695</v>
      </c>
      <c r="E32" s="22">
        <v>1158414333.77</v>
      </c>
      <c r="F32" s="22">
        <v>23160</v>
      </c>
      <c r="G32" s="22">
        <v>1599114005.2720001</v>
      </c>
      <c r="H32" s="22">
        <v>177750</v>
      </c>
      <c r="I32" s="22">
        <v>2364455791.9840999</v>
      </c>
      <c r="J32" s="22">
        <v>463334</v>
      </c>
      <c r="K32" s="22">
        <v>3513300588.3972998</v>
      </c>
      <c r="L32" s="20">
        <f t="shared" si="8"/>
        <v>674939</v>
      </c>
      <c r="M32" s="20">
        <f t="shared" si="9"/>
        <v>8635284719.4234009</v>
      </c>
      <c r="N32" s="22">
        <v>6866</v>
      </c>
      <c r="O32" s="22">
        <v>4682217990.2700005</v>
      </c>
      <c r="P32" s="22">
        <v>113643</v>
      </c>
      <c r="Q32" s="22">
        <v>3130091887.1300001</v>
      </c>
      <c r="R32" s="20">
        <f t="shared" si="12"/>
        <v>120509</v>
      </c>
      <c r="S32" s="20">
        <f t="shared" si="13"/>
        <v>7812309877.4000006</v>
      </c>
      <c r="T32" s="20">
        <f t="shared" si="10"/>
        <v>795448</v>
      </c>
      <c r="U32" s="20">
        <f t="shared" si="11"/>
        <v>16447594596.823402</v>
      </c>
      <c r="V32" s="11"/>
    </row>
    <row r="33" spans="1:22" s="5" customFormat="1">
      <c r="A33" s="14">
        <v>26</v>
      </c>
      <c r="B33" s="29" t="s">
        <v>41</v>
      </c>
      <c r="C33" s="16" t="s">
        <v>42</v>
      </c>
      <c r="D33" s="21"/>
      <c r="E33" s="21"/>
      <c r="F33" s="21">
        <v>1</v>
      </c>
      <c r="G33" s="21">
        <v>72778.5</v>
      </c>
      <c r="H33" s="21">
        <v>1640</v>
      </c>
      <c r="I33" s="21">
        <v>4913655358.75</v>
      </c>
      <c r="J33" s="21">
        <v>1947</v>
      </c>
      <c r="K33" s="21">
        <v>4883131968.4575005</v>
      </c>
      <c r="L33" s="21">
        <f t="shared" si="8"/>
        <v>3588</v>
      </c>
      <c r="M33" s="21">
        <f t="shared" si="9"/>
        <v>9796860105.7075005</v>
      </c>
      <c r="N33" s="21">
        <v>264</v>
      </c>
      <c r="O33" s="21">
        <v>3491478397.5100002</v>
      </c>
      <c r="P33" s="21">
        <v>247</v>
      </c>
      <c r="Q33" s="21">
        <v>2882518648.52</v>
      </c>
      <c r="R33" s="21">
        <f t="shared" si="12"/>
        <v>511</v>
      </c>
      <c r="S33" s="21">
        <f t="shared" si="13"/>
        <v>6373997046.0300007</v>
      </c>
      <c r="T33" s="21">
        <f t="shared" si="10"/>
        <v>4099</v>
      </c>
      <c r="U33" s="21">
        <f t="shared" si="11"/>
        <v>16170857151.737501</v>
      </c>
      <c r="V33" s="11"/>
    </row>
    <row r="34" spans="1:22" s="5" customFormat="1">
      <c r="A34" s="17">
        <v>27</v>
      </c>
      <c r="B34" s="30" t="s">
        <v>70</v>
      </c>
      <c r="C34" s="1" t="s">
        <v>71</v>
      </c>
      <c r="D34" s="22">
        <v>113</v>
      </c>
      <c r="E34" s="22">
        <v>628039296.85000002</v>
      </c>
      <c r="F34" s="22">
        <v>80</v>
      </c>
      <c r="G34" s="22">
        <v>201261919.13999999</v>
      </c>
      <c r="H34" s="22">
        <v>165</v>
      </c>
      <c r="I34" s="22">
        <v>2837969897.2600002</v>
      </c>
      <c r="J34" s="22">
        <v>1218</v>
      </c>
      <c r="K34" s="22">
        <v>1584302278.99</v>
      </c>
      <c r="L34" s="20">
        <f t="shared" si="8"/>
        <v>1576</v>
      </c>
      <c r="M34" s="20">
        <f t="shared" si="9"/>
        <v>5251573392.2399998</v>
      </c>
      <c r="N34" s="22">
        <v>267</v>
      </c>
      <c r="O34" s="22">
        <v>4049537898.79</v>
      </c>
      <c r="P34" s="22">
        <v>419</v>
      </c>
      <c r="Q34" s="22">
        <v>6420849776.5500002</v>
      </c>
      <c r="R34" s="20">
        <f t="shared" si="12"/>
        <v>686</v>
      </c>
      <c r="S34" s="20">
        <f t="shared" si="13"/>
        <v>10470387675.34</v>
      </c>
      <c r="T34" s="20">
        <f t="shared" si="10"/>
        <v>2262</v>
      </c>
      <c r="U34" s="20">
        <f t="shared" si="11"/>
        <v>15721961067.58</v>
      </c>
      <c r="V34" s="11"/>
    </row>
    <row r="35" spans="1:22" s="5" customFormat="1">
      <c r="A35" s="14">
        <v>28</v>
      </c>
      <c r="B35" s="15" t="s">
        <v>84</v>
      </c>
      <c r="C35" s="16" t="s">
        <v>85</v>
      </c>
      <c r="D35" s="21"/>
      <c r="E35" s="21"/>
      <c r="F35" s="21"/>
      <c r="G35" s="21"/>
      <c r="H35" s="21">
        <v>15</v>
      </c>
      <c r="I35" s="21">
        <v>31347082.760000002</v>
      </c>
      <c r="J35" s="21"/>
      <c r="K35" s="21"/>
      <c r="L35" s="21">
        <f t="shared" si="0"/>
        <v>15</v>
      </c>
      <c r="M35" s="21">
        <f t="shared" si="1"/>
        <v>31347082.760000002</v>
      </c>
      <c r="N35" s="21">
        <v>8</v>
      </c>
      <c r="O35" s="21">
        <v>7569423749.9799995</v>
      </c>
      <c r="P35" s="21">
        <v>11</v>
      </c>
      <c r="Q35" s="21">
        <v>8071000000</v>
      </c>
      <c r="R35" s="21">
        <f t="shared" si="12"/>
        <v>19</v>
      </c>
      <c r="S35" s="21">
        <f t="shared" si="13"/>
        <v>15640423749.98</v>
      </c>
      <c r="T35" s="21">
        <f t="shared" si="3"/>
        <v>34</v>
      </c>
      <c r="U35" s="21">
        <f t="shared" si="4"/>
        <v>15671770832.74</v>
      </c>
      <c r="V35" s="11"/>
    </row>
    <row r="36" spans="1:22" s="5" customFormat="1">
      <c r="A36" s="17">
        <v>29</v>
      </c>
      <c r="B36" s="30" t="s">
        <v>80</v>
      </c>
      <c r="C36" s="1" t="s">
        <v>81</v>
      </c>
      <c r="D36" s="22">
        <v>834</v>
      </c>
      <c r="E36" s="22">
        <v>40236530.5</v>
      </c>
      <c r="F36" s="22">
        <v>7504</v>
      </c>
      <c r="G36" s="22">
        <v>431390704.88410002</v>
      </c>
      <c r="H36" s="22">
        <v>2476</v>
      </c>
      <c r="I36" s="22">
        <v>233375418.29699999</v>
      </c>
      <c r="J36" s="22">
        <v>119741</v>
      </c>
      <c r="K36" s="22">
        <v>266368878.87</v>
      </c>
      <c r="L36" s="20">
        <f t="shared" si="0"/>
        <v>130555</v>
      </c>
      <c r="M36" s="20">
        <f t="shared" si="1"/>
        <v>971371532.55110002</v>
      </c>
      <c r="N36" s="22">
        <v>3976</v>
      </c>
      <c r="O36" s="22">
        <v>7503448014.2600002</v>
      </c>
      <c r="P36" s="22">
        <v>4622</v>
      </c>
      <c r="Q36" s="22">
        <v>7074271409.8100004</v>
      </c>
      <c r="R36" s="20">
        <f t="shared" si="12"/>
        <v>8598</v>
      </c>
      <c r="S36" s="20">
        <f t="shared" si="13"/>
        <v>14577719424.07</v>
      </c>
      <c r="T36" s="20">
        <f t="shared" si="3"/>
        <v>139153</v>
      </c>
      <c r="U36" s="20">
        <f t="shared" si="4"/>
        <v>15549090956.621099</v>
      </c>
      <c r="V36" s="11"/>
    </row>
    <row r="37" spans="1:22" s="5" customFormat="1">
      <c r="A37" s="14">
        <v>30</v>
      </c>
      <c r="B37" s="29" t="s">
        <v>78</v>
      </c>
      <c r="C37" s="16" t="s">
        <v>79</v>
      </c>
      <c r="D37" s="21">
        <v>735</v>
      </c>
      <c r="E37" s="21">
        <v>255474032.16999999</v>
      </c>
      <c r="F37" s="21">
        <v>1563</v>
      </c>
      <c r="G37" s="21">
        <v>48261343.240000002</v>
      </c>
      <c r="H37" s="21">
        <v>83188</v>
      </c>
      <c r="I37" s="21">
        <v>1017314010.05</v>
      </c>
      <c r="J37" s="21">
        <v>275685</v>
      </c>
      <c r="K37" s="21">
        <v>5191622347.0299997</v>
      </c>
      <c r="L37" s="21">
        <f t="shared" ref="L37:L40" si="20">D37+F37+H37+J37</f>
        <v>361171</v>
      </c>
      <c r="M37" s="21">
        <f t="shared" ref="M37:M40" si="21">E37+G37+I37+K37</f>
        <v>6512671732.4899998</v>
      </c>
      <c r="N37" s="21">
        <v>7943</v>
      </c>
      <c r="O37" s="21">
        <v>6236618709.0799999</v>
      </c>
      <c r="P37" s="21">
        <v>21968</v>
      </c>
      <c r="Q37" s="21">
        <v>2264685864.0100002</v>
      </c>
      <c r="R37" s="21">
        <f t="shared" ref="R37:R40" si="22">N37+P37</f>
        <v>29911</v>
      </c>
      <c r="S37" s="21">
        <f t="shared" ref="S37:S40" si="23">O37+Q37</f>
        <v>8501304573.0900002</v>
      </c>
      <c r="T37" s="21">
        <f t="shared" ref="T37:T40" si="24">L37+R37</f>
        <v>391082</v>
      </c>
      <c r="U37" s="21">
        <f t="shared" ref="U37:U40" si="25">M37+S37</f>
        <v>15013976305.58</v>
      </c>
      <c r="V37" s="11"/>
    </row>
    <row r="38" spans="1:22" s="5" customFormat="1">
      <c r="A38" s="17">
        <v>31</v>
      </c>
      <c r="B38" s="30" t="s">
        <v>90</v>
      </c>
      <c r="C38" s="1" t="s">
        <v>91</v>
      </c>
      <c r="D38" s="22">
        <v>730</v>
      </c>
      <c r="E38" s="22">
        <v>1122019552.21</v>
      </c>
      <c r="F38" s="22">
        <v>1914</v>
      </c>
      <c r="G38" s="22">
        <v>595649733.55999994</v>
      </c>
      <c r="H38" s="22">
        <v>772</v>
      </c>
      <c r="I38" s="22">
        <v>746273676.30999994</v>
      </c>
      <c r="J38" s="22">
        <v>1335</v>
      </c>
      <c r="K38" s="22">
        <v>1222135469.5244</v>
      </c>
      <c r="L38" s="20">
        <f t="shared" si="20"/>
        <v>4751</v>
      </c>
      <c r="M38" s="20">
        <f t="shared" si="21"/>
        <v>3686078431.6043997</v>
      </c>
      <c r="N38" s="22">
        <v>904</v>
      </c>
      <c r="O38" s="22">
        <v>4785800672.2700005</v>
      </c>
      <c r="P38" s="22">
        <v>1006</v>
      </c>
      <c r="Q38" s="22">
        <v>4933887945.3599997</v>
      </c>
      <c r="R38" s="20">
        <f t="shared" si="22"/>
        <v>1910</v>
      </c>
      <c r="S38" s="20">
        <f t="shared" si="23"/>
        <v>9719688617.6300011</v>
      </c>
      <c r="T38" s="20">
        <f t="shared" si="24"/>
        <v>6661</v>
      </c>
      <c r="U38" s="20">
        <f t="shared" si="25"/>
        <v>13405767049.234402</v>
      </c>
      <c r="V38" s="11"/>
    </row>
    <row r="39" spans="1:22" s="5" customFormat="1">
      <c r="A39" s="14">
        <v>32</v>
      </c>
      <c r="B39" s="29" t="s">
        <v>82</v>
      </c>
      <c r="C39" s="16" t="s">
        <v>83</v>
      </c>
      <c r="D39" s="21">
        <v>5679</v>
      </c>
      <c r="E39" s="21">
        <v>1136414655.49</v>
      </c>
      <c r="F39" s="21">
        <v>13989</v>
      </c>
      <c r="G39" s="21">
        <v>1502556076.4289</v>
      </c>
      <c r="H39" s="21">
        <v>576123</v>
      </c>
      <c r="I39" s="21">
        <v>2071866681.1554999</v>
      </c>
      <c r="J39" s="21">
        <v>32259</v>
      </c>
      <c r="K39" s="21">
        <v>2001776361.2520001</v>
      </c>
      <c r="L39" s="21">
        <f t="shared" si="20"/>
        <v>628050</v>
      </c>
      <c r="M39" s="21">
        <f t="shared" si="21"/>
        <v>6712613774.3263998</v>
      </c>
      <c r="N39" s="21">
        <v>4422</v>
      </c>
      <c r="O39" s="21">
        <v>3292337077.8699999</v>
      </c>
      <c r="P39" s="21">
        <v>13548</v>
      </c>
      <c r="Q39" s="21">
        <v>2903955601.02</v>
      </c>
      <c r="R39" s="21">
        <f t="shared" si="22"/>
        <v>17970</v>
      </c>
      <c r="S39" s="21">
        <f t="shared" si="23"/>
        <v>6196292678.8899994</v>
      </c>
      <c r="T39" s="21">
        <f t="shared" si="24"/>
        <v>646020</v>
      </c>
      <c r="U39" s="21">
        <f t="shared" si="25"/>
        <v>12908906453.2164</v>
      </c>
      <c r="V39" s="11"/>
    </row>
    <row r="40" spans="1:22" s="5" customFormat="1">
      <c r="A40" s="17">
        <v>33</v>
      </c>
      <c r="B40" s="30" t="s">
        <v>92</v>
      </c>
      <c r="C40" s="1" t="s">
        <v>93</v>
      </c>
      <c r="D40" s="22">
        <v>3111</v>
      </c>
      <c r="E40" s="22">
        <v>1183320580.29</v>
      </c>
      <c r="F40" s="22">
        <v>9171</v>
      </c>
      <c r="G40" s="22">
        <v>1436955257.97</v>
      </c>
      <c r="H40" s="22">
        <v>9965</v>
      </c>
      <c r="I40" s="22">
        <v>2541024431.3094001</v>
      </c>
      <c r="J40" s="22">
        <v>19296</v>
      </c>
      <c r="K40" s="22">
        <v>1729778492.5818</v>
      </c>
      <c r="L40" s="20">
        <f t="shared" si="20"/>
        <v>41543</v>
      </c>
      <c r="M40" s="20">
        <f t="shared" si="21"/>
        <v>6891078762.1512012</v>
      </c>
      <c r="N40" s="22">
        <v>2650</v>
      </c>
      <c r="O40" s="22">
        <v>2337250139.27</v>
      </c>
      <c r="P40" s="22">
        <v>2662</v>
      </c>
      <c r="Q40" s="22">
        <v>2671976430.3600001</v>
      </c>
      <c r="R40" s="20">
        <f t="shared" si="22"/>
        <v>5312</v>
      </c>
      <c r="S40" s="20">
        <f t="shared" si="23"/>
        <v>5009226569.6300001</v>
      </c>
      <c r="T40" s="20">
        <f t="shared" si="24"/>
        <v>46855</v>
      </c>
      <c r="U40" s="20">
        <f t="shared" si="25"/>
        <v>11900305331.7812</v>
      </c>
      <c r="V40" s="11"/>
    </row>
    <row r="41" spans="1:22" s="5" customFormat="1">
      <c r="A41" s="14">
        <v>34</v>
      </c>
      <c r="B41" s="29" t="s">
        <v>74</v>
      </c>
      <c r="C41" s="16" t="s">
        <v>75</v>
      </c>
      <c r="D41" s="21">
        <v>459</v>
      </c>
      <c r="E41" s="21">
        <v>53083531.950000003</v>
      </c>
      <c r="F41" s="21">
        <v>1932</v>
      </c>
      <c r="G41" s="21">
        <v>568827793.30999994</v>
      </c>
      <c r="H41" s="21">
        <v>1857032</v>
      </c>
      <c r="I41" s="21">
        <v>3538100901.8699999</v>
      </c>
      <c r="J41" s="21">
        <v>26445</v>
      </c>
      <c r="K41" s="21">
        <v>1039009494.45</v>
      </c>
      <c r="L41" s="21">
        <f t="shared" si="0"/>
        <v>1885868</v>
      </c>
      <c r="M41" s="21">
        <f t="shared" si="1"/>
        <v>5199021721.5799999</v>
      </c>
      <c r="N41" s="21">
        <v>13427</v>
      </c>
      <c r="O41" s="21">
        <v>2249604371.9299998</v>
      </c>
      <c r="P41" s="21">
        <v>80865</v>
      </c>
      <c r="Q41" s="21">
        <v>4243833755.0999999</v>
      </c>
      <c r="R41" s="21">
        <f t="shared" si="12"/>
        <v>94292</v>
      </c>
      <c r="S41" s="21">
        <f t="shared" si="13"/>
        <v>6493438127.0299997</v>
      </c>
      <c r="T41" s="21">
        <f t="shared" si="3"/>
        <v>1980160</v>
      </c>
      <c r="U41" s="21">
        <f t="shared" si="4"/>
        <v>11692459848.610001</v>
      </c>
      <c r="V41" s="11"/>
    </row>
    <row r="42" spans="1:22" s="5" customFormat="1">
      <c r="A42" s="17">
        <v>35</v>
      </c>
      <c r="B42" s="30" t="s">
        <v>86</v>
      </c>
      <c r="C42" s="1" t="s">
        <v>87</v>
      </c>
      <c r="D42" s="22">
        <v>1345</v>
      </c>
      <c r="E42" s="22">
        <v>1827600162.3699999</v>
      </c>
      <c r="F42" s="22">
        <v>7009</v>
      </c>
      <c r="G42" s="22">
        <v>1141049988.3800001</v>
      </c>
      <c r="H42" s="22">
        <v>3266</v>
      </c>
      <c r="I42" s="22">
        <v>1955767700.9400001</v>
      </c>
      <c r="J42" s="22">
        <v>4785</v>
      </c>
      <c r="K42" s="22">
        <v>1112252015.5599999</v>
      </c>
      <c r="L42" s="20">
        <f t="shared" ref="L42:L47" si="26">D42+F42+H42+J42</f>
        <v>16405</v>
      </c>
      <c r="M42" s="20">
        <f t="shared" ref="M42:M47" si="27">E42+G42+I42+K42</f>
        <v>6036669867.25</v>
      </c>
      <c r="N42" s="22">
        <v>620</v>
      </c>
      <c r="O42" s="22">
        <v>1558117475.3499999</v>
      </c>
      <c r="P42" s="22">
        <v>728</v>
      </c>
      <c r="Q42" s="22">
        <v>3104308128.5799999</v>
      </c>
      <c r="R42" s="20">
        <f t="shared" ref="R42:R47" si="28">N42+P42</f>
        <v>1348</v>
      </c>
      <c r="S42" s="20">
        <f t="shared" ref="S42:S47" si="29">O42+Q42</f>
        <v>4662425603.9300003</v>
      </c>
      <c r="T42" s="20">
        <f t="shared" ref="T42:T47" si="30">L42+R42</f>
        <v>17753</v>
      </c>
      <c r="U42" s="20">
        <f t="shared" ref="U42:U47" si="31">M42+S42</f>
        <v>10699095471.18</v>
      </c>
      <c r="V42" s="11"/>
    </row>
    <row r="43" spans="1:22" s="5" customFormat="1">
      <c r="A43" s="14">
        <v>36</v>
      </c>
      <c r="B43" s="29" t="s">
        <v>88</v>
      </c>
      <c r="C43" s="16" t="s">
        <v>89</v>
      </c>
      <c r="D43" s="21">
        <v>1093</v>
      </c>
      <c r="E43" s="21">
        <v>1441513935.9300001</v>
      </c>
      <c r="F43" s="21">
        <v>8296</v>
      </c>
      <c r="G43" s="21">
        <v>1400643261.6300001</v>
      </c>
      <c r="H43" s="21">
        <v>329</v>
      </c>
      <c r="I43" s="21">
        <v>377036044.13</v>
      </c>
      <c r="J43" s="21">
        <v>2573</v>
      </c>
      <c r="K43" s="21">
        <v>297828681.41000003</v>
      </c>
      <c r="L43" s="21">
        <f t="shared" si="26"/>
        <v>12291</v>
      </c>
      <c r="M43" s="21">
        <f t="shared" si="27"/>
        <v>3517021923.1000004</v>
      </c>
      <c r="N43" s="21">
        <v>795</v>
      </c>
      <c r="O43" s="21">
        <v>2613370527.8099999</v>
      </c>
      <c r="P43" s="21">
        <v>771</v>
      </c>
      <c r="Q43" s="21">
        <v>2648627856.3099999</v>
      </c>
      <c r="R43" s="21">
        <f t="shared" si="28"/>
        <v>1566</v>
      </c>
      <c r="S43" s="21">
        <f t="shared" si="29"/>
        <v>5261998384.1199999</v>
      </c>
      <c r="T43" s="21">
        <f t="shared" si="30"/>
        <v>13857</v>
      </c>
      <c r="U43" s="21">
        <f t="shared" si="31"/>
        <v>8779020307.2200012</v>
      </c>
      <c r="V43" s="11"/>
    </row>
    <row r="44" spans="1:22" s="5" customFormat="1">
      <c r="A44" s="17">
        <v>37</v>
      </c>
      <c r="B44" s="30" t="s">
        <v>106</v>
      </c>
      <c r="C44" s="1" t="s">
        <v>107</v>
      </c>
      <c r="D44" s="22">
        <v>3884</v>
      </c>
      <c r="E44" s="22">
        <v>1339777667.2</v>
      </c>
      <c r="F44" s="22">
        <v>11707</v>
      </c>
      <c r="G44" s="22">
        <v>747474064.17009997</v>
      </c>
      <c r="H44" s="22">
        <v>87668</v>
      </c>
      <c r="I44" s="22">
        <v>1588718264.3617001</v>
      </c>
      <c r="J44" s="22">
        <v>169428</v>
      </c>
      <c r="K44" s="22">
        <v>1269703981.9300001</v>
      </c>
      <c r="L44" s="20">
        <f t="shared" si="26"/>
        <v>272687</v>
      </c>
      <c r="M44" s="20">
        <f t="shared" si="27"/>
        <v>4945673977.6618004</v>
      </c>
      <c r="N44" s="22">
        <v>342</v>
      </c>
      <c r="O44" s="22">
        <v>677339920.75</v>
      </c>
      <c r="P44" s="22">
        <v>464</v>
      </c>
      <c r="Q44" s="22">
        <v>1576168750.8599999</v>
      </c>
      <c r="R44" s="20">
        <f t="shared" si="28"/>
        <v>806</v>
      </c>
      <c r="S44" s="20">
        <f t="shared" si="29"/>
        <v>2253508671.6099997</v>
      </c>
      <c r="T44" s="20">
        <f t="shared" si="30"/>
        <v>273493</v>
      </c>
      <c r="U44" s="20">
        <f t="shared" si="31"/>
        <v>7199182649.2718</v>
      </c>
      <c r="V44" s="11"/>
    </row>
    <row r="45" spans="1:22" s="5" customFormat="1">
      <c r="A45" s="14">
        <v>38</v>
      </c>
      <c r="B45" s="29" t="s">
        <v>94</v>
      </c>
      <c r="C45" s="16" t="s">
        <v>95</v>
      </c>
      <c r="D45" s="21">
        <v>742</v>
      </c>
      <c r="E45" s="21">
        <v>1059245989.08</v>
      </c>
      <c r="F45" s="21">
        <v>3043</v>
      </c>
      <c r="G45" s="21">
        <v>575963727.58000004</v>
      </c>
      <c r="H45" s="21">
        <v>225</v>
      </c>
      <c r="I45" s="21">
        <v>934363016.86000001</v>
      </c>
      <c r="J45" s="21">
        <v>2678</v>
      </c>
      <c r="K45" s="21">
        <v>1263315113.8585999</v>
      </c>
      <c r="L45" s="21">
        <f t="shared" si="26"/>
        <v>6688</v>
      </c>
      <c r="M45" s="21">
        <f t="shared" si="27"/>
        <v>3832887847.3786001</v>
      </c>
      <c r="N45" s="21">
        <v>418</v>
      </c>
      <c r="O45" s="21">
        <v>1339048605.26</v>
      </c>
      <c r="P45" s="21">
        <v>329</v>
      </c>
      <c r="Q45" s="21">
        <v>1670658826.27</v>
      </c>
      <c r="R45" s="21">
        <f t="shared" si="28"/>
        <v>747</v>
      </c>
      <c r="S45" s="21">
        <f t="shared" si="29"/>
        <v>3009707431.5299997</v>
      </c>
      <c r="T45" s="21">
        <f t="shared" si="30"/>
        <v>7435</v>
      </c>
      <c r="U45" s="21">
        <f t="shared" si="31"/>
        <v>6842595278.9085999</v>
      </c>
      <c r="V45" s="11"/>
    </row>
    <row r="46" spans="1:22" s="5" customFormat="1">
      <c r="A46" s="17">
        <v>39</v>
      </c>
      <c r="B46" s="30" t="s">
        <v>100</v>
      </c>
      <c r="C46" s="1" t="s">
        <v>101</v>
      </c>
      <c r="D46" s="22"/>
      <c r="E46" s="22"/>
      <c r="F46" s="22"/>
      <c r="G46" s="22"/>
      <c r="H46" s="22">
        <v>583356</v>
      </c>
      <c r="I46" s="22">
        <v>1430179645.47</v>
      </c>
      <c r="J46" s="22">
        <v>3162236</v>
      </c>
      <c r="K46" s="22">
        <v>1969299897.3099999</v>
      </c>
      <c r="L46" s="20">
        <f t="shared" si="26"/>
        <v>3745592</v>
      </c>
      <c r="M46" s="20">
        <f t="shared" si="27"/>
        <v>3399479542.7799997</v>
      </c>
      <c r="N46" s="22">
        <v>11978</v>
      </c>
      <c r="O46" s="22">
        <v>1813455032.22</v>
      </c>
      <c r="P46" s="22">
        <v>11886</v>
      </c>
      <c r="Q46" s="22">
        <v>1274342273.72</v>
      </c>
      <c r="R46" s="20">
        <f t="shared" si="28"/>
        <v>23864</v>
      </c>
      <c r="S46" s="20">
        <f t="shared" si="29"/>
        <v>3087797305.9400001</v>
      </c>
      <c r="T46" s="20">
        <f t="shared" si="30"/>
        <v>3769456</v>
      </c>
      <c r="U46" s="20">
        <f t="shared" si="31"/>
        <v>6487276848.7199993</v>
      </c>
      <c r="V46" s="11"/>
    </row>
    <row r="47" spans="1:22" s="5" customFormat="1">
      <c r="A47" s="14">
        <v>40</v>
      </c>
      <c r="B47" s="29" t="s">
        <v>98</v>
      </c>
      <c r="C47" s="16" t="s">
        <v>99</v>
      </c>
      <c r="D47" s="21">
        <v>39</v>
      </c>
      <c r="E47" s="21">
        <v>426479933.64999998</v>
      </c>
      <c r="F47" s="21">
        <v>53</v>
      </c>
      <c r="G47" s="21">
        <v>17118684.600000001</v>
      </c>
      <c r="H47" s="21">
        <v>18</v>
      </c>
      <c r="I47" s="21">
        <v>57354394.189999998</v>
      </c>
      <c r="J47" s="21">
        <v>3499</v>
      </c>
      <c r="K47" s="21">
        <v>1976259140.1199999</v>
      </c>
      <c r="L47" s="21">
        <f t="shared" si="26"/>
        <v>3609</v>
      </c>
      <c r="M47" s="21">
        <f t="shared" si="27"/>
        <v>2477212152.5599999</v>
      </c>
      <c r="N47" s="21">
        <v>213</v>
      </c>
      <c r="O47" s="21">
        <v>2382731414.5700002</v>
      </c>
      <c r="P47" s="21">
        <v>63</v>
      </c>
      <c r="Q47" s="21">
        <v>850649371.41999996</v>
      </c>
      <c r="R47" s="21">
        <f t="shared" si="28"/>
        <v>276</v>
      </c>
      <c r="S47" s="21">
        <f t="shared" si="29"/>
        <v>3233380785.9900002</v>
      </c>
      <c r="T47" s="21">
        <f t="shared" si="30"/>
        <v>3885</v>
      </c>
      <c r="U47" s="21">
        <f t="shared" si="31"/>
        <v>5710592938.5500002</v>
      </c>
      <c r="V47" s="11"/>
    </row>
    <row r="48" spans="1:22" s="5" customFormat="1">
      <c r="A48" s="17">
        <v>41</v>
      </c>
      <c r="B48" s="30" t="s">
        <v>134</v>
      </c>
      <c r="C48" s="1" t="s">
        <v>135</v>
      </c>
      <c r="D48" s="22">
        <v>211</v>
      </c>
      <c r="E48" s="22">
        <v>1201950185.6800001</v>
      </c>
      <c r="F48" s="22">
        <v>186</v>
      </c>
      <c r="G48" s="22">
        <v>70593334.640000001</v>
      </c>
      <c r="H48" s="22">
        <v>248</v>
      </c>
      <c r="I48" s="22">
        <v>980111646.95000005</v>
      </c>
      <c r="J48" s="22">
        <v>815</v>
      </c>
      <c r="K48" s="22">
        <v>242765965.31</v>
      </c>
      <c r="L48" s="20">
        <f t="shared" si="0"/>
        <v>1460</v>
      </c>
      <c r="M48" s="20">
        <f t="shared" si="1"/>
        <v>2495421132.5800004</v>
      </c>
      <c r="N48" s="22">
        <v>395</v>
      </c>
      <c r="O48" s="22">
        <v>522788366.14999998</v>
      </c>
      <c r="P48" s="22">
        <v>566</v>
      </c>
      <c r="Q48" s="22">
        <v>2391360509.25</v>
      </c>
      <c r="R48" s="20">
        <f t="shared" si="12"/>
        <v>961</v>
      </c>
      <c r="S48" s="20">
        <f t="shared" si="13"/>
        <v>2914148875.4000001</v>
      </c>
      <c r="T48" s="20">
        <f t="shared" si="3"/>
        <v>2421</v>
      </c>
      <c r="U48" s="20">
        <f t="shared" si="4"/>
        <v>5409570007.9800005</v>
      </c>
      <c r="V48" s="11"/>
    </row>
    <row r="49" spans="1:22" s="5" customFormat="1">
      <c r="A49" s="14">
        <v>42</v>
      </c>
      <c r="B49" s="29" t="s">
        <v>108</v>
      </c>
      <c r="C49" s="16" t="s">
        <v>109</v>
      </c>
      <c r="D49" s="21"/>
      <c r="E49" s="21"/>
      <c r="F49" s="21"/>
      <c r="G49" s="21"/>
      <c r="H49" s="21">
        <v>1783</v>
      </c>
      <c r="I49" s="21">
        <v>1672818370.5</v>
      </c>
      <c r="J49" s="21">
        <v>1640</v>
      </c>
      <c r="K49" s="21">
        <v>1909272001.3499999</v>
      </c>
      <c r="L49" s="21">
        <f t="shared" si="0"/>
        <v>3423</v>
      </c>
      <c r="M49" s="21">
        <f t="shared" si="1"/>
        <v>3582090371.8499999</v>
      </c>
      <c r="N49" s="21">
        <v>377</v>
      </c>
      <c r="O49" s="21">
        <v>582494344.17999995</v>
      </c>
      <c r="P49" s="21">
        <v>390</v>
      </c>
      <c r="Q49" s="21">
        <v>345915287.79000002</v>
      </c>
      <c r="R49" s="21">
        <f t="shared" si="12"/>
        <v>767</v>
      </c>
      <c r="S49" s="21">
        <f t="shared" si="13"/>
        <v>928409631.97000003</v>
      </c>
      <c r="T49" s="21">
        <f t="shared" si="3"/>
        <v>4190</v>
      </c>
      <c r="U49" s="21">
        <f t="shared" si="4"/>
        <v>4510500003.8199997</v>
      </c>
      <c r="V49" s="11"/>
    </row>
    <row r="50" spans="1:22" s="5" customFormat="1">
      <c r="A50" s="17">
        <v>43</v>
      </c>
      <c r="B50" s="30" t="s">
        <v>96</v>
      </c>
      <c r="C50" s="1" t="s">
        <v>97</v>
      </c>
      <c r="D50" s="22">
        <v>129</v>
      </c>
      <c r="E50" s="22">
        <v>169732616.84</v>
      </c>
      <c r="F50" s="22">
        <v>830</v>
      </c>
      <c r="G50" s="22">
        <v>148200990.09</v>
      </c>
      <c r="H50" s="22">
        <v>376</v>
      </c>
      <c r="I50" s="22">
        <v>791932257.15999997</v>
      </c>
      <c r="J50" s="22">
        <v>2233</v>
      </c>
      <c r="K50" s="22">
        <v>650279294.32000005</v>
      </c>
      <c r="L50" s="20">
        <f t="shared" si="0"/>
        <v>3568</v>
      </c>
      <c r="M50" s="20">
        <f t="shared" si="1"/>
        <v>1760145158.4099998</v>
      </c>
      <c r="N50" s="22">
        <v>134</v>
      </c>
      <c r="O50" s="22">
        <v>974766606.03999996</v>
      </c>
      <c r="P50" s="22">
        <v>191</v>
      </c>
      <c r="Q50" s="22">
        <v>1475977852.1700001</v>
      </c>
      <c r="R50" s="20">
        <f t="shared" si="12"/>
        <v>325</v>
      </c>
      <c r="S50" s="20">
        <f t="shared" si="13"/>
        <v>2450744458.21</v>
      </c>
      <c r="T50" s="20">
        <f t="shared" si="3"/>
        <v>3893</v>
      </c>
      <c r="U50" s="20">
        <f t="shared" si="4"/>
        <v>4210889616.6199999</v>
      </c>
      <c r="V50" s="11"/>
    </row>
    <row r="51" spans="1:22" s="5" customFormat="1">
      <c r="A51" s="14">
        <v>44</v>
      </c>
      <c r="B51" s="29" t="s">
        <v>102</v>
      </c>
      <c r="C51" s="16" t="s">
        <v>103</v>
      </c>
      <c r="D51" s="21">
        <v>1018</v>
      </c>
      <c r="E51" s="21">
        <v>535373484.37</v>
      </c>
      <c r="F51" s="21">
        <v>2278</v>
      </c>
      <c r="G51" s="21">
        <v>124345481.59</v>
      </c>
      <c r="H51" s="21">
        <v>140809</v>
      </c>
      <c r="I51" s="21">
        <v>720182277.34000003</v>
      </c>
      <c r="J51" s="21">
        <v>353903</v>
      </c>
      <c r="K51" s="21">
        <v>923052091.62820005</v>
      </c>
      <c r="L51" s="21">
        <f t="shared" si="0"/>
        <v>498008</v>
      </c>
      <c r="M51" s="21">
        <f t="shared" si="1"/>
        <v>2302953334.9282002</v>
      </c>
      <c r="N51" s="21">
        <v>498</v>
      </c>
      <c r="O51" s="21">
        <v>865859332.94000006</v>
      </c>
      <c r="P51" s="21">
        <v>462</v>
      </c>
      <c r="Q51" s="21">
        <v>1005733390.45</v>
      </c>
      <c r="R51" s="21">
        <f t="shared" si="12"/>
        <v>960</v>
      </c>
      <c r="S51" s="21">
        <f t="shared" si="13"/>
        <v>1871592723.3900001</v>
      </c>
      <c r="T51" s="21">
        <f t="shared" si="3"/>
        <v>498968</v>
      </c>
      <c r="U51" s="21">
        <f t="shared" si="4"/>
        <v>4174546058.3182001</v>
      </c>
      <c r="V51" s="11"/>
    </row>
    <row r="52" spans="1:22" s="5" customFormat="1">
      <c r="A52" s="17">
        <v>45</v>
      </c>
      <c r="B52" s="30" t="s">
        <v>120</v>
      </c>
      <c r="C52" s="1" t="s">
        <v>121</v>
      </c>
      <c r="D52" s="22">
        <v>419</v>
      </c>
      <c r="E52" s="22">
        <v>731900138.58000004</v>
      </c>
      <c r="F52" s="22">
        <v>1390</v>
      </c>
      <c r="G52" s="22">
        <v>82031520.912</v>
      </c>
      <c r="H52" s="22">
        <v>112758</v>
      </c>
      <c r="I52" s="22">
        <v>346793833.13999999</v>
      </c>
      <c r="J52" s="22">
        <v>886758</v>
      </c>
      <c r="K52" s="22">
        <v>856003465.24839997</v>
      </c>
      <c r="L52" s="20">
        <f t="shared" ref="L52:L55" si="32">D52+F52+H52+J52</f>
        <v>1001325</v>
      </c>
      <c r="M52" s="20">
        <f t="shared" ref="M52:M55" si="33">E52+G52+I52+K52</f>
        <v>2016728957.8803999</v>
      </c>
      <c r="N52" s="22">
        <v>2685</v>
      </c>
      <c r="O52" s="22">
        <v>765273197.37</v>
      </c>
      <c r="P52" s="22">
        <v>457</v>
      </c>
      <c r="Q52" s="22">
        <v>900149360.87</v>
      </c>
      <c r="R52" s="20">
        <f t="shared" ref="R52:R55" si="34">N52+P52</f>
        <v>3142</v>
      </c>
      <c r="S52" s="20">
        <f t="shared" ref="S52:S55" si="35">O52+Q52</f>
        <v>1665422558.24</v>
      </c>
      <c r="T52" s="20">
        <f t="shared" ref="T52:T55" si="36">L52+R52</f>
        <v>1004467</v>
      </c>
      <c r="U52" s="20">
        <f t="shared" ref="U52:U55" si="37">M52+S52</f>
        <v>3682151516.1204</v>
      </c>
      <c r="V52" s="11"/>
    </row>
    <row r="53" spans="1:22" s="5" customFormat="1">
      <c r="A53" s="14">
        <v>46</v>
      </c>
      <c r="B53" s="29" t="s">
        <v>118</v>
      </c>
      <c r="C53" s="16" t="s">
        <v>119</v>
      </c>
      <c r="D53" s="21">
        <v>1170</v>
      </c>
      <c r="E53" s="21">
        <v>426721192.93000001</v>
      </c>
      <c r="F53" s="21">
        <v>790</v>
      </c>
      <c r="G53" s="21">
        <v>54165988.950000003</v>
      </c>
      <c r="H53" s="21">
        <v>75910</v>
      </c>
      <c r="I53" s="21">
        <v>503110458.5</v>
      </c>
      <c r="J53" s="21">
        <v>8855</v>
      </c>
      <c r="K53" s="21">
        <v>616446023.70000005</v>
      </c>
      <c r="L53" s="21">
        <f t="shared" si="32"/>
        <v>86725</v>
      </c>
      <c r="M53" s="21">
        <f t="shared" si="33"/>
        <v>1600443664.0799999</v>
      </c>
      <c r="N53" s="21">
        <v>1810</v>
      </c>
      <c r="O53" s="21">
        <v>668116320.65999997</v>
      </c>
      <c r="P53" s="21">
        <v>1987</v>
      </c>
      <c r="Q53" s="21">
        <v>963690602.88</v>
      </c>
      <c r="R53" s="21">
        <f t="shared" si="34"/>
        <v>3797</v>
      </c>
      <c r="S53" s="21">
        <f t="shared" si="35"/>
        <v>1631806923.54</v>
      </c>
      <c r="T53" s="21">
        <f t="shared" si="36"/>
        <v>90522</v>
      </c>
      <c r="U53" s="21">
        <f t="shared" si="37"/>
        <v>3232250587.6199999</v>
      </c>
      <c r="V53" s="11"/>
    </row>
    <row r="54" spans="1:22" s="5" customFormat="1">
      <c r="A54" s="17">
        <v>47</v>
      </c>
      <c r="B54" s="30" t="s">
        <v>76</v>
      </c>
      <c r="C54" s="1" t="s">
        <v>77</v>
      </c>
      <c r="D54" s="22">
        <v>6450</v>
      </c>
      <c r="E54" s="22">
        <v>605348951.74000001</v>
      </c>
      <c r="F54" s="22">
        <v>4531</v>
      </c>
      <c r="G54" s="22">
        <v>313769982.60000002</v>
      </c>
      <c r="H54" s="22">
        <v>3756</v>
      </c>
      <c r="I54" s="22">
        <v>193210392.46000001</v>
      </c>
      <c r="J54" s="22">
        <v>5468</v>
      </c>
      <c r="K54" s="22">
        <v>680557645.63999999</v>
      </c>
      <c r="L54" s="20">
        <f t="shared" si="32"/>
        <v>20205</v>
      </c>
      <c r="M54" s="20">
        <f t="shared" si="33"/>
        <v>1792886972.4400001</v>
      </c>
      <c r="N54" s="22">
        <v>183</v>
      </c>
      <c r="O54" s="22">
        <v>750043789.28999996</v>
      </c>
      <c r="P54" s="22">
        <v>378</v>
      </c>
      <c r="Q54" s="22">
        <v>552066472.88999999</v>
      </c>
      <c r="R54" s="20">
        <f t="shared" si="34"/>
        <v>561</v>
      </c>
      <c r="S54" s="20">
        <f t="shared" si="35"/>
        <v>1302110262.1799998</v>
      </c>
      <c r="T54" s="20">
        <f t="shared" si="36"/>
        <v>20766</v>
      </c>
      <c r="U54" s="20">
        <f t="shared" si="37"/>
        <v>3094997234.6199999</v>
      </c>
      <c r="V54" s="11"/>
    </row>
    <row r="55" spans="1:22" s="5" customFormat="1">
      <c r="A55" s="14">
        <v>48</v>
      </c>
      <c r="B55" s="29" t="s">
        <v>110</v>
      </c>
      <c r="C55" s="16" t="s">
        <v>111</v>
      </c>
      <c r="D55" s="21">
        <v>222</v>
      </c>
      <c r="E55" s="21">
        <v>822824034.20000005</v>
      </c>
      <c r="F55" s="21">
        <v>1</v>
      </c>
      <c r="G55" s="21">
        <v>49271</v>
      </c>
      <c r="H55" s="21">
        <v>108</v>
      </c>
      <c r="I55" s="21">
        <v>232946157.84999999</v>
      </c>
      <c r="J55" s="21">
        <v>487</v>
      </c>
      <c r="K55" s="21">
        <v>198395669.21000001</v>
      </c>
      <c r="L55" s="21">
        <f t="shared" si="32"/>
        <v>818</v>
      </c>
      <c r="M55" s="21">
        <f t="shared" si="33"/>
        <v>1254215132.26</v>
      </c>
      <c r="N55" s="21">
        <v>14</v>
      </c>
      <c r="O55" s="21">
        <v>405000000</v>
      </c>
      <c r="P55" s="21">
        <v>39</v>
      </c>
      <c r="Q55" s="21">
        <v>1212500000</v>
      </c>
      <c r="R55" s="21">
        <f t="shared" si="34"/>
        <v>53</v>
      </c>
      <c r="S55" s="21">
        <f t="shared" si="35"/>
        <v>1617500000</v>
      </c>
      <c r="T55" s="21">
        <f t="shared" si="36"/>
        <v>871</v>
      </c>
      <c r="U55" s="21">
        <f t="shared" si="37"/>
        <v>2871715132.2600002</v>
      </c>
      <c r="V55" s="11"/>
    </row>
    <row r="56" spans="1:22" s="5" customFormat="1">
      <c r="A56" s="17">
        <v>49</v>
      </c>
      <c r="B56" s="30" t="s">
        <v>104</v>
      </c>
      <c r="C56" s="1" t="s">
        <v>105</v>
      </c>
      <c r="D56" s="22">
        <v>2</v>
      </c>
      <c r="E56" s="22">
        <v>20000000</v>
      </c>
      <c r="F56" s="22">
        <v>65</v>
      </c>
      <c r="G56" s="22">
        <v>17479293.609999999</v>
      </c>
      <c r="H56" s="22">
        <v>879</v>
      </c>
      <c r="I56" s="22">
        <v>358529874.89999998</v>
      </c>
      <c r="J56" s="22">
        <v>3289</v>
      </c>
      <c r="K56" s="22">
        <v>1039179997.23</v>
      </c>
      <c r="L56" s="20">
        <f t="shared" si="0"/>
        <v>4235</v>
      </c>
      <c r="M56" s="20">
        <f t="shared" si="1"/>
        <v>1435189165.74</v>
      </c>
      <c r="N56" s="22">
        <v>684</v>
      </c>
      <c r="O56" s="22">
        <v>971691965.76999998</v>
      </c>
      <c r="P56" s="22">
        <v>113</v>
      </c>
      <c r="Q56" s="22">
        <v>283311301.18000001</v>
      </c>
      <c r="R56" s="20">
        <f t="shared" si="12"/>
        <v>797</v>
      </c>
      <c r="S56" s="20">
        <f t="shared" si="13"/>
        <v>1255003266.95</v>
      </c>
      <c r="T56" s="20">
        <f t="shared" si="3"/>
        <v>5032</v>
      </c>
      <c r="U56" s="20">
        <f t="shared" si="4"/>
        <v>2690192432.6900001</v>
      </c>
      <c r="V56" s="11"/>
    </row>
    <row r="57" spans="1:22" s="5" customFormat="1">
      <c r="A57" s="14">
        <v>50</v>
      </c>
      <c r="B57" s="29" t="s">
        <v>122</v>
      </c>
      <c r="C57" s="16" t="s">
        <v>123</v>
      </c>
      <c r="D57" s="21">
        <v>169</v>
      </c>
      <c r="E57" s="21">
        <v>15093991.91</v>
      </c>
      <c r="F57" s="21">
        <v>1753</v>
      </c>
      <c r="G57" s="21">
        <v>170924412.86000001</v>
      </c>
      <c r="H57" s="21">
        <v>2264</v>
      </c>
      <c r="I57" s="21">
        <v>477312548.72729999</v>
      </c>
      <c r="J57" s="21">
        <v>7811</v>
      </c>
      <c r="K57" s="21">
        <v>819499463.67990005</v>
      </c>
      <c r="L57" s="21">
        <f t="shared" si="0"/>
        <v>11997</v>
      </c>
      <c r="M57" s="21">
        <f t="shared" si="1"/>
        <v>1482830417.1772001</v>
      </c>
      <c r="N57" s="21">
        <v>1542</v>
      </c>
      <c r="O57" s="21">
        <v>801580148.78999996</v>
      </c>
      <c r="P57" s="21">
        <v>640</v>
      </c>
      <c r="Q57" s="21">
        <v>303583927.63999999</v>
      </c>
      <c r="R57" s="21">
        <f t="shared" si="12"/>
        <v>2182</v>
      </c>
      <c r="S57" s="21">
        <f t="shared" si="13"/>
        <v>1105164076.4299998</v>
      </c>
      <c r="T57" s="21">
        <f t="shared" si="3"/>
        <v>14179</v>
      </c>
      <c r="U57" s="21">
        <f t="shared" si="4"/>
        <v>2587994493.6071997</v>
      </c>
      <c r="V57" s="11"/>
    </row>
    <row r="58" spans="1:22" s="5" customFormat="1">
      <c r="A58" s="17">
        <v>51</v>
      </c>
      <c r="B58" s="30" t="s">
        <v>126</v>
      </c>
      <c r="C58" s="1" t="s">
        <v>127</v>
      </c>
      <c r="D58" s="22">
        <v>519</v>
      </c>
      <c r="E58" s="22">
        <v>78423954.849999994</v>
      </c>
      <c r="F58" s="22">
        <v>534</v>
      </c>
      <c r="G58" s="22">
        <v>20896253.800000001</v>
      </c>
      <c r="H58" s="22">
        <v>39514</v>
      </c>
      <c r="I58" s="22">
        <v>1127069137.9000001</v>
      </c>
      <c r="J58" s="22">
        <v>2080</v>
      </c>
      <c r="K58" s="22">
        <v>92127388.040000007</v>
      </c>
      <c r="L58" s="20">
        <f t="shared" si="0"/>
        <v>42647</v>
      </c>
      <c r="M58" s="20">
        <f t="shared" si="1"/>
        <v>1318516734.5900002</v>
      </c>
      <c r="N58" s="22">
        <v>614</v>
      </c>
      <c r="O58" s="22">
        <v>69395455.939999998</v>
      </c>
      <c r="P58" s="22">
        <v>1692</v>
      </c>
      <c r="Q58" s="22">
        <v>1161839346.01</v>
      </c>
      <c r="R58" s="20">
        <f t="shared" si="12"/>
        <v>2306</v>
      </c>
      <c r="S58" s="20">
        <f t="shared" si="13"/>
        <v>1231234801.95</v>
      </c>
      <c r="T58" s="20">
        <f t="shared" si="3"/>
        <v>44953</v>
      </c>
      <c r="U58" s="20">
        <f t="shared" si="4"/>
        <v>2549751536.54</v>
      </c>
      <c r="V58" s="11"/>
    </row>
    <row r="59" spans="1:22" s="5" customFormat="1">
      <c r="A59" s="14">
        <v>52</v>
      </c>
      <c r="B59" s="29" t="s">
        <v>128</v>
      </c>
      <c r="C59" s="16" t="s">
        <v>129</v>
      </c>
      <c r="D59" s="21">
        <v>2033</v>
      </c>
      <c r="E59" s="21">
        <v>69448592.609999999</v>
      </c>
      <c r="F59" s="21">
        <v>16695</v>
      </c>
      <c r="G59" s="21">
        <v>379736854.18000001</v>
      </c>
      <c r="H59" s="21">
        <v>19191</v>
      </c>
      <c r="I59" s="21">
        <v>357830454.89999998</v>
      </c>
      <c r="J59" s="21">
        <v>39282</v>
      </c>
      <c r="K59" s="21">
        <v>674512052.42999995</v>
      </c>
      <c r="L59" s="21">
        <f t="shared" si="0"/>
        <v>77201</v>
      </c>
      <c r="M59" s="21">
        <f t="shared" si="1"/>
        <v>1481527954.1199999</v>
      </c>
      <c r="N59" s="21">
        <v>4660</v>
      </c>
      <c r="O59" s="21">
        <v>800052134.00999999</v>
      </c>
      <c r="P59" s="21">
        <v>1028</v>
      </c>
      <c r="Q59" s="21">
        <v>173038982.56999999</v>
      </c>
      <c r="R59" s="21">
        <f t="shared" si="12"/>
        <v>5688</v>
      </c>
      <c r="S59" s="21">
        <f t="shared" si="13"/>
        <v>973091116.57999992</v>
      </c>
      <c r="T59" s="21">
        <f t="shared" si="3"/>
        <v>82889</v>
      </c>
      <c r="U59" s="21">
        <f t="shared" si="4"/>
        <v>2454619070.6999998</v>
      </c>
      <c r="V59" s="11"/>
    </row>
    <row r="60" spans="1:22" s="5" customFormat="1">
      <c r="A60" s="17">
        <v>53</v>
      </c>
      <c r="B60" s="30" t="s">
        <v>130</v>
      </c>
      <c r="C60" s="1" t="s">
        <v>131</v>
      </c>
      <c r="D60" s="22">
        <v>532</v>
      </c>
      <c r="E60" s="22">
        <v>251540306.71000001</v>
      </c>
      <c r="F60" s="22">
        <v>2036</v>
      </c>
      <c r="G60" s="22">
        <v>285896574.82999998</v>
      </c>
      <c r="H60" s="22">
        <v>1380</v>
      </c>
      <c r="I60" s="22">
        <v>208699106.0273</v>
      </c>
      <c r="J60" s="22">
        <v>8178</v>
      </c>
      <c r="K60" s="22">
        <v>738406043.41410005</v>
      </c>
      <c r="L60" s="20">
        <f t="shared" si="0"/>
        <v>12126</v>
      </c>
      <c r="M60" s="20">
        <f t="shared" si="1"/>
        <v>1484542030.9814</v>
      </c>
      <c r="N60" s="22">
        <v>540</v>
      </c>
      <c r="O60" s="22">
        <v>707619952.66999996</v>
      </c>
      <c r="P60" s="22">
        <v>449</v>
      </c>
      <c r="Q60" s="22">
        <v>127696864.7</v>
      </c>
      <c r="R60" s="20">
        <f t="shared" si="12"/>
        <v>989</v>
      </c>
      <c r="S60" s="20">
        <f t="shared" si="13"/>
        <v>835316817.37</v>
      </c>
      <c r="T60" s="20">
        <f t="shared" si="3"/>
        <v>13115</v>
      </c>
      <c r="U60" s="20">
        <f t="shared" si="4"/>
        <v>2319858848.3513999</v>
      </c>
      <c r="V60" s="11"/>
    </row>
    <row r="61" spans="1:22" s="5" customFormat="1">
      <c r="A61" s="14">
        <v>54</v>
      </c>
      <c r="B61" s="15" t="s">
        <v>124</v>
      </c>
      <c r="C61" s="16" t="s">
        <v>125</v>
      </c>
      <c r="D61" s="21">
        <v>1812</v>
      </c>
      <c r="E61" s="21">
        <v>46932218.119999997</v>
      </c>
      <c r="F61" s="21">
        <v>8059</v>
      </c>
      <c r="G61" s="21">
        <v>284294142.93510002</v>
      </c>
      <c r="H61" s="21">
        <v>43948</v>
      </c>
      <c r="I61" s="21">
        <v>277922245.43000001</v>
      </c>
      <c r="J61" s="21">
        <v>32440</v>
      </c>
      <c r="K61" s="21">
        <v>566976335.92330003</v>
      </c>
      <c r="L61" s="21">
        <f t="shared" si="0"/>
        <v>86259</v>
      </c>
      <c r="M61" s="21">
        <f t="shared" si="1"/>
        <v>1176124942.4084001</v>
      </c>
      <c r="N61" s="21">
        <v>20546</v>
      </c>
      <c r="O61" s="21">
        <v>720875141.04999995</v>
      </c>
      <c r="P61" s="21">
        <v>1250</v>
      </c>
      <c r="Q61" s="21">
        <v>194472806.87</v>
      </c>
      <c r="R61" s="21">
        <f t="shared" si="12"/>
        <v>21796</v>
      </c>
      <c r="S61" s="21">
        <f t="shared" si="13"/>
        <v>915347947.91999996</v>
      </c>
      <c r="T61" s="21">
        <f t="shared" si="3"/>
        <v>108055</v>
      </c>
      <c r="U61" s="21">
        <f t="shared" si="4"/>
        <v>2091472890.3284001</v>
      </c>
      <c r="V61" s="11"/>
    </row>
    <row r="62" spans="1:22" s="5" customFormat="1">
      <c r="A62" s="17">
        <v>55</v>
      </c>
      <c r="B62" s="30" t="s">
        <v>116</v>
      </c>
      <c r="C62" s="1" t="s">
        <v>117</v>
      </c>
      <c r="D62" s="22">
        <v>8724</v>
      </c>
      <c r="E62" s="22">
        <v>443608831.19999999</v>
      </c>
      <c r="F62" s="22">
        <v>8808</v>
      </c>
      <c r="G62" s="22">
        <v>443362012.74980003</v>
      </c>
      <c r="H62" s="22">
        <v>7018</v>
      </c>
      <c r="I62" s="22">
        <v>361880855.32230002</v>
      </c>
      <c r="J62" s="22">
        <v>3845</v>
      </c>
      <c r="K62" s="22">
        <v>217611632.79030001</v>
      </c>
      <c r="L62" s="20">
        <f t="shared" si="0"/>
        <v>28395</v>
      </c>
      <c r="M62" s="20">
        <f t="shared" si="1"/>
        <v>1466463332.0623999</v>
      </c>
      <c r="N62" s="22">
        <v>138</v>
      </c>
      <c r="O62" s="22">
        <v>230029302.87</v>
      </c>
      <c r="P62" s="22">
        <v>77</v>
      </c>
      <c r="Q62" s="22">
        <v>356169465.01999998</v>
      </c>
      <c r="R62" s="20">
        <f t="shared" si="12"/>
        <v>215</v>
      </c>
      <c r="S62" s="20">
        <f t="shared" si="13"/>
        <v>586198767.88999999</v>
      </c>
      <c r="T62" s="20">
        <f t="shared" si="3"/>
        <v>28610</v>
      </c>
      <c r="U62" s="20">
        <f t="shared" si="4"/>
        <v>2052662099.9523997</v>
      </c>
      <c r="V62" s="11"/>
    </row>
    <row r="63" spans="1:22" s="5" customFormat="1">
      <c r="A63" s="14">
        <v>56</v>
      </c>
      <c r="B63" s="29" t="s">
        <v>112</v>
      </c>
      <c r="C63" s="16" t="s">
        <v>113</v>
      </c>
      <c r="D63" s="21">
        <v>50</v>
      </c>
      <c r="E63" s="21">
        <v>201314013.37</v>
      </c>
      <c r="F63" s="21">
        <v>205</v>
      </c>
      <c r="G63" s="21">
        <v>42374573.030000001</v>
      </c>
      <c r="H63" s="21">
        <v>303</v>
      </c>
      <c r="I63" s="21">
        <v>689801435.52999997</v>
      </c>
      <c r="J63" s="21">
        <v>443</v>
      </c>
      <c r="K63" s="21">
        <v>344218976.01789999</v>
      </c>
      <c r="L63" s="21">
        <f t="shared" si="0"/>
        <v>1001</v>
      </c>
      <c r="M63" s="21">
        <f t="shared" si="1"/>
        <v>1277708997.9478998</v>
      </c>
      <c r="N63" s="21">
        <v>92</v>
      </c>
      <c r="O63" s="21">
        <v>60644320.149999999</v>
      </c>
      <c r="P63" s="21">
        <v>95</v>
      </c>
      <c r="Q63" s="21">
        <v>513597182.80000001</v>
      </c>
      <c r="R63" s="21">
        <f t="shared" si="12"/>
        <v>187</v>
      </c>
      <c r="S63" s="21">
        <f t="shared" si="13"/>
        <v>574241502.95000005</v>
      </c>
      <c r="T63" s="21">
        <f t="shared" si="3"/>
        <v>1188</v>
      </c>
      <c r="U63" s="21">
        <f t="shared" si="4"/>
        <v>1851950500.8978999</v>
      </c>
      <c r="V63" s="11"/>
    </row>
    <row r="64" spans="1:22" s="5" customFormat="1">
      <c r="A64" s="17">
        <v>57</v>
      </c>
      <c r="B64" s="30" t="s">
        <v>138</v>
      </c>
      <c r="C64" s="1" t="s">
        <v>139</v>
      </c>
      <c r="D64" s="22">
        <v>243</v>
      </c>
      <c r="E64" s="22">
        <v>269485511.5</v>
      </c>
      <c r="F64" s="22">
        <v>193</v>
      </c>
      <c r="G64" s="22">
        <v>106210784.5</v>
      </c>
      <c r="H64" s="22">
        <v>114</v>
      </c>
      <c r="I64" s="22">
        <v>192098335.44999999</v>
      </c>
      <c r="J64" s="22">
        <v>775</v>
      </c>
      <c r="K64" s="22">
        <v>73114176.599999994</v>
      </c>
      <c r="L64" s="20">
        <f t="shared" si="0"/>
        <v>1325</v>
      </c>
      <c r="M64" s="20">
        <f t="shared" si="1"/>
        <v>640908808.05000007</v>
      </c>
      <c r="N64" s="22">
        <v>118</v>
      </c>
      <c r="O64" s="22">
        <v>303066231.86000001</v>
      </c>
      <c r="P64" s="22">
        <v>163</v>
      </c>
      <c r="Q64" s="22">
        <v>607532372.21000004</v>
      </c>
      <c r="R64" s="20">
        <f t="shared" si="12"/>
        <v>281</v>
      </c>
      <c r="S64" s="20">
        <f t="shared" si="13"/>
        <v>910598604.07000005</v>
      </c>
      <c r="T64" s="20">
        <f t="shared" si="3"/>
        <v>1606</v>
      </c>
      <c r="U64" s="20">
        <f t="shared" si="4"/>
        <v>1551507412.1200001</v>
      </c>
      <c r="V64" s="11"/>
    </row>
    <row r="65" spans="1:22" s="5" customFormat="1">
      <c r="A65" s="14">
        <v>58</v>
      </c>
      <c r="B65" s="29" t="s">
        <v>142</v>
      </c>
      <c r="C65" s="16" t="s">
        <v>143</v>
      </c>
      <c r="D65" s="21">
        <v>33</v>
      </c>
      <c r="E65" s="21">
        <v>39897517.829999998</v>
      </c>
      <c r="F65" s="21">
        <v>10</v>
      </c>
      <c r="G65" s="21">
        <v>10968716.189999999</v>
      </c>
      <c r="H65" s="21">
        <v>205</v>
      </c>
      <c r="I65" s="21">
        <v>47255614.5</v>
      </c>
      <c r="J65" s="21">
        <v>428</v>
      </c>
      <c r="K65" s="21">
        <v>45903971.560000002</v>
      </c>
      <c r="L65" s="21">
        <f t="shared" si="0"/>
        <v>676</v>
      </c>
      <c r="M65" s="21">
        <f t="shared" si="1"/>
        <v>144025820.07999998</v>
      </c>
      <c r="N65" s="21">
        <v>40</v>
      </c>
      <c r="O65" s="21">
        <v>672013450</v>
      </c>
      <c r="P65" s="21">
        <v>43</v>
      </c>
      <c r="Q65" s="21">
        <v>622916630.89999998</v>
      </c>
      <c r="R65" s="21">
        <f t="shared" si="12"/>
        <v>83</v>
      </c>
      <c r="S65" s="21">
        <f t="shared" si="13"/>
        <v>1294930080.9000001</v>
      </c>
      <c r="T65" s="21">
        <f t="shared" si="3"/>
        <v>759</v>
      </c>
      <c r="U65" s="21">
        <f t="shared" si="4"/>
        <v>1438955900.98</v>
      </c>
      <c r="V65" s="11"/>
    </row>
    <row r="66" spans="1:22" s="5" customFormat="1">
      <c r="A66" s="17">
        <v>59</v>
      </c>
      <c r="B66" s="30" t="s">
        <v>132</v>
      </c>
      <c r="C66" s="1" t="s">
        <v>133</v>
      </c>
      <c r="D66" s="22">
        <v>235</v>
      </c>
      <c r="E66" s="22">
        <v>32517220.690000001</v>
      </c>
      <c r="F66" s="22">
        <v>312</v>
      </c>
      <c r="G66" s="22">
        <v>67574901.370000005</v>
      </c>
      <c r="H66" s="22">
        <v>2651</v>
      </c>
      <c r="I66" s="22">
        <v>323336847.69</v>
      </c>
      <c r="J66" s="22">
        <v>3208</v>
      </c>
      <c r="K66" s="22">
        <v>497143418.33999997</v>
      </c>
      <c r="L66" s="20">
        <f t="shared" si="0"/>
        <v>6406</v>
      </c>
      <c r="M66" s="20">
        <f t="shared" si="1"/>
        <v>920572388.08999991</v>
      </c>
      <c r="N66" s="22">
        <v>193</v>
      </c>
      <c r="O66" s="22">
        <v>337775812.88</v>
      </c>
      <c r="P66" s="22">
        <v>70</v>
      </c>
      <c r="Q66" s="22">
        <v>128429239.73999999</v>
      </c>
      <c r="R66" s="20">
        <f t="shared" si="12"/>
        <v>263</v>
      </c>
      <c r="S66" s="20">
        <f t="shared" si="13"/>
        <v>466205052.62</v>
      </c>
      <c r="T66" s="20">
        <f t="shared" si="3"/>
        <v>6669</v>
      </c>
      <c r="U66" s="20">
        <f t="shared" si="4"/>
        <v>1386777440.71</v>
      </c>
      <c r="V66" s="11"/>
    </row>
    <row r="67" spans="1:22" s="5" customFormat="1">
      <c r="A67" s="14">
        <v>60</v>
      </c>
      <c r="B67" s="29" t="s">
        <v>150</v>
      </c>
      <c r="C67" s="16" t="s">
        <v>151</v>
      </c>
      <c r="D67" s="21">
        <v>245</v>
      </c>
      <c r="E67" s="21">
        <v>521484453.63</v>
      </c>
      <c r="F67" s="21"/>
      <c r="G67" s="21"/>
      <c r="H67" s="21">
        <v>295</v>
      </c>
      <c r="I67" s="21">
        <v>103909550.54000001</v>
      </c>
      <c r="J67" s="21">
        <v>17</v>
      </c>
      <c r="K67" s="21">
        <v>215539.94</v>
      </c>
      <c r="L67" s="21">
        <f t="shared" si="0"/>
        <v>557</v>
      </c>
      <c r="M67" s="21">
        <f t="shared" si="1"/>
        <v>625609544.11000001</v>
      </c>
      <c r="N67" s="21">
        <v>9</v>
      </c>
      <c r="O67" s="21">
        <v>650002258.20000005</v>
      </c>
      <c r="P67" s="21">
        <v>11</v>
      </c>
      <c r="Q67" s="21">
        <v>103062933.89</v>
      </c>
      <c r="R67" s="21">
        <f t="shared" si="12"/>
        <v>20</v>
      </c>
      <c r="S67" s="21">
        <f t="shared" si="13"/>
        <v>753065192.09000003</v>
      </c>
      <c r="T67" s="21">
        <f t="shared" si="3"/>
        <v>577</v>
      </c>
      <c r="U67" s="21">
        <f t="shared" si="4"/>
        <v>1378674736.2</v>
      </c>
      <c r="V67" s="11"/>
    </row>
    <row r="68" spans="1:22" s="5" customFormat="1">
      <c r="A68" s="17">
        <v>61</v>
      </c>
      <c r="B68" s="30" t="s">
        <v>136</v>
      </c>
      <c r="C68" s="1" t="s">
        <v>137</v>
      </c>
      <c r="D68" s="22">
        <v>1336</v>
      </c>
      <c r="E68" s="22">
        <v>29687413.879999999</v>
      </c>
      <c r="F68" s="22">
        <v>9776</v>
      </c>
      <c r="G68" s="22">
        <v>297383572.24000001</v>
      </c>
      <c r="H68" s="22">
        <v>6048</v>
      </c>
      <c r="I68" s="22">
        <v>129968001.59999999</v>
      </c>
      <c r="J68" s="22">
        <v>15611</v>
      </c>
      <c r="K68" s="22">
        <v>222495261.15000001</v>
      </c>
      <c r="L68" s="20">
        <f t="shared" si="0"/>
        <v>32771</v>
      </c>
      <c r="M68" s="20">
        <f t="shared" si="1"/>
        <v>679534248.87</v>
      </c>
      <c r="N68" s="22">
        <v>8429</v>
      </c>
      <c r="O68" s="22">
        <v>529632898.38</v>
      </c>
      <c r="P68" s="22">
        <v>755</v>
      </c>
      <c r="Q68" s="22">
        <v>169486951.30000001</v>
      </c>
      <c r="R68" s="20">
        <f t="shared" si="12"/>
        <v>9184</v>
      </c>
      <c r="S68" s="20">
        <f t="shared" si="13"/>
        <v>699119849.68000007</v>
      </c>
      <c r="T68" s="20">
        <f t="shared" si="3"/>
        <v>41955</v>
      </c>
      <c r="U68" s="20">
        <f t="shared" si="4"/>
        <v>1378654098.5500002</v>
      </c>
      <c r="V68" s="11"/>
    </row>
    <row r="69" spans="1:22" s="5" customFormat="1">
      <c r="A69" s="14">
        <v>62</v>
      </c>
      <c r="B69" s="15" t="s">
        <v>140</v>
      </c>
      <c r="C69" s="16" t="s">
        <v>141</v>
      </c>
      <c r="D69" s="21">
        <v>71</v>
      </c>
      <c r="E69" s="21">
        <v>11382925.01</v>
      </c>
      <c r="F69" s="21">
        <v>215</v>
      </c>
      <c r="G69" s="21">
        <v>39084233.75</v>
      </c>
      <c r="H69" s="21">
        <v>1255</v>
      </c>
      <c r="I69" s="21">
        <v>487121882.30000001</v>
      </c>
      <c r="J69" s="21">
        <v>1520</v>
      </c>
      <c r="K69" s="21">
        <v>461594365.82999998</v>
      </c>
      <c r="L69" s="21">
        <f t="shared" si="0"/>
        <v>3061</v>
      </c>
      <c r="M69" s="21">
        <f t="shared" si="1"/>
        <v>999183406.8900001</v>
      </c>
      <c r="N69" s="21">
        <v>38</v>
      </c>
      <c r="O69" s="21">
        <v>171085402.62</v>
      </c>
      <c r="P69" s="21">
        <v>45</v>
      </c>
      <c r="Q69" s="21">
        <v>165952331.50999999</v>
      </c>
      <c r="R69" s="21">
        <f t="shared" si="12"/>
        <v>83</v>
      </c>
      <c r="S69" s="21">
        <f t="shared" si="13"/>
        <v>337037734.13</v>
      </c>
      <c r="T69" s="21">
        <f t="shared" si="3"/>
        <v>3144</v>
      </c>
      <c r="U69" s="21">
        <f t="shared" si="4"/>
        <v>1336221141.02</v>
      </c>
      <c r="V69" s="11"/>
    </row>
    <row r="70" spans="1:22" s="5" customFormat="1">
      <c r="A70" s="17">
        <v>63</v>
      </c>
      <c r="B70" s="30" t="s">
        <v>114</v>
      </c>
      <c r="C70" s="1" t="s">
        <v>115</v>
      </c>
      <c r="D70" s="22">
        <v>237</v>
      </c>
      <c r="E70" s="22">
        <v>58729094.25</v>
      </c>
      <c r="F70" s="22">
        <v>80</v>
      </c>
      <c r="G70" s="22">
        <v>42583112.619999997</v>
      </c>
      <c r="H70" s="22">
        <v>192689</v>
      </c>
      <c r="I70" s="22">
        <v>394559409.16000003</v>
      </c>
      <c r="J70" s="22">
        <v>168740</v>
      </c>
      <c r="K70" s="22">
        <v>354944280.54000002</v>
      </c>
      <c r="L70" s="20">
        <f t="shared" si="0"/>
        <v>361746</v>
      </c>
      <c r="M70" s="20">
        <f t="shared" si="1"/>
        <v>850815896.57000005</v>
      </c>
      <c r="N70" s="22">
        <v>148</v>
      </c>
      <c r="O70" s="22">
        <v>210074104.88999999</v>
      </c>
      <c r="P70" s="22">
        <v>139</v>
      </c>
      <c r="Q70" s="22">
        <v>238663327.94</v>
      </c>
      <c r="R70" s="20">
        <f t="shared" si="12"/>
        <v>287</v>
      </c>
      <c r="S70" s="20">
        <f t="shared" si="13"/>
        <v>448737432.82999998</v>
      </c>
      <c r="T70" s="20">
        <f t="shared" si="3"/>
        <v>362033</v>
      </c>
      <c r="U70" s="20">
        <f t="shared" si="4"/>
        <v>1299553329.4000001</v>
      </c>
      <c r="V70" s="11"/>
    </row>
    <row r="71" spans="1:22" s="5" customFormat="1">
      <c r="A71" s="14">
        <v>64</v>
      </c>
      <c r="B71" s="29" t="s">
        <v>154</v>
      </c>
      <c r="C71" s="16" t="s">
        <v>155</v>
      </c>
      <c r="D71" s="21"/>
      <c r="E71" s="21"/>
      <c r="F71" s="21"/>
      <c r="G71" s="21"/>
      <c r="H71" s="21">
        <v>101488</v>
      </c>
      <c r="I71" s="21">
        <v>397551608.24000001</v>
      </c>
      <c r="J71" s="21">
        <v>165402</v>
      </c>
      <c r="K71" s="21">
        <v>559946519.75</v>
      </c>
      <c r="L71" s="21">
        <f t="shared" si="0"/>
        <v>266890</v>
      </c>
      <c r="M71" s="21">
        <f t="shared" si="1"/>
        <v>957498127.99000001</v>
      </c>
      <c r="N71" s="21">
        <v>903</v>
      </c>
      <c r="O71" s="21">
        <v>220375193.5</v>
      </c>
      <c r="P71" s="21">
        <v>3258</v>
      </c>
      <c r="Q71" s="21">
        <v>54811713.670000002</v>
      </c>
      <c r="R71" s="21">
        <f t="shared" si="12"/>
        <v>4161</v>
      </c>
      <c r="S71" s="21">
        <f t="shared" si="13"/>
        <v>275186907.17000002</v>
      </c>
      <c r="T71" s="21">
        <f t="shared" si="3"/>
        <v>271051</v>
      </c>
      <c r="U71" s="21">
        <f t="shared" si="4"/>
        <v>1232685035.1600001</v>
      </c>
      <c r="V71" s="11"/>
    </row>
    <row r="72" spans="1:22" s="5" customFormat="1">
      <c r="A72" s="17">
        <v>65</v>
      </c>
      <c r="B72" s="30" t="s">
        <v>166</v>
      </c>
      <c r="C72" s="1" t="s">
        <v>167</v>
      </c>
      <c r="D72" s="22">
        <v>1786</v>
      </c>
      <c r="E72" s="22">
        <v>477115927.22000003</v>
      </c>
      <c r="F72" s="22">
        <v>513</v>
      </c>
      <c r="G72" s="22">
        <v>62640440.619999997</v>
      </c>
      <c r="H72" s="22">
        <v>169</v>
      </c>
      <c r="I72" s="22">
        <v>40156966.939999998</v>
      </c>
      <c r="J72" s="22">
        <v>946</v>
      </c>
      <c r="K72" s="22">
        <v>44386690.479999997</v>
      </c>
      <c r="L72" s="20">
        <f t="shared" si="0"/>
        <v>3414</v>
      </c>
      <c r="M72" s="20">
        <f t="shared" si="1"/>
        <v>624300025.25999999</v>
      </c>
      <c r="N72" s="22">
        <v>105</v>
      </c>
      <c r="O72" s="22">
        <v>71181306.730000004</v>
      </c>
      <c r="P72" s="22">
        <v>228</v>
      </c>
      <c r="Q72" s="22">
        <v>507936002.17000002</v>
      </c>
      <c r="R72" s="20">
        <f t="shared" si="12"/>
        <v>333</v>
      </c>
      <c r="S72" s="20">
        <f t="shared" si="13"/>
        <v>579117308.89999998</v>
      </c>
      <c r="T72" s="20">
        <f t="shared" si="3"/>
        <v>3747</v>
      </c>
      <c r="U72" s="20">
        <f t="shared" si="4"/>
        <v>1203417334.1599998</v>
      </c>
      <c r="V72" s="11"/>
    </row>
    <row r="73" spans="1:22" s="5" customFormat="1">
      <c r="A73" s="14">
        <v>66</v>
      </c>
      <c r="B73" s="29" t="s">
        <v>148</v>
      </c>
      <c r="C73" s="16" t="s">
        <v>149</v>
      </c>
      <c r="D73" s="21">
        <v>956</v>
      </c>
      <c r="E73" s="21">
        <v>22384585.420000002</v>
      </c>
      <c r="F73" s="21">
        <v>7753</v>
      </c>
      <c r="G73" s="21">
        <v>167057841.75</v>
      </c>
      <c r="H73" s="21">
        <v>25349</v>
      </c>
      <c r="I73" s="21">
        <v>124899728.88</v>
      </c>
      <c r="J73" s="21">
        <v>22207</v>
      </c>
      <c r="K73" s="21">
        <v>246201083.38999999</v>
      </c>
      <c r="L73" s="21">
        <f t="shared" si="0"/>
        <v>56265</v>
      </c>
      <c r="M73" s="21">
        <f t="shared" si="1"/>
        <v>560543239.44000006</v>
      </c>
      <c r="N73" s="21">
        <v>31994</v>
      </c>
      <c r="O73" s="21">
        <v>397222352.23000002</v>
      </c>
      <c r="P73" s="21">
        <v>3580</v>
      </c>
      <c r="Q73" s="21">
        <v>130840342.31999999</v>
      </c>
      <c r="R73" s="21">
        <f t="shared" si="12"/>
        <v>35574</v>
      </c>
      <c r="S73" s="21">
        <f t="shared" si="13"/>
        <v>528062694.55000001</v>
      </c>
      <c r="T73" s="21">
        <f t="shared" si="3"/>
        <v>91839</v>
      </c>
      <c r="U73" s="21">
        <f t="shared" si="4"/>
        <v>1088605933.99</v>
      </c>
      <c r="V73" s="11"/>
    </row>
    <row r="74" spans="1:22" s="5" customFormat="1">
      <c r="A74" s="17">
        <v>67</v>
      </c>
      <c r="B74" s="30" t="s">
        <v>189</v>
      </c>
      <c r="C74" s="1" t="s">
        <v>190</v>
      </c>
      <c r="D74" s="22"/>
      <c r="E74" s="22"/>
      <c r="F74" s="22"/>
      <c r="G74" s="22"/>
      <c r="H74" s="22">
        <v>202</v>
      </c>
      <c r="I74" s="22">
        <v>141122298.47999999</v>
      </c>
      <c r="J74" s="22">
        <v>221</v>
      </c>
      <c r="K74" s="22">
        <v>446232160.44</v>
      </c>
      <c r="L74" s="20">
        <f t="shared" si="0"/>
        <v>423</v>
      </c>
      <c r="M74" s="20">
        <f t="shared" si="1"/>
        <v>587354458.91999996</v>
      </c>
      <c r="N74" s="22">
        <v>54</v>
      </c>
      <c r="O74" s="22">
        <v>398463481.94</v>
      </c>
      <c r="P74" s="22">
        <v>39</v>
      </c>
      <c r="Q74" s="22">
        <v>89529870</v>
      </c>
      <c r="R74" s="20">
        <f t="shared" si="12"/>
        <v>93</v>
      </c>
      <c r="S74" s="20">
        <f t="shared" si="13"/>
        <v>487993351.94</v>
      </c>
      <c r="T74" s="20">
        <f t="shared" si="3"/>
        <v>516</v>
      </c>
      <c r="U74" s="20">
        <f t="shared" si="4"/>
        <v>1075347810.8599999</v>
      </c>
      <c r="V74" s="11"/>
    </row>
    <row r="75" spans="1:22" s="5" customFormat="1">
      <c r="A75" s="14">
        <v>68</v>
      </c>
      <c r="B75" s="29" t="s">
        <v>146</v>
      </c>
      <c r="C75" s="16" t="s">
        <v>147</v>
      </c>
      <c r="D75" s="21">
        <v>1532</v>
      </c>
      <c r="E75" s="21">
        <v>33899288.539999999</v>
      </c>
      <c r="F75" s="21">
        <v>12578</v>
      </c>
      <c r="G75" s="21">
        <v>335845962.98909998</v>
      </c>
      <c r="H75" s="21">
        <v>3854</v>
      </c>
      <c r="I75" s="21">
        <v>65911490.990000002</v>
      </c>
      <c r="J75" s="21">
        <v>11262</v>
      </c>
      <c r="K75" s="21">
        <v>125091943.1804</v>
      </c>
      <c r="L75" s="21">
        <f t="shared" si="0"/>
        <v>29226</v>
      </c>
      <c r="M75" s="21">
        <f t="shared" si="1"/>
        <v>560748685.69949996</v>
      </c>
      <c r="N75" s="21">
        <v>5121</v>
      </c>
      <c r="O75" s="21">
        <v>396379190.72000003</v>
      </c>
      <c r="P75" s="21">
        <v>382</v>
      </c>
      <c r="Q75" s="21">
        <v>35014678.590000004</v>
      </c>
      <c r="R75" s="21">
        <f t="shared" si="12"/>
        <v>5503</v>
      </c>
      <c r="S75" s="21">
        <f t="shared" si="13"/>
        <v>431393869.31000006</v>
      </c>
      <c r="T75" s="21">
        <f t="shared" si="3"/>
        <v>34729</v>
      </c>
      <c r="U75" s="21">
        <f t="shared" si="4"/>
        <v>992142555.00950003</v>
      </c>
      <c r="V75" s="11"/>
    </row>
    <row r="76" spans="1:22" s="5" customFormat="1">
      <c r="A76" s="17">
        <v>69</v>
      </c>
      <c r="B76" s="30" t="s">
        <v>152</v>
      </c>
      <c r="C76" s="1" t="s">
        <v>153</v>
      </c>
      <c r="D76" s="22">
        <v>263</v>
      </c>
      <c r="E76" s="22">
        <v>210576784.53999999</v>
      </c>
      <c r="F76" s="22">
        <v>2103</v>
      </c>
      <c r="G76" s="22">
        <v>321686436.13999999</v>
      </c>
      <c r="H76" s="22">
        <v>63</v>
      </c>
      <c r="I76" s="22">
        <v>15140171.050000001</v>
      </c>
      <c r="J76" s="22">
        <v>402</v>
      </c>
      <c r="K76" s="22">
        <v>60653816.109999999</v>
      </c>
      <c r="L76" s="20">
        <f t="shared" si="0"/>
        <v>2831</v>
      </c>
      <c r="M76" s="20">
        <f t="shared" si="1"/>
        <v>608057207.83999991</v>
      </c>
      <c r="N76" s="22">
        <v>56</v>
      </c>
      <c r="O76" s="22">
        <v>225924247.44999999</v>
      </c>
      <c r="P76" s="22">
        <v>44</v>
      </c>
      <c r="Q76" s="22">
        <v>146048739.56</v>
      </c>
      <c r="R76" s="20">
        <f t="shared" si="12"/>
        <v>100</v>
      </c>
      <c r="S76" s="20">
        <f t="shared" si="13"/>
        <v>371972987.00999999</v>
      </c>
      <c r="T76" s="20">
        <f t="shared" si="3"/>
        <v>2931</v>
      </c>
      <c r="U76" s="20">
        <f t="shared" si="4"/>
        <v>980030194.8499999</v>
      </c>
      <c r="V76" s="11"/>
    </row>
    <row r="77" spans="1:22" s="5" customFormat="1">
      <c r="A77" s="14">
        <v>70</v>
      </c>
      <c r="B77" s="15" t="s">
        <v>156</v>
      </c>
      <c r="C77" s="16" t="s">
        <v>157</v>
      </c>
      <c r="D77" s="21"/>
      <c r="E77" s="21"/>
      <c r="F77" s="21"/>
      <c r="G77" s="21"/>
      <c r="H77" s="21">
        <v>8239</v>
      </c>
      <c r="I77" s="21">
        <v>87641789.439999998</v>
      </c>
      <c r="J77" s="21">
        <v>38444</v>
      </c>
      <c r="K77" s="21">
        <v>447932060.83999997</v>
      </c>
      <c r="L77" s="21">
        <f t="shared" si="0"/>
        <v>46683</v>
      </c>
      <c r="M77" s="21">
        <f t="shared" si="1"/>
        <v>535573850.27999997</v>
      </c>
      <c r="N77" s="21">
        <v>27008</v>
      </c>
      <c r="O77" s="21">
        <v>392174344.67000002</v>
      </c>
      <c r="P77" s="21">
        <v>8753</v>
      </c>
      <c r="Q77" s="21">
        <v>30771705.440000001</v>
      </c>
      <c r="R77" s="21">
        <f t="shared" si="12"/>
        <v>35761</v>
      </c>
      <c r="S77" s="21">
        <f t="shared" si="13"/>
        <v>422946050.11000001</v>
      </c>
      <c r="T77" s="21">
        <f t="shared" si="3"/>
        <v>82444</v>
      </c>
      <c r="U77" s="21">
        <f t="shared" si="4"/>
        <v>958519900.38999999</v>
      </c>
      <c r="V77" s="11"/>
    </row>
    <row r="78" spans="1:22" s="5" customFormat="1">
      <c r="A78" s="17">
        <v>71</v>
      </c>
      <c r="B78" s="30" t="s">
        <v>144</v>
      </c>
      <c r="C78" s="1" t="s">
        <v>145</v>
      </c>
      <c r="D78" s="22">
        <v>1517</v>
      </c>
      <c r="E78" s="22">
        <v>37393586.340000004</v>
      </c>
      <c r="F78" s="22">
        <v>9108</v>
      </c>
      <c r="G78" s="22">
        <v>294080856.26539999</v>
      </c>
      <c r="H78" s="22">
        <v>5352</v>
      </c>
      <c r="I78" s="22">
        <v>91459420.140000001</v>
      </c>
      <c r="J78" s="22">
        <v>6403</v>
      </c>
      <c r="K78" s="22">
        <v>90292685.889699996</v>
      </c>
      <c r="L78" s="20">
        <f t="shared" si="0"/>
        <v>22380</v>
      </c>
      <c r="M78" s="20">
        <f t="shared" si="1"/>
        <v>513226548.63509995</v>
      </c>
      <c r="N78" s="22">
        <v>4615</v>
      </c>
      <c r="O78" s="22">
        <v>329728634.49000001</v>
      </c>
      <c r="P78" s="22">
        <v>784</v>
      </c>
      <c r="Q78" s="22">
        <v>74108476.799999997</v>
      </c>
      <c r="R78" s="20">
        <f t="shared" si="12"/>
        <v>5399</v>
      </c>
      <c r="S78" s="20">
        <f t="shared" si="13"/>
        <v>403837111.29000002</v>
      </c>
      <c r="T78" s="20">
        <f t="shared" si="3"/>
        <v>27779</v>
      </c>
      <c r="U78" s="20">
        <f t="shared" si="4"/>
        <v>917063659.92509997</v>
      </c>
      <c r="V78" s="11"/>
    </row>
    <row r="79" spans="1:22" s="5" customFormat="1">
      <c r="A79" s="14">
        <v>72</v>
      </c>
      <c r="B79" s="29" t="s">
        <v>240</v>
      </c>
      <c r="C79" s="16" t="s">
        <v>241</v>
      </c>
      <c r="D79" s="21">
        <v>222</v>
      </c>
      <c r="E79" s="21">
        <v>65904126.950000003</v>
      </c>
      <c r="F79" s="21">
        <v>143</v>
      </c>
      <c r="G79" s="21">
        <v>67638924.430000007</v>
      </c>
      <c r="H79" s="21">
        <v>114</v>
      </c>
      <c r="I79" s="21">
        <v>216000037.88</v>
      </c>
      <c r="J79" s="21">
        <v>279</v>
      </c>
      <c r="K79" s="21">
        <v>71202587.060000002</v>
      </c>
      <c r="L79" s="21">
        <f t="shared" si="0"/>
        <v>758</v>
      </c>
      <c r="M79" s="21">
        <f t="shared" si="1"/>
        <v>420745676.31999999</v>
      </c>
      <c r="N79" s="21">
        <v>84</v>
      </c>
      <c r="O79" s="21">
        <v>180881739.30000001</v>
      </c>
      <c r="P79" s="21">
        <v>132</v>
      </c>
      <c r="Q79" s="21">
        <v>309618433.20999998</v>
      </c>
      <c r="R79" s="21">
        <f t="shared" si="12"/>
        <v>216</v>
      </c>
      <c r="S79" s="21">
        <f t="shared" si="13"/>
        <v>490500172.50999999</v>
      </c>
      <c r="T79" s="21">
        <f t="shared" si="3"/>
        <v>974</v>
      </c>
      <c r="U79" s="21">
        <f t="shared" si="4"/>
        <v>911245848.82999992</v>
      </c>
      <c r="V79" s="11"/>
    </row>
    <row r="80" spans="1:22" s="5" customFormat="1">
      <c r="A80" s="17">
        <v>73</v>
      </c>
      <c r="B80" s="30" t="s">
        <v>182</v>
      </c>
      <c r="C80" s="1" t="s">
        <v>183</v>
      </c>
      <c r="D80" s="22">
        <v>7</v>
      </c>
      <c r="E80" s="22">
        <v>2638931.1800000002</v>
      </c>
      <c r="F80" s="22">
        <v>58</v>
      </c>
      <c r="G80" s="22">
        <v>113988971.83</v>
      </c>
      <c r="H80" s="22">
        <v>828</v>
      </c>
      <c r="I80" s="22">
        <v>211397361.03999999</v>
      </c>
      <c r="J80" s="22">
        <v>1604</v>
      </c>
      <c r="K80" s="22">
        <v>278906087</v>
      </c>
      <c r="L80" s="20">
        <f t="shared" si="0"/>
        <v>2497</v>
      </c>
      <c r="M80" s="20">
        <f t="shared" si="1"/>
        <v>606931351.04999995</v>
      </c>
      <c r="N80" s="22">
        <v>95</v>
      </c>
      <c r="O80" s="22">
        <v>216515732.41</v>
      </c>
      <c r="P80" s="22">
        <v>48</v>
      </c>
      <c r="Q80" s="22">
        <v>50266814.090000004</v>
      </c>
      <c r="R80" s="20">
        <f t="shared" si="12"/>
        <v>143</v>
      </c>
      <c r="S80" s="20">
        <f t="shared" si="13"/>
        <v>266782546.5</v>
      </c>
      <c r="T80" s="20">
        <f t="shared" si="3"/>
        <v>2640</v>
      </c>
      <c r="U80" s="20">
        <f t="shared" si="4"/>
        <v>873713897.54999995</v>
      </c>
      <c r="V80" s="11"/>
    </row>
    <row r="81" spans="1:22" s="5" customFormat="1">
      <c r="A81" s="14">
        <v>74</v>
      </c>
      <c r="B81" s="29" t="s">
        <v>170</v>
      </c>
      <c r="C81" s="16" t="s">
        <v>171</v>
      </c>
      <c r="D81" s="21">
        <v>307</v>
      </c>
      <c r="E81" s="21">
        <v>250817375.06</v>
      </c>
      <c r="F81" s="21">
        <v>487</v>
      </c>
      <c r="G81" s="21">
        <v>80761451.650000006</v>
      </c>
      <c r="H81" s="21">
        <v>465</v>
      </c>
      <c r="I81" s="21">
        <v>30997163.640000001</v>
      </c>
      <c r="J81" s="21">
        <v>1041</v>
      </c>
      <c r="K81" s="21">
        <v>55554447.700000003</v>
      </c>
      <c r="L81" s="21">
        <f t="shared" si="0"/>
        <v>2300</v>
      </c>
      <c r="M81" s="21">
        <f t="shared" si="1"/>
        <v>418130438.05000001</v>
      </c>
      <c r="N81" s="21">
        <v>478</v>
      </c>
      <c r="O81" s="21">
        <v>168699681.69999999</v>
      </c>
      <c r="P81" s="21">
        <v>323</v>
      </c>
      <c r="Q81" s="21">
        <v>280879094.97000003</v>
      </c>
      <c r="R81" s="21">
        <f t="shared" si="12"/>
        <v>801</v>
      </c>
      <c r="S81" s="21">
        <f t="shared" si="13"/>
        <v>449578776.67000002</v>
      </c>
      <c r="T81" s="21">
        <f t="shared" si="3"/>
        <v>3101</v>
      </c>
      <c r="U81" s="21">
        <f t="shared" si="4"/>
        <v>867709214.72000003</v>
      </c>
      <c r="V81" s="11"/>
    </row>
    <row r="82" spans="1:22" s="5" customFormat="1">
      <c r="A82" s="17">
        <v>75</v>
      </c>
      <c r="B82" s="30" t="s">
        <v>160</v>
      </c>
      <c r="C82" s="1" t="s">
        <v>161</v>
      </c>
      <c r="D82" s="22">
        <v>481</v>
      </c>
      <c r="E82" s="22">
        <v>10867525.050000001</v>
      </c>
      <c r="F82" s="22">
        <v>2860</v>
      </c>
      <c r="G82" s="22">
        <v>51287036.859999999</v>
      </c>
      <c r="H82" s="22">
        <v>20551</v>
      </c>
      <c r="I82" s="22">
        <v>152619307.16</v>
      </c>
      <c r="J82" s="22">
        <v>33551</v>
      </c>
      <c r="K82" s="22">
        <v>342445900.44</v>
      </c>
      <c r="L82" s="20">
        <f t="shared" si="0"/>
        <v>57443</v>
      </c>
      <c r="M82" s="20">
        <f t="shared" si="1"/>
        <v>557219769.50999999</v>
      </c>
      <c r="N82" s="22">
        <v>10244</v>
      </c>
      <c r="O82" s="22">
        <v>265768819.62</v>
      </c>
      <c r="P82" s="22">
        <v>639</v>
      </c>
      <c r="Q82" s="22">
        <v>35563004.18</v>
      </c>
      <c r="R82" s="20">
        <f t="shared" si="12"/>
        <v>10883</v>
      </c>
      <c r="S82" s="20">
        <f t="shared" si="13"/>
        <v>301331823.80000001</v>
      </c>
      <c r="T82" s="20">
        <f t="shared" si="3"/>
        <v>68326</v>
      </c>
      <c r="U82" s="20">
        <f t="shared" si="4"/>
        <v>858551593.30999994</v>
      </c>
      <c r="V82" s="11"/>
    </row>
    <row r="83" spans="1:22" s="5" customFormat="1">
      <c r="A83" s="14">
        <v>76</v>
      </c>
      <c r="B83" s="29" t="s">
        <v>162</v>
      </c>
      <c r="C83" s="16" t="s">
        <v>163</v>
      </c>
      <c r="D83" s="21">
        <v>13</v>
      </c>
      <c r="E83" s="21">
        <v>14279181.189999999</v>
      </c>
      <c r="F83" s="21">
        <v>295</v>
      </c>
      <c r="G83" s="21">
        <v>137386048.36000001</v>
      </c>
      <c r="H83" s="21">
        <v>515</v>
      </c>
      <c r="I83" s="21">
        <v>99869741.760000005</v>
      </c>
      <c r="J83" s="21">
        <v>1319</v>
      </c>
      <c r="K83" s="21">
        <v>184117051.86000001</v>
      </c>
      <c r="L83" s="21">
        <f t="shared" si="0"/>
        <v>2142</v>
      </c>
      <c r="M83" s="21">
        <f t="shared" si="1"/>
        <v>435652023.17000002</v>
      </c>
      <c r="N83" s="21">
        <v>571</v>
      </c>
      <c r="O83" s="21">
        <v>270471679.26999998</v>
      </c>
      <c r="P83" s="21">
        <v>54</v>
      </c>
      <c r="Q83" s="21">
        <v>63109174.979999997</v>
      </c>
      <c r="R83" s="21">
        <f t="shared" si="12"/>
        <v>625</v>
      </c>
      <c r="S83" s="21">
        <f t="shared" si="13"/>
        <v>333580854.25</v>
      </c>
      <c r="T83" s="21">
        <f t="shared" si="3"/>
        <v>2767</v>
      </c>
      <c r="U83" s="21">
        <f t="shared" si="4"/>
        <v>769232877.42000008</v>
      </c>
      <c r="V83" s="11"/>
    </row>
    <row r="84" spans="1:22" s="5" customFormat="1">
      <c r="A84" s="17">
        <v>77</v>
      </c>
      <c r="B84" s="30" t="s">
        <v>176</v>
      </c>
      <c r="C84" s="1" t="s">
        <v>177</v>
      </c>
      <c r="D84" s="22">
        <v>6</v>
      </c>
      <c r="E84" s="22">
        <v>137939.88</v>
      </c>
      <c r="F84" s="22">
        <v>559</v>
      </c>
      <c r="G84" s="22">
        <v>14599977.189999999</v>
      </c>
      <c r="H84" s="22">
        <v>5997</v>
      </c>
      <c r="I84" s="22">
        <v>33922425.700000003</v>
      </c>
      <c r="J84" s="22">
        <v>13826</v>
      </c>
      <c r="K84" s="22">
        <v>157669196.50999999</v>
      </c>
      <c r="L84" s="20">
        <f t="shared" si="0"/>
        <v>20388</v>
      </c>
      <c r="M84" s="20">
        <f t="shared" si="1"/>
        <v>206329539.28</v>
      </c>
      <c r="N84" s="22">
        <v>16112</v>
      </c>
      <c r="O84" s="22">
        <v>333198984.75999999</v>
      </c>
      <c r="P84" s="22">
        <v>966</v>
      </c>
      <c r="Q84" s="22">
        <v>194693086.49000001</v>
      </c>
      <c r="R84" s="20">
        <f t="shared" si="12"/>
        <v>17078</v>
      </c>
      <c r="S84" s="20">
        <f t="shared" si="13"/>
        <v>527892071.25</v>
      </c>
      <c r="T84" s="20">
        <f t="shared" si="3"/>
        <v>37466</v>
      </c>
      <c r="U84" s="20">
        <f t="shared" si="4"/>
        <v>734221610.52999997</v>
      </c>
      <c r="V84" s="11"/>
    </row>
    <row r="85" spans="1:22" s="5" customFormat="1">
      <c r="A85" s="14">
        <v>78</v>
      </c>
      <c r="B85" s="15" t="s">
        <v>164</v>
      </c>
      <c r="C85" s="16" t="s">
        <v>165</v>
      </c>
      <c r="D85" s="21">
        <v>817</v>
      </c>
      <c r="E85" s="21">
        <v>111249646.56</v>
      </c>
      <c r="F85" s="21">
        <v>1410</v>
      </c>
      <c r="G85" s="21">
        <v>109262586.70999999</v>
      </c>
      <c r="H85" s="21">
        <v>331</v>
      </c>
      <c r="I85" s="21">
        <v>83889078.939999998</v>
      </c>
      <c r="J85" s="21">
        <v>1715</v>
      </c>
      <c r="K85" s="21">
        <v>61189203.130000003</v>
      </c>
      <c r="L85" s="21">
        <f t="shared" si="0"/>
        <v>4273</v>
      </c>
      <c r="M85" s="21">
        <f t="shared" si="1"/>
        <v>365590515.33999997</v>
      </c>
      <c r="N85" s="21">
        <v>1826</v>
      </c>
      <c r="O85" s="21">
        <v>170484480.68000001</v>
      </c>
      <c r="P85" s="21">
        <v>1037</v>
      </c>
      <c r="Q85" s="21">
        <v>195135500.38999999</v>
      </c>
      <c r="R85" s="21">
        <f t="shared" si="12"/>
        <v>2863</v>
      </c>
      <c r="S85" s="21">
        <f t="shared" si="13"/>
        <v>365619981.06999999</v>
      </c>
      <c r="T85" s="21">
        <f t="shared" si="3"/>
        <v>7136</v>
      </c>
      <c r="U85" s="21">
        <f t="shared" si="4"/>
        <v>731210496.40999997</v>
      </c>
      <c r="V85" s="11"/>
    </row>
    <row r="86" spans="1:22" s="5" customFormat="1">
      <c r="A86" s="17">
        <v>79</v>
      </c>
      <c r="B86" s="30" t="s">
        <v>180</v>
      </c>
      <c r="C86" s="1" t="s">
        <v>181</v>
      </c>
      <c r="D86" s="22">
        <v>54</v>
      </c>
      <c r="E86" s="22">
        <v>306861862.64999998</v>
      </c>
      <c r="F86" s="22">
        <v>20</v>
      </c>
      <c r="G86" s="22">
        <v>3127737.97</v>
      </c>
      <c r="H86" s="22">
        <v>42</v>
      </c>
      <c r="I86" s="22">
        <v>1994425.83</v>
      </c>
      <c r="J86" s="22">
        <v>109</v>
      </c>
      <c r="K86" s="22">
        <v>22748730.52</v>
      </c>
      <c r="L86" s="20">
        <f t="shared" si="0"/>
        <v>225</v>
      </c>
      <c r="M86" s="20">
        <f t="shared" si="1"/>
        <v>334732756.96999997</v>
      </c>
      <c r="N86" s="22">
        <v>49</v>
      </c>
      <c r="O86" s="22">
        <v>63804016.159999996</v>
      </c>
      <c r="P86" s="22">
        <v>150</v>
      </c>
      <c r="Q86" s="22">
        <v>315172360</v>
      </c>
      <c r="R86" s="20">
        <f t="shared" si="12"/>
        <v>199</v>
      </c>
      <c r="S86" s="20">
        <f t="shared" si="13"/>
        <v>378976376.15999997</v>
      </c>
      <c r="T86" s="20">
        <f t="shared" si="3"/>
        <v>424</v>
      </c>
      <c r="U86" s="20">
        <f t="shared" si="4"/>
        <v>713709133.12999988</v>
      </c>
      <c r="V86" s="11"/>
    </row>
    <row r="87" spans="1:22" s="5" customFormat="1">
      <c r="A87" s="14">
        <v>80</v>
      </c>
      <c r="B87" s="29" t="s">
        <v>158</v>
      </c>
      <c r="C87" s="16" t="s">
        <v>159</v>
      </c>
      <c r="D87" s="21">
        <v>292</v>
      </c>
      <c r="E87" s="21">
        <v>7117014.4199999999</v>
      </c>
      <c r="F87" s="21">
        <v>6394</v>
      </c>
      <c r="G87" s="21">
        <v>210459902.69</v>
      </c>
      <c r="H87" s="21">
        <v>2513</v>
      </c>
      <c r="I87" s="21">
        <v>45847504.18</v>
      </c>
      <c r="J87" s="21">
        <v>6514</v>
      </c>
      <c r="K87" s="21">
        <v>74621362.7412</v>
      </c>
      <c r="L87" s="21">
        <f t="shared" si="0"/>
        <v>15713</v>
      </c>
      <c r="M87" s="21">
        <f t="shared" si="1"/>
        <v>338045784.03119999</v>
      </c>
      <c r="N87" s="21">
        <v>10109</v>
      </c>
      <c r="O87" s="21">
        <v>266566305.87</v>
      </c>
      <c r="P87" s="21">
        <v>1624</v>
      </c>
      <c r="Q87" s="21">
        <v>34484001.990000002</v>
      </c>
      <c r="R87" s="21">
        <f t="shared" si="12"/>
        <v>11733</v>
      </c>
      <c r="S87" s="21">
        <f t="shared" si="13"/>
        <v>301050307.86000001</v>
      </c>
      <c r="T87" s="21">
        <f t="shared" si="3"/>
        <v>27446</v>
      </c>
      <c r="U87" s="21">
        <f t="shared" si="4"/>
        <v>639096091.89120007</v>
      </c>
      <c r="V87" s="11"/>
    </row>
    <row r="88" spans="1:22" s="5" customFormat="1">
      <c r="A88" s="17">
        <v>81</v>
      </c>
      <c r="B88" s="30" t="s">
        <v>290</v>
      </c>
      <c r="C88" s="1" t="s">
        <v>346</v>
      </c>
      <c r="D88" s="22"/>
      <c r="E88" s="22"/>
      <c r="F88" s="22"/>
      <c r="G88" s="22"/>
      <c r="H88" s="22">
        <v>25</v>
      </c>
      <c r="I88" s="22">
        <v>820531.23</v>
      </c>
      <c r="J88" s="22">
        <v>67</v>
      </c>
      <c r="K88" s="22">
        <v>82076272</v>
      </c>
      <c r="L88" s="20">
        <f t="shared" si="0"/>
        <v>92</v>
      </c>
      <c r="M88" s="20">
        <f t="shared" si="1"/>
        <v>82896803.230000004</v>
      </c>
      <c r="N88" s="22">
        <v>16</v>
      </c>
      <c r="O88" s="22">
        <v>314162431.58999997</v>
      </c>
      <c r="P88" s="22">
        <v>14</v>
      </c>
      <c r="Q88" s="22">
        <v>185370199.93000001</v>
      </c>
      <c r="R88" s="20">
        <f t="shared" si="12"/>
        <v>30</v>
      </c>
      <c r="S88" s="20">
        <f t="shared" si="13"/>
        <v>499532631.51999998</v>
      </c>
      <c r="T88" s="20">
        <f t="shared" si="3"/>
        <v>122</v>
      </c>
      <c r="U88" s="20">
        <f t="shared" si="4"/>
        <v>582429434.75</v>
      </c>
      <c r="V88" s="11"/>
    </row>
    <row r="89" spans="1:22" s="5" customFormat="1">
      <c r="A89" s="14">
        <v>82</v>
      </c>
      <c r="B89" s="29" t="s">
        <v>197</v>
      </c>
      <c r="C89" s="16" t="s">
        <v>198</v>
      </c>
      <c r="D89" s="21">
        <v>38</v>
      </c>
      <c r="E89" s="21">
        <v>1083689.53</v>
      </c>
      <c r="F89" s="21">
        <v>835</v>
      </c>
      <c r="G89" s="21">
        <v>21418336.699999999</v>
      </c>
      <c r="H89" s="21">
        <v>1301</v>
      </c>
      <c r="I89" s="21">
        <v>50608350.539999999</v>
      </c>
      <c r="J89" s="21">
        <v>13791</v>
      </c>
      <c r="K89" s="21">
        <v>189441009.06</v>
      </c>
      <c r="L89" s="21">
        <f t="shared" si="0"/>
        <v>15965</v>
      </c>
      <c r="M89" s="21">
        <f t="shared" si="1"/>
        <v>262551385.82999998</v>
      </c>
      <c r="N89" s="21">
        <v>5453</v>
      </c>
      <c r="O89" s="21">
        <v>211011370.97999999</v>
      </c>
      <c r="P89" s="21">
        <v>233</v>
      </c>
      <c r="Q89" s="21">
        <v>47781392.710000001</v>
      </c>
      <c r="R89" s="21">
        <f t="shared" si="12"/>
        <v>5686</v>
      </c>
      <c r="S89" s="21">
        <f t="shared" si="13"/>
        <v>258792763.69</v>
      </c>
      <c r="T89" s="21">
        <f t="shared" si="3"/>
        <v>21651</v>
      </c>
      <c r="U89" s="21">
        <f t="shared" si="4"/>
        <v>521344149.51999998</v>
      </c>
      <c r="V89" s="11"/>
    </row>
    <row r="90" spans="1:22" s="5" customFormat="1">
      <c r="A90" s="17">
        <v>83</v>
      </c>
      <c r="B90" s="30" t="s">
        <v>329</v>
      </c>
      <c r="C90" s="1" t="s">
        <v>330</v>
      </c>
      <c r="D90" s="22"/>
      <c r="E90" s="22"/>
      <c r="F90" s="22"/>
      <c r="G90" s="22"/>
      <c r="H90" s="22">
        <v>18</v>
      </c>
      <c r="I90" s="22">
        <v>805542.88</v>
      </c>
      <c r="J90" s="22">
        <v>49</v>
      </c>
      <c r="K90" s="22">
        <v>11584391.869999999</v>
      </c>
      <c r="L90" s="20">
        <f t="shared" si="0"/>
        <v>67</v>
      </c>
      <c r="M90" s="20">
        <f t="shared" si="1"/>
        <v>12389934.75</v>
      </c>
      <c r="N90" s="22"/>
      <c r="O90" s="22"/>
      <c r="P90" s="22">
        <v>1</v>
      </c>
      <c r="Q90" s="22">
        <v>500000000</v>
      </c>
      <c r="R90" s="20">
        <f t="shared" si="12"/>
        <v>1</v>
      </c>
      <c r="S90" s="20">
        <f t="shared" si="13"/>
        <v>500000000</v>
      </c>
      <c r="T90" s="20">
        <f t="shared" si="3"/>
        <v>68</v>
      </c>
      <c r="U90" s="20">
        <f t="shared" si="4"/>
        <v>512389934.75</v>
      </c>
      <c r="V90" s="11"/>
    </row>
    <row r="91" spans="1:22" s="5" customFormat="1">
      <c r="A91" s="14">
        <v>84</v>
      </c>
      <c r="B91" s="29" t="s">
        <v>186</v>
      </c>
      <c r="C91" s="16" t="s">
        <v>187</v>
      </c>
      <c r="D91" s="21"/>
      <c r="E91" s="21"/>
      <c r="F91" s="21">
        <v>41</v>
      </c>
      <c r="G91" s="21">
        <v>66785600.210000001</v>
      </c>
      <c r="H91" s="21">
        <v>7</v>
      </c>
      <c r="I91" s="21">
        <v>158000000</v>
      </c>
      <c r="J91" s="21">
        <v>83</v>
      </c>
      <c r="K91" s="21">
        <v>183797368.06</v>
      </c>
      <c r="L91" s="21">
        <f t="shared" si="0"/>
        <v>131</v>
      </c>
      <c r="M91" s="21">
        <f t="shared" si="1"/>
        <v>408582968.26999998</v>
      </c>
      <c r="N91" s="21">
        <v>57</v>
      </c>
      <c r="O91" s="21">
        <v>97695070.540000007</v>
      </c>
      <c r="P91" s="21">
        <v>3</v>
      </c>
      <c r="Q91" s="21">
        <v>5000000</v>
      </c>
      <c r="R91" s="21">
        <f t="shared" si="12"/>
        <v>60</v>
      </c>
      <c r="S91" s="21">
        <f t="shared" si="13"/>
        <v>102695070.54000001</v>
      </c>
      <c r="T91" s="21">
        <f t="shared" si="3"/>
        <v>191</v>
      </c>
      <c r="U91" s="21">
        <f t="shared" si="4"/>
        <v>511278038.81</v>
      </c>
      <c r="V91" s="11"/>
    </row>
    <row r="92" spans="1:22" s="5" customFormat="1">
      <c r="A92" s="17">
        <v>85</v>
      </c>
      <c r="B92" s="30" t="s">
        <v>178</v>
      </c>
      <c r="C92" s="1" t="s">
        <v>179</v>
      </c>
      <c r="D92" s="22">
        <v>771</v>
      </c>
      <c r="E92" s="22">
        <v>69456096.879999995</v>
      </c>
      <c r="F92" s="22">
        <v>2628</v>
      </c>
      <c r="G92" s="22">
        <v>82032311.540000007</v>
      </c>
      <c r="H92" s="22">
        <v>4898</v>
      </c>
      <c r="I92" s="22">
        <v>29102913.289999999</v>
      </c>
      <c r="J92" s="22">
        <v>14170</v>
      </c>
      <c r="K92" s="22">
        <v>78707283.819999993</v>
      </c>
      <c r="L92" s="20">
        <f t="shared" si="0"/>
        <v>22467</v>
      </c>
      <c r="M92" s="20">
        <f t="shared" si="1"/>
        <v>259298605.53</v>
      </c>
      <c r="N92" s="22">
        <v>8506</v>
      </c>
      <c r="O92" s="22">
        <v>141477867.69</v>
      </c>
      <c r="P92" s="22">
        <v>1177</v>
      </c>
      <c r="Q92" s="22">
        <v>79312824</v>
      </c>
      <c r="R92" s="20">
        <f t="shared" si="12"/>
        <v>9683</v>
      </c>
      <c r="S92" s="20">
        <f t="shared" si="13"/>
        <v>220790691.69</v>
      </c>
      <c r="T92" s="20">
        <f t="shared" si="3"/>
        <v>32150</v>
      </c>
      <c r="U92" s="20">
        <f t="shared" si="4"/>
        <v>480089297.22000003</v>
      </c>
      <c r="V92" s="11"/>
    </row>
    <row r="93" spans="1:22" s="5" customFormat="1">
      <c r="A93" s="14">
        <v>86</v>
      </c>
      <c r="B93" s="15" t="s">
        <v>168</v>
      </c>
      <c r="C93" s="16" t="s">
        <v>169</v>
      </c>
      <c r="D93" s="21">
        <v>40</v>
      </c>
      <c r="E93" s="21">
        <v>7146925.7400000002</v>
      </c>
      <c r="F93" s="21">
        <v>520</v>
      </c>
      <c r="G93" s="21">
        <v>124235593.04000001</v>
      </c>
      <c r="H93" s="21">
        <v>825</v>
      </c>
      <c r="I93" s="21">
        <v>74107960.310000002</v>
      </c>
      <c r="J93" s="21">
        <v>1742</v>
      </c>
      <c r="K93" s="21">
        <v>82237569.939999998</v>
      </c>
      <c r="L93" s="21">
        <f t="shared" si="0"/>
        <v>3127</v>
      </c>
      <c r="M93" s="21">
        <f t="shared" si="1"/>
        <v>287728049.02999997</v>
      </c>
      <c r="N93" s="21">
        <v>796</v>
      </c>
      <c r="O93" s="21">
        <v>152259475.69</v>
      </c>
      <c r="P93" s="21">
        <v>182</v>
      </c>
      <c r="Q93" s="21">
        <v>27025100</v>
      </c>
      <c r="R93" s="21">
        <f t="shared" si="12"/>
        <v>978</v>
      </c>
      <c r="S93" s="21">
        <f t="shared" si="13"/>
        <v>179284575.69</v>
      </c>
      <c r="T93" s="21">
        <f t="shared" si="3"/>
        <v>4105</v>
      </c>
      <c r="U93" s="21">
        <f t="shared" si="4"/>
        <v>467012624.71999997</v>
      </c>
      <c r="V93" s="11"/>
    </row>
    <row r="94" spans="1:22" s="5" customFormat="1">
      <c r="A94" s="17">
        <v>87</v>
      </c>
      <c r="B94" s="30" t="s">
        <v>217</v>
      </c>
      <c r="C94" s="1" t="s">
        <v>218</v>
      </c>
      <c r="D94" s="22">
        <v>38</v>
      </c>
      <c r="E94" s="22">
        <v>1010092.49</v>
      </c>
      <c r="F94" s="22">
        <v>3423</v>
      </c>
      <c r="G94" s="22">
        <v>202369902.66</v>
      </c>
      <c r="H94" s="22">
        <v>435</v>
      </c>
      <c r="I94" s="22">
        <v>3844743.21</v>
      </c>
      <c r="J94" s="22">
        <v>565</v>
      </c>
      <c r="K94" s="22">
        <v>10419572.26</v>
      </c>
      <c r="L94" s="20">
        <f t="shared" si="0"/>
        <v>4461</v>
      </c>
      <c r="M94" s="20">
        <f t="shared" si="1"/>
        <v>217644310.62</v>
      </c>
      <c r="N94" s="22">
        <v>3673</v>
      </c>
      <c r="O94" s="22">
        <v>224710361.83000001</v>
      </c>
      <c r="P94" s="22">
        <v>564</v>
      </c>
      <c r="Q94" s="22">
        <v>16775712.029999999</v>
      </c>
      <c r="R94" s="20">
        <f t="shared" si="12"/>
        <v>4237</v>
      </c>
      <c r="S94" s="20">
        <f t="shared" si="13"/>
        <v>241486073.86000001</v>
      </c>
      <c r="T94" s="20">
        <f t="shared" si="3"/>
        <v>8698</v>
      </c>
      <c r="U94" s="20">
        <f t="shared" si="4"/>
        <v>459130384.48000002</v>
      </c>
      <c r="V94" s="11"/>
    </row>
    <row r="95" spans="1:22" s="5" customFormat="1">
      <c r="A95" s="14">
        <v>88</v>
      </c>
      <c r="B95" s="29" t="s">
        <v>209</v>
      </c>
      <c r="C95" s="16" t="s">
        <v>210</v>
      </c>
      <c r="D95" s="21">
        <v>21</v>
      </c>
      <c r="E95" s="21">
        <v>87672525.879999995</v>
      </c>
      <c r="F95" s="21">
        <v>154</v>
      </c>
      <c r="G95" s="21">
        <v>84039004.870000005</v>
      </c>
      <c r="H95" s="21">
        <v>58</v>
      </c>
      <c r="I95" s="21">
        <v>48610692.590000004</v>
      </c>
      <c r="J95" s="21">
        <v>424</v>
      </c>
      <c r="K95" s="21">
        <v>54397484.509999998</v>
      </c>
      <c r="L95" s="21">
        <f t="shared" si="0"/>
        <v>657</v>
      </c>
      <c r="M95" s="21">
        <f t="shared" si="1"/>
        <v>274719707.85000002</v>
      </c>
      <c r="N95" s="21">
        <v>18</v>
      </c>
      <c r="O95" s="21">
        <v>72698850</v>
      </c>
      <c r="P95" s="21">
        <v>10</v>
      </c>
      <c r="Q95" s="21">
        <v>91616940</v>
      </c>
      <c r="R95" s="21">
        <f t="shared" si="12"/>
        <v>28</v>
      </c>
      <c r="S95" s="21">
        <f t="shared" si="13"/>
        <v>164315790</v>
      </c>
      <c r="T95" s="21">
        <f t="shared" si="3"/>
        <v>685</v>
      </c>
      <c r="U95" s="21">
        <f t="shared" si="4"/>
        <v>439035497.85000002</v>
      </c>
      <c r="V95" s="11"/>
    </row>
    <row r="96" spans="1:22" s="5" customFormat="1">
      <c r="A96" s="17">
        <v>89</v>
      </c>
      <c r="B96" s="30" t="s">
        <v>172</v>
      </c>
      <c r="C96" s="1" t="s">
        <v>173</v>
      </c>
      <c r="D96" s="22">
        <v>32</v>
      </c>
      <c r="E96" s="22">
        <v>51428765.799999997</v>
      </c>
      <c r="F96" s="22">
        <v>21</v>
      </c>
      <c r="G96" s="22">
        <v>12120875.16</v>
      </c>
      <c r="H96" s="22">
        <v>99</v>
      </c>
      <c r="I96" s="22">
        <v>35976011.960000001</v>
      </c>
      <c r="J96" s="22">
        <v>482</v>
      </c>
      <c r="K96" s="22">
        <v>39806067.490000002</v>
      </c>
      <c r="L96" s="20">
        <f t="shared" si="0"/>
        <v>634</v>
      </c>
      <c r="M96" s="20">
        <f t="shared" si="1"/>
        <v>139331720.41</v>
      </c>
      <c r="N96" s="22">
        <v>30</v>
      </c>
      <c r="O96" s="22">
        <v>91910315</v>
      </c>
      <c r="P96" s="22">
        <v>33</v>
      </c>
      <c r="Q96" s="22">
        <v>152337290</v>
      </c>
      <c r="R96" s="20">
        <f t="shared" si="12"/>
        <v>63</v>
      </c>
      <c r="S96" s="20">
        <f t="shared" si="13"/>
        <v>244247605</v>
      </c>
      <c r="T96" s="20">
        <f t="shared" si="3"/>
        <v>697</v>
      </c>
      <c r="U96" s="20">
        <f t="shared" si="4"/>
        <v>383579325.40999997</v>
      </c>
      <c r="V96" s="11"/>
    </row>
    <row r="97" spans="1:22" s="5" customFormat="1">
      <c r="A97" s="14">
        <v>90</v>
      </c>
      <c r="B97" s="29" t="s">
        <v>191</v>
      </c>
      <c r="C97" s="16" t="s">
        <v>192</v>
      </c>
      <c r="D97" s="21">
        <v>1366</v>
      </c>
      <c r="E97" s="21">
        <v>131685624.06999999</v>
      </c>
      <c r="F97" s="21">
        <v>1622</v>
      </c>
      <c r="G97" s="21">
        <v>44203870.649999999</v>
      </c>
      <c r="H97" s="21">
        <v>1277</v>
      </c>
      <c r="I97" s="21">
        <v>31245706.949999999</v>
      </c>
      <c r="J97" s="21">
        <v>492</v>
      </c>
      <c r="K97" s="21">
        <v>115280356.67</v>
      </c>
      <c r="L97" s="21">
        <f t="shared" si="0"/>
        <v>4757</v>
      </c>
      <c r="M97" s="21">
        <f t="shared" si="1"/>
        <v>322415558.33999997</v>
      </c>
      <c r="N97" s="21">
        <v>24</v>
      </c>
      <c r="O97" s="21">
        <v>22458730</v>
      </c>
      <c r="P97" s="21">
        <v>27</v>
      </c>
      <c r="Q97" s="21">
        <v>26651525</v>
      </c>
      <c r="R97" s="21">
        <f t="shared" si="12"/>
        <v>51</v>
      </c>
      <c r="S97" s="21">
        <f t="shared" si="13"/>
        <v>49110255</v>
      </c>
      <c r="T97" s="21">
        <f t="shared" si="3"/>
        <v>4808</v>
      </c>
      <c r="U97" s="21">
        <f t="shared" si="4"/>
        <v>371525813.33999997</v>
      </c>
      <c r="V97" s="11"/>
    </row>
    <row r="98" spans="1:22" s="5" customFormat="1">
      <c r="A98" s="17">
        <v>91</v>
      </c>
      <c r="B98" s="30" t="s">
        <v>207</v>
      </c>
      <c r="C98" s="1" t="s">
        <v>208</v>
      </c>
      <c r="D98" s="22">
        <v>124</v>
      </c>
      <c r="E98" s="22">
        <v>16732160.93</v>
      </c>
      <c r="F98" s="22">
        <v>71</v>
      </c>
      <c r="G98" s="22">
        <v>2541273.4500000002</v>
      </c>
      <c r="H98" s="22">
        <v>25</v>
      </c>
      <c r="I98" s="22">
        <v>2076584.3</v>
      </c>
      <c r="J98" s="22">
        <v>288</v>
      </c>
      <c r="K98" s="22">
        <v>175728688.66999999</v>
      </c>
      <c r="L98" s="20">
        <f t="shared" si="0"/>
        <v>508</v>
      </c>
      <c r="M98" s="20">
        <f t="shared" si="1"/>
        <v>197078707.34999999</v>
      </c>
      <c r="N98" s="22">
        <v>40</v>
      </c>
      <c r="O98" s="22">
        <v>166279325</v>
      </c>
      <c r="P98" s="22">
        <v>2</v>
      </c>
      <c r="Q98" s="22">
        <v>126450</v>
      </c>
      <c r="R98" s="20">
        <f t="shared" si="12"/>
        <v>42</v>
      </c>
      <c r="S98" s="20">
        <f t="shared" si="13"/>
        <v>166405775</v>
      </c>
      <c r="T98" s="20">
        <f t="shared" si="3"/>
        <v>550</v>
      </c>
      <c r="U98" s="20">
        <f t="shared" si="4"/>
        <v>363484482.35000002</v>
      </c>
      <c r="V98" s="11"/>
    </row>
    <row r="99" spans="1:22" s="5" customFormat="1">
      <c r="A99" s="14">
        <v>92</v>
      </c>
      <c r="B99" s="29" t="s">
        <v>184</v>
      </c>
      <c r="C99" s="16" t="s">
        <v>185</v>
      </c>
      <c r="D99" s="21">
        <v>244</v>
      </c>
      <c r="E99" s="21">
        <v>11930106.23</v>
      </c>
      <c r="F99" s="21">
        <v>4377</v>
      </c>
      <c r="G99" s="21">
        <v>123027654.25</v>
      </c>
      <c r="H99" s="21">
        <v>1495</v>
      </c>
      <c r="I99" s="21">
        <v>17046854.91</v>
      </c>
      <c r="J99" s="21">
        <v>5008</v>
      </c>
      <c r="K99" s="21">
        <v>39598002.210000001</v>
      </c>
      <c r="L99" s="21">
        <f t="shared" si="0"/>
        <v>11124</v>
      </c>
      <c r="M99" s="21">
        <f t="shared" si="1"/>
        <v>191602617.59999999</v>
      </c>
      <c r="N99" s="21">
        <v>5942</v>
      </c>
      <c r="O99" s="21">
        <v>150086264.74000001</v>
      </c>
      <c r="P99" s="21">
        <v>1835</v>
      </c>
      <c r="Q99" s="21">
        <v>16439426.029999999</v>
      </c>
      <c r="R99" s="21">
        <f t="shared" si="12"/>
        <v>7777</v>
      </c>
      <c r="S99" s="21">
        <f t="shared" si="13"/>
        <v>166525690.77000001</v>
      </c>
      <c r="T99" s="21">
        <f t="shared" si="3"/>
        <v>18901</v>
      </c>
      <c r="U99" s="21">
        <f t="shared" si="4"/>
        <v>358128308.37</v>
      </c>
      <c r="V99" s="11"/>
    </row>
    <row r="100" spans="1:22" s="5" customFormat="1">
      <c r="A100" s="17">
        <v>93</v>
      </c>
      <c r="B100" s="30" t="s">
        <v>203</v>
      </c>
      <c r="C100" s="1" t="s">
        <v>204</v>
      </c>
      <c r="D100" s="22"/>
      <c r="E100" s="22"/>
      <c r="F100" s="22"/>
      <c r="G100" s="22"/>
      <c r="H100" s="22">
        <v>3066</v>
      </c>
      <c r="I100" s="22">
        <v>30190116.52</v>
      </c>
      <c r="J100" s="22">
        <v>4815</v>
      </c>
      <c r="K100" s="22">
        <v>71546206.75</v>
      </c>
      <c r="L100" s="20">
        <f t="shared" si="0"/>
        <v>7881</v>
      </c>
      <c r="M100" s="20">
        <f t="shared" si="1"/>
        <v>101736323.27</v>
      </c>
      <c r="N100" s="22">
        <v>6061</v>
      </c>
      <c r="O100" s="22">
        <v>128264363.58</v>
      </c>
      <c r="P100" s="22">
        <v>512</v>
      </c>
      <c r="Q100" s="22">
        <v>86868586.390000001</v>
      </c>
      <c r="R100" s="20">
        <f t="shared" si="12"/>
        <v>6573</v>
      </c>
      <c r="S100" s="20">
        <f t="shared" si="13"/>
        <v>215132949.97</v>
      </c>
      <c r="T100" s="20">
        <f t="shared" si="3"/>
        <v>14454</v>
      </c>
      <c r="U100" s="20">
        <f t="shared" si="4"/>
        <v>316869273.24000001</v>
      </c>
      <c r="V100" s="11"/>
    </row>
    <row r="101" spans="1:22" s="5" customFormat="1">
      <c r="A101" s="14">
        <v>94</v>
      </c>
      <c r="B101" s="15" t="s">
        <v>205</v>
      </c>
      <c r="C101" s="16" t="s">
        <v>206</v>
      </c>
      <c r="D101" s="21">
        <v>61</v>
      </c>
      <c r="E101" s="21">
        <v>5104262.34</v>
      </c>
      <c r="F101" s="21">
        <v>2048</v>
      </c>
      <c r="G101" s="21">
        <v>73813391.909400001</v>
      </c>
      <c r="H101" s="21">
        <v>1281</v>
      </c>
      <c r="I101" s="21">
        <v>13083522.640000001</v>
      </c>
      <c r="J101" s="21">
        <v>3891</v>
      </c>
      <c r="K101" s="21">
        <v>59375148.490000002</v>
      </c>
      <c r="L101" s="21">
        <f t="shared" si="0"/>
        <v>7281</v>
      </c>
      <c r="M101" s="21">
        <f t="shared" si="1"/>
        <v>151376325.37940001</v>
      </c>
      <c r="N101" s="21">
        <v>3054</v>
      </c>
      <c r="O101" s="21">
        <v>126241542.76000001</v>
      </c>
      <c r="P101" s="21">
        <v>179</v>
      </c>
      <c r="Q101" s="21">
        <v>11244670.57</v>
      </c>
      <c r="R101" s="21">
        <f t="shared" si="12"/>
        <v>3233</v>
      </c>
      <c r="S101" s="21">
        <f t="shared" si="13"/>
        <v>137486213.33000001</v>
      </c>
      <c r="T101" s="21">
        <f t="shared" si="3"/>
        <v>10514</v>
      </c>
      <c r="U101" s="21">
        <f t="shared" si="4"/>
        <v>288862538.70940006</v>
      </c>
      <c r="V101" s="11"/>
    </row>
    <row r="102" spans="1:22" s="5" customFormat="1">
      <c r="A102" s="17">
        <v>95</v>
      </c>
      <c r="B102" s="30" t="s">
        <v>188</v>
      </c>
      <c r="C102" s="1" t="s">
        <v>334</v>
      </c>
      <c r="D102" s="22">
        <v>443</v>
      </c>
      <c r="E102" s="22">
        <v>8880006.7400000002</v>
      </c>
      <c r="F102" s="22">
        <v>2900</v>
      </c>
      <c r="G102" s="22">
        <v>76585190.870000005</v>
      </c>
      <c r="H102" s="22">
        <v>11883</v>
      </c>
      <c r="I102" s="22">
        <v>23067730.27</v>
      </c>
      <c r="J102" s="22">
        <v>3433</v>
      </c>
      <c r="K102" s="22">
        <v>36470237.623199999</v>
      </c>
      <c r="L102" s="20">
        <f t="shared" si="0"/>
        <v>18659</v>
      </c>
      <c r="M102" s="20">
        <f t="shared" si="1"/>
        <v>145003165.50319999</v>
      </c>
      <c r="N102" s="22">
        <v>5506</v>
      </c>
      <c r="O102" s="22">
        <v>112187816.44</v>
      </c>
      <c r="P102" s="22">
        <v>1571</v>
      </c>
      <c r="Q102" s="22">
        <v>31081581.66</v>
      </c>
      <c r="R102" s="20">
        <f t="shared" si="12"/>
        <v>7077</v>
      </c>
      <c r="S102" s="20">
        <f t="shared" si="13"/>
        <v>143269398.09999999</v>
      </c>
      <c r="T102" s="20">
        <f t="shared" si="3"/>
        <v>25736</v>
      </c>
      <c r="U102" s="20">
        <f t="shared" si="4"/>
        <v>288272563.60319996</v>
      </c>
      <c r="V102" s="11"/>
    </row>
    <row r="103" spans="1:22" s="5" customFormat="1">
      <c r="A103" s="14">
        <v>96</v>
      </c>
      <c r="B103" s="29" t="s">
        <v>255</v>
      </c>
      <c r="C103" s="16" t="s">
        <v>256</v>
      </c>
      <c r="D103" s="21">
        <v>1</v>
      </c>
      <c r="E103" s="21">
        <v>4596.96</v>
      </c>
      <c r="F103" s="21">
        <v>63</v>
      </c>
      <c r="G103" s="21">
        <v>1338816.6200000001</v>
      </c>
      <c r="H103" s="21">
        <v>1146</v>
      </c>
      <c r="I103" s="21">
        <v>6043138.8600000003</v>
      </c>
      <c r="J103" s="21">
        <v>4512</v>
      </c>
      <c r="K103" s="21">
        <v>39500962.640000001</v>
      </c>
      <c r="L103" s="21">
        <f t="shared" si="0"/>
        <v>5722</v>
      </c>
      <c r="M103" s="21">
        <f t="shared" si="1"/>
        <v>46887515.079999998</v>
      </c>
      <c r="N103" s="21">
        <v>10770</v>
      </c>
      <c r="O103" s="21">
        <v>118045070.76000001</v>
      </c>
      <c r="P103" s="21">
        <v>774</v>
      </c>
      <c r="Q103" s="21">
        <v>83210790.349999994</v>
      </c>
      <c r="R103" s="21">
        <f t="shared" si="12"/>
        <v>11544</v>
      </c>
      <c r="S103" s="21">
        <f t="shared" si="13"/>
        <v>201255861.11000001</v>
      </c>
      <c r="T103" s="21">
        <f t="shared" si="3"/>
        <v>17266</v>
      </c>
      <c r="U103" s="21">
        <f t="shared" si="4"/>
        <v>248143376.19</v>
      </c>
      <c r="V103" s="11"/>
    </row>
    <row r="104" spans="1:22" s="5" customFormat="1">
      <c r="A104" s="17">
        <v>97</v>
      </c>
      <c r="B104" s="30" t="s">
        <v>193</v>
      </c>
      <c r="C104" s="1" t="s">
        <v>194</v>
      </c>
      <c r="D104" s="22">
        <v>39</v>
      </c>
      <c r="E104" s="22">
        <v>1178826.52</v>
      </c>
      <c r="F104" s="22">
        <v>1599</v>
      </c>
      <c r="G104" s="22">
        <v>82163538.060000002</v>
      </c>
      <c r="H104" s="22">
        <v>627</v>
      </c>
      <c r="I104" s="22">
        <v>10451319.23</v>
      </c>
      <c r="J104" s="22">
        <v>2395</v>
      </c>
      <c r="K104" s="22">
        <v>20520669.019000001</v>
      </c>
      <c r="L104" s="20">
        <f t="shared" si="0"/>
        <v>4660</v>
      </c>
      <c r="M104" s="20">
        <f t="shared" si="1"/>
        <v>114314352.829</v>
      </c>
      <c r="N104" s="22">
        <v>3922</v>
      </c>
      <c r="O104" s="22">
        <v>102613532.18000001</v>
      </c>
      <c r="P104" s="22">
        <v>539</v>
      </c>
      <c r="Q104" s="22">
        <v>11514473.25</v>
      </c>
      <c r="R104" s="20">
        <f t="shared" si="12"/>
        <v>4461</v>
      </c>
      <c r="S104" s="20">
        <f t="shared" si="13"/>
        <v>114128005.43000001</v>
      </c>
      <c r="T104" s="20">
        <f t="shared" si="3"/>
        <v>9121</v>
      </c>
      <c r="U104" s="20">
        <f t="shared" si="4"/>
        <v>228442358.259</v>
      </c>
      <c r="V104" s="11"/>
    </row>
    <row r="105" spans="1:22" s="5" customFormat="1">
      <c r="A105" s="14">
        <v>98</v>
      </c>
      <c r="B105" s="29" t="s">
        <v>229</v>
      </c>
      <c r="C105" s="16" t="s">
        <v>342</v>
      </c>
      <c r="D105" s="21">
        <v>346</v>
      </c>
      <c r="E105" s="21">
        <v>4775549.01</v>
      </c>
      <c r="F105" s="21">
        <v>3061</v>
      </c>
      <c r="G105" s="21">
        <v>89138896.609999999</v>
      </c>
      <c r="H105" s="21">
        <v>417</v>
      </c>
      <c r="I105" s="21">
        <v>4989477.67</v>
      </c>
      <c r="J105" s="21">
        <v>705</v>
      </c>
      <c r="K105" s="21">
        <v>9880101.8000000007</v>
      </c>
      <c r="L105" s="21">
        <f t="shared" si="0"/>
        <v>4529</v>
      </c>
      <c r="M105" s="21">
        <f t="shared" si="1"/>
        <v>108784025.09</v>
      </c>
      <c r="N105" s="21">
        <v>3270</v>
      </c>
      <c r="O105" s="21">
        <v>101187014.25</v>
      </c>
      <c r="P105" s="21">
        <v>813</v>
      </c>
      <c r="Q105" s="21">
        <v>11933728.279999999</v>
      </c>
      <c r="R105" s="21">
        <f t="shared" si="12"/>
        <v>4083</v>
      </c>
      <c r="S105" s="21">
        <f t="shared" si="13"/>
        <v>113120742.53</v>
      </c>
      <c r="T105" s="21">
        <f t="shared" si="3"/>
        <v>8612</v>
      </c>
      <c r="U105" s="21">
        <f t="shared" si="4"/>
        <v>221904767.62</v>
      </c>
      <c r="V105" s="11"/>
    </row>
    <row r="106" spans="1:22" s="5" customFormat="1">
      <c r="A106" s="17">
        <v>99</v>
      </c>
      <c r="B106" s="30" t="s">
        <v>201</v>
      </c>
      <c r="C106" s="1" t="s">
        <v>202</v>
      </c>
      <c r="D106" s="22">
        <v>154</v>
      </c>
      <c r="E106" s="22">
        <v>2415203.1</v>
      </c>
      <c r="F106" s="22">
        <v>1074</v>
      </c>
      <c r="G106" s="22">
        <v>28676185.469999999</v>
      </c>
      <c r="H106" s="22">
        <v>3664</v>
      </c>
      <c r="I106" s="22">
        <v>23370041.23</v>
      </c>
      <c r="J106" s="22">
        <v>6550</v>
      </c>
      <c r="K106" s="22">
        <v>55041173.049999997</v>
      </c>
      <c r="L106" s="20">
        <f t="shared" si="0"/>
        <v>11442</v>
      </c>
      <c r="M106" s="20">
        <f t="shared" si="1"/>
        <v>109502602.84999999</v>
      </c>
      <c r="N106" s="22">
        <v>6367</v>
      </c>
      <c r="O106" s="22">
        <v>75511447.510000005</v>
      </c>
      <c r="P106" s="22">
        <v>1330</v>
      </c>
      <c r="Q106" s="22">
        <v>17473781.449999999</v>
      </c>
      <c r="R106" s="20">
        <f t="shared" si="12"/>
        <v>7697</v>
      </c>
      <c r="S106" s="20">
        <f t="shared" si="13"/>
        <v>92985228.960000008</v>
      </c>
      <c r="T106" s="20">
        <f t="shared" si="3"/>
        <v>19139</v>
      </c>
      <c r="U106" s="20">
        <f t="shared" si="4"/>
        <v>202487831.81</v>
      </c>
      <c r="V106" s="11"/>
    </row>
    <row r="107" spans="1:22" s="5" customFormat="1">
      <c r="A107" s="14">
        <v>100</v>
      </c>
      <c r="B107" s="29" t="s">
        <v>199</v>
      </c>
      <c r="C107" s="16" t="s">
        <v>200</v>
      </c>
      <c r="D107" s="21">
        <v>68</v>
      </c>
      <c r="E107" s="21">
        <v>1731861.84</v>
      </c>
      <c r="F107" s="21">
        <v>642</v>
      </c>
      <c r="G107" s="21">
        <v>20319510.579999998</v>
      </c>
      <c r="H107" s="21">
        <v>2743</v>
      </c>
      <c r="I107" s="21">
        <v>11314156.24</v>
      </c>
      <c r="J107" s="21">
        <v>9285</v>
      </c>
      <c r="K107" s="21">
        <v>60193562.039999999</v>
      </c>
      <c r="L107" s="21">
        <f t="shared" si="0"/>
        <v>12738</v>
      </c>
      <c r="M107" s="21">
        <f t="shared" si="1"/>
        <v>93559090.699999988</v>
      </c>
      <c r="N107" s="21">
        <v>9622</v>
      </c>
      <c r="O107" s="21">
        <v>82284505.950000003</v>
      </c>
      <c r="P107" s="21">
        <v>370</v>
      </c>
      <c r="Q107" s="21">
        <v>14825938.99</v>
      </c>
      <c r="R107" s="21">
        <f t="shared" ref="R107:R169" si="38">N107+P107</f>
        <v>9992</v>
      </c>
      <c r="S107" s="21">
        <f t="shared" ref="S107:S169" si="39">O107+Q107</f>
        <v>97110444.939999998</v>
      </c>
      <c r="T107" s="21">
        <f t="shared" si="3"/>
        <v>22730</v>
      </c>
      <c r="U107" s="21">
        <f t="shared" si="4"/>
        <v>190669535.63999999</v>
      </c>
      <c r="V107" s="11"/>
    </row>
    <row r="108" spans="1:22" s="5" customFormat="1">
      <c r="A108" s="17">
        <v>101</v>
      </c>
      <c r="B108" s="30" t="s">
        <v>325</v>
      </c>
      <c r="C108" s="1" t="s">
        <v>326</v>
      </c>
      <c r="D108" s="22"/>
      <c r="E108" s="22"/>
      <c r="F108" s="22"/>
      <c r="G108" s="22"/>
      <c r="H108" s="22"/>
      <c r="I108" s="22"/>
      <c r="J108" s="22">
        <v>10</v>
      </c>
      <c r="K108" s="22">
        <v>10199.92</v>
      </c>
      <c r="L108" s="20">
        <f t="shared" si="0"/>
        <v>10</v>
      </c>
      <c r="M108" s="20">
        <f t="shared" si="1"/>
        <v>10199.92</v>
      </c>
      <c r="N108" s="22">
        <v>64</v>
      </c>
      <c r="O108" s="22">
        <v>90685865.390000001</v>
      </c>
      <c r="P108" s="22">
        <v>107</v>
      </c>
      <c r="Q108" s="22">
        <v>90565617.730000004</v>
      </c>
      <c r="R108" s="20">
        <f t="shared" si="38"/>
        <v>171</v>
      </c>
      <c r="S108" s="20">
        <f t="shared" si="39"/>
        <v>181251483.12</v>
      </c>
      <c r="T108" s="20">
        <f t="shared" si="3"/>
        <v>181</v>
      </c>
      <c r="U108" s="20">
        <f t="shared" si="4"/>
        <v>181261683.03999999</v>
      </c>
      <c r="V108" s="11"/>
    </row>
    <row r="109" spans="1:22" s="5" customFormat="1">
      <c r="A109" s="14">
        <v>102</v>
      </c>
      <c r="B109" s="15" t="s">
        <v>213</v>
      </c>
      <c r="C109" s="16" t="s">
        <v>214</v>
      </c>
      <c r="D109" s="21"/>
      <c r="E109" s="21"/>
      <c r="F109" s="21"/>
      <c r="G109" s="21"/>
      <c r="H109" s="21">
        <v>10722</v>
      </c>
      <c r="I109" s="21">
        <v>4713423.5199999996</v>
      </c>
      <c r="J109" s="21">
        <v>8517</v>
      </c>
      <c r="K109" s="21">
        <v>6138873.71</v>
      </c>
      <c r="L109" s="21">
        <f t="shared" ref="L109:L169" si="40">D109+F109+H109+J109</f>
        <v>19239</v>
      </c>
      <c r="M109" s="21">
        <f t="shared" ref="M109:M169" si="41">E109+G109+I109+K109</f>
        <v>10852297.23</v>
      </c>
      <c r="N109" s="21">
        <v>506</v>
      </c>
      <c r="O109" s="21">
        <v>70726568.030000001</v>
      </c>
      <c r="P109" s="21">
        <v>340</v>
      </c>
      <c r="Q109" s="21">
        <v>69240602.909999996</v>
      </c>
      <c r="R109" s="21">
        <f t="shared" si="38"/>
        <v>846</v>
      </c>
      <c r="S109" s="21">
        <f t="shared" si="39"/>
        <v>139967170.94</v>
      </c>
      <c r="T109" s="21">
        <f t="shared" ref="T109:T169" si="42">L109+R109</f>
        <v>20085</v>
      </c>
      <c r="U109" s="21">
        <f t="shared" ref="U109:U169" si="43">M109+S109</f>
        <v>150819468.16999999</v>
      </c>
      <c r="V109" s="11"/>
    </row>
    <row r="110" spans="1:22" s="5" customFormat="1">
      <c r="A110" s="17">
        <v>103</v>
      </c>
      <c r="B110" s="30" t="s">
        <v>174</v>
      </c>
      <c r="C110" s="1" t="s">
        <v>175</v>
      </c>
      <c r="D110" s="22"/>
      <c r="E110" s="22"/>
      <c r="F110" s="22">
        <v>9</v>
      </c>
      <c r="G110" s="22">
        <v>149578.12</v>
      </c>
      <c r="H110" s="22">
        <v>382</v>
      </c>
      <c r="I110" s="22">
        <v>40044102.210000001</v>
      </c>
      <c r="J110" s="22">
        <v>3257</v>
      </c>
      <c r="K110" s="22">
        <v>38395351.229999997</v>
      </c>
      <c r="L110" s="20">
        <f t="shared" si="40"/>
        <v>3648</v>
      </c>
      <c r="M110" s="20">
        <f t="shared" si="41"/>
        <v>78589031.560000002</v>
      </c>
      <c r="N110" s="22">
        <v>73</v>
      </c>
      <c r="O110" s="22">
        <v>35277050.479999997</v>
      </c>
      <c r="P110" s="22">
        <v>23</v>
      </c>
      <c r="Q110" s="22">
        <v>36448496.920000002</v>
      </c>
      <c r="R110" s="20">
        <f t="shared" si="38"/>
        <v>96</v>
      </c>
      <c r="S110" s="20">
        <f t="shared" si="39"/>
        <v>71725547.400000006</v>
      </c>
      <c r="T110" s="20">
        <f t="shared" si="42"/>
        <v>3744</v>
      </c>
      <c r="U110" s="20">
        <f t="shared" si="43"/>
        <v>150314578.96000001</v>
      </c>
      <c r="V110" s="11"/>
    </row>
    <row r="111" spans="1:22" s="5" customFormat="1">
      <c r="A111" s="14">
        <v>104</v>
      </c>
      <c r="B111" s="29" t="s">
        <v>221</v>
      </c>
      <c r="C111" s="16" t="s">
        <v>222</v>
      </c>
      <c r="D111" s="21">
        <v>620</v>
      </c>
      <c r="E111" s="21">
        <v>58946066.43</v>
      </c>
      <c r="F111" s="21">
        <v>57</v>
      </c>
      <c r="G111" s="21">
        <v>2096985.04</v>
      </c>
      <c r="H111" s="21">
        <v>197</v>
      </c>
      <c r="I111" s="21">
        <v>6557044.8099999996</v>
      </c>
      <c r="J111" s="21">
        <v>1062</v>
      </c>
      <c r="K111" s="21">
        <v>5295983.32</v>
      </c>
      <c r="L111" s="21">
        <f t="shared" si="40"/>
        <v>1936</v>
      </c>
      <c r="M111" s="21">
        <f t="shared" si="41"/>
        <v>72896079.599999994</v>
      </c>
      <c r="N111" s="21">
        <v>40</v>
      </c>
      <c r="O111" s="21">
        <v>7544972.0300000003</v>
      </c>
      <c r="P111" s="21">
        <v>298</v>
      </c>
      <c r="Q111" s="21">
        <v>66512010</v>
      </c>
      <c r="R111" s="21">
        <f t="shared" si="38"/>
        <v>338</v>
      </c>
      <c r="S111" s="21">
        <f t="shared" si="39"/>
        <v>74056982.030000001</v>
      </c>
      <c r="T111" s="21">
        <f t="shared" si="42"/>
        <v>2274</v>
      </c>
      <c r="U111" s="21">
        <f t="shared" si="43"/>
        <v>146953061.63</v>
      </c>
      <c r="V111" s="11"/>
    </row>
    <row r="112" spans="1:22" s="5" customFormat="1">
      <c r="A112" s="17">
        <v>105</v>
      </c>
      <c r="B112" s="30" t="s">
        <v>236</v>
      </c>
      <c r="C112" s="1" t="s">
        <v>237</v>
      </c>
      <c r="D112" s="22">
        <v>2</v>
      </c>
      <c r="E112" s="22">
        <v>41402.03</v>
      </c>
      <c r="F112" s="22">
        <v>7</v>
      </c>
      <c r="G112" s="22">
        <v>77414.460000000006</v>
      </c>
      <c r="H112" s="22">
        <v>1477</v>
      </c>
      <c r="I112" s="22">
        <v>5186162.87</v>
      </c>
      <c r="J112" s="22">
        <v>4112</v>
      </c>
      <c r="K112" s="22">
        <v>30190813.399999999</v>
      </c>
      <c r="L112" s="20">
        <f t="shared" si="40"/>
        <v>5598</v>
      </c>
      <c r="M112" s="20">
        <f t="shared" si="41"/>
        <v>35495792.759999998</v>
      </c>
      <c r="N112" s="22">
        <v>4472</v>
      </c>
      <c r="O112" s="22">
        <v>65798391.140000001</v>
      </c>
      <c r="P112" s="22">
        <v>721</v>
      </c>
      <c r="Q112" s="22">
        <v>40749234.759999998</v>
      </c>
      <c r="R112" s="20">
        <f t="shared" si="38"/>
        <v>5193</v>
      </c>
      <c r="S112" s="20">
        <f t="shared" si="39"/>
        <v>106547625.90000001</v>
      </c>
      <c r="T112" s="20">
        <f t="shared" si="42"/>
        <v>10791</v>
      </c>
      <c r="U112" s="20">
        <f t="shared" si="43"/>
        <v>142043418.66</v>
      </c>
      <c r="V112" s="11"/>
    </row>
    <row r="113" spans="1:22" s="5" customFormat="1">
      <c r="A113" s="14">
        <v>106</v>
      </c>
      <c r="B113" s="29" t="s">
        <v>195</v>
      </c>
      <c r="C113" s="16" t="s">
        <v>196</v>
      </c>
      <c r="D113" s="21"/>
      <c r="E113" s="21"/>
      <c r="F113" s="21">
        <v>12</v>
      </c>
      <c r="G113" s="21">
        <v>2556092.9300000002</v>
      </c>
      <c r="H113" s="21">
        <v>508</v>
      </c>
      <c r="I113" s="21">
        <v>13955426.98</v>
      </c>
      <c r="J113" s="21">
        <v>572</v>
      </c>
      <c r="K113" s="21">
        <v>15078119.08</v>
      </c>
      <c r="L113" s="21">
        <f t="shared" si="40"/>
        <v>1092</v>
      </c>
      <c r="M113" s="21">
        <f t="shared" si="41"/>
        <v>31589638.990000002</v>
      </c>
      <c r="N113" s="21">
        <v>109</v>
      </c>
      <c r="O113" s="21">
        <v>56266950.369999997</v>
      </c>
      <c r="P113" s="21">
        <v>69</v>
      </c>
      <c r="Q113" s="21">
        <v>52397000</v>
      </c>
      <c r="R113" s="21">
        <f t="shared" si="38"/>
        <v>178</v>
      </c>
      <c r="S113" s="21">
        <f t="shared" si="39"/>
        <v>108663950.37</v>
      </c>
      <c r="T113" s="21">
        <f t="shared" si="42"/>
        <v>1270</v>
      </c>
      <c r="U113" s="21">
        <f t="shared" si="43"/>
        <v>140253589.36000001</v>
      </c>
      <c r="V113" s="11"/>
    </row>
    <row r="114" spans="1:22" s="5" customFormat="1">
      <c r="A114" s="17">
        <v>107</v>
      </c>
      <c r="B114" s="30" t="s">
        <v>215</v>
      </c>
      <c r="C114" s="1" t="s">
        <v>216</v>
      </c>
      <c r="D114" s="22">
        <v>4</v>
      </c>
      <c r="E114" s="22">
        <v>422435.88</v>
      </c>
      <c r="F114" s="22">
        <v>656</v>
      </c>
      <c r="G114" s="22">
        <v>30765213.949999999</v>
      </c>
      <c r="H114" s="22">
        <v>121</v>
      </c>
      <c r="I114" s="22">
        <v>9297640.4499999993</v>
      </c>
      <c r="J114" s="22">
        <v>814</v>
      </c>
      <c r="K114" s="22">
        <v>33907930.939999998</v>
      </c>
      <c r="L114" s="20">
        <f t="shared" si="40"/>
        <v>1595</v>
      </c>
      <c r="M114" s="20">
        <f t="shared" si="41"/>
        <v>74393221.219999999</v>
      </c>
      <c r="N114" s="22">
        <v>196</v>
      </c>
      <c r="O114" s="22">
        <v>59603896.130000003</v>
      </c>
      <c r="P114" s="22">
        <v>42</v>
      </c>
      <c r="Q114" s="22">
        <v>5728264.5199999996</v>
      </c>
      <c r="R114" s="20">
        <f t="shared" si="38"/>
        <v>238</v>
      </c>
      <c r="S114" s="20">
        <f t="shared" si="39"/>
        <v>65332160.650000006</v>
      </c>
      <c r="T114" s="20">
        <f t="shared" si="42"/>
        <v>1833</v>
      </c>
      <c r="U114" s="20">
        <f t="shared" si="43"/>
        <v>139725381.87</v>
      </c>
      <c r="V114" s="11"/>
    </row>
    <row r="115" spans="1:22" s="5" customFormat="1">
      <c r="A115" s="14">
        <v>108</v>
      </c>
      <c r="B115" s="29" t="s">
        <v>232</v>
      </c>
      <c r="C115" s="16" t="s">
        <v>233</v>
      </c>
      <c r="D115" s="21"/>
      <c r="E115" s="21"/>
      <c r="F115" s="21">
        <v>27</v>
      </c>
      <c r="G115" s="21">
        <v>746441.88</v>
      </c>
      <c r="H115" s="21">
        <v>3197</v>
      </c>
      <c r="I115" s="21">
        <v>21296350.620000001</v>
      </c>
      <c r="J115" s="21">
        <v>6701</v>
      </c>
      <c r="K115" s="21">
        <v>64274406.920000002</v>
      </c>
      <c r="L115" s="21">
        <f t="shared" si="40"/>
        <v>9925</v>
      </c>
      <c r="M115" s="21">
        <f t="shared" si="41"/>
        <v>86317199.420000002</v>
      </c>
      <c r="N115" s="21">
        <v>8900</v>
      </c>
      <c r="O115" s="21">
        <v>44315473.93</v>
      </c>
      <c r="P115" s="21">
        <v>45</v>
      </c>
      <c r="Q115" s="21">
        <v>320536.69</v>
      </c>
      <c r="R115" s="21">
        <f t="shared" si="38"/>
        <v>8945</v>
      </c>
      <c r="S115" s="21">
        <f t="shared" si="39"/>
        <v>44636010.619999997</v>
      </c>
      <c r="T115" s="21">
        <f t="shared" si="42"/>
        <v>18870</v>
      </c>
      <c r="U115" s="21">
        <f t="shared" si="43"/>
        <v>130953210.03999999</v>
      </c>
      <c r="V115" s="11"/>
    </row>
    <row r="116" spans="1:22" s="5" customFormat="1">
      <c r="A116" s="17">
        <v>109</v>
      </c>
      <c r="B116" s="30" t="s">
        <v>227</v>
      </c>
      <c r="C116" s="1" t="s">
        <v>228</v>
      </c>
      <c r="D116" s="22">
        <v>218</v>
      </c>
      <c r="E116" s="22">
        <v>3807375</v>
      </c>
      <c r="F116" s="22">
        <v>331</v>
      </c>
      <c r="G116" s="22">
        <v>5108107.9000000004</v>
      </c>
      <c r="H116" s="22">
        <v>2806</v>
      </c>
      <c r="I116" s="22">
        <v>9074973.7799999993</v>
      </c>
      <c r="J116" s="22">
        <v>8625</v>
      </c>
      <c r="K116" s="22">
        <v>51442566.700000003</v>
      </c>
      <c r="L116" s="20">
        <f t="shared" si="40"/>
        <v>11980</v>
      </c>
      <c r="M116" s="20">
        <f t="shared" si="41"/>
        <v>69433023.379999995</v>
      </c>
      <c r="N116" s="22">
        <v>7407</v>
      </c>
      <c r="O116" s="22">
        <v>51511751.009999998</v>
      </c>
      <c r="P116" s="22">
        <v>761</v>
      </c>
      <c r="Q116" s="22">
        <v>7988016.0899999999</v>
      </c>
      <c r="R116" s="20">
        <f t="shared" si="38"/>
        <v>8168</v>
      </c>
      <c r="S116" s="20">
        <f t="shared" si="39"/>
        <v>59499767.099999994</v>
      </c>
      <c r="T116" s="20">
        <f t="shared" si="42"/>
        <v>20148</v>
      </c>
      <c r="U116" s="20">
        <f t="shared" si="43"/>
        <v>128932790.47999999</v>
      </c>
      <c r="V116" s="11"/>
    </row>
    <row r="117" spans="1:22" s="5" customFormat="1">
      <c r="A117" s="14">
        <v>110</v>
      </c>
      <c r="B117" s="15" t="s">
        <v>246</v>
      </c>
      <c r="C117" s="16" t="s">
        <v>331</v>
      </c>
      <c r="D117" s="21">
        <v>45</v>
      </c>
      <c r="E117" s="21">
        <v>2619687.9300000002</v>
      </c>
      <c r="F117" s="21">
        <v>264</v>
      </c>
      <c r="G117" s="21">
        <v>8135888.1799999997</v>
      </c>
      <c r="H117" s="21">
        <v>1456</v>
      </c>
      <c r="I117" s="21">
        <v>26046615.309999999</v>
      </c>
      <c r="J117" s="21">
        <v>2741</v>
      </c>
      <c r="K117" s="21">
        <v>31331354.5</v>
      </c>
      <c r="L117" s="21">
        <f t="shared" si="40"/>
        <v>4506</v>
      </c>
      <c r="M117" s="21">
        <f t="shared" si="41"/>
        <v>68133545.920000002</v>
      </c>
      <c r="N117" s="21">
        <v>1169</v>
      </c>
      <c r="O117" s="21">
        <v>28437746.960000001</v>
      </c>
      <c r="P117" s="21">
        <v>470</v>
      </c>
      <c r="Q117" s="21">
        <v>17633675.079999998</v>
      </c>
      <c r="R117" s="21">
        <f t="shared" si="38"/>
        <v>1639</v>
      </c>
      <c r="S117" s="21">
        <f t="shared" si="39"/>
        <v>46071422.039999999</v>
      </c>
      <c r="T117" s="21">
        <f t="shared" si="42"/>
        <v>6145</v>
      </c>
      <c r="U117" s="21">
        <f t="shared" si="43"/>
        <v>114204967.96000001</v>
      </c>
      <c r="V117" s="11"/>
    </row>
    <row r="118" spans="1:22" s="5" customFormat="1">
      <c r="A118" s="17">
        <v>111</v>
      </c>
      <c r="B118" s="30" t="s">
        <v>225</v>
      </c>
      <c r="C118" s="1" t="s">
        <v>226</v>
      </c>
      <c r="D118" s="22">
        <v>240</v>
      </c>
      <c r="E118" s="22">
        <v>7616721.4000000004</v>
      </c>
      <c r="F118" s="22">
        <v>393</v>
      </c>
      <c r="G118" s="22">
        <v>8829590.6999999993</v>
      </c>
      <c r="H118" s="22">
        <v>1285</v>
      </c>
      <c r="I118" s="22">
        <v>13078318.140000001</v>
      </c>
      <c r="J118" s="22">
        <v>4640</v>
      </c>
      <c r="K118" s="22">
        <v>29118187.93</v>
      </c>
      <c r="L118" s="20">
        <f t="shared" si="40"/>
        <v>6558</v>
      </c>
      <c r="M118" s="20">
        <f t="shared" si="41"/>
        <v>58642818.170000002</v>
      </c>
      <c r="N118" s="22">
        <v>3460</v>
      </c>
      <c r="O118" s="22">
        <v>35641065.229999997</v>
      </c>
      <c r="P118" s="22">
        <v>460</v>
      </c>
      <c r="Q118" s="22">
        <v>18408075.280000001</v>
      </c>
      <c r="R118" s="20">
        <f t="shared" si="38"/>
        <v>3920</v>
      </c>
      <c r="S118" s="20">
        <f t="shared" si="39"/>
        <v>54049140.509999998</v>
      </c>
      <c r="T118" s="20">
        <f t="shared" si="42"/>
        <v>10478</v>
      </c>
      <c r="U118" s="20">
        <f t="shared" si="43"/>
        <v>112691958.68000001</v>
      </c>
      <c r="V118" s="11"/>
    </row>
    <row r="119" spans="1:22" s="5" customFormat="1">
      <c r="A119" s="14">
        <v>112</v>
      </c>
      <c r="B119" s="29" t="s">
        <v>211</v>
      </c>
      <c r="C119" s="16" t="s">
        <v>212</v>
      </c>
      <c r="D119" s="21">
        <v>124</v>
      </c>
      <c r="E119" s="21">
        <v>7616476</v>
      </c>
      <c r="F119" s="21">
        <v>472</v>
      </c>
      <c r="G119" s="21">
        <v>10149443.15</v>
      </c>
      <c r="H119" s="21">
        <v>886</v>
      </c>
      <c r="I119" s="21">
        <v>18782926.170000002</v>
      </c>
      <c r="J119" s="21">
        <v>6762</v>
      </c>
      <c r="K119" s="21">
        <v>25751605.52</v>
      </c>
      <c r="L119" s="21">
        <f t="shared" si="40"/>
        <v>8244</v>
      </c>
      <c r="M119" s="21">
        <f t="shared" si="41"/>
        <v>62300450.840000004</v>
      </c>
      <c r="N119" s="21">
        <v>2019</v>
      </c>
      <c r="O119" s="21">
        <v>29631565.420000002</v>
      </c>
      <c r="P119" s="21">
        <v>1500</v>
      </c>
      <c r="Q119" s="21">
        <v>20138535.690000001</v>
      </c>
      <c r="R119" s="21">
        <f t="shared" si="38"/>
        <v>3519</v>
      </c>
      <c r="S119" s="21">
        <f t="shared" si="39"/>
        <v>49770101.109999999</v>
      </c>
      <c r="T119" s="21">
        <f t="shared" si="42"/>
        <v>11763</v>
      </c>
      <c r="U119" s="21">
        <f t="shared" si="43"/>
        <v>112070551.95</v>
      </c>
      <c r="V119" s="11"/>
    </row>
    <row r="120" spans="1:22" s="5" customFormat="1">
      <c r="A120" s="17">
        <v>113</v>
      </c>
      <c r="B120" s="30" t="s">
        <v>230</v>
      </c>
      <c r="C120" s="1" t="s">
        <v>231</v>
      </c>
      <c r="D120" s="22">
        <v>62</v>
      </c>
      <c r="E120" s="22">
        <v>1202023.29</v>
      </c>
      <c r="F120" s="22">
        <v>621</v>
      </c>
      <c r="G120" s="22">
        <v>12422921.310000001</v>
      </c>
      <c r="H120" s="22">
        <v>1276</v>
      </c>
      <c r="I120" s="22">
        <v>16599642.609999999</v>
      </c>
      <c r="J120" s="22">
        <v>2809</v>
      </c>
      <c r="K120" s="22">
        <v>26235301.050000001</v>
      </c>
      <c r="L120" s="20">
        <f t="shared" si="40"/>
        <v>4768</v>
      </c>
      <c r="M120" s="20">
        <f t="shared" si="41"/>
        <v>56459888.260000005</v>
      </c>
      <c r="N120" s="22">
        <v>2544</v>
      </c>
      <c r="O120" s="22">
        <v>37906800.909999996</v>
      </c>
      <c r="P120" s="22">
        <v>810</v>
      </c>
      <c r="Q120" s="22">
        <v>17051288.77</v>
      </c>
      <c r="R120" s="20">
        <f t="shared" si="38"/>
        <v>3354</v>
      </c>
      <c r="S120" s="20">
        <f t="shared" si="39"/>
        <v>54958089.679999992</v>
      </c>
      <c r="T120" s="20">
        <f t="shared" si="42"/>
        <v>8122</v>
      </c>
      <c r="U120" s="20">
        <f t="shared" si="43"/>
        <v>111417977.94</v>
      </c>
      <c r="V120" s="11"/>
    </row>
    <row r="121" spans="1:22" s="5" customFormat="1">
      <c r="A121" s="14">
        <v>114</v>
      </c>
      <c r="B121" s="29" t="s">
        <v>247</v>
      </c>
      <c r="C121" s="16" t="s">
        <v>248</v>
      </c>
      <c r="D121" s="21">
        <v>247</v>
      </c>
      <c r="E121" s="21">
        <v>7689965.9800000004</v>
      </c>
      <c r="F121" s="21">
        <v>522</v>
      </c>
      <c r="G121" s="21">
        <v>14165451.83</v>
      </c>
      <c r="H121" s="21">
        <v>2281</v>
      </c>
      <c r="I121" s="21">
        <v>11671308.66</v>
      </c>
      <c r="J121" s="21">
        <v>4541</v>
      </c>
      <c r="K121" s="21">
        <v>31628810.260000002</v>
      </c>
      <c r="L121" s="21">
        <f t="shared" si="40"/>
        <v>7591</v>
      </c>
      <c r="M121" s="21">
        <f t="shared" si="41"/>
        <v>65155536.730000004</v>
      </c>
      <c r="N121" s="21">
        <v>2552</v>
      </c>
      <c r="O121" s="21">
        <v>36210877.619999997</v>
      </c>
      <c r="P121" s="21">
        <v>346</v>
      </c>
      <c r="Q121" s="21">
        <v>9942949.5800000001</v>
      </c>
      <c r="R121" s="21">
        <f t="shared" si="38"/>
        <v>2898</v>
      </c>
      <c r="S121" s="21">
        <f t="shared" si="39"/>
        <v>46153827.199999996</v>
      </c>
      <c r="T121" s="21">
        <f t="shared" si="42"/>
        <v>10489</v>
      </c>
      <c r="U121" s="21">
        <f t="shared" si="43"/>
        <v>111309363.93000001</v>
      </c>
      <c r="V121" s="11"/>
    </row>
    <row r="122" spans="1:22" s="5" customFormat="1">
      <c r="A122" s="17">
        <v>115</v>
      </c>
      <c r="B122" s="30" t="s">
        <v>219</v>
      </c>
      <c r="C122" s="1" t="s">
        <v>220</v>
      </c>
      <c r="D122" s="22">
        <v>4</v>
      </c>
      <c r="E122" s="22">
        <v>23832.3</v>
      </c>
      <c r="F122" s="22">
        <v>644</v>
      </c>
      <c r="G122" s="22">
        <v>17377246.739999998</v>
      </c>
      <c r="H122" s="22">
        <v>1302</v>
      </c>
      <c r="I122" s="22">
        <v>1801400.21</v>
      </c>
      <c r="J122" s="22">
        <v>4336</v>
      </c>
      <c r="K122" s="22">
        <v>17784023.739999998</v>
      </c>
      <c r="L122" s="20">
        <f t="shared" si="40"/>
        <v>6286</v>
      </c>
      <c r="M122" s="20">
        <f t="shared" si="41"/>
        <v>36986502.989999995</v>
      </c>
      <c r="N122" s="22">
        <v>2400</v>
      </c>
      <c r="O122" s="22">
        <v>51098386.719999999</v>
      </c>
      <c r="P122" s="22">
        <v>304</v>
      </c>
      <c r="Q122" s="22">
        <v>17784430.850000001</v>
      </c>
      <c r="R122" s="20">
        <f t="shared" si="38"/>
        <v>2704</v>
      </c>
      <c r="S122" s="20">
        <f t="shared" si="39"/>
        <v>68882817.569999993</v>
      </c>
      <c r="T122" s="20">
        <f t="shared" si="42"/>
        <v>8990</v>
      </c>
      <c r="U122" s="20">
        <f t="shared" si="43"/>
        <v>105869320.55999999</v>
      </c>
      <c r="V122" s="11"/>
    </row>
    <row r="123" spans="1:22" s="5" customFormat="1">
      <c r="A123" s="14">
        <v>116</v>
      </c>
      <c r="B123" s="29" t="s">
        <v>242</v>
      </c>
      <c r="C123" s="16" t="s">
        <v>243</v>
      </c>
      <c r="D123" s="21">
        <v>640</v>
      </c>
      <c r="E123" s="21">
        <v>3264372.77</v>
      </c>
      <c r="F123" s="21">
        <v>296</v>
      </c>
      <c r="G123" s="21">
        <v>4691373.54</v>
      </c>
      <c r="H123" s="21">
        <v>2626</v>
      </c>
      <c r="I123" s="21">
        <v>39039068.219999999</v>
      </c>
      <c r="J123" s="21">
        <v>4147</v>
      </c>
      <c r="K123" s="21">
        <v>14941641.949999999</v>
      </c>
      <c r="L123" s="21">
        <f t="shared" si="40"/>
        <v>7709</v>
      </c>
      <c r="M123" s="21">
        <f t="shared" si="41"/>
        <v>61936456.480000004</v>
      </c>
      <c r="N123" s="21">
        <v>667</v>
      </c>
      <c r="O123" s="21">
        <v>7193776.3700000001</v>
      </c>
      <c r="P123" s="21">
        <v>441</v>
      </c>
      <c r="Q123" s="21">
        <v>29860943.09</v>
      </c>
      <c r="R123" s="21">
        <f t="shared" si="38"/>
        <v>1108</v>
      </c>
      <c r="S123" s="21">
        <f t="shared" si="39"/>
        <v>37054719.460000001</v>
      </c>
      <c r="T123" s="21">
        <f t="shared" si="42"/>
        <v>8817</v>
      </c>
      <c r="U123" s="21">
        <f t="shared" si="43"/>
        <v>98991175.939999998</v>
      </c>
      <c r="V123" s="11"/>
    </row>
    <row r="124" spans="1:22" s="5" customFormat="1">
      <c r="A124" s="17">
        <v>117</v>
      </c>
      <c r="B124" s="30" t="s">
        <v>238</v>
      </c>
      <c r="C124" s="1" t="s">
        <v>239</v>
      </c>
      <c r="D124" s="22">
        <v>10</v>
      </c>
      <c r="E124" s="22">
        <v>25949.5</v>
      </c>
      <c r="F124" s="22">
        <v>412</v>
      </c>
      <c r="G124" s="22">
        <v>15482244.279999999</v>
      </c>
      <c r="H124" s="22">
        <v>856</v>
      </c>
      <c r="I124" s="22">
        <v>7193119</v>
      </c>
      <c r="J124" s="22">
        <v>3383</v>
      </c>
      <c r="K124" s="22">
        <v>26464616.260000002</v>
      </c>
      <c r="L124" s="20">
        <f t="shared" si="40"/>
        <v>4661</v>
      </c>
      <c r="M124" s="20">
        <f t="shared" si="41"/>
        <v>49165929.040000007</v>
      </c>
      <c r="N124" s="22">
        <v>2261</v>
      </c>
      <c r="O124" s="22">
        <v>38242626.119999997</v>
      </c>
      <c r="P124" s="22">
        <v>35</v>
      </c>
      <c r="Q124" s="22">
        <v>3507692.51</v>
      </c>
      <c r="R124" s="20">
        <f t="shared" si="38"/>
        <v>2296</v>
      </c>
      <c r="S124" s="20">
        <f t="shared" si="39"/>
        <v>41750318.629999995</v>
      </c>
      <c r="T124" s="20">
        <f t="shared" si="42"/>
        <v>6957</v>
      </c>
      <c r="U124" s="20">
        <f t="shared" si="43"/>
        <v>90916247.670000002</v>
      </c>
      <c r="V124" s="11"/>
    </row>
    <row r="125" spans="1:22" s="5" customFormat="1">
      <c r="A125" s="14">
        <v>118</v>
      </c>
      <c r="B125" s="15" t="s">
        <v>249</v>
      </c>
      <c r="C125" s="16" t="s">
        <v>250</v>
      </c>
      <c r="D125" s="21">
        <v>62</v>
      </c>
      <c r="E125" s="21">
        <v>2515547.73</v>
      </c>
      <c r="F125" s="21">
        <v>1036</v>
      </c>
      <c r="G125" s="21">
        <v>23906865.5</v>
      </c>
      <c r="H125" s="21">
        <v>590</v>
      </c>
      <c r="I125" s="21">
        <v>7211845.04</v>
      </c>
      <c r="J125" s="21">
        <v>1333</v>
      </c>
      <c r="K125" s="21">
        <v>7620590.8300000001</v>
      </c>
      <c r="L125" s="21">
        <f t="shared" si="40"/>
        <v>3021</v>
      </c>
      <c r="M125" s="21">
        <f t="shared" si="41"/>
        <v>41254849.100000001</v>
      </c>
      <c r="N125" s="21">
        <v>2504</v>
      </c>
      <c r="O125" s="21">
        <v>31742151.82</v>
      </c>
      <c r="P125" s="21">
        <v>283</v>
      </c>
      <c r="Q125" s="21">
        <v>9938802.8399999999</v>
      </c>
      <c r="R125" s="21">
        <f t="shared" si="38"/>
        <v>2787</v>
      </c>
      <c r="S125" s="21">
        <f t="shared" si="39"/>
        <v>41680954.659999996</v>
      </c>
      <c r="T125" s="21">
        <f t="shared" si="42"/>
        <v>5808</v>
      </c>
      <c r="U125" s="21">
        <f t="shared" si="43"/>
        <v>82935803.75999999</v>
      </c>
      <c r="V125" s="11"/>
    </row>
    <row r="126" spans="1:22" s="5" customFormat="1">
      <c r="A126" s="17">
        <v>119</v>
      </c>
      <c r="B126" s="30" t="s">
        <v>260</v>
      </c>
      <c r="C126" s="1" t="s">
        <v>261</v>
      </c>
      <c r="D126" s="22">
        <v>8</v>
      </c>
      <c r="E126" s="22">
        <v>324415.8</v>
      </c>
      <c r="F126" s="22">
        <v>268</v>
      </c>
      <c r="G126" s="22">
        <v>13411180.82</v>
      </c>
      <c r="H126" s="22">
        <v>346</v>
      </c>
      <c r="I126" s="22">
        <v>8561657.4399999995</v>
      </c>
      <c r="J126" s="22">
        <v>408</v>
      </c>
      <c r="K126" s="22">
        <v>15182978.15</v>
      </c>
      <c r="L126" s="20">
        <f t="shared" si="40"/>
        <v>1030</v>
      </c>
      <c r="M126" s="20">
        <f t="shared" si="41"/>
        <v>37480232.210000001</v>
      </c>
      <c r="N126" s="22">
        <v>623</v>
      </c>
      <c r="O126" s="22">
        <v>28627346.82</v>
      </c>
      <c r="P126" s="22">
        <v>350</v>
      </c>
      <c r="Q126" s="22">
        <v>8918924.4700000007</v>
      </c>
      <c r="R126" s="20">
        <f t="shared" si="38"/>
        <v>973</v>
      </c>
      <c r="S126" s="20">
        <f t="shared" si="39"/>
        <v>37546271.289999999</v>
      </c>
      <c r="T126" s="20">
        <f t="shared" si="42"/>
        <v>2003</v>
      </c>
      <c r="U126" s="20">
        <f t="shared" si="43"/>
        <v>75026503.5</v>
      </c>
      <c r="V126" s="11"/>
    </row>
    <row r="127" spans="1:22" s="5" customFormat="1">
      <c r="A127" s="14">
        <v>120</v>
      </c>
      <c r="B127" s="29" t="s">
        <v>251</v>
      </c>
      <c r="C127" s="16" t="s">
        <v>252</v>
      </c>
      <c r="D127" s="21">
        <v>16</v>
      </c>
      <c r="E127" s="21">
        <v>185530.4</v>
      </c>
      <c r="F127" s="21">
        <v>184</v>
      </c>
      <c r="G127" s="21">
        <v>2921257.24</v>
      </c>
      <c r="H127" s="21">
        <v>2700</v>
      </c>
      <c r="I127" s="21">
        <v>9953337.9399999995</v>
      </c>
      <c r="J127" s="21">
        <v>4754</v>
      </c>
      <c r="K127" s="21">
        <v>31238390.780000001</v>
      </c>
      <c r="L127" s="21">
        <f t="shared" si="40"/>
        <v>7654</v>
      </c>
      <c r="M127" s="21">
        <f t="shared" si="41"/>
        <v>44298516.359999999</v>
      </c>
      <c r="N127" s="21">
        <v>1903</v>
      </c>
      <c r="O127" s="21">
        <v>26516588.760000002</v>
      </c>
      <c r="P127" s="21">
        <v>159</v>
      </c>
      <c r="Q127" s="21">
        <v>2427006.19</v>
      </c>
      <c r="R127" s="21">
        <f t="shared" si="38"/>
        <v>2062</v>
      </c>
      <c r="S127" s="21">
        <f t="shared" si="39"/>
        <v>28943594.950000003</v>
      </c>
      <c r="T127" s="21">
        <f t="shared" si="42"/>
        <v>9716</v>
      </c>
      <c r="U127" s="21">
        <f t="shared" si="43"/>
        <v>73242111.310000002</v>
      </c>
      <c r="V127" s="11"/>
    </row>
    <row r="128" spans="1:22" s="5" customFormat="1">
      <c r="A128" s="17">
        <v>121</v>
      </c>
      <c r="B128" s="30" t="s">
        <v>253</v>
      </c>
      <c r="C128" s="1" t="s">
        <v>254</v>
      </c>
      <c r="D128" s="22">
        <v>137</v>
      </c>
      <c r="E128" s="22">
        <v>705942.43</v>
      </c>
      <c r="F128" s="22">
        <v>443</v>
      </c>
      <c r="G128" s="22">
        <v>6300665.29</v>
      </c>
      <c r="H128" s="22">
        <v>1614</v>
      </c>
      <c r="I128" s="22">
        <v>5493628.2999999998</v>
      </c>
      <c r="J128" s="22">
        <v>4589</v>
      </c>
      <c r="K128" s="22">
        <v>25037307.899999999</v>
      </c>
      <c r="L128" s="20">
        <f t="shared" si="40"/>
        <v>6783</v>
      </c>
      <c r="M128" s="20">
        <f t="shared" si="41"/>
        <v>37537543.920000002</v>
      </c>
      <c r="N128" s="22">
        <v>2616</v>
      </c>
      <c r="O128" s="22">
        <v>27167917.489999998</v>
      </c>
      <c r="P128" s="22">
        <v>130</v>
      </c>
      <c r="Q128" s="22">
        <v>2026900.81</v>
      </c>
      <c r="R128" s="20">
        <f t="shared" si="38"/>
        <v>2746</v>
      </c>
      <c r="S128" s="20">
        <f t="shared" si="39"/>
        <v>29194818.299999997</v>
      </c>
      <c r="T128" s="20">
        <f t="shared" si="42"/>
        <v>9529</v>
      </c>
      <c r="U128" s="20">
        <f t="shared" si="43"/>
        <v>66732362.219999999</v>
      </c>
      <c r="V128" s="11"/>
    </row>
    <row r="129" spans="1:22" s="5" customFormat="1">
      <c r="A129" s="14">
        <v>122</v>
      </c>
      <c r="B129" s="29" t="s">
        <v>317</v>
      </c>
      <c r="C129" s="16" t="s">
        <v>318</v>
      </c>
      <c r="D129" s="21">
        <v>41</v>
      </c>
      <c r="E129" s="21">
        <v>7033783.7000000002</v>
      </c>
      <c r="F129" s="21">
        <v>229</v>
      </c>
      <c r="G129" s="21">
        <v>25986573.039999999</v>
      </c>
      <c r="H129" s="21">
        <v>4</v>
      </c>
      <c r="I129" s="21">
        <v>23700</v>
      </c>
      <c r="J129" s="21">
        <v>55</v>
      </c>
      <c r="K129" s="21">
        <v>439708.24</v>
      </c>
      <c r="L129" s="21">
        <f t="shared" si="40"/>
        <v>329</v>
      </c>
      <c r="M129" s="21">
        <f t="shared" si="41"/>
        <v>33483764.979999997</v>
      </c>
      <c r="N129" s="21">
        <v>51</v>
      </c>
      <c r="O129" s="21">
        <v>25081355.449999999</v>
      </c>
      <c r="P129" s="21">
        <v>10</v>
      </c>
      <c r="Q129" s="21">
        <v>5739213.6900000004</v>
      </c>
      <c r="R129" s="21">
        <f t="shared" si="38"/>
        <v>61</v>
      </c>
      <c r="S129" s="21">
        <f t="shared" si="39"/>
        <v>30820569.140000001</v>
      </c>
      <c r="T129" s="21">
        <f t="shared" si="42"/>
        <v>390</v>
      </c>
      <c r="U129" s="21">
        <f t="shared" si="43"/>
        <v>64304334.119999997</v>
      </c>
      <c r="V129" s="11"/>
    </row>
    <row r="130" spans="1:22" s="5" customFormat="1">
      <c r="A130" s="17">
        <v>123</v>
      </c>
      <c r="B130" s="30" t="s">
        <v>244</v>
      </c>
      <c r="C130" s="1" t="s">
        <v>245</v>
      </c>
      <c r="D130" s="22">
        <v>67</v>
      </c>
      <c r="E130" s="22">
        <v>1019351.4</v>
      </c>
      <c r="F130" s="22">
        <v>165</v>
      </c>
      <c r="G130" s="22">
        <v>4318866.71</v>
      </c>
      <c r="H130" s="22">
        <v>381</v>
      </c>
      <c r="I130" s="22">
        <v>18477085.469999999</v>
      </c>
      <c r="J130" s="22">
        <v>416</v>
      </c>
      <c r="K130" s="22">
        <v>18305016.899999999</v>
      </c>
      <c r="L130" s="20">
        <f t="shared" si="40"/>
        <v>1029</v>
      </c>
      <c r="M130" s="20">
        <f t="shared" si="41"/>
        <v>42120320.479999997</v>
      </c>
      <c r="N130" s="22">
        <v>529</v>
      </c>
      <c r="O130" s="22">
        <v>12445292.189999999</v>
      </c>
      <c r="P130" s="22">
        <v>399</v>
      </c>
      <c r="Q130" s="22">
        <v>9318247.0299999993</v>
      </c>
      <c r="R130" s="20">
        <f t="shared" si="38"/>
        <v>928</v>
      </c>
      <c r="S130" s="20">
        <f t="shared" si="39"/>
        <v>21763539.219999999</v>
      </c>
      <c r="T130" s="20">
        <f t="shared" si="42"/>
        <v>1957</v>
      </c>
      <c r="U130" s="20">
        <f t="shared" si="43"/>
        <v>63883859.699999996</v>
      </c>
      <c r="V130" s="11"/>
    </row>
    <row r="131" spans="1:22" s="5" customFormat="1">
      <c r="A131" s="14">
        <v>124</v>
      </c>
      <c r="B131" s="29" t="s">
        <v>257</v>
      </c>
      <c r="C131" s="16" t="s">
        <v>335</v>
      </c>
      <c r="D131" s="21">
        <v>16</v>
      </c>
      <c r="E131" s="21">
        <v>207578.76</v>
      </c>
      <c r="F131" s="21">
        <v>487</v>
      </c>
      <c r="G131" s="21">
        <v>14852134.77</v>
      </c>
      <c r="H131" s="21">
        <v>2810</v>
      </c>
      <c r="I131" s="21">
        <v>9237837.1199999992</v>
      </c>
      <c r="J131" s="21">
        <v>793</v>
      </c>
      <c r="K131" s="21">
        <v>6140236.3899999997</v>
      </c>
      <c r="L131" s="21">
        <f t="shared" si="40"/>
        <v>4106</v>
      </c>
      <c r="M131" s="21">
        <f t="shared" si="41"/>
        <v>30437787.039999999</v>
      </c>
      <c r="N131" s="21">
        <v>915</v>
      </c>
      <c r="O131" s="21">
        <v>21843670.120000001</v>
      </c>
      <c r="P131" s="21">
        <v>383</v>
      </c>
      <c r="Q131" s="21">
        <v>10286776.279999999</v>
      </c>
      <c r="R131" s="21">
        <f t="shared" si="38"/>
        <v>1298</v>
      </c>
      <c r="S131" s="21">
        <f t="shared" si="39"/>
        <v>32130446.399999999</v>
      </c>
      <c r="T131" s="21">
        <f t="shared" si="42"/>
        <v>5404</v>
      </c>
      <c r="U131" s="21">
        <f t="shared" si="43"/>
        <v>62568233.439999998</v>
      </c>
      <c r="V131" s="11"/>
    </row>
    <row r="132" spans="1:22" s="5" customFormat="1">
      <c r="A132" s="17">
        <v>125</v>
      </c>
      <c r="B132" s="30" t="s">
        <v>234</v>
      </c>
      <c r="C132" s="1" t="s">
        <v>235</v>
      </c>
      <c r="D132" s="22">
        <v>33</v>
      </c>
      <c r="E132" s="22">
        <v>1273062.79</v>
      </c>
      <c r="F132" s="22">
        <v>474</v>
      </c>
      <c r="G132" s="22">
        <v>20353522.379999999</v>
      </c>
      <c r="H132" s="22">
        <v>112</v>
      </c>
      <c r="I132" s="22">
        <v>2030986.17</v>
      </c>
      <c r="J132" s="22">
        <v>352</v>
      </c>
      <c r="K132" s="22">
        <v>8479888.3900000006</v>
      </c>
      <c r="L132" s="20">
        <f t="shared" si="40"/>
        <v>971</v>
      </c>
      <c r="M132" s="20">
        <f t="shared" si="41"/>
        <v>32137459.729999997</v>
      </c>
      <c r="N132" s="22">
        <v>556</v>
      </c>
      <c r="O132" s="22">
        <v>27763708.100000001</v>
      </c>
      <c r="P132" s="22">
        <v>91</v>
      </c>
      <c r="Q132" s="22">
        <v>2233994.0099999998</v>
      </c>
      <c r="R132" s="20">
        <f t="shared" si="38"/>
        <v>647</v>
      </c>
      <c r="S132" s="20">
        <f t="shared" si="39"/>
        <v>29997702.109999999</v>
      </c>
      <c r="T132" s="20">
        <f t="shared" si="42"/>
        <v>1618</v>
      </c>
      <c r="U132" s="20">
        <f t="shared" si="43"/>
        <v>62135161.839999996</v>
      </c>
      <c r="V132" s="11"/>
    </row>
    <row r="133" spans="1:22" s="5" customFormat="1">
      <c r="A133" s="14">
        <v>126</v>
      </c>
      <c r="B133" s="15" t="s">
        <v>262</v>
      </c>
      <c r="C133" s="16" t="s">
        <v>263</v>
      </c>
      <c r="D133" s="21"/>
      <c r="E133" s="21"/>
      <c r="F133" s="21">
        <v>3</v>
      </c>
      <c r="G133" s="21">
        <v>33112.81</v>
      </c>
      <c r="H133" s="21">
        <v>1569</v>
      </c>
      <c r="I133" s="21">
        <v>3375642.01</v>
      </c>
      <c r="J133" s="21">
        <v>5664</v>
      </c>
      <c r="K133" s="21">
        <v>27372558.030000001</v>
      </c>
      <c r="L133" s="21">
        <f t="shared" si="40"/>
        <v>7236</v>
      </c>
      <c r="M133" s="21">
        <f t="shared" si="41"/>
        <v>30781312.850000001</v>
      </c>
      <c r="N133" s="21">
        <v>2641</v>
      </c>
      <c r="O133" s="21">
        <v>25096034.329999998</v>
      </c>
      <c r="P133" s="21">
        <v>33</v>
      </c>
      <c r="Q133" s="21">
        <v>1048490.84</v>
      </c>
      <c r="R133" s="21">
        <f t="shared" si="38"/>
        <v>2674</v>
      </c>
      <c r="S133" s="21">
        <f t="shared" si="39"/>
        <v>26144525.169999998</v>
      </c>
      <c r="T133" s="21">
        <f t="shared" si="42"/>
        <v>9910</v>
      </c>
      <c r="U133" s="21">
        <f t="shared" si="43"/>
        <v>56925838.019999996</v>
      </c>
      <c r="V133" s="11"/>
    </row>
    <row r="134" spans="1:22" s="5" customFormat="1">
      <c r="A134" s="17">
        <v>127</v>
      </c>
      <c r="B134" s="30" t="s">
        <v>276</v>
      </c>
      <c r="C134" s="1" t="s">
        <v>277</v>
      </c>
      <c r="D134" s="22">
        <v>618</v>
      </c>
      <c r="E134" s="22">
        <v>19950878.27</v>
      </c>
      <c r="F134" s="22">
        <v>109</v>
      </c>
      <c r="G134" s="22">
        <v>1543488.02</v>
      </c>
      <c r="H134" s="22">
        <v>96</v>
      </c>
      <c r="I134" s="22">
        <v>1252492.92</v>
      </c>
      <c r="J134" s="22">
        <v>371</v>
      </c>
      <c r="K134" s="22">
        <v>1642754.18</v>
      </c>
      <c r="L134" s="20">
        <f t="shared" si="40"/>
        <v>1194</v>
      </c>
      <c r="M134" s="20">
        <f t="shared" si="41"/>
        <v>24389613.390000001</v>
      </c>
      <c r="N134" s="22">
        <v>277</v>
      </c>
      <c r="O134" s="22">
        <v>3218145.03</v>
      </c>
      <c r="P134" s="22">
        <v>647</v>
      </c>
      <c r="Q134" s="22">
        <v>21226122.719999999</v>
      </c>
      <c r="R134" s="20">
        <f t="shared" si="38"/>
        <v>924</v>
      </c>
      <c r="S134" s="20">
        <f t="shared" si="39"/>
        <v>24444267.75</v>
      </c>
      <c r="T134" s="20">
        <f t="shared" si="42"/>
        <v>2118</v>
      </c>
      <c r="U134" s="20">
        <f t="shared" si="43"/>
        <v>48833881.140000001</v>
      </c>
      <c r="V134" s="11"/>
    </row>
    <row r="135" spans="1:22" s="5" customFormat="1">
      <c r="A135" s="14">
        <v>128</v>
      </c>
      <c r="B135" s="29" t="s">
        <v>274</v>
      </c>
      <c r="C135" s="16" t="s">
        <v>275</v>
      </c>
      <c r="D135" s="21">
        <v>256</v>
      </c>
      <c r="E135" s="21">
        <v>15786651.26</v>
      </c>
      <c r="F135" s="21">
        <v>77</v>
      </c>
      <c r="G135" s="21">
        <v>2992063.09</v>
      </c>
      <c r="H135" s="21">
        <v>162</v>
      </c>
      <c r="I135" s="21">
        <v>4565760.29</v>
      </c>
      <c r="J135" s="21">
        <v>296</v>
      </c>
      <c r="K135" s="21">
        <v>1839829.91</v>
      </c>
      <c r="L135" s="21">
        <f t="shared" si="40"/>
        <v>791</v>
      </c>
      <c r="M135" s="21">
        <f t="shared" si="41"/>
        <v>25184304.550000001</v>
      </c>
      <c r="N135" s="21">
        <v>33</v>
      </c>
      <c r="O135" s="21">
        <v>5410986.29</v>
      </c>
      <c r="P135" s="21">
        <v>126</v>
      </c>
      <c r="Q135" s="21">
        <v>17961086.789999999</v>
      </c>
      <c r="R135" s="21">
        <f t="shared" si="38"/>
        <v>159</v>
      </c>
      <c r="S135" s="21">
        <f t="shared" si="39"/>
        <v>23372073.079999998</v>
      </c>
      <c r="T135" s="21">
        <f t="shared" si="42"/>
        <v>950</v>
      </c>
      <c r="U135" s="21">
        <f t="shared" si="43"/>
        <v>48556377.629999995</v>
      </c>
      <c r="V135" s="11"/>
    </row>
    <row r="136" spans="1:22" s="5" customFormat="1">
      <c r="A136" s="17">
        <v>129</v>
      </c>
      <c r="B136" s="30" t="s">
        <v>270</v>
      </c>
      <c r="C136" s="1" t="s">
        <v>271</v>
      </c>
      <c r="D136" s="22">
        <v>31</v>
      </c>
      <c r="E136" s="22">
        <v>2037821.54</v>
      </c>
      <c r="F136" s="22">
        <v>180</v>
      </c>
      <c r="G136" s="22">
        <v>4146703.54</v>
      </c>
      <c r="H136" s="22">
        <v>271</v>
      </c>
      <c r="I136" s="22">
        <v>2885347.68</v>
      </c>
      <c r="J136" s="22">
        <v>899</v>
      </c>
      <c r="K136" s="22">
        <v>11738908.380000001</v>
      </c>
      <c r="L136" s="20">
        <f t="shared" si="40"/>
        <v>1381</v>
      </c>
      <c r="M136" s="20">
        <f t="shared" si="41"/>
        <v>20808781.140000001</v>
      </c>
      <c r="N136" s="22">
        <v>813</v>
      </c>
      <c r="O136" s="22">
        <v>16581160.449999999</v>
      </c>
      <c r="P136" s="22">
        <v>160</v>
      </c>
      <c r="Q136" s="22">
        <v>5618874.6299999999</v>
      </c>
      <c r="R136" s="20">
        <f t="shared" si="38"/>
        <v>973</v>
      </c>
      <c r="S136" s="20">
        <f t="shared" si="39"/>
        <v>22200035.079999998</v>
      </c>
      <c r="T136" s="20">
        <f t="shared" si="42"/>
        <v>2354</v>
      </c>
      <c r="U136" s="20">
        <f t="shared" si="43"/>
        <v>43008816.219999999</v>
      </c>
      <c r="V136" s="11"/>
    </row>
    <row r="137" spans="1:22" s="5" customFormat="1">
      <c r="A137" s="14">
        <v>130</v>
      </c>
      <c r="B137" s="29" t="s">
        <v>272</v>
      </c>
      <c r="C137" s="16" t="s">
        <v>273</v>
      </c>
      <c r="D137" s="21"/>
      <c r="E137" s="21"/>
      <c r="F137" s="21">
        <v>18</v>
      </c>
      <c r="G137" s="21">
        <v>343260.83</v>
      </c>
      <c r="H137" s="21">
        <v>289</v>
      </c>
      <c r="I137" s="21">
        <v>1996919.58</v>
      </c>
      <c r="J137" s="21">
        <v>2865</v>
      </c>
      <c r="K137" s="21">
        <v>19417394.129999999</v>
      </c>
      <c r="L137" s="21">
        <f t="shared" si="40"/>
        <v>3172</v>
      </c>
      <c r="M137" s="21">
        <f t="shared" si="41"/>
        <v>21757574.539999999</v>
      </c>
      <c r="N137" s="21">
        <v>4842</v>
      </c>
      <c r="O137" s="21">
        <v>19194259.09</v>
      </c>
      <c r="P137" s="21">
        <v>59</v>
      </c>
      <c r="Q137" s="21">
        <v>1441956.88</v>
      </c>
      <c r="R137" s="21">
        <f t="shared" si="38"/>
        <v>4901</v>
      </c>
      <c r="S137" s="21">
        <f t="shared" si="39"/>
        <v>20636215.969999999</v>
      </c>
      <c r="T137" s="21">
        <f t="shared" si="42"/>
        <v>8073</v>
      </c>
      <c r="U137" s="21">
        <f t="shared" si="43"/>
        <v>42393790.509999998</v>
      </c>
      <c r="V137" s="11"/>
    </row>
    <row r="138" spans="1:22" s="5" customFormat="1">
      <c r="A138" s="17">
        <v>131</v>
      </c>
      <c r="B138" s="30" t="s">
        <v>268</v>
      </c>
      <c r="C138" s="1" t="s">
        <v>269</v>
      </c>
      <c r="D138" s="22">
        <v>25</v>
      </c>
      <c r="E138" s="22">
        <v>1583715.79</v>
      </c>
      <c r="F138" s="22">
        <v>5</v>
      </c>
      <c r="G138" s="22">
        <v>444948.1</v>
      </c>
      <c r="H138" s="22">
        <v>1859</v>
      </c>
      <c r="I138" s="22">
        <v>1399763.64</v>
      </c>
      <c r="J138" s="22">
        <v>12453</v>
      </c>
      <c r="K138" s="22">
        <v>16443244.58</v>
      </c>
      <c r="L138" s="20">
        <f t="shared" si="40"/>
        <v>14342</v>
      </c>
      <c r="M138" s="20">
        <f t="shared" si="41"/>
        <v>19871672.109999999</v>
      </c>
      <c r="N138" s="22">
        <v>2005</v>
      </c>
      <c r="O138" s="22">
        <v>15830140.17</v>
      </c>
      <c r="P138" s="22">
        <v>32</v>
      </c>
      <c r="Q138" s="22">
        <v>1829220.98</v>
      </c>
      <c r="R138" s="20">
        <f t="shared" si="38"/>
        <v>2037</v>
      </c>
      <c r="S138" s="20">
        <f t="shared" si="39"/>
        <v>17659361.149999999</v>
      </c>
      <c r="T138" s="20">
        <f t="shared" si="42"/>
        <v>16379</v>
      </c>
      <c r="U138" s="20">
        <f t="shared" si="43"/>
        <v>37531033.259999998</v>
      </c>
      <c r="V138" s="11"/>
    </row>
    <row r="139" spans="1:22" s="5" customFormat="1">
      <c r="A139" s="14">
        <v>132</v>
      </c>
      <c r="B139" s="29" t="s">
        <v>280</v>
      </c>
      <c r="C139" s="16" t="s">
        <v>281</v>
      </c>
      <c r="D139" s="21"/>
      <c r="E139" s="21"/>
      <c r="F139" s="21"/>
      <c r="G139" s="21"/>
      <c r="H139" s="21">
        <v>2148</v>
      </c>
      <c r="I139" s="21">
        <v>5308900.3</v>
      </c>
      <c r="J139" s="21">
        <v>2689</v>
      </c>
      <c r="K139" s="21">
        <v>18443984.460000001</v>
      </c>
      <c r="L139" s="21">
        <f t="shared" si="40"/>
        <v>4837</v>
      </c>
      <c r="M139" s="21">
        <f t="shared" si="41"/>
        <v>23752884.760000002</v>
      </c>
      <c r="N139" s="21">
        <v>1322</v>
      </c>
      <c r="O139" s="21">
        <v>12955708.84</v>
      </c>
      <c r="P139" s="21">
        <v>14</v>
      </c>
      <c r="Q139" s="21">
        <v>100770</v>
      </c>
      <c r="R139" s="21">
        <f t="shared" si="38"/>
        <v>1336</v>
      </c>
      <c r="S139" s="21">
        <f t="shared" si="39"/>
        <v>13056478.84</v>
      </c>
      <c r="T139" s="21">
        <f t="shared" si="42"/>
        <v>6173</v>
      </c>
      <c r="U139" s="21">
        <f t="shared" si="43"/>
        <v>36809363.600000001</v>
      </c>
      <c r="V139" s="11"/>
    </row>
    <row r="140" spans="1:22" s="5" customFormat="1">
      <c r="A140" s="17">
        <v>133</v>
      </c>
      <c r="B140" s="30" t="s">
        <v>286</v>
      </c>
      <c r="C140" s="1" t="s">
        <v>287</v>
      </c>
      <c r="D140" s="22"/>
      <c r="E140" s="22"/>
      <c r="F140" s="22">
        <v>78</v>
      </c>
      <c r="G140" s="22">
        <v>1353768.7</v>
      </c>
      <c r="H140" s="22">
        <v>158</v>
      </c>
      <c r="I140" s="22">
        <v>1570092.32</v>
      </c>
      <c r="J140" s="22">
        <v>2389</v>
      </c>
      <c r="K140" s="22">
        <v>14886641.49</v>
      </c>
      <c r="L140" s="20">
        <f t="shared" si="40"/>
        <v>2625</v>
      </c>
      <c r="M140" s="20">
        <f t="shared" si="41"/>
        <v>17810502.510000002</v>
      </c>
      <c r="N140" s="22">
        <v>2241</v>
      </c>
      <c r="O140" s="22">
        <v>16014231.439999999</v>
      </c>
      <c r="P140" s="22">
        <v>87</v>
      </c>
      <c r="Q140" s="22">
        <v>1341078.8700000001</v>
      </c>
      <c r="R140" s="20">
        <f t="shared" si="38"/>
        <v>2328</v>
      </c>
      <c r="S140" s="20">
        <f t="shared" si="39"/>
        <v>17355310.309999999</v>
      </c>
      <c r="T140" s="20">
        <f t="shared" si="42"/>
        <v>4953</v>
      </c>
      <c r="U140" s="20">
        <f t="shared" si="43"/>
        <v>35165812.82</v>
      </c>
      <c r="V140" s="11"/>
    </row>
    <row r="141" spans="1:22" s="5" customFormat="1">
      <c r="A141" s="14">
        <v>134</v>
      </c>
      <c r="B141" s="15" t="s">
        <v>266</v>
      </c>
      <c r="C141" s="16" t="s">
        <v>267</v>
      </c>
      <c r="D141" s="21">
        <v>39</v>
      </c>
      <c r="E141" s="21">
        <v>404662.61</v>
      </c>
      <c r="F141" s="21">
        <v>511</v>
      </c>
      <c r="G141" s="21">
        <v>7752530.1399999997</v>
      </c>
      <c r="H141" s="21">
        <v>305</v>
      </c>
      <c r="I141" s="21">
        <v>1880172.74</v>
      </c>
      <c r="J141" s="21">
        <v>1159</v>
      </c>
      <c r="K141" s="21">
        <v>6691378.5099999998</v>
      </c>
      <c r="L141" s="21">
        <f t="shared" si="40"/>
        <v>2014</v>
      </c>
      <c r="M141" s="21">
        <f t="shared" si="41"/>
        <v>16728744</v>
      </c>
      <c r="N141" s="21">
        <v>1823</v>
      </c>
      <c r="O141" s="21">
        <v>14191882.67</v>
      </c>
      <c r="P141" s="21">
        <v>193</v>
      </c>
      <c r="Q141" s="21">
        <v>2033760.4</v>
      </c>
      <c r="R141" s="21">
        <f t="shared" si="38"/>
        <v>2016</v>
      </c>
      <c r="S141" s="21">
        <f t="shared" si="39"/>
        <v>16225643.07</v>
      </c>
      <c r="T141" s="21">
        <f t="shared" si="42"/>
        <v>4030</v>
      </c>
      <c r="U141" s="21">
        <f t="shared" si="43"/>
        <v>32954387.07</v>
      </c>
      <c r="V141" s="11"/>
    </row>
    <row r="142" spans="1:22" s="5" customFormat="1">
      <c r="A142" s="17">
        <v>135</v>
      </c>
      <c r="B142" s="30" t="s">
        <v>223</v>
      </c>
      <c r="C142" s="1" t="s">
        <v>224</v>
      </c>
      <c r="D142" s="22">
        <v>8</v>
      </c>
      <c r="E142" s="22">
        <v>2170900.67</v>
      </c>
      <c r="F142" s="22">
        <v>31</v>
      </c>
      <c r="G142" s="22">
        <v>4797003.01</v>
      </c>
      <c r="H142" s="22">
        <v>21</v>
      </c>
      <c r="I142" s="22">
        <v>1714755.49</v>
      </c>
      <c r="J142" s="22">
        <v>90</v>
      </c>
      <c r="K142" s="22">
        <v>306075.65999999997</v>
      </c>
      <c r="L142" s="20">
        <f t="shared" si="40"/>
        <v>150</v>
      </c>
      <c r="M142" s="20">
        <f t="shared" si="41"/>
        <v>8988734.8300000001</v>
      </c>
      <c r="N142" s="22">
        <v>41</v>
      </c>
      <c r="O142" s="22">
        <v>20038796.190000001</v>
      </c>
      <c r="P142" s="22">
        <v>24</v>
      </c>
      <c r="Q142" s="22">
        <v>2791943.9</v>
      </c>
      <c r="R142" s="20">
        <f t="shared" si="38"/>
        <v>65</v>
      </c>
      <c r="S142" s="20">
        <f t="shared" si="39"/>
        <v>22830740.09</v>
      </c>
      <c r="T142" s="20">
        <f t="shared" si="42"/>
        <v>215</v>
      </c>
      <c r="U142" s="20">
        <f t="shared" si="43"/>
        <v>31819474.920000002</v>
      </c>
      <c r="V142" s="11"/>
    </row>
    <row r="143" spans="1:22" s="5" customFormat="1">
      <c r="A143" s="14">
        <v>136</v>
      </c>
      <c r="B143" s="29" t="s">
        <v>282</v>
      </c>
      <c r="C143" s="16" t="s">
        <v>283</v>
      </c>
      <c r="D143" s="21"/>
      <c r="E143" s="21"/>
      <c r="F143" s="21">
        <v>161</v>
      </c>
      <c r="G143" s="21">
        <v>4854098.62</v>
      </c>
      <c r="H143" s="21">
        <v>165</v>
      </c>
      <c r="I143" s="21">
        <v>5863086.2999999998</v>
      </c>
      <c r="J143" s="21">
        <v>358</v>
      </c>
      <c r="K143" s="21">
        <v>4245106.2</v>
      </c>
      <c r="L143" s="21">
        <f t="shared" si="40"/>
        <v>684</v>
      </c>
      <c r="M143" s="21">
        <f t="shared" si="41"/>
        <v>14962291.120000001</v>
      </c>
      <c r="N143" s="21">
        <v>457</v>
      </c>
      <c r="O143" s="21">
        <v>9542625.5899999999</v>
      </c>
      <c r="P143" s="21">
        <v>155</v>
      </c>
      <c r="Q143" s="21">
        <v>6286405.2199999997</v>
      </c>
      <c r="R143" s="21">
        <f t="shared" si="38"/>
        <v>612</v>
      </c>
      <c r="S143" s="21">
        <f t="shared" si="39"/>
        <v>15829030.809999999</v>
      </c>
      <c r="T143" s="21">
        <f t="shared" si="42"/>
        <v>1296</v>
      </c>
      <c r="U143" s="21">
        <f t="shared" si="43"/>
        <v>30791321.93</v>
      </c>
      <c r="V143" s="11"/>
    </row>
    <row r="144" spans="1:22" s="5" customFormat="1">
      <c r="A144" s="17">
        <v>137</v>
      </c>
      <c r="B144" s="30" t="s">
        <v>288</v>
      </c>
      <c r="C144" s="1" t="s">
        <v>289</v>
      </c>
      <c r="D144" s="22"/>
      <c r="E144" s="22"/>
      <c r="F144" s="22"/>
      <c r="G144" s="22"/>
      <c r="H144" s="22">
        <v>1112</v>
      </c>
      <c r="I144" s="22">
        <v>3073380.11</v>
      </c>
      <c r="J144" s="22">
        <v>2711</v>
      </c>
      <c r="K144" s="22">
        <v>13036799.59</v>
      </c>
      <c r="L144" s="20">
        <f t="shared" si="40"/>
        <v>3823</v>
      </c>
      <c r="M144" s="20">
        <f t="shared" si="41"/>
        <v>16110179.699999999</v>
      </c>
      <c r="N144" s="22">
        <v>1495</v>
      </c>
      <c r="O144" s="22">
        <v>10616810.67</v>
      </c>
      <c r="P144" s="22">
        <v>71</v>
      </c>
      <c r="Q144" s="22">
        <v>653575.6</v>
      </c>
      <c r="R144" s="20">
        <f t="shared" si="38"/>
        <v>1566</v>
      </c>
      <c r="S144" s="20">
        <f t="shared" si="39"/>
        <v>11270386.27</v>
      </c>
      <c r="T144" s="20">
        <f t="shared" si="42"/>
        <v>5389</v>
      </c>
      <c r="U144" s="20">
        <f t="shared" si="43"/>
        <v>27380565.969999999</v>
      </c>
      <c r="V144" s="11"/>
    </row>
    <row r="145" spans="1:22" s="5" customFormat="1">
      <c r="A145" s="14">
        <v>138</v>
      </c>
      <c r="B145" s="29" t="s">
        <v>264</v>
      </c>
      <c r="C145" s="16" t="s">
        <v>265</v>
      </c>
      <c r="D145" s="21">
        <v>9</v>
      </c>
      <c r="E145" s="21">
        <v>8205972.3099999996</v>
      </c>
      <c r="F145" s="21">
        <v>29</v>
      </c>
      <c r="G145" s="21">
        <v>1826877.78</v>
      </c>
      <c r="H145" s="21">
        <v>4437</v>
      </c>
      <c r="I145" s="21">
        <v>2992766.43</v>
      </c>
      <c r="J145" s="21">
        <v>384</v>
      </c>
      <c r="K145" s="21">
        <v>545708.73</v>
      </c>
      <c r="L145" s="21">
        <f t="shared" si="40"/>
        <v>4859</v>
      </c>
      <c r="M145" s="21">
        <f t="shared" si="41"/>
        <v>13571325.25</v>
      </c>
      <c r="N145" s="21">
        <v>7</v>
      </c>
      <c r="O145" s="21">
        <v>1206993</v>
      </c>
      <c r="P145" s="21">
        <v>29</v>
      </c>
      <c r="Q145" s="21">
        <v>10427914.800000001</v>
      </c>
      <c r="R145" s="21">
        <f t="shared" si="38"/>
        <v>36</v>
      </c>
      <c r="S145" s="21">
        <f t="shared" si="39"/>
        <v>11634907.800000001</v>
      </c>
      <c r="T145" s="21">
        <f t="shared" si="42"/>
        <v>4895</v>
      </c>
      <c r="U145" s="21">
        <f t="shared" si="43"/>
        <v>25206233.050000001</v>
      </c>
      <c r="V145" s="11"/>
    </row>
    <row r="146" spans="1:22" s="5" customFormat="1">
      <c r="A146" s="17">
        <v>139</v>
      </c>
      <c r="B146" s="30" t="s">
        <v>278</v>
      </c>
      <c r="C146" s="1" t="s">
        <v>279</v>
      </c>
      <c r="D146" s="22">
        <v>22</v>
      </c>
      <c r="E146" s="22">
        <v>442600</v>
      </c>
      <c r="F146" s="22">
        <v>35</v>
      </c>
      <c r="G146" s="22">
        <v>725650.63</v>
      </c>
      <c r="H146" s="22">
        <v>1251</v>
      </c>
      <c r="I146" s="22">
        <v>4426515.12</v>
      </c>
      <c r="J146" s="22">
        <v>1585</v>
      </c>
      <c r="K146" s="22">
        <v>9294190.8499999996</v>
      </c>
      <c r="L146" s="20">
        <f t="shared" si="40"/>
        <v>2893</v>
      </c>
      <c r="M146" s="20">
        <f t="shared" si="41"/>
        <v>14888956.6</v>
      </c>
      <c r="N146" s="22">
        <v>443</v>
      </c>
      <c r="O146" s="22">
        <v>7186313.6799999997</v>
      </c>
      <c r="P146" s="22">
        <v>70</v>
      </c>
      <c r="Q146" s="22">
        <v>2069338.07</v>
      </c>
      <c r="R146" s="20">
        <f t="shared" si="38"/>
        <v>513</v>
      </c>
      <c r="S146" s="20">
        <f t="shared" si="39"/>
        <v>9255651.75</v>
      </c>
      <c r="T146" s="20">
        <f t="shared" si="42"/>
        <v>3406</v>
      </c>
      <c r="U146" s="20">
        <f t="shared" si="43"/>
        <v>24144608.350000001</v>
      </c>
      <c r="V146" s="11"/>
    </row>
    <row r="147" spans="1:22" s="5" customFormat="1">
      <c r="A147" s="14">
        <v>140</v>
      </c>
      <c r="B147" s="15" t="s">
        <v>291</v>
      </c>
      <c r="C147" s="16" t="s">
        <v>292</v>
      </c>
      <c r="D147" s="21"/>
      <c r="E147" s="21"/>
      <c r="F147" s="21"/>
      <c r="G147" s="21"/>
      <c r="H147" s="21">
        <v>53</v>
      </c>
      <c r="I147" s="21">
        <v>725879.28</v>
      </c>
      <c r="J147" s="21">
        <v>266</v>
      </c>
      <c r="K147" s="21">
        <v>10118269.33</v>
      </c>
      <c r="L147" s="21">
        <f t="shared" si="40"/>
        <v>319</v>
      </c>
      <c r="M147" s="21">
        <f t="shared" si="41"/>
        <v>10844148.609999999</v>
      </c>
      <c r="N147" s="21">
        <v>42</v>
      </c>
      <c r="O147" s="21">
        <v>11181060.4</v>
      </c>
      <c r="P147" s="21">
        <v>1</v>
      </c>
      <c r="Q147" s="21">
        <v>1800000</v>
      </c>
      <c r="R147" s="21">
        <f t="shared" si="38"/>
        <v>43</v>
      </c>
      <c r="S147" s="21">
        <f t="shared" si="39"/>
        <v>12981060.4</v>
      </c>
      <c r="T147" s="21">
        <f t="shared" si="42"/>
        <v>362</v>
      </c>
      <c r="U147" s="21">
        <f t="shared" si="43"/>
        <v>23825209.009999998</v>
      </c>
      <c r="V147" s="11"/>
    </row>
    <row r="148" spans="1:22" s="5" customFormat="1">
      <c r="A148" s="17">
        <v>141</v>
      </c>
      <c r="B148" s="30" t="s">
        <v>301</v>
      </c>
      <c r="C148" s="1" t="s">
        <v>302</v>
      </c>
      <c r="D148" s="22"/>
      <c r="E148" s="22"/>
      <c r="F148" s="22">
        <v>9</v>
      </c>
      <c r="G148" s="22">
        <v>188679.88</v>
      </c>
      <c r="H148" s="22">
        <v>428</v>
      </c>
      <c r="I148" s="22">
        <v>417625.67</v>
      </c>
      <c r="J148" s="22">
        <v>1302</v>
      </c>
      <c r="K148" s="22">
        <v>11370138.42</v>
      </c>
      <c r="L148" s="20">
        <f t="shared" si="40"/>
        <v>1739</v>
      </c>
      <c r="M148" s="20">
        <f t="shared" si="41"/>
        <v>11976443.970000001</v>
      </c>
      <c r="N148" s="22">
        <v>1776</v>
      </c>
      <c r="O148" s="22">
        <v>11197726.779999999</v>
      </c>
      <c r="P148" s="22">
        <v>55</v>
      </c>
      <c r="Q148" s="22">
        <v>36828.54</v>
      </c>
      <c r="R148" s="20">
        <f t="shared" si="38"/>
        <v>1831</v>
      </c>
      <c r="S148" s="20">
        <f t="shared" si="39"/>
        <v>11234555.319999998</v>
      </c>
      <c r="T148" s="20">
        <f t="shared" si="42"/>
        <v>3570</v>
      </c>
      <c r="U148" s="20">
        <f t="shared" si="43"/>
        <v>23210999.289999999</v>
      </c>
      <c r="V148" s="11"/>
    </row>
    <row r="149" spans="1:22" s="5" customFormat="1">
      <c r="A149" s="14">
        <v>142</v>
      </c>
      <c r="B149" s="29" t="s">
        <v>284</v>
      </c>
      <c r="C149" s="16" t="s">
        <v>285</v>
      </c>
      <c r="D149" s="21"/>
      <c r="E149" s="21"/>
      <c r="F149" s="21">
        <v>4</v>
      </c>
      <c r="G149" s="21">
        <v>28039.84</v>
      </c>
      <c r="H149" s="21">
        <v>1047</v>
      </c>
      <c r="I149" s="21">
        <v>4021127.05</v>
      </c>
      <c r="J149" s="21">
        <v>2197</v>
      </c>
      <c r="K149" s="21">
        <v>10216730.23</v>
      </c>
      <c r="L149" s="21">
        <f t="shared" si="40"/>
        <v>3248</v>
      </c>
      <c r="M149" s="21">
        <f t="shared" si="41"/>
        <v>14265897.120000001</v>
      </c>
      <c r="N149" s="21">
        <v>1147</v>
      </c>
      <c r="O149" s="21">
        <v>6971828.4299999997</v>
      </c>
      <c r="P149" s="21">
        <v>83</v>
      </c>
      <c r="Q149" s="21">
        <v>752341.96</v>
      </c>
      <c r="R149" s="21">
        <f t="shared" si="38"/>
        <v>1230</v>
      </c>
      <c r="S149" s="21">
        <f t="shared" si="39"/>
        <v>7724170.3899999997</v>
      </c>
      <c r="T149" s="21">
        <f t="shared" si="42"/>
        <v>4478</v>
      </c>
      <c r="U149" s="21">
        <f t="shared" si="43"/>
        <v>21990067.510000002</v>
      </c>
      <c r="V149" s="11"/>
    </row>
    <row r="150" spans="1:22" s="5" customFormat="1">
      <c r="A150" s="17">
        <v>143</v>
      </c>
      <c r="B150" s="30" t="s">
        <v>258</v>
      </c>
      <c r="C150" s="1" t="s">
        <v>259</v>
      </c>
      <c r="D150" s="22"/>
      <c r="E150" s="22"/>
      <c r="F150" s="22">
        <v>1</v>
      </c>
      <c r="G150" s="22">
        <v>4900000</v>
      </c>
      <c r="H150" s="22">
        <v>49</v>
      </c>
      <c r="I150" s="22">
        <v>2403590.65</v>
      </c>
      <c r="J150" s="22">
        <v>80</v>
      </c>
      <c r="K150" s="22">
        <v>658160.84</v>
      </c>
      <c r="L150" s="20">
        <f t="shared" si="40"/>
        <v>130</v>
      </c>
      <c r="M150" s="20">
        <f t="shared" si="41"/>
        <v>7961751.4900000002</v>
      </c>
      <c r="N150" s="22">
        <v>8</v>
      </c>
      <c r="O150" s="22">
        <v>5406672.2000000002</v>
      </c>
      <c r="P150" s="22">
        <v>1</v>
      </c>
      <c r="Q150" s="22">
        <v>2264800</v>
      </c>
      <c r="R150" s="20">
        <f t="shared" si="38"/>
        <v>9</v>
      </c>
      <c r="S150" s="20">
        <f t="shared" si="39"/>
        <v>7671472.2000000002</v>
      </c>
      <c r="T150" s="20">
        <f t="shared" si="42"/>
        <v>139</v>
      </c>
      <c r="U150" s="20">
        <f t="shared" si="43"/>
        <v>15633223.690000001</v>
      </c>
      <c r="V150" s="11"/>
    </row>
    <row r="151" spans="1:22" s="5" customFormat="1">
      <c r="A151" s="14">
        <v>144</v>
      </c>
      <c r="B151" s="29" t="s">
        <v>293</v>
      </c>
      <c r="C151" s="16" t="s">
        <v>294</v>
      </c>
      <c r="D151" s="21"/>
      <c r="E151" s="21"/>
      <c r="F151" s="21">
        <v>5</v>
      </c>
      <c r="G151" s="21">
        <v>23057.46</v>
      </c>
      <c r="H151" s="21">
        <v>484</v>
      </c>
      <c r="I151" s="21">
        <v>777951.57</v>
      </c>
      <c r="J151" s="21">
        <v>1188</v>
      </c>
      <c r="K151" s="21">
        <v>7128365.2699999996</v>
      </c>
      <c r="L151" s="21">
        <f t="shared" si="40"/>
        <v>1677</v>
      </c>
      <c r="M151" s="21">
        <f t="shared" si="41"/>
        <v>7929374.2999999998</v>
      </c>
      <c r="N151" s="21">
        <v>1577</v>
      </c>
      <c r="O151" s="21">
        <v>6409478.9900000002</v>
      </c>
      <c r="P151" s="21">
        <v>5</v>
      </c>
      <c r="Q151" s="21">
        <v>25671.57</v>
      </c>
      <c r="R151" s="21">
        <f t="shared" si="38"/>
        <v>1582</v>
      </c>
      <c r="S151" s="21">
        <f t="shared" si="39"/>
        <v>6435150.5600000005</v>
      </c>
      <c r="T151" s="21">
        <f t="shared" si="42"/>
        <v>3259</v>
      </c>
      <c r="U151" s="21">
        <f t="shared" si="43"/>
        <v>14364524.859999999</v>
      </c>
      <c r="V151" s="11"/>
    </row>
    <row r="152" spans="1:22" s="5" customFormat="1">
      <c r="A152" s="17">
        <v>145</v>
      </c>
      <c r="B152" s="30" t="s">
        <v>295</v>
      </c>
      <c r="C152" s="1" t="s">
        <v>296</v>
      </c>
      <c r="D152" s="22"/>
      <c r="E152" s="22"/>
      <c r="F152" s="22"/>
      <c r="G152" s="22"/>
      <c r="H152" s="22">
        <v>1657</v>
      </c>
      <c r="I152" s="22">
        <v>6507845.2800000003</v>
      </c>
      <c r="J152" s="22">
        <v>1678</v>
      </c>
      <c r="K152" s="22">
        <v>5282141.47</v>
      </c>
      <c r="L152" s="20">
        <f t="shared" si="40"/>
        <v>3335</v>
      </c>
      <c r="M152" s="20">
        <f t="shared" si="41"/>
        <v>11789986.75</v>
      </c>
      <c r="N152" s="22">
        <v>47</v>
      </c>
      <c r="O152" s="22">
        <v>279656.99</v>
      </c>
      <c r="P152" s="22">
        <v>67</v>
      </c>
      <c r="Q152" s="22">
        <v>1418323.5</v>
      </c>
      <c r="R152" s="20">
        <f t="shared" si="38"/>
        <v>114</v>
      </c>
      <c r="S152" s="20">
        <f t="shared" si="39"/>
        <v>1697980.49</v>
      </c>
      <c r="T152" s="20">
        <f t="shared" si="42"/>
        <v>3449</v>
      </c>
      <c r="U152" s="20">
        <f t="shared" si="43"/>
        <v>13487967.24</v>
      </c>
      <c r="V152" s="11"/>
    </row>
    <row r="153" spans="1:22" s="5" customFormat="1">
      <c r="A153" s="14">
        <v>146</v>
      </c>
      <c r="B153" s="15" t="s">
        <v>299</v>
      </c>
      <c r="C153" s="16" t="s">
        <v>300</v>
      </c>
      <c r="D153" s="21"/>
      <c r="E153" s="21"/>
      <c r="F153" s="21"/>
      <c r="G153" s="21"/>
      <c r="H153" s="21">
        <v>582</v>
      </c>
      <c r="I153" s="21">
        <v>318536.71999999997</v>
      </c>
      <c r="J153" s="21">
        <v>2891</v>
      </c>
      <c r="K153" s="21">
        <v>6010675.4199999999</v>
      </c>
      <c r="L153" s="21">
        <f t="shared" si="40"/>
        <v>3473</v>
      </c>
      <c r="M153" s="21">
        <f t="shared" si="41"/>
        <v>6329212.1399999997</v>
      </c>
      <c r="N153" s="21">
        <v>697</v>
      </c>
      <c r="O153" s="21">
        <v>5969046.9900000002</v>
      </c>
      <c r="P153" s="21">
        <v>2</v>
      </c>
      <c r="Q153" s="21">
        <v>208895.5</v>
      </c>
      <c r="R153" s="21">
        <f t="shared" si="38"/>
        <v>699</v>
      </c>
      <c r="S153" s="21">
        <f t="shared" si="39"/>
        <v>6177942.4900000002</v>
      </c>
      <c r="T153" s="21">
        <f t="shared" si="42"/>
        <v>4172</v>
      </c>
      <c r="U153" s="21">
        <f t="shared" si="43"/>
        <v>12507154.629999999</v>
      </c>
      <c r="V153" s="11"/>
    </row>
    <row r="154" spans="1:22" s="5" customFormat="1">
      <c r="A154" s="17">
        <v>147</v>
      </c>
      <c r="B154" s="30" t="s">
        <v>307</v>
      </c>
      <c r="C154" s="1" t="s">
        <v>308</v>
      </c>
      <c r="D154" s="22"/>
      <c r="E154" s="22"/>
      <c r="F154" s="22"/>
      <c r="G154" s="22"/>
      <c r="H154" s="22">
        <v>97</v>
      </c>
      <c r="I154" s="22">
        <v>109626.27</v>
      </c>
      <c r="J154" s="22">
        <v>1298</v>
      </c>
      <c r="K154" s="22">
        <v>6021336.1699999999</v>
      </c>
      <c r="L154" s="20">
        <f t="shared" si="40"/>
        <v>1395</v>
      </c>
      <c r="M154" s="20">
        <f t="shared" si="41"/>
        <v>6130962.4399999995</v>
      </c>
      <c r="N154" s="22">
        <v>1157</v>
      </c>
      <c r="O154" s="22">
        <v>5963259.1399999997</v>
      </c>
      <c r="P154" s="22">
        <v>22</v>
      </c>
      <c r="Q154" s="22">
        <v>55192.22</v>
      </c>
      <c r="R154" s="20">
        <f t="shared" si="38"/>
        <v>1179</v>
      </c>
      <c r="S154" s="20">
        <f t="shared" si="39"/>
        <v>6018451.3599999994</v>
      </c>
      <c r="T154" s="20">
        <f t="shared" si="42"/>
        <v>2574</v>
      </c>
      <c r="U154" s="20">
        <f t="shared" si="43"/>
        <v>12149413.799999999</v>
      </c>
      <c r="V154" s="11"/>
    </row>
    <row r="155" spans="1:22" s="5" customFormat="1">
      <c r="A155" s="14">
        <v>148</v>
      </c>
      <c r="B155" s="29" t="s">
        <v>297</v>
      </c>
      <c r="C155" s="16" t="s">
        <v>298</v>
      </c>
      <c r="D155" s="21"/>
      <c r="E155" s="21"/>
      <c r="F155" s="21"/>
      <c r="G155" s="21"/>
      <c r="H155" s="21">
        <v>98</v>
      </c>
      <c r="I155" s="21">
        <v>1361422.69</v>
      </c>
      <c r="J155" s="21">
        <v>1652</v>
      </c>
      <c r="K155" s="21">
        <v>4081051.26</v>
      </c>
      <c r="L155" s="21">
        <f t="shared" si="40"/>
        <v>1750</v>
      </c>
      <c r="M155" s="21">
        <f t="shared" si="41"/>
        <v>5442473.9499999993</v>
      </c>
      <c r="N155" s="21">
        <v>1332</v>
      </c>
      <c r="O155" s="21">
        <v>3985718.86</v>
      </c>
      <c r="P155" s="21">
        <v>30</v>
      </c>
      <c r="Q155" s="21">
        <v>1309184.43</v>
      </c>
      <c r="R155" s="21">
        <f t="shared" si="38"/>
        <v>1362</v>
      </c>
      <c r="S155" s="21">
        <f t="shared" si="39"/>
        <v>5294903.29</v>
      </c>
      <c r="T155" s="21">
        <f t="shared" si="42"/>
        <v>3112</v>
      </c>
      <c r="U155" s="21">
        <f t="shared" si="43"/>
        <v>10737377.239999998</v>
      </c>
      <c r="V155" s="11"/>
    </row>
    <row r="156" spans="1:22" s="5" customFormat="1">
      <c r="A156" s="17">
        <v>149</v>
      </c>
      <c r="B156" s="30" t="s">
        <v>321</v>
      </c>
      <c r="C156" s="1" t="s">
        <v>322</v>
      </c>
      <c r="D156" s="22">
        <v>22</v>
      </c>
      <c r="E156" s="22">
        <v>3376110.24</v>
      </c>
      <c r="F156" s="22"/>
      <c r="G156" s="22"/>
      <c r="H156" s="22">
        <v>44</v>
      </c>
      <c r="I156" s="22">
        <v>114104.67</v>
      </c>
      <c r="J156" s="22">
        <v>53</v>
      </c>
      <c r="K156" s="22">
        <v>28682.71</v>
      </c>
      <c r="L156" s="20">
        <f t="shared" si="40"/>
        <v>119</v>
      </c>
      <c r="M156" s="20">
        <f t="shared" si="41"/>
        <v>3518897.62</v>
      </c>
      <c r="N156" s="22"/>
      <c r="O156" s="22"/>
      <c r="P156" s="22">
        <v>20</v>
      </c>
      <c r="Q156" s="22">
        <v>3500000</v>
      </c>
      <c r="R156" s="20">
        <f t="shared" si="38"/>
        <v>20</v>
      </c>
      <c r="S156" s="20">
        <f t="shared" si="39"/>
        <v>3500000</v>
      </c>
      <c r="T156" s="20">
        <f t="shared" si="42"/>
        <v>139</v>
      </c>
      <c r="U156" s="20">
        <f t="shared" si="43"/>
        <v>7018897.6200000001</v>
      </c>
      <c r="V156" s="11"/>
    </row>
    <row r="157" spans="1:22" s="5" customFormat="1">
      <c r="A157" s="14">
        <v>150</v>
      </c>
      <c r="B157" s="29" t="s">
        <v>303</v>
      </c>
      <c r="C157" s="16" t="s">
        <v>304</v>
      </c>
      <c r="D157" s="21"/>
      <c r="E157" s="21"/>
      <c r="F157" s="21">
        <v>6</v>
      </c>
      <c r="G157" s="21">
        <v>119957</v>
      </c>
      <c r="H157" s="21">
        <v>872</v>
      </c>
      <c r="I157" s="21">
        <v>500304.84</v>
      </c>
      <c r="J157" s="21">
        <v>2461</v>
      </c>
      <c r="K157" s="21">
        <v>3079201.89</v>
      </c>
      <c r="L157" s="21">
        <f t="shared" si="40"/>
        <v>3339</v>
      </c>
      <c r="M157" s="21">
        <f t="shared" si="41"/>
        <v>3699463.7300000004</v>
      </c>
      <c r="N157" s="21">
        <v>256</v>
      </c>
      <c r="O157" s="21">
        <v>2742815.83</v>
      </c>
      <c r="P157" s="21">
        <v>2</v>
      </c>
      <c r="Q157" s="21">
        <v>25628.5</v>
      </c>
      <c r="R157" s="21">
        <f t="shared" si="38"/>
        <v>258</v>
      </c>
      <c r="S157" s="21">
        <f t="shared" si="39"/>
        <v>2768444.33</v>
      </c>
      <c r="T157" s="21">
        <f t="shared" si="42"/>
        <v>3597</v>
      </c>
      <c r="U157" s="21">
        <f t="shared" si="43"/>
        <v>6467908.0600000005</v>
      </c>
      <c r="V157" s="11"/>
    </row>
    <row r="158" spans="1:22" s="5" customFormat="1">
      <c r="A158" s="17">
        <v>151</v>
      </c>
      <c r="B158" s="30" t="s">
        <v>305</v>
      </c>
      <c r="C158" s="1" t="s">
        <v>306</v>
      </c>
      <c r="D158" s="22"/>
      <c r="E158" s="22"/>
      <c r="F158" s="22"/>
      <c r="G158" s="22"/>
      <c r="H158" s="22">
        <v>892</v>
      </c>
      <c r="I158" s="22">
        <v>793302.47</v>
      </c>
      <c r="J158" s="22">
        <v>1372</v>
      </c>
      <c r="K158" s="22">
        <v>2768869.55</v>
      </c>
      <c r="L158" s="20">
        <f t="shared" si="40"/>
        <v>2264</v>
      </c>
      <c r="M158" s="20">
        <f t="shared" si="41"/>
        <v>3562172.0199999996</v>
      </c>
      <c r="N158" s="22">
        <v>94</v>
      </c>
      <c r="O158" s="22">
        <v>1967675.35</v>
      </c>
      <c r="P158" s="22"/>
      <c r="Q158" s="22"/>
      <c r="R158" s="20">
        <f t="shared" si="38"/>
        <v>94</v>
      </c>
      <c r="S158" s="20">
        <f t="shared" si="39"/>
        <v>1967675.35</v>
      </c>
      <c r="T158" s="20">
        <f t="shared" si="42"/>
        <v>2358</v>
      </c>
      <c r="U158" s="20">
        <f t="shared" si="43"/>
        <v>5529847.3699999992</v>
      </c>
      <c r="V158" s="11"/>
    </row>
    <row r="159" spans="1:22" s="5" customFormat="1">
      <c r="A159" s="14">
        <v>152</v>
      </c>
      <c r="B159" s="29" t="s">
        <v>309</v>
      </c>
      <c r="C159" s="16" t="s">
        <v>310</v>
      </c>
      <c r="D159" s="21"/>
      <c r="E159" s="21"/>
      <c r="F159" s="21"/>
      <c r="G159" s="21"/>
      <c r="H159" s="21">
        <v>13</v>
      </c>
      <c r="I159" s="21">
        <v>187128.42</v>
      </c>
      <c r="J159" s="21">
        <v>76</v>
      </c>
      <c r="K159" s="21">
        <v>786775.51</v>
      </c>
      <c r="L159" s="21">
        <f t="shared" si="40"/>
        <v>89</v>
      </c>
      <c r="M159" s="21">
        <f t="shared" si="41"/>
        <v>973903.93</v>
      </c>
      <c r="N159" s="21">
        <v>68</v>
      </c>
      <c r="O159" s="21">
        <v>780215.15</v>
      </c>
      <c r="P159" s="21">
        <v>13</v>
      </c>
      <c r="Q159" s="21">
        <v>187098.42</v>
      </c>
      <c r="R159" s="21">
        <f t="shared" si="38"/>
        <v>81</v>
      </c>
      <c r="S159" s="21">
        <f t="shared" si="39"/>
        <v>967313.57000000007</v>
      </c>
      <c r="T159" s="21">
        <f t="shared" si="42"/>
        <v>170</v>
      </c>
      <c r="U159" s="21">
        <f t="shared" si="43"/>
        <v>1941217.5</v>
      </c>
      <c r="V159" s="11"/>
    </row>
    <row r="160" spans="1:22" s="5" customFormat="1">
      <c r="A160" s="17">
        <v>153</v>
      </c>
      <c r="B160" s="30" t="s">
        <v>311</v>
      </c>
      <c r="C160" s="1" t="s">
        <v>312</v>
      </c>
      <c r="D160" s="22"/>
      <c r="E160" s="22"/>
      <c r="F160" s="22"/>
      <c r="G160" s="22"/>
      <c r="H160" s="22">
        <v>158</v>
      </c>
      <c r="I160" s="22">
        <v>123183.7</v>
      </c>
      <c r="J160" s="22">
        <v>350</v>
      </c>
      <c r="K160" s="22">
        <v>662521.09</v>
      </c>
      <c r="L160" s="20">
        <f t="shared" si="40"/>
        <v>508</v>
      </c>
      <c r="M160" s="20">
        <f t="shared" si="41"/>
        <v>785704.78999999992</v>
      </c>
      <c r="N160" s="22">
        <v>96</v>
      </c>
      <c r="O160" s="22">
        <v>546355.68000000005</v>
      </c>
      <c r="P160" s="22"/>
      <c r="Q160" s="22"/>
      <c r="R160" s="20">
        <f t="shared" si="38"/>
        <v>96</v>
      </c>
      <c r="S160" s="20">
        <f t="shared" si="39"/>
        <v>546355.68000000005</v>
      </c>
      <c r="T160" s="20">
        <f t="shared" si="42"/>
        <v>604</v>
      </c>
      <c r="U160" s="20">
        <f t="shared" si="43"/>
        <v>1332060.47</v>
      </c>
      <c r="V160" s="11"/>
    </row>
    <row r="161" spans="1:22" s="5" customFormat="1">
      <c r="A161" s="14">
        <v>154</v>
      </c>
      <c r="B161" s="15" t="s">
        <v>315</v>
      </c>
      <c r="C161" s="16" t="s">
        <v>316</v>
      </c>
      <c r="D161" s="21"/>
      <c r="E161" s="21"/>
      <c r="F161" s="21"/>
      <c r="G161" s="21"/>
      <c r="H161" s="21">
        <v>24</v>
      </c>
      <c r="I161" s="21">
        <v>37555.919999999998</v>
      </c>
      <c r="J161" s="21">
        <v>60</v>
      </c>
      <c r="K161" s="21">
        <v>168262.22</v>
      </c>
      <c r="L161" s="21">
        <f t="shared" si="40"/>
        <v>84</v>
      </c>
      <c r="M161" s="21">
        <f t="shared" si="41"/>
        <v>205818.14</v>
      </c>
      <c r="N161" s="21">
        <v>53</v>
      </c>
      <c r="O161" s="21">
        <v>163136.48000000001</v>
      </c>
      <c r="P161" s="21">
        <v>18</v>
      </c>
      <c r="Q161" s="21">
        <v>41757.86</v>
      </c>
      <c r="R161" s="21">
        <f t="shared" si="38"/>
        <v>71</v>
      </c>
      <c r="S161" s="21">
        <f t="shared" si="39"/>
        <v>204894.34000000003</v>
      </c>
      <c r="T161" s="21">
        <f t="shared" si="42"/>
        <v>155</v>
      </c>
      <c r="U161" s="21">
        <f t="shared" si="43"/>
        <v>410712.48000000004</v>
      </c>
      <c r="V161" s="11"/>
    </row>
    <row r="162" spans="1:22" s="5" customFormat="1">
      <c r="A162" s="17">
        <v>155</v>
      </c>
      <c r="B162" s="30" t="s">
        <v>313</v>
      </c>
      <c r="C162" s="1" t="s">
        <v>314</v>
      </c>
      <c r="D162" s="22"/>
      <c r="E162" s="22"/>
      <c r="F162" s="22"/>
      <c r="G162" s="22"/>
      <c r="H162" s="22"/>
      <c r="I162" s="22"/>
      <c r="J162" s="22">
        <v>56</v>
      </c>
      <c r="K162" s="22">
        <v>108435.83</v>
      </c>
      <c r="L162" s="20">
        <f t="shared" si="40"/>
        <v>56</v>
      </c>
      <c r="M162" s="20">
        <f t="shared" si="41"/>
        <v>108435.83</v>
      </c>
      <c r="N162" s="22">
        <v>13</v>
      </c>
      <c r="O162" s="22">
        <v>240744.27</v>
      </c>
      <c r="P162" s="22"/>
      <c r="Q162" s="22"/>
      <c r="R162" s="20">
        <f t="shared" si="38"/>
        <v>13</v>
      </c>
      <c r="S162" s="20">
        <f t="shared" si="39"/>
        <v>240744.27</v>
      </c>
      <c r="T162" s="20">
        <f t="shared" si="42"/>
        <v>69</v>
      </c>
      <c r="U162" s="20">
        <f t="shared" si="43"/>
        <v>349180.1</v>
      </c>
      <c r="V162" s="11"/>
    </row>
    <row r="163" spans="1:22" s="5" customFormat="1">
      <c r="A163" s="14">
        <v>156</v>
      </c>
      <c r="B163" s="29" t="s">
        <v>336</v>
      </c>
      <c r="C163" s="16" t="s">
        <v>337</v>
      </c>
      <c r="D163" s="21">
        <v>2</v>
      </c>
      <c r="E163" s="21">
        <v>119066.09</v>
      </c>
      <c r="F163" s="21"/>
      <c r="G163" s="21"/>
      <c r="H163" s="21">
        <v>1</v>
      </c>
      <c r="I163" s="21">
        <v>2225.87</v>
      </c>
      <c r="J163" s="21"/>
      <c r="K163" s="21"/>
      <c r="L163" s="21">
        <f t="shared" si="40"/>
        <v>3</v>
      </c>
      <c r="M163" s="21">
        <f t="shared" si="41"/>
        <v>121291.95999999999</v>
      </c>
      <c r="N163" s="21"/>
      <c r="O163" s="21"/>
      <c r="P163" s="21"/>
      <c r="Q163" s="21"/>
      <c r="R163" s="21">
        <f t="shared" si="38"/>
        <v>0</v>
      </c>
      <c r="S163" s="21">
        <f t="shared" si="39"/>
        <v>0</v>
      </c>
      <c r="T163" s="21">
        <f t="shared" si="42"/>
        <v>3</v>
      </c>
      <c r="U163" s="21">
        <f t="shared" si="43"/>
        <v>121291.95999999999</v>
      </c>
      <c r="V163" s="11"/>
    </row>
    <row r="164" spans="1:22" s="5" customFormat="1">
      <c r="A164" s="17">
        <v>157</v>
      </c>
      <c r="B164" s="30" t="s">
        <v>323</v>
      </c>
      <c r="C164" s="1" t="s">
        <v>324</v>
      </c>
      <c r="D164" s="22"/>
      <c r="E164" s="22"/>
      <c r="F164" s="22"/>
      <c r="G164" s="22"/>
      <c r="H164" s="22"/>
      <c r="I164" s="22"/>
      <c r="J164" s="22">
        <v>45</v>
      </c>
      <c r="K164" s="22">
        <v>117722.08</v>
      </c>
      <c r="L164" s="20">
        <f t="shared" si="40"/>
        <v>45</v>
      </c>
      <c r="M164" s="20">
        <f t="shared" si="41"/>
        <v>117722.08</v>
      </c>
      <c r="N164" s="22"/>
      <c r="O164" s="22"/>
      <c r="P164" s="22"/>
      <c r="Q164" s="22"/>
      <c r="R164" s="20">
        <f t="shared" si="38"/>
        <v>0</v>
      </c>
      <c r="S164" s="20">
        <f t="shared" si="39"/>
        <v>0</v>
      </c>
      <c r="T164" s="20">
        <f t="shared" si="42"/>
        <v>45</v>
      </c>
      <c r="U164" s="20">
        <f t="shared" si="43"/>
        <v>117722.08</v>
      </c>
      <c r="V164" s="11"/>
    </row>
    <row r="165" spans="1:22" s="5" customFormat="1">
      <c r="A165" s="14">
        <v>158</v>
      </c>
      <c r="B165" s="29" t="s">
        <v>319</v>
      </c>
      <c r="C165" s="16" t="s">
        <v>320</v>
      </c>
      <c r="D165" s="21"/>
      <c r="E165" s="21"/>
      <c r="F165" s="21"/>
      <c r="G165" s="21"/>
      <c r="H165" s="21"/>
      <c r="I165" s="21"/>
      <c r="J165" s="21"/>
      <c r="K165" s="21"/>
      <c r="L165" s="21">
        <f t="shared" si="40"/>
        <v>0</v>
      </c>
      <c r="M165" s="21">
        <f t="shared" si="41"/>
        <v>0</v>
      </c>
      <c r="N165" s="21">
        <v>9</v>
      </c>
      <c r="O165" s="21">
        <v>58500</v>
      </c>
      <c r="P165" s="21">
        <v>9</v>
      </c>
      <c r="Q165" s="21">
        <v>58500</v>
      </c>
      <c r="R165" s="21">
        <f t="shared" si="38"/>
        <v>18</v>
      </c>
      <c r="S165" s="21">
        <f t="shared" si="39"/>
        <v>117000</v>
      </c>
      <c r="T165" s="21">
        <f t="shared" si="42"/>
        <v>18</v>
      </c>
      <c r="U165" s="21">
        <f t="shared" si="43"/>
        <v>117000</v>
      </c>
      <c r="V165" s="11"/>
    </row>
    <row r="166" spans="1:22" s="5" customFormat="1">
      <c r="A166" s="17">
        <v>159</v>
      </c>
      <c r="B166" s="30" t="s">
        <v>327</v>
      </c>
      <c r="C166" s="1" t="s">
        <v>328</v>
      </c>
      <c r="D166" s="22"/>
      <c r="E166" s="22"/>
      <c r="F166" s="22"/>
      <c r="G166" s="22"/>
      <c r="H166" s="22">
        <v>1</v>
      </c>
      <c r="I166" s="22">
        <v>3770.25</v>
      </c>
      <c r="J166" s="22">
        <v>10</v>
      </c>
      <c r="K166" s="22">
        <v>54472.62</v>
      </c>
      <c r="L166" s="20">
        <f t="shared" si="40"/>
        <v>11</v>
      </c>
      <c r="M166" s="20">
        <f t="shared" si="41"/>
        <v>58242.87</v>
      </c>
      <c r="N166" s="22">
        <v>3</v>
      </c>
      <c r="O166" s="22">
        <v>28210.48</v>
      </c>
      <c r="P166" s="22"/>
      <c r="Q166" s="22"/>
      <c r="R166" s="20">
        <f t="shared" si="38"/>
        <v>3</v>
      </c>
      <c r="S166" s="20">
        <f t="shared" si="39"/>
        <v>28210.48</v>
      </c>
      <c r="T166" s="20">
        <f t="shared" si="42"/>
        <v>14</v>
      </c>
      <c r="U166" s="20">
        <f t="shared" si="43"/>
        <v>86453.35</v>
      </c>
      <c r="V166" s="11"/>
    </row>
    <row r="167" spans="1:22" s="5" customFormat="1">
      <c r="A167" s="14">
        <v>160</v>
      </c>
      <c r="B167" s="29" t="s">
        <v>338</v>
      </c>
      <c r="C167" s="16" t="s">
        <v>339</v>
      </c>
      <c r="D167" s="21">
        <v>1</v>
      </c>
      <c r="E167" s="21">
        <v>17884.2</v>
      </c>
      <c r="F167" s="21"/>
      <c r="G167" s="21"/>
      <c r="H167" s="21">
        <v>1</v>
      </c>
      <c r="I167" s="21">
        <v>23103.23</v>
      </c>
      <c r="J167" s="21"/>
      <c r="K167" s="21"/>
      <c r="L167" s="21">
        <f t="shared" si="40"/>
        <v>2</v>
      </c>
      <c r="M167" s="21">
        <f t="shared" si="41"/>
        <v>40987.43</v>
      </c>
      <c r="N167" s="21"/>
      <c r="O167" s="21"/>
      <c r="P167" s="21"/>
      <c r="Q167" s="21"/>
      <c r="R167" s="21">
        <f t="shared" si="38"/>
        <v>0</v>
      </c>
      <c r="S167" s="21">
        <f t="shared" si="39"/>
        <v>0</v>
      </c>
      <c r="T167" s="21">
        <f t="shared" si="42"/>
        <v>2</v>
      </c>
      <c r="U167" s="21">
        <f t="shared" si="43"/>
        <v>40987.43</v>
      </c>
      <c r="V167" s="11"/>
    </row>
    <row r="168" spans="1:22" s="5" customFormat="1">
      <c r="A168" s="17">
        <v>161</v>
      </c>
      <c r="B168" s="30" t="s">
        <v>340</v>
      </c>
      <c r="C168" s="1" t="s">
        <v>341</v>
      </c>
      <c r="D168" s="22"/>
      <c r="E168" s="22"/>
      <c r="F168" s="22"/>
      <c r="G168" s="22"/>
      <c r="H168" s="22"/>
      <c r="I168" s="22"/>
      <c r="J168" s="22">
        <v>4</v>
      </c>
      <c r="K168" s="22">
        <v>2381</v>
      </c>
      <c r="L168" s="20">
        <f t="shared" si="40"/>
        <v>4</v>
      </c>
      <c r="M168" s="20">
        <f t="shared" si="41"/>
        <v>2381</v>
      </c>
      <c r="N168" s="22">
        <v>2</v>
      </c>
      <c r="O168" s="22">
        <v>16000</v>
      </c>
      <c r="P168" s="22"/>
      <c r="Q168" s="22"/>
      <c r="R168" s="20">
        <f t="shared" si="38"/>
        <v>2</v>
      </c>
      <c r="S168" s="20">
        <f t="shared" si="39"/>
        <v>16000</v>
      </c>
      <c r="T168" s="20">
        <f t="shared" si="42"/>
        <v>6</v>
      </c>
      <c r="U168" s="20">
        <f t="shared" si="43"/>
        <v>18381</v>
      </c>
      <c r="V168" s="11"/>
    </row>
    <row r="169" spans="1:22" s="5" customFormat="1">
      <c r="A169" s="14">
        <v>162</v>
      </c>
      <c r="B169" s="29" t="s">
        <v>332</v>
      </c>
      <c r="C169" s="16" t="s">
        <v>333</v>
      </c>
      <c r="D169" s="21"/>
      <c r="E169" s="21"/>
      <c r="F169" s="21"/>
      <c r="G169" s="21"/>
      <c r="H169" s="21"/>
      <c r="I169" s="21"/>
      <c r="J169" s="21">
        <v>5</v>
      </c>
      <c r="K169" s="21">
        <v>8794.8700000000008</v>
      </c>
      <c r="L169" s="21">
        <f t="shared" si="40"/>
        <v>5</v>
      </c>
      <c r="M169" s="21">
        <f t="shared" si="41"/>
        <v>8794.8700000000008</v>
      </c>
      <c r="N169" s="21"/>
      <c r="O169" s="21"/>
      <c r="P169" s="21"/>
      <c r="Q169" s="21"/>
      <c r="R169" s="21">
        <f t="shared" si="38"/>
        <v>0</v>
      </c>
      <c r="S169" s="21">
        <f t="shared" si="39"/>
        <v>0</v>
      </c>
      <c r="T169" s="21">
        <f t="shared" si="42"/>
        <v>5</v>
      </c>
      <c r="U169" s="21">
        <f t="shared" si="43"/>
        <v>8794.8700000000008</v>
      </c>
      <c r="V169" s="11"/>
    </row>
    <row r="170" spans="1:22" s="5" customFormat="1" ht="13.5" thickBot="1">
      <c r="A170" s="17"/>
      <c r="B170" s="30"/>
      <c r="C170" s="1"/>
      <c r="D170" s="22"/>
      <c r="E170" s="22"/>
      <c r="F170" s="22"/>
      <c r="G170" s="22"/>
      <c r="H170" s="22"/>
      <c r="I170" s="22"/>
      <c r="J170" s="22"/>
      <c r="K170" s="22"/>
      <c r="L170" s="20"/>
      <c r="M170" s="20"/>
      <c r="N170" s="22"/>
      <c r="O170" s="22"/>
      <c r="P170" s="22"/>
      <c r="Q170" s="22"/>
      <c r="R170" s="20"/>
      <c r="S170" s="20"/>
      <c r="T170" s="20"/>
      <c r="U170" s="20"/>
      <c r="V170" s="11"/>
    </row>
    <row r="171" spans="1:22" s="5" customFormat="1" ht="14.25" thickTop="1" thickBot="1">
      <c r="A171" s="44" t="s">
        <v>0</v>
      </c>
      <c r="B171" s="44"/>
      <c r="C171" s="45"/>
      <c r="D171" s="26">
        <f t="shared" ref="D171:U171" si="44">SUM(D8:D170)</f>
        <v>414427</v>
      </c>
      <c r="E171" s="26">
        <f t="shared" si="44"/>
        <v>227951770349.04166</v>
      </c>
      <c r="F171" s="26">
        <f t="shared" si="44"/>
        <v>1157741</v>
      </c>
      <c r="G171" s="26">
        <f t="shared" si="44"/>
        <v>189634931736.56943</v>
      </c>
      <c r="H171" s="26">
        <f t="shared" si="44"/>
        <v>5784056</v>
      </c>
      <c r="I171" s="26">
        <f t="shared" si="44"/>
        <v>484455397101.02136</v>
      </c>
      <c r="J171" s="26">
        <f t="shared" si="44"/>
        <v>8349535</v>
      </c>
      <c r="K171" s="26">
        <f t="shared" si="44"/>
        <v>513929816441.73376</v>
      </c>
      <c r="L171" s="26">
        <f t="shared" si="44"/>
        <v>15705759</v>
      </c>
      <c r="M171" s="26">
        <f t="shared" si="44"/>
        <v>1415971915628.3694</v>
      </c>
      <c r="N171" s="26">
        <f t="shared" si="44"/>
        <v>441902</v>
      </c>
      <c r="O171" s="26">
        <f t="shared" si="44"/>
        <v>605153452643.59985</v>
      </c>
      <c r="P171" s="26">
        <f t="shared" si="44"/>
        <v>441902</v>
      </c>
      <c r="Q171" s="26">
        <f t="shared" si="44"/>
        <v>605543409915.92993</v>
      </c>
      <c r="R171" s="26">
        <f t="shared" si="44"/>
        <v>883804</v>
      </c>
      <c r="S171" s="26">
        <f t="shared" si="44"/>
        <v>1210696862559.5305</v>
      </c>
      <c r="T171" s="26">
        <f t="shared" si="44"/>
        <v>16589563</v>
      </c>
      <c r="U171" s="26">
        <f t="shared" si="44"/>
        <v>2626668778187.9004</v>
      </c>
    </row>
    <row r="172" spans="1:22" s="5" customFormat="1" ht="13.5" customHeight="1" thickTop="1">
      <c r="A172" s="7" t="s">
        <v>344</v>
      </c>
      <c r="B172" s="9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42"/>
      <c r="U172" s="42"/>
      <c r="V172" s="11"/>
    </row>
    <row r="173" spans="1:22" ht="12.75" customHeight="1">
      <c r="A173" s="7" t="s">
        <v>17</v>
      </c>
      <c r="T173" s="6" t="s">
        <v>11</v>
      </c>
      <c r="U173" s="6" t="s">
        <v>11</v>
      </c>
      <c r="V173" s="11"/>
    </row>
    <row r="174" spans="1:22" ht="13.5" customHeight="1">
      <c r="A174" s="7" t="s">
        <v>43</v>
      </c>
      <c r="E174" s="8"/>
      <c r="F174" s="8"/>
      <c r="G174" s="8"/>
      <c r="H174" s="8"/>
      <c r="T174" s="6" t="s">
        <v>11</v>
      </c>
      <c r="U174" s="6" t="s">
        <v>11</v>
      </c>
      <c r="V174" s="11"/>
    </row>
    <row r="175" spans="1:22">
      <c r="B175" s="6"/>
      <c r="E175" s="25"/>
      <c r="F175" s="23"/>
      <c r="G175" s="23"/>
      <c r="H175" s="23"/>
      <c r="I175" s="23"/>
      <c r="J175" s="23"/>
      <c r="K175" s="23"/>
      <c r="L175" s="23"/>
      <c r="M175" s="23"/>
      <c r="N175" s="25"/>
      <c r="O175" s="25"/>
      <c r="V175" s="1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1:C171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OUT 2022</vt:lpstr>
      <vt:lpstr>Jan-Out 2022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2020-04-09T11:22:45Z</cp:lastPrinted>
  <dcterms:created xsi:type="dcterms:W3CDTF">2002-04-23T11:03:15Z</dcterms:created>
  <dcterms:modified xsi:type="dcterms:W3CDTF">2022-11-10T14:52:07Z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